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2.154\сеть\ааа РАБОТА НА ОРЭ все необходимое\Сайт\2020\"/>
    </mc:Choice>
  </mc:AlternateContent>
  <bookViews>
    <workbookView xWindow="0" yWindow="0" windowWidth="24825" windowHeight="8055"/>
  </bookViews>
  <sheets>
    <sheet name="объемы покупки ЭЭ в 2019 г. " sheetId="5" r:id="rId1"/>
  </sheets>
  <calcPr calcId="162913"/>
</workbook>
</file>

<file path=xl/calcChain.xml><?xml version="1.0" encoding="utf-8"?>
<calcChain xmlns="http://schemas.openxmlformats.org/spreadsheetml/2006/main">
  <c r="K22" i="5" l="1"/>
  <c r="I22" i="5" l="1"/>
  <c r="J22" i="5"/>
  <c r="L22" i="5"/>
  <c r="M22" i="5"/>
  <c r="H22" i="5"/>
  <c r="H12" i="5" l="1"/>
  <c r="B22" i="5" l="1"/>
  <c r="G22" i="5"/>
  <c r="F22" i="5"/>
  <c r="E22" i="5"/>
  <c r="D22" i="5"/>
  <c r="C22" i="5"/>
  <c r="M12" i="5"/>
  <c r="L12" i="5"/>
  <c r="K12" i="5"/>
  <c r="J12" i="5"/>
  <c r="I12" i="5"/>
  <c r="G12" i="5"/>
  <c r="F12" i="5"/>
  <c r="E12" i="5"/>
  <c r="D12" i="5"/>
  <c r="C12" i="5"/>
  <c r="B12" i="5"/>
  <c r="M6" i="5"/>
  <c r="L6" i="5"/>
  <c r="K6" i="5"/>
  <c r="J6" i="5"/>
  <c r="I6" i="5"/>
  <c r="H6" i="5"/>
  <c r="G6" i="5"/>
  <c r="F6" i="5"/>
  <c r="E6" i="5"/>
  <c r="D6" i="5"/>
  <c r="C6" i="5"/>
  <c r="B6" i="5"/>
</calcChain>
</file>

<file path=xl/sharedStrings.xml><?xml version="1.0" encoding="utf-8"?>
<sst xmlns="http://schemas.openxmlformats.org/spreadsheetml/2006/main" count="46" uniqueCount="29">
  <si>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</si>
  <si>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</si>
  <si>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</si>
  <si>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</si>
  <si>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</si>
  <si>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</si>
  <si>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</si>
  <si>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</si>
  <si>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</si>
  <si>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</si>
  <si>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</si>
  <si>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</si>
  <si>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рынке на сутки вперед (покупка)</t>
  </si>
  <si>
    <t>на рынке на сутки вперед (продажа по договору комиссии)</t>
  </si>
  <si>
    <t>на балансирующем рынке (покупка)</t>
  </si>
  <si>
    <t>на балансирующем рынке (продажа по договору комиссии)</t>
  </si>
  <si>
    <t>по свободным договорам</t>
  </si>
  <si>
    <t>по РД в отношении покупателей для поставки ненаселению</t>
  </si>
  <si>
    <t>по РД в отношении покупателей для поставки населению</t>
  </si>
  <si>
    <t>Объем электроэнергии, купленный на РРЭ, МВтч</t>
  </si>
  <si>
    <t>Общий объем электроэнергии,проданный на ОРЭ, МВтч. В том числе:</t>
  </si>
  <si>
    <t>Общий объем электроэнергии, купленный на ОРЭ, МВтч. В том числе:</t>
  </si>
  <si>
    <t>-</t>
  </si>
  <si>
    <t>по четырехсторонным договорам</t>
  </si>
  <si>
    <t>1. Объемы электроэнергии  приобретаемые на ОРЭ и РРЭ</t>
  </si>
  <si>
    <t>по регулируемым договорам</t>
  </si>
  <si>
    <t>по договору купли-продажи</t>
  </si>
  <si>
    <t>2. Объемы электроэнергии  приобретаемые на ОРЭ и РРЭ (неценовая зона)</t>
  </si>
  <si>
    <t>по двустороннему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</si>
</sst>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\ _₽_-;\-* #,##0.000\ _₽_-;_-* &quot;-&quot;???\ _₽_-;_-@_-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15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1" applyNumberFormat="0" applyFill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2" fillId="7" borderId="3" applyNumberFormat="0" applyFont="0" applyAlignment="0" applyProtection="0"/>
    <xf numFmtId="0" fontId="14" fillId="7" borderId="3" applyNumberFormat="0" applyFont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/>
    <xf numFmtId="0" fontId="11" fillId="0" borderId="4" applyNumberFormat="0" applyFill="0" applyAlignment="0" applyProtection="0"/>
    <xf numFmtId="0" fontId="8" fillId="5" borderId="2" applyNumberFormat="0" applyAlignment="0" applyProtection="0"/>
    <xf numFmtId="0" fontId="1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5" xfId="0" applyFont="1" applyBorder="1"/>
    <xf numFmtId="0" fontId="3" fillId="0" borderId="0" xfId="0" applyFont="1"/>
    <xf numFmtId="0" fontId="3" fillId="0" borderId="5" xfId="0" applyFont="1" applyBorder="1" applyAlignment="1">
      <alignment wrapText="1"/>
    </xf>
    <xf numFmtId="165" fontId="3" fillId="0" borderId="5" xfId="4" applyNumberFormat="1" applyFont="1" applyBorder="1"/>
    <xf numFmtId="165" fontId="3" fillId="0" borderId="0" xfId="0" applyNumberFormat="1" applyFont="1"/>
    <xf numFmtId="0" fontId="5" fillId="8" borderId="5" xfId="0" applyFont="1" applyFill="1" applyBorder="1" applyAlignment="1">
      <alignment wrapText="1"/>
    </xf>
    <xf numFmtId="0" fontId="5" fillId="9" borderId="5" xfId="0" applyFont="1" applyFill="1" applyBorder="1" applyAlignment="1">
      <alignment wrapText="1"/>
    </xf>
    <xf numFmtId="0" fontId="5" fillId="10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165" fontId="3" fillId="0" borderId="5" xfId="4" applyNumberFormat="1" applyFont="1" applyBorder="1" applyAlignment="1">
      <alignment horizontal="center" vertical="center"/>
    </xf>
    <xf numFmtId="165" fontId="4" fillId="8" borderId="5" xfId="4" applyNumberFormat="1" applyFont="1" applyFill="1" applyBorder="1" applyAlignment="1">
      <alignment horizontal="center" vertical="center"/>
    </xf>
    <xf numFmtId="165" fontId="4" fillId="10" borderId="5" xfId="4" applyNumberFormat="1" applyFont="1" applyFill="1" applyBorder="1" applyAlignment="1">
      <alignment horizontal="center" vertical="center"/>
    </xf>
    <xf numFmtId="0" fontId="4" fillId="9" borderId="5" xfId="4" applyNumberFormat="1" applyFont="1" applyFill="1" applyBorder="1" applyAlignment="1">
      <alignment horizontal="center" vertical="center"/>
    </xf>
    <xf numFmtId="165" fontId="3" fillId="11" borderId="5" xfId="4" applyNumberFormat="1" applyFont="1" applyFill="1" applyBorder="1" applyAlignment="1">
      <alignment horizontal="center" vertical="center"/>
    </xf>
    <xf numFmtId="165" fontId="3" fillId="0" borderId="5" xfId="4" applyNumberFormat="1" applyFont="1" applyBorder="1" applyAlignment="1">
      <alignment horizontal="center"/>
    </xf>
    <xf numFmtId="166" fontId="4" fillId="8" borderId="5" xfId="4" applyNumberFormat="1" applyFont="1" applyFill="1" applyBorder="1" applyAlignment="1">
      <alignment horizontal="center" vertical="center"/>
    </xf>
    <xf numFmtId="0" fontId="4" fillId="0" borderId="0" xfId="0" applyFont="1"/>
  </cellXfs>
  <cellStyles count="16">
    <cellStyle name="Percent" xfId="1"/>
    <cellStyle name="Обычный" xfId="0" builtinId="0"/>
    <cellStyle name="Обычный 2" xfId="2"/>
    <cellStyle name="Обычный 3" xfId="3"/>
    <cellStyle name="Финансовый" xfId="4" builtinId="3"/>
    <cellStyle name="Финансовый 2" xfId="5"/>
    <cellStyle name="㼿" xfId="6"/>
    <cellStyle name="㼿?" xfId="7"/>
    <cellStyle name="㼿㼿" xfId="8"/>
    <cellStyle name="㼿㼿?" xfId="9"/>
    <cellStyle name="㼿㼿? 2" xfId="10"/>
    <cellStyle name="㼿㼿㼿" xfId="11"/>
    <cellStyle name="㼿㼿㼿?" xfId="12"/>
    <cellStyle name="㼿㼿㼿㼿" xfId="13"/>
    <cellStyle name="㼿㼿㼿㼿?" xfId="14"/>
    <cellStyle name="㼿㼿㼿㼿㼿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workbookViewId="0">
      <pane xSplit="1" ySplit="5" topLeftCell="I6" activePane="bottomRight" state="frozen"/>
      <selection pane="topRight" activeCell="B1" sqref="B1"/>
      <selection pane="bottomLeft" activeCell="A4" sqref="A4"/>
      <selection pane="bottomRight" activeCell="Q16" sqref="Q16"/>
    </sheetView>
  </sheetViews>
  <sheetFormatPr defaultRowHeight="15" x14ac:dyDescent="0.2"/>
  <cols>
    <col min="1" max="1" width="80.28515625" style="2" customWidth="1"/>
    <col min="2" max="2" width="17.7109375" style="2" bestFit="1" customWidth="1"/>
    <col min="3" max="4" width="17.85546875" style="2" customWidth="1"/>
    <col min="5" max="5" width="17.28515625" style="2" customWidth="1"/>
    <col min="6" max="6" width="18.42578125" style="2" customWidth="1"/>
    <col min="7" max="7" width="17" style="2" customWidth="1"/>
    <col min="8" max="8" width="18" style="2" customWidth="1"/>
    <col min="9" max="10" width="17.42578125" style="2" customWidth="1"/>
    <col min="11" max="11" width="17.140625" style="2" customWidth="1"/>
    <col min="12" max="12" width="16.140625" style="2" customWidth="1"/>
    <col min="13" max="13" width="16.140625" style="2" bestFit="1" customWidth="1"/>
    <col min="14" max="16384" width="9.140625" style="2"/>
  </cols>
  <sheetData>
    <row r="2" spans="1:13" ht="15.75" x14ac:dyDescent="0.25">
      <c r="A2" s="17" t="s">
        <v>24</v>
      </c>
    </row>
    <row r="4" spans="1:13" ht="15.75" x14ac:dyDescent="0.25">
      <c r="A4" s="1"/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</row>
    <row r="6" spans="1:13" ht="15.75" x14ac:dyDescent="0.25">
      <c r="A6" s="6" t="s">
        <v>21</v>
      </c>
      <c r="B6" s="11">
        <f t="shared" ref="B6:M6" si="0">B7+B8+B10</f>
        <v>67886.709000000003</v>
      </c>
      <c r="C6" s="11">
        <f t="shared" si="0"/>
        <v>64669.979999999996</v>
      </c>
      <c r="D6" s="11">
        <f t="shared" si="0"/>
        <v>70330.372999999992</v>
      </c>
      <c r="E6" s="11">
        <f t="shared" si="0"/>
        <v>72528.872000000003</v>
      </c>
      <c r="F6" s="11">
        <f t="shared" si="0"/>
        <v>78749.366000000009</v>
      </c>
      <c r="G6" s="16">
        <f t="shared" si="0"/>
        <v>74976.381000000008</v>
      </c>
      <c r="H6" s="16">
        <f t="shared" si="0"/>
        <v>75089.850999999995</v>
      </c>
      <c r="I6" s="11">
        <f t="shared" si="0"/>
        <v>79158.972000000009</v>
      </c>
      <c r="J6" s="11">
        <f t="shared" si="0"/>
        <v>74962.205000000002</v>
      </c>
      <c r="K6" s="11">
        <f t="shared" si="0"/>
        <v>89474.38900000001</v>
      </c>
      <c r="L6" s="11">
        <f t="shared" si="0"/>
        <v>72599.247000000003</v>
      </c>
      <c r="M6" s="11">
        <f t="shared" si="0"/>
        <v>71141.491999999998</v>
      </c>
    </row>
    <row r="7" spans="1:13" x14ac:dyDescent="0.2">
      <c r="A7" s="1" t="s">
        <v>25</v>
      </c>
      <c r="B7" s="4">
        <v>10209.974</v>
      </c>
      <c r="C7" s="10">
        <v>9400.0020000000004</v>
      </c>
      <c r="D7" s="10">
        <v>8449.98</v>
      </c>
      <c r="E7" s="10">
        <v>7390.02</v>
      </c>
      <c r="F7" s="10">
        <v>6439.9709999999995</v>
      </c>
      <c r="G7" s="10">
        <v>4510.0200000000004</v>
      </c>
      <c r="H7" s="10">
        <v>5099.9960000000001</v>
      </c>
      <c r="I7" s="10">
        <v>3980.0279999999998</v>
      </c>
      <c r="J7" s="10">
        <v>4530</v>
      </c>
      <c r="K7" s="10">
        <v>7959.9939999999997</v>
      </c>
      <c r="L7" s="10">
        <v>6720</v>
      </c>
      <c r="M7" s="10">
        <v>8530.0220000000008</v>
      </c>
    </row>
    <row r="8" spans="1:13" x14ac:dyDescent="0.2">
      <c r="A8" s="1" t="s">
        <v>12</v>
      </c>
      <c r="B8" s="4">
        <v>56655.406000000003</v>
      </c>
      <c r="C8" s="10">
        <v>53697.417999999998</v>
      </c>
      <c r="D8" s="10">
        <v>59945.826000000001</v>
      </c>
      <c r="E8" s="10">
        <v>63656.542000000001</v>
      </c>
      <c r="F8" s="10">
        <v>69894.77</v>
      </c>
      <c r="G8" s="10">
        <v>69300.603000000003</v>
      </c>
      <c r="H8" s="10">
        <v>68526.649999999994</v>
      </c>
      <c r="I8" s="10">
        <v>73663.399000000005</v>
      </c>
      <c r="J8" s="10">
        <v>67763.864000000001</v>
      </c>
      <c r="K8" s="10">
        <v>77713.009000000005</v>
      </c>
      <c r="L8" s="10">
        <v>64098.101999999999</v>
      </c>
      <c r="M8" s="10">
        <v>61378.296999999999</v>
      </c>
    </row>
    <row r="9" spans="1:13" x14ac:dyDescent="0.2">
      <c r="A9" s="1" t="s">
        <v>16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</row>
    <row r="10" spans="1:13" x14ac:dyDescent="0.2">
      <c r="A10" s="1" t="s">
        <v>14</v>
      </c>
      <c r="B10" s="4">
        <v>1021.329</v>
      </c>
      <c r="C10" s="10">
        <v>1572.56</v>
      </c>
      <c r="D10" s="10">
        <v>1934.567</v>
      </c>
      <c r="E10" s="10">
        <v>1482.31</v>
      </c>
      <c r="F10" s="10">
        <v>2414.625</v>
      </c>
      <c r="G10" s="10">
        <v>1165.758</v>
      </c>
      <c r="H10" s="10">
        <v>1463.2049999999999</v>
      </c>
      <c r="I10" s="10">
        <v>1515.5450000000001</v>
      </c>
      <c r="J10" s="10">
        <v>2668.3409999999999</v>
      </c>
      <c r="K10" s="10">
        <v>3801.386</v>
      </c>
      <c r="L10" s="10">
        <v>1781.145</v>
      </c>
      <c r="M10" s="10">
        <v>1233.173</v>
      </c>
    </row>
    <row r="11" spans="1:13" ht="15.75" x14ac:dyDescent="0.25">
      <c r="A11" s="7" t="s">
        <v>19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3" t="s">
        <v>22</v>
      </c>
    </row>
    <row r="12" spans="1:13" ht="15.75" x14ac:dyDescent="0.25">
      <c r="A12" s="8" t="s">
        <v>20</v>
      </c>
      <c r="B12" s="12">
        <f>B13+B14+B16</f>
        <v>10856.597</v>
      </c>
      <c r="C12" s="12">
        <f>C13+C14+C16</f>
        <v>7761.9560000000001</v>
      </c>
      <c r="D12" s="12">
        <f>D13+D14+D16</f>
        <v>10181.782999999999</v>
      </c>
      <c r="E12" s="12">
        <f>E13+E14+E16</f>
        <v>15997.214</v>
      </c>
      <c r="F12" s="12">
        <f>F13+F14+F16</f>
        <v>46332.023000000001</v>
      </c>
      <c r="G12" s="12">
        <f t="shared" ref="G12:M12" si="1">G13+G14+G16</f>
        <v>63804.362000000001</v>
      </c>
      <c r="H12" s="12">
        <f>H13+H14+H16+H15</f>
        <v>65327.02</v>
      </c>
      <c r="I12" s="12">
        <f t="shared" si="1"/>
        <v>59118.911999999997</v>
      </c>
      <c r="J12" s="12">
        <f t="shared" si="1"/>
        <v>49124.040999999997</v>
      </c>
      <c r="K12" s="12">
        <f t="shared" si="1"/>
        <v>39242.339</v>
      </c>
      <c r="L12" s="12">
        <f t="shared" si="1"/>
        <v>21799.906000000003</v>
      </c>
      <c r="M12" s="12">
        <f t="shared" si="1"/>
        <v>15777.762000000001</v>
      </c>
    </row>
    <row r="13" spans="1:13" x14ac:dyDescent="0.2">
      <c r="A13" s="3" t="s">
        <v>13</v>
      </c>
      <c r="B13" s="10">
        <v>8366.7839999999997</v>
      </c>
      <c r="C13" s="10">
        <v>6087.2479999999996</v>
      </c>
      <c r="D13" s="10">
        <v>8040.2219999999998</v>
      </c>
      <c r="E13" s="10">
        <v>11129.58</v>
      </c>
      <c r="F13" s="10">
        <v>36824.826999999997</v>
      </c>
      <c r="G13" s="10">
        <v>52255.08</v>
      </c>
      <c r="H13" s="10">
        <v>55616.815999999999</v>
      </c>
      <c r="I13" s="10">
        <v>49463.735999999997</v>
      </c>
      <c r="J13" s="10">
        <v>36664.949999999997</v>
      </c>
      <c r="K13" s="10">
        <v>33840.031000000003</v>
      </c>
      <c r="L13" s="10">
        <v>15715.08</v>
      </c>
      <c r="M13" s="10">
        <v>12018.074000000001</v>
      </c>
    </row>
    <row r="14" spans="1:13" x14ac:dyDescent="0.2">
      <c r="A14" s="3" t="s">
        <v>15</v>
      </c>
      <c r="B14" s="10">
        <v>1028.597</v>
      </c>
      <c r="C14" s="10">
        <v>633.95600000000002</v>
      </c>
      <c r="D14" s="10">
        <v>912.78300000000002</v>
      </c>
      <c r="E14" s="10">
        <v>2773.2139999999999</v>
      </c>
      <c r="F14" s="10">
        <v>3720.0230000000001</v>
      </c>
      <c r="G14" s="10">
        <v>1884.3620000000001</v>
      </c>
      <c r="H14" s="10">
        <v>1487.02</v>
      </c>
      <c r="I14" s="10">
        <v>2073.94</v>
      </c>
      <c r="J14" s="10">
        <v>4122.5410000000002</v>
      </c>
      <c r="K14" s="10">
        <v>2508.5509999999999</v>
      </c>
      <c r="L14" s="10">
        <v>3643.9059999999999</v>
      </c>
      <c r="M14" s="10">
        <v>1665.7619999999999</v>
      </c>
    </row>
    <row r="15" spans="1:13" x14ac:dyDescent="0.2">
      <c r="A15" s="3" t="s">
        <v>17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4085.614</v>
      </c>
      <c r="I15" s="10">
        <v>291.02800000000002</v>
      </c>
      <c r="J15" s="10">
        <v>0</v>
      </c>
      <c r="K15" s="10">
        <v>1911.212</v>
      </c>
      <c r="L15" s="10">
        <v>0</v>
      </c>
      <c r="M15" s="10">
        <v>0</v>
      </c>
    </row>
    <row r="16" spans="1:13" x14ac:dyDescent="0.2">
      <c r="A16" s="3" t="s">
        <v>18</v>
      </c>
      <c r="B16" s="10">
        <v>1461.2159999999999</v>
      </c>
      <c r="C16" s="10">
        <v>1040.752</v>
      </c>
      <c r="D16" s="10">
        <v>1228.778</v>
      </c>
      <c r="E16" s="10">
        <v>2094.42</v>
      </c>
      <c r="F16" s="10">
        <v>5787.1729999999998</v>
      </c>
      <c r="G16" s="10">
        <v>9664.92</v>
      </c>
      <c r="H16" s="10">
        <v>4137.57</v>
      </c>
      <c r="I16" s="10">
        <v>7581.2359999999999</v>
      </c>
      <c r="J16" s="10">
        <v>8336.5499999999993</v>
      </c>
      <c r="K16" s="10">
        <v>2893.7570000000001</v>
      </c>
      <c r="L16" s="10">
        <v>2440.92</v>
      </c>
      <c r="M16" s="10">
        <v>2093.9259999999999</v>
      </c>
    </row>
    <row r="17" spans="1:13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1:13" ht="15.75" x14ac:dyDescent="0.25">
      <c r="A18" s="17" t="s">
        <v>27</v>
      </c>
      <c r="G18" s="5"/>
      <c r="I18" s="2">
        <v>73663399</v>
      </c>
    </row>
    <row r="19" spans="1:13" x14ac:dyDescent="0.2">
      <c r="B19" s="5"/>
      <c r="C19" s="5"/>
      <c r="D19" s="5"/>
      <c r="E19" s="5"/>
      <c r="F19" s="5"/>
    </row>
    <row r="20" spans="1:13" ht="15.75" x14ac:dyDescent="0.25">
      <c r="A20" s="1"/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7</v>
      </c>
      <c r="J20" s="9" t="s">
        <v>8</v>
      </c>
      <c r="K20" s="9" t="s">
        <v>9</v>
      </c>
      <c r="L20" s="9" t="s">
        <v>10</v>
      </c>
      <c r="M20" s="9" t="s">
        <v>11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  <c r="L21" s="4"/>
      <c r="M21" s="4"/>
    </row>
    <row r="22" spans="1:13" ht="15.75" x14ac:dyDescent="0.25">
      <c r="A22" s="6" t="s">
        <v>21</v>
      </c>
      <c r="B22" s="11">
        <f>B23</f>
        <v>15505.13</v>
      </c>
      <c r="C22" s="11">
        <f t="shared" ref="C22:G22" si="2">C23</f>
        <v>14853.838</v>
      </c>
      <c r="D22" s="11">
        <f t="shared" si="2"/>
        <v>15203.433999999999</v>
      </c>
      <c r="E22" s="11">
        <f t="shared" si="2"/>
        <v>14266.166999999999</v>
      </c>
      <c r="F22" s="11">
        <f t="shared" si="2"/>
        <v>14477.398999999999</v>
      </c>
      <c r="G22" s="11">
        <f t="shared" si="2"/>
        <v>13443.485000000001</v>
      </c>
      <c r="H22" s="11">
        <f>SUM(H23:H24)</f>
        <v>14166.177</v>
      </c>
      <c r="I22" s="11">
        <f>SUM(I23:I24)</f>
        <v>14206.054</v>
      </c>
      <c r="J22" s="11">
        <f t="shared" ref="J22:M22" si="3">SUM(J23:J24)</f>
        <v>14255.967000000001</v>
      </c>
      <c r="K22" s="11">
        <f>SUM(K23:K24)</f>
        <v>15702.128000000001</v>
      </c>
      <c r="L22" s="11">
        <f t="shared" si="3"/>
        <v>15343.977999999999</v>
      </c>
      <c r="M22" s="11">
        <f t="shared" si="3"/>
        <v>15946.527</v>
      </c>
    </row>
    <row r="23" spans="1:13" x14ac:dyDescent="0.2">
      <c r="A23" s="1" t="s">
        <v>26</v>
      </c>
      <c r="B23" s="15">
        <v>15505.13</v>
      </c>
      <c r="C23" s="10">
        <v>14853.838</v>
      </c>
      <c r="D23" s="10">
        <v>15203.433999999999</v>
      </c>
      <c r="E23" s="10">
        <v>14266.166999999999</v>
      </c>
      <c r="F23" s="10">
        <v>14477.398999999999</v>
      </c>
      <c r="G23" s="10">
        <v>13443.485000000001</v>
      </c>
      <c r="H23" s="10">
        <v>11620</v>
      </c>
      <c r="I23" s="10">
        <v>11800</v>
      </c>
      <c r="J23" s="10">
        <v>14255.967000000001</v>
      </c>
      <c r="K23" s="10">
        <v>15702.128000000001</v>
      </c>
      <c r="L23" s="10">
        <v>15343.977999999999</v>
      </c>
      <c r="M23" s="10">
        <v>15946.527</v>
      </c>
    </row>
    <row r="24" spans="1:13" x14ac:dyDescent="0.2">
      <c r="A24" s="1" t="s">
        <v>28</v>
      </c>
      <c r="B24" s="15"/>
      <c r="C24" s="10"/>
      <c r="D24" s="10"/>
      <c r="E24" s="10"/>
      <c r="F24" s="10"/>
      <c r="G24" s="10"/>
      <c r="H24" s="10">
        <v>2546.1770000000001</v>
      </c>
      <c r="I24" s="10">
        <v>2406.0540000000001</v>
      </c>
      <c r="J24" s="10"/>
      <c r="K24" s="10"/>
      <c r="L24" s="10"/>
      <c r="M24" s="10"/>
    </row>
    <row r="25" spans="1:13" x14ac:dyDescent="0.2">
      <c r="A25" s="1" t="s">
        <v>23</v>
      </c>
      <c r="B25" s="10" t="s">
        <v>22</v>
      </c>
      <c r="C25" s="10" t="s">
        <v>22</v>
      </c>
      <c r="D25" s="10" t="s">
        <v>22</v>
      </c>
      <c r="E25" s="10" t="s">
        <v>22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&amp;Cраспечатано с сайта www.vitimenergosbyt.ru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покупки ЭЭ в 2019 г. </vt:lpstr>
    </vt:vector>
  </TitlesOfParts>
  <Company>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Аносов Роман Георгиевич</cp:lastModifiedBy>
  <cp:lastPrinted>2012-03-14T01:55:18Z</cp:lastPrinted>
  <dcterms:created xsi:type="dcterms:W3CDTF">2008-02-13T01:20:50Z</dcterms:created>
  <dcterms:modified xsi:type="dcterms:W3CDTF">2021-01-19T05:26:08Z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