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Сайт\2019\"/>
    </mc:Choice>
  </mc:AlternateContent>
  <bookViews>
    <workbookView xWindow="0" yWindow="0" windowWidth="28800" windowHeight="12585"/>
  </bookViews>
  <sheets>
    <sheet name="объемы покупки ЭЭ в 2019 г. " sheetId="5" r:id="rId1"/>
  </sheets>
  <calcPr calcId="162913"/>
</workbook>
</file>

<file path=xl/calcChain.xml><?xml version="1.0" encoding="utf-8"?>
<calcChain xmlns="http://schemas.openxmlformats.org/spreadsheetml/2006/main">
  <c r="H12" i="5" l="1"/>
  <c r="B22" i="5" l="1"/>
  <c r="M22" i="5"/>
  <c r="L22" i="5"/>
  <c r="K22" i="5"/>
  <c r="J22" i="5"/>
  <c r="I22" i="5"/>
  <c r="H22" i="5"/>
  <c r="G22" i="5"/>
  <c r="F22" i="5"/>
  <c r="E22" i="5"/>
  <c r="D22" i="5"/>
  <c r="C22" i="5"/>
  <c r="M12" i="5"/>
  <c r="L12" i="5"/>
  <c r="K12" i="5"/>
  <c r="J12" i="5"/>
  <c r="I12" i="5"/>
  <c r="G12" i="5"/>
  <c r="F12" i="5"/>
  <c r="E12" i="5"/>
  <c r="D12" i="5"/>
  <c r="C12" i="5"/>
  <c r="B12" i="5"/>
  <c r="M6" i="5"/>
  <c r="L6" i="5"/>
  <c r="K6" i="5"/>
  <c r="J6" i="5"/>
  <c r="I6" i="5"/>
  <c r="H6" i="5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<sst xmlns="http://schemas.openxmlformats.org/spreadsheetml/2006/main" count="45" uniqueCount="28">
  <si>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</si>
  <si>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</si>
  <si>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</si>
  <si>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</si>
  <si>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</si>
  <si>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</si>
  <si>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</si>
  <si>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</si>
  <si>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</si>
  <si>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</si>
  <si>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</si>
  <si>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</si>
  <si>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рынке на сутки вперед (покупка)</t>
  </si>
  <si>
    <t>на рынке на сутки вперед (продажа по договору комиссии)</t>
  </si>
  <si>
    <t>на балансирующем рынке (покупка)</t>
  </si>
  <si>
    <t>на балансирующем рынке (продажа по договору комиссии)</t>
  </si>
  <si>
    <t>по свободным договорам</t>
  </si>
  <si>
    <t>по РД в отношении покупателей для поставки ненаселению</t>
  </si>
  <si>
    <t>по РД в отношении покупателей для поставки населению</t>
  </si>
  <si>
    <t>Объем электроэнергии, купленный на РРЭ, МВтч</t>
  </si>
  <si>
    <t>Общий объем электроэнергии,проданный на ОРЭ, МВтч. В том числе:</t>
  </si>
  <si>
    <t>Общий объем электроэнергии, купленный на ОРЭ, МВтч. В том числе:</t>
  </si>
  <si>
    <t>-</t>
  </si>
  <si>
    <t>по четырехсторонным договорам</t>
  </si>
  <si>
    <t>1. Объемы электроэнергии  приобретаемые на ОРЭ и РРЭ</t>
  </si>
  <si>
    <t>по регулируемым договорам</t>
  </si>
  <si>
    <t>по договору купли-продажи</t>
  </si>
  <si>
    <t>2. Объемы электроэнергии  приобретаемые на ОРЭ и РРЭ (неценовая зона)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</si>
</sst>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\ _₽_-;\-* #,##0.000\ _₽_-;_-* &quot;-&quot;???\ _₽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1" applyNumberFormat="0" applyFill="0" applyAlignment="0" applyProtection="0"/>
    <xf numFmtId="0" fontId="10" fillId="2" borderId="0" applyNumberFormat="0" applyBorder="0" applyAlignment="0" applyProtection="0"/>
    <xf numFmtId="0" fontId="13" fillId="3" borderId="0" applyNumberFormat="0" applyBorder="0" applyAlignment="0" applyProtection="0"/>
    <xf numFmtId="0" fontId="2" fillId="7" borderId="3" applyNumberFormat="0" applyFont="0" applyAlignment="0" applyProtection="0"/>
    <xf numFmtId="0" fontId="14" fillId="7" borderId="3" applyNumberFormat="0" applyFont="0" applyAlignment="0" applyProtection="0"/>
    <xf numFmtId="0" fontId="9" fillId="6" borderId="0" applyNumberFormat="0" applyBorder="0" applyAlignment="0" applyProtection="0"/>
    <xf numFmtId="0" fontId="6" fillId="4" borderId="0" applyNumberFormat="0" applyBorder="0" applyAlignment="0" applyProtection="0"/>
    <xf numFmtId="0" fontId="11" fillId="0" borderId="4" applyNumberFormat="0" applyFill="0" applyAlignment="0" applyProtection="0"/>
    <xf numFmtId="0" fontId="8" fillId="5" borderId="2" applyNumberFormat="0" applyAlignment="0" applyProtection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5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165" fontId="3" fillId="0" borderId="5" xfId="4" applyNumberFormat="1" applyFont="1" applyBorder="1"/>
    <xf numFmtId="165" fontId="3" fillId="0" borderId="0" xfId="0" applyNumberFormat="1" applyFont="1"/>
    <xf numFmtId="0" fontId="5" fillId="8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5" fontId="3" fillId="0" borderId="5" xfId="4" applyNumberFormat="1" applyFont="1" applyBorder="1" applyAlignment="1">
      <alignment horizontal="center" vertical="center"/>
    </xf>
    <xf numFmtId="165" fontId="4" fillId="8" borderId="5" xfId="4" applyNumberFormat="1" applyFont="1" applyFill="1" applyBorder="1" applyAlignment="1">
      <alignment horizontal="center" vertical="center"/>
    </xf>
    <xf numFmtId="165" fontId="4" fillId="10" borderId="5" xfId="4" applyNumberFormat="1" applyFont="1" applyFill="1" applyBorder="1" applyAlignment="1">
      <alignment horizontal="center" vertical="center"/>
    </xf>
    <xf numFmtId="0" fontId="4" fillId="9" borderId="5" xfId="4" applyNumberFormat="1" applyFont="1" applyFill="1" applyBorder="1" applyAlignment="1">
      <alignment horizontal="center" vertical="center"/>
    </xf>
    <xf numFmtId="165" fontId="3" fillId="11" borderId="5" xfId="4" applyNumberFormat="1" applyFont="1" applyFill="1" applyBorder="1" applyAlignment="1">
      <alignment horizontal="center" vertical="center"/>
    </xf>
    <xf numFmtId="165" fontId="3" fillId="0" borderId="5" xfId="4" applyNumberFormat="1" applyFont="1" applyBorder="1" applyAlignment="1">
      <alignment horizontal="center"/>
    </xf>
    <xf numFmtId="166" fontId="4" fillId="8" borderId="5" xfId="4" applyNumberFormat="1" applyFont="1" applyFill="1" applyBorder="1" applyAlignment="1">
      <alignment horizontal="center" vertical="center"/>
    </xf>
    <xf numFmtId="0" fontId="4" fillId="0" borderId="0" xfId="0" applyFont="1"/>
  </cellXfs>
  <cellStyles count="16">
    <cellStyle name="Percent" xfId="1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㼿" xfId="6"/>
    <cellStyle name="㼿?" xfId="7"/>
    <cellStyle name="㼿㼿" xfId="8"/>
    <cellStyle name="㼿㼿?" xfId="9"/>
    <cellStyle name="㼿㼿? 2" xfId="10"/>
    <cellStyle name="㼿㼿㼿" xfId="11"/>
    <cellStyle name="㼿㼿㼿?" xfId="12"/>
    <cellStyle name="㼿㼿㼿㼿" xfId="13"/>
    <cellStyle name="㼿㼿㼿㼿?" xfId="14"/>
    <cellStyle name="㼿㼿㼿㼿㼿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pane xSplit="1" ySplit="5" topLeftCell="G6" activePane="bottomRight" state="frozen"/>
      <selection pane="topRight" activeCell="B1" sqref="B1"/>
      <selection pane="bottomLeft" activeCell="A4" sqref="A4"/>
      <selection pane="bottomRight" activeCell="M24" sqref="M24"/>
    </sheetView>
  </sheetViews>
  <sheetFormatPr defaultRowHeight="15" x14ac:dyDescent="0.2"/>
  <cols>
    <col min="1" max="1" width="80.28515625" style="2" customWidth="1"/>
    <col min="2" max="2" width="17.7109375" style="2" bestFit="1" customWidth="1"/>
    <col min="3" max="4" width="17.85546875" style="2" customWidth="1"/>
    <col min="5" max="5" width="17.28515625" style="2" customWidth="1"/>
    <col min="6" max="6" width="18.42578125" style="2" customWidth="1"/>
    <col min="7" max="7" width="17" style="2" customWidth="1"/>
    <col min="8" max="8" width="18" style="2" customWidth="1"/>
    <col min="9" max="10" width="17.42578125" style="2" customWidth="1"/>
    <col min="11" max="11" width="17.140625" style="2" customWidth="1"/>
    <col min="12" max="12" width="16.140625" style="2" customWidth="1"/>
    <col min="13" max="13" width="16.140625" style="2" bestFit="1" customWidth="1"/>
    <col min="14" max="16384" width="9.140625" style="2"/>
  </cols>
  <sheetData>
    <row r="2" spans="1:13" ht="15.75" x14ac:dyDescent="0.25">
      <c r="A2" s="17" t="s">
        <v>24</v>
      </c>
    </row>
    <row r="4" spans="1:13" ht="15.75" x14ac:dyDescent="0.25">
      <c r="A4" s="1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</row>
    <row r="6" spans="1:13" ht="15.75" x14ac:dyDescent="0.25">
      <c r="A6" s="6" t="s">
        <v>21</v>
      </c>
      <c r="B6" s="11">
        <f t="shared" ref="B6:M6" si="0">B7+B8+B10</f>
        <v>74156.134999999995</v>
      </c>
      <c r="C6" s="11">
        <f t="shared" si="0"/>
        <v>65616.547999999995</v>
      </c>
      <c r="D6" s="11">
        <f t="shared" si="0"/>
        <v>68856.442999999999</v>
      </c>
      <c r="E6" s="11">
        <f t="shared" si="0"/>
        <v>74807.032999999996</v>
      </c>
      <c r="F6" s="11">
        <f t="shared" si="0"/>
        <v>78103.213000000003</v>
      </c>
      <c r="G6" s="16">
        <f t="shared" si="0"/>
        <v>74936.372000000018</v>
      </c>
      <c r="H6" s="16">
        <f t="shared" si="0"/>
        <v>76240.546999999991</v>
      </c>
      <c r="I6" s="11">
        <f t="shared" si="0"/>
        <v>79419.319000000003</v>
      </c>
      <c r="J6" s="11">
        <f t="shared" si="0"/>
        <v>83111.841</v>
      </c>
      <c r="K6" s="11">
        <f t="shared" si="0"/>
        <v>93589.140000000014</v>
      </c>
      <c r="L6" s="11">
        <f t="shared" si="0"/>
        <v>73112.904999999999</v>
      </c>
      <c r="M6" s="11">
        <f t="shared" si="0"/>
        <v>70886.067999999999</v>
      </c>
    </row>
    <row r="7" spans="1:13" x14ac:dyDescent="0.2">
      <c r="A7" s="1" t="s">
        <v>25</v>
      </c>
      <c r="B7" s="4">
        <v>9320.0259999999998</v>
      </c>
      <c r="C7" s="10">
        <v>8019.9840000000004</v>
      </c>
      <c r="D7" s="10">
        <v>8710.0079999999998</v>
      </c>
      <c r="E7" s="10">
        <v>6090</v>
      </c>
      <c r="F7" s="10">
        <v>6079.9989999999998</v>
      </c>
      <c r="G7" s="10">
        <v>6070.02</v>
      </c>
      <c r="H7" s="10">
        <v>4950.018</v>
      </c>
      <c r="I7" s="10">
        <v>4549.9939999999997</v>
      </c>
      <c r="J7" s="10">
        <v>5849.97</v>
      </c>
      <c r="K7" s="10">
        <v>5530.0280000000002</v>
      </c>
      <c r="L7" s="10">
        <v>7290</v>
      </c>
      <c r="M7" s="10">
        <v>8579.9940000000006</v>
      </c>
    </row>
    <row r="8" spans="1:13" x14ac:dyDescent="0.2">
      <c r="A8" s="1" t="s">
        <v>12</v>
      </c>
      <c r="B8" s="4">
        <v>63816.474000000002</v>
      </c>
      <c r="C8" s="10">
        <v>56852.095000000001</v>
      </c>
      <c r="D8" s="10">
        <v>58315.688999999998</v>
      </c>
      <c r="E8" s="10">
        <v>66938.777000000002</v>
      </c>
      <c r="F8" s="10">
        <v>69077.664000000004</v>
      </c>
      <c r="G8" s="10">
        <v>67929.157000000007</v>
      </c>
      <c r="H8" s="10">
        <v>69017.414999999994</v>
      </c>
      <c r="I8" s="10">
        <v>70177.679000000004</v>
      </c>
      <c r="J8" s="10">
        <v>74675.642999999996</v>
      </c>
      <c r="K8" s="10">
        <v>82887.137000000002</v>
      </c>
      <c r="L8" s="10">
        <v>64101.362000000001</v>
      </c>
      <c r="M8" s="10">
        <v>59739.572</v>
      </c>
    </row>
    <row r="9" spans="1:13" x14ac:dyDescent="0.2">
      <c r="A9" s="1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x14ac:dyDescent="0.2">
      <c r="A10" s="1" t="s">
        <v>14</v>
      </c>
      <c r="B10" s="4">
        <v>1019.635</v>
      </c>
      <c r="C10" s="10">
        <v>744.46900000000005</v>
      </c>
      <c r="D10" s="10">
        <v>1830.7460000000001</v>
      </c>
      <c r="E10" s="10">
        <v>1778.2560000000001</v>
      </c>
      <c r="F10" s="10">
        <v>2945.55</v>
      </c>
      <c r="G10" s="10">
        <v>937.19500000000005</v>
      </c>
      <c r="H10" s="10">
        <v>2273.114</v>
      </c>
      <c r="I10" s="10">
        <v>4691.6459999999997</v>
      </c>
      <c r="J10" s="10">
        <v>2586.2280000000001</v>
      </c>
      <c r="K10" s="10">
        <v>5171.9750000000004</v>
      </c>
      <c r="L10" s="10">
        <v>1721.5429999999999</v>
      </c>
      <c r="M10" s="10">
        <v>2566.502</v>
      </c>
    </row>
    <row r="11" spans="1:13" ht="15.75" x14ac:dyDescent="0.25">
      <c r="A11" s="7" t="s">
        <v>19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3" t="s">
        <v>22</v>
      </c>
    </row>
    <row r="12" spans="1:13" ht="15.75" x14ac:dyDescent="0.25">
      <c r="A12" s="8" t="s">
        <v>20</v>
      </c>
      <c r="B12" s="12">
        <f>B13+B14+B16</f>
        <v>12198.746999999999</v>
      </c>
      <c r="C12" s="12">
        <f>C13+C14+C16</f>
        <v>8425.2540000000008</v>
      </c>
      <c r="D12" s="12">
        <f>D13+D14+D16</f>
        <v>9721.1759999999995</v>
      </c>
      <c r="E12" s="12">
        <f>E13+E14+E16</f>
        <v>13504.924999999999</v>
      </c>
      <c r="F12" s="12">
        <f>F13+F14+F16</f>
        <v>36829.471000000005</v>
      </c>
      <c r="G12" s="12">
        <f t="shared" ref="G12:M12" si="1">G13+G14+G16</f>
        <v>64365.038999999997</v>
      </c>
      <c r="H12" s="12">
        <f>H13+H14+H16+H15</f>
        <v>56904.11</v>
      </c>
      <c r="I12" s="12">
        <f t="shared" si="1"/>
        <v>41056.344999999994</v>
      </c>
      <c r="J12" s="12">
        <f t="shared" si="1"/>
        <v>50837.768000000004</v>
      </c>
      <c r="K12" s="12">
        <f t="shared" si="1"/>
        <v>41484.51</v>
      </c>
      <c r="L12" s="12">
        <f t="shared" si="1"/>
        <v>18092.228999999999</v>
      </c>
      <c r="M12" s="12">
        <f t="shared" si="1"/>
        <v>14203.573</v>
      </c>
    </row>
    <row r="13" spans="1:13" x14ac:dyDescent="0.2">
      <c r="A13" s="3" t="s">
        <v>13</v>
      </c>
      <c r="B13" s="10">
        <v>9600.2739999999994</v>
      </c>
      <c r="C13" s="10">
        <v>6231.0240000000003</v>
      </c>
      <c r="D13" s="10">
        <v>7876.0820000000003</v>
      </c>
      <c r="E13" s="10">
        <v>10263.505999999999</v>
      </c>
      <c r="F13" s="10">
        <v>26541.382000000001</v>
      </c>
      <c r="G13" s="10">
        <v>52818.12</v>
      </c>
      <c r="H13" s="10">
        <v>45847.987999999998</v>
      </c>
      <c r="I13" s="10">
        <v>29884.973999999998</v>
      </c>
      <c r="J13" s="10">
        <v>38341.837</v>
      </c>
      <c r="K13" s="10">
        <v>32595.824000000001</v>
      </c>
      <c r="L13" s="10">
        <v>13084.1</v>
      </c>
      <c r="M13" s="10">
        <v>11572.18</v>
      </c>
    </row>
    <row r="14" spans="1:13" x14ac:dyDescent="0.2">
      <c r="A14" s="3" t="s">
        <v>15</v>
      </c>
      <c r="B14" s="10">
        <v>1316.7470000000001</v>
      </c>
      <c r="C14" s="10">
        <v>1273.2539999999999</v>
      </c>
      <c r="D14" s="10">
        <v>742.17600000000004</v>
      </c>
      <c r="E14" s="10">
        <v>1203.789</v>
      </c>
      <c r="F14" s="10">
        <v>4699.4709999999995</v>
      </c>
      <c r="G14" s="10">
        <v>2445.0390000000002</v>
      </c>
      <c r="H14" s="10">
        <v>3385.11</v>
      </c>
      <c r="I14" s="10">
        <v>3804.3449999999998</v>
      </c>
      <c r="J14" s="10">
        <v>5430.7510000000002</v>
      </c>
      <c r="K14" s="10">
        <v>4805.2420000000002</v>
      </c>
      <c r="L14" s="10">
        <v>3045.2289999999998</v>
      </c>
      <c r="M14" s="10">
        <v>919.57299999999998</v>
      </c>
    </row>
    <row r="15" spans="1:13" x14ac:dyDescent="0.2">
      <c r="A15" s="3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4221.0839999999998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3" x14ac:dyDescent="0.2">
      <c r="A16" s="3" t="s">
        <v>18</v>
      </c>
      <c r="B16" s="10">
        <v>1281.7260000000001</v>
      </c>
      <c r="C16" s="10">
        <v>920.976</v>
      </c>
      <c r="D16" s="10">
        <v>1102.9179999999999</v>
      </c>
      <c r="E16" s="10">
        <v>2037.63</v>
      </c>
      <c r="F16" s="10">
        <v>5588.6180000000004</v>
      </c>
      <c r="G16" s="10">
        <v>9101.8799999999992</v>
      </c>
      <c r="H16" s="10">
        <v>3449.9279999999999</v>
      </c>
      <c r="I16" s="10">
        <v>7367.0259999999998</v>
      </c>
      <c r="J16" s="10">
        <v>7065.18</v>
      </c>
      <c r="K16" s="10">
        <v>4083.444</v>
      </c>
      <c r="L16" s="10">
        <v>1962.9</v>
      </c>
      <c r="M16" s="10">
        <v>1711.82</v>
      </c>
    </row>
    <row r="17" spans="1:13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1:13" ht="15.75" x14ac:dyDescent="0.25">
      <c r="A18" s="17" t="s">
        <v>27</v>
      </c>
      <c r="G18" s="5"/>
    </row>
    <row r="19" spans="1:13" x14ac:dyDescent="0.2">
      <c r="B19" s="5"/>
      <c r="C19" s="5"/>
      <c r="D19" s="5"/>
      <c r="E19" s="5"/>
      <c r="F19" s="5"/>
    </row>
    <row r="20" spans="1:13" ht="15.75" x14ac:dyDescent="0.25">
      <c r="A20" s="1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11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  <c r="M21" s="4"/>
    </row>
    <row r="22" spans="1:13" ht="15.75" x14ac:dyDescent="0.25">
      <c r="A22" s="6" t="s">
        <v>21</v>
      </c>
      <c r="B22" s="11">
        <f>B23</f>
        <v>13521.817999999999</v>
      </c>
      <c r="C22" s="11">
        <f t="shared" ref="C22:M22" si="2">C23</f>
        <v>12411.597</v>
      </c>
      <c r="D22" s="11">
        <f t="shared" si="2"/>
        <v>13300.374</v>
      </c>
      <c r="E22" s="11">
        <f t="shared" si="2"/>
        <v>12152.027</v>
      </c>
      <c r="F22" s="11">
        <f t="shared" si="2"/>
        <v>11922.646000000001</v>
      </c>
      <c r="G22" s="11">
        <f t="shared" si="2"/>
        <v>12401.887000000001</v>
      </c>
      <c r="H22" s="11">
        <f t="shared" si="2"/>
        <v>12362.463</v>
      </c>
      <c r="I22" s="11">
        <f t="shared" si="2"/>
        <v>12942.414000000001</v>
      </c>
      <c r="J22" s="11">
        <f t="shared" si="2"/>
        <v>13312.199000000001</v>
      </c>
      <c r="K22" s="11">
        <f t="shared" si="2"/>
        <v>14408.447</v>
      </c>
      <c r="L22" s="11">
        <f t="shared" si="2"/>
        <v>13857.183999999999</v>
      </c>
      <c r="M22" s="11">
        <f t="shared" si="2"/>
        <v>14649.842000000001</v>
      </c>
    </row>
    <row r="23" spans="1:13" x14ac:dyDescent="0.2">
      <c r="A23" s="1" t="s">
        <v>26</v>
      </c>
      <c r="B23" s="15">
        <v>13521.817999999999</v>
      </c>
      <c r="C23" s="10">
        <v>12411.597</v>
      </c>
      <c r="D23" s="10">
        <v>13300.374</v>
      </c>
      <c r="E23" s="10">
        <v>12152.027</v>
      </c>
      <c r="F23" s="10">
        <v>11922.646000000001</v>
      </c>
      <c r="G23" s="10">
        <v>12401.887000000001</v>
      </c>
      <c r="H23" s="10">
        <v>12362.463</v>
      </c>
      <c r="I23" s="10">
        <v>12942.414000000001</v>
      </c>
      <c r="J23" s="10">
        <v>13312.199000000001</v>
      </c>
      <c r="K23" s="10">
        <v>14408.447</v>
      </c>
      <c r="L23" s="10">
        <v>13857.183999999999</v>
      </c>
      <c r="M23" s="10">
        <v>14649.842000000001</v>
      </c>
    </row>
    <row r="24" spans="1:13" x14ac:dyDescent="0.2">
      <c r="A24" s="1" t="s">
        <v>23</v>
      </c>
      <c r="B24" s="10" t="s">
        <v>22</v>
      </c>
      <c r="C24" s="10" t="s">
        <v>22</v>
      </c>
      <c r="D24" s="10" t="s">
        <v>22</v>
      </c>
      <c r="E24" s="10" t="s">
        <v>22</v>
      </c>
      <c r="F24" s="10">
        <v>0</v>
      </c>
      <c r="G24" s="10">
        <v>0</v>
      </c>
      <c r="H24" s="10">
        <v>0</v>
      </c>
      <c r="I24" s="10"/>
      <c r="J24" s="10"/>
      <c r="K24" s="10"/>
      <c r="L24" s="10"/>
      <c r="M24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&amp;Cраспечатано с сайта www.vitimenergosbyt.ru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покупки ЭЭ в 2019 г. </vt:lpstr>
    </vt:vector>
  </TitlesOfParts>
  <Company>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Аносов Роман Георгиевич</cp:lastModifiedBy>
  <cp:lastPrinted>2012-03-14T01:55:18Z</cp:lastPrinted>
  <dcterms:created xsi:type="dcterms:W3CDTF">2008-02-13T01:20:50Z</dcterms:created>
  <dcterms:modified xsi:type="dcterms:W3CDTF">2020-01-20T01:17:08Z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