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22.154\сеть\ааа РАБОТА НА ОРЭ все необходимое\Сайт\2021\"/>
    </mc:Choice>
  </mc:AlternateContent>
  <bookViews>
    <workbookView xWindow="0" yWindow="0" windowWidth="28800" windowHeight="11400"/>
  </bookViews>
  <sheets>
    <sheet name="объемы покупки ЭЭ в 2021г. " sheetId="5" r:id="rId1"/>
  </sheets>
  <calcPr calcId="162913"/>
</workbook>
</file>

<file path=xl/calcChain.xml><?xml version="1.0" encoding="utf-8"?>
<calcChain xmlns="http://schemas.openxmlformats.org/spreadsheetml/2006/main">
  <c r="I6" i="5" l="1"/>
  <c r="C22" i="5" l="1"/>
  <c r="D22" i="5"/>
  <c r="E22" i="5"/>
  <c r="F22" i="5"/>
  <c r="G22" i="5"/>
  <c r="H22" i="5"/>
  <c r="I22" i="5"/>
  <c r="J22" i="5"/>
  <c r="K22" i="5"/>
  <c r="L22" i="5"/>
  <c r="M22" i="5"/>
  <c r="B22" i="5"/>
  <c r="H12" i="5" l="1"/>
  <c r="M12" i="5" l="1"/>
  <c r="L12" i="5"/>
  <c r="K12" i="5"/>
  <c r="J12" i="5"/>
  <c r="I12" i="5"/>
  <c r="G12" i="5"/>
  <c r="F12" i="5"/>
  <c r="E12" i="5"/>
  <c r="D12" i="5"/>
  <c r="C12" i="5"/>
  <c r="B12" i="5"/>
  <c r="M6" i="5"/>
  <c r="L6" i="5"/>
  <c r="K6" i="5"/>
  <c r="J6" i="5"/>
  <c r="H6" i="5"/>
  <c r="G6" i="5"/>
  <c r="F6" i="5"/>
  <c r="E6" i="5"/>
  <c r="D6" i="5"/>
  <c r="C6" i="5"/>
  <c r="B6" i="5"/>
</calcChain>
</file>

<file path=xl/sharedStrings.xml><?xml version="1.0" encoding="utf-8"?>
<sst xmlns="http://schemas.openxmlformats.org/spreadsheetml/2006/main" count="46" uniqueCount="29">
  <si>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</si>
  <si>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</si>
  <si>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</si>
  <si>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</si>
  <si>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</si>
  <si>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</si>
  <si>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</si>
  <si>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</si>
  <si>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</si>
  <si>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</si>
  <si>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</si>
  <si>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</si>
  <si>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на рынке на сутки вперед (покупка)</t>
  </si>
  <si>
    <t>на рынке на сутки вперед (продажа по договору комиссии)</t>
  </si>
  <si>
    <t>на балансирующем рынке (покупка)</t>
  </si>
  <si>
    <t>на балансирующем рынке (продажа по договору комиссии)</t>
  </si>
  <si>
    <t>по свободным договорам</t>
  </si>
  <si>
    <t>по РД в отношении покупателей для поставки ненаселению</t>
  </si>
  <si>
    <t>по РД в отношении покупателей для поставки населению</t>
  </si>
  <si>
    <t>Объем электроэнергии, купленный на РРЭ, МВтч</t>
  </si>
  <si>
    <t>Общий объем электроэнергии,проданный на ОРЭ, МВтч. В том числе:</t>
  </si>
  <si>
    <t>Общий объем электроэнергии, купленный на ОРЭ, МВтч. В том числе:</t>
  </si>
  <si>
    <t>-</t>
  </si>
  <si>
    <t>по четырехсторонным договорам</t>
  </si>
  <si>
    <t>1. Объемы электроэнергии  приобретаемые на ОРЭ и РРЭ</t>
  </si>
  <si>
    <t>по регулируемым договорам</t>
  </si>
  <si>
    <t>по договору купли-продажи</t>
  </si>
  <si>
    <t>2. Объемы электроэнергии  приобретаемые на ОРЭ и РРЭ (неценовая зона)</t>
  </si>
  <si>
    <t>по двустороннему договору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</si>
</sst>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_-* #,##0.000_р_._-;\-* #,##0.000_р_._-;_-* &quot;-&quot;??_р_._-;_-@_-"/>
    <numFmt numFmtId="166" formatCode="_-* #,##0.000\ _₽_-;\-* #,##0.000\ _₽_-;_-* &quot;-&quot;???\ _₽_-;_-@_-"/>
  </numFmts>
  <fonts count="16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1"/>
      <name val="Arial Cyr"/>
      <charset val="204"/>
    </font>
    <font>
      <sz val="11"/>
      <color indexed="9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9" fontId="14" fillId="0" borderId="0" applyFont="0" applyFill="0" applyBorder="0" applyAlignment="0" applyProtection="0"/>
    <xf numFmtId="0" fontId="14" fillId="0" borderId="0"/>
    <xf numFmtId="0" fontId="15" fillId="0" borderId="0"/>
    <xf numFmtId="164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7" fillId="0" borderId="1" applyNumberFormat="0" applyFill="0" applyAlignment="0" applyProtection="0"/>
    <xf numFmtId="0" fontId="10" fillId="2" borderId="0" applyNumberFormat="0" applyBorder="0" applyAlignment="0" applyProtection="0"/>
    <xf numFmtId="0" fontId="13" fillId="3" borderId="0" applyNumberFormat="0" applyBorder="0" applyAlignment="0" applyProtection="0"/>
    <xf numFmtId="0" fontId="2" fillId="7" borderId="3" applyNumberFormat="0" applyFont="0" applyAlignment="0" applyProtection="0"/>
    <xf numFmtId="0" fontId="14" fillId="7" borderId="3" applyNumberFormat="0" applyFont="0" applyAlignment="0" applyProtection="0"/>
    <xf numFmtId="0" fontId="9" fillId="6" borderId="0" applyNumberFormat="0" applyBorder="0" applyAlignment="0" applyProtection="0"/>
    <xf numFmtId="0" fontId="6" fillId="4" borderId="0" applyNumberFormat="0" applyBorder="0" applyAlignment="0" applyProtection="0"/>
    <xf numFmtId="0" fontId="11" fillId="0" borderId="4" applyNumberFormat="0" applyFill="0" applyAlignment="0" applyProtection="0"/>
    <xf numFmtId="0" fontId="8" fillId="5" borderId="2" applyNumberFormat="0" applyAlignment="0" applyProtection="0"/>
    <xf numFmtId="0" fontId="12" fillId="0" borderId="0" applyNumberFormat="0" applyFill="0" applyBorder="0" applyAlignment="0" applyProtection="0"/>
  </cellStyleXfs>
  <cellXfs count="18">
    <xf numFmtId="0" fontId="0" fillId="0" borderId="0" xfId="0"/>
    <xf numFmtId="0" fontId="3" fillId="0" borderId="5" xfId="0" applyFont="1" applyBorder="1"/>
    <xf numFmtId="0" fontId="3" fillId="0" borderId="0" xfId="0" applyFont="1"/>
    <xf numFmtId="0" fontId="3" fillId="0" borderId="5" xfId="0" applyFont="1" applyBorder="1" applyAlignment="1">
      <alignment wrapText="1"/>
    </xf>
    <xf numFmtId="165" fontId="3" fillId="0" borderId="5" xfId="4" applyNumberFormat="1" applyFont="1" applyBorder="1"/>
    <xf numFmtId="165" fontId="3" fillId="0" borderId="0" xfId="0" applyNumberFormat="1" applyFont="1"/>
    <xf numFmtId="0" fontId="5" fillId="8" borderId="5" xfId="0" applyFont="1" applyFill="1" applyBorder="1" applyAlignment="1">
      <alignment wrapText="1"/>
    </xf>
    <xf numFmtId="0" fontId="5" fillId="9" borderId="5" xfId="0" applyFont="1" applyFill="1" applyBorder="1" applyAlignment="1">
      <alignment wrapText="1"/>
    </xf>
    <xf numFmtId="0" fontId="5" fillId="10" borderId="5" xfId="0" applyFont="1" applyFill="1" applyBorder="1" applyAlignment="1">
      <alignment wrapText="1"/>
    </xf>
    <xf numFmtId="0" fontId="5" fillId="0" borderId="5" xfId="0" applyFont="1" applyBorder="1" applyAlignment="1">
      <alignment horizontal="center"/>
    </xf>
    <xf numFmtId="165" fontId="3" fillId="0" borderId="5" xfId="4" applyNumberFormat="1" applyFont="1" applyBorder="1" applyAlignment="1">
      <alignment horizontal="center" vertical="center"/>
    </xf>
    <xf numFmtId="165" fontId="4" fillId="8" borderId="5" xfId="4" applyNumberFormat="1" applyFont="1" applyFill="1" applyBorder="1" applyAlignment="1">
      <alignment horizontal="center" vertical="center"/>
    </xf>
    <xf numFmtId="165" fontId="4" fillId="10" borderId="5" xfId="4" applyNumberFormat="1" applyFont="1" applyFill="1" applyBorder="1" applyAlignment="1">
      <alignment horizontal="center" vertical="center"/>
    </xf>
    <xf numFmtId="0" fontId="4" fillId="9" borderId="5" xfId="4" applyNumberFormat="1" applyFont="1" applyFill="1" applyBorder="1" applyAlignment="1">
      <alignment horizontal="center" vertical="center"/>
    </xf>
    <xf numFmtId="165" fontId="3" fillId="11" borderId="5" xfId="4" applyNumberFormat="1" applyFont="1" applyFill="1" applyBorder="1" applyAlignment="1">
      <alignment horizontal="center" vertical="center"/>
    </xf>
    <xf numFmtId="165" fontId="3" fillId="0" borderId="5" xfId="4" applyNumberFormat="1" applyFont="1" applyBorder="1" applyAlignment="1">
      <alignment horizontal="center"/>
    </xf>
    <xf numFmtId="166" fontId="4" fillId="8" borderId="5" xfId="4" applyNumberFormat="1" applyFont="1" applyFill="1" applyBorder="1" applyAlignment="1">
      <alignment horizontal="center" vertical="center"/>
    </xf>
    <xf numFmtId="0" fontId="4" fillId="0" borderId="0" xfId="0" applyFont="1"/>
  </cellXfs>
  <cellStyles count="16">
    <cellStyle name="Percent" xfId="1"/>
    <cellStyle name="Обычный" xfId="0" builtinId="0"/>
    <cellStyle name="Обычный 2" xfId="2"/>
    <cellStyle name="Обычный 3" xfId="3"/>
    <cellStyle name="Финансовый" xfId="4" builtinId="3"/>
    <cellStyle name="Финансовый 2" xfId="5"/>
    <cellStyle name="㼿" xfId="6"/>
    <cellStyle name="㼿?" xfId="7"/>
    <cellStyle name="㼿㼿" xfId="8"/>
    <cellStyle name="㼿㼿?" xfId="9"/>
    <cellStyle name="㼿㼿? 2" xfId="10"/>
    <cellStyle name="㼿㼿㼿" xfId="11"/>
    <cellStyle name="㼿㼿㼿?" xfId="12"/>
    <cellStyle name="㼿㼿㼿㼿" xfId="13"/>
    <cellStyle name="㼿㼿㼿㼿?" xfId="14"/>
    <cellStyle name="㼿㼿㼿㼿㼿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5"/>
  <sheetViews>
    <sheetView tabSelected="1" workbookViewId="0">
      <pane xSplit="1" ySplit="5" topLeftCell="I6" activePane="bottomRight" state="frozen"/>
      <selection pane="topRight" activeCell="B1" sqref="B1"/>
      <selection pane="bottomLeft" activeCell="A4" sqref="A4"/>
      <selection pane="bottomRight" activeCell="M26" sqref="M26"/>
    </sheetView>
  </sheetViews>
  <sheetFormatPr defaultRowHeight="15" x14ac:dyDescent="0.2"/>
  <cols>
    <col min="1" max="1" width="80.28515625" style="2" customWidth="1"/>
    <col min="2" max="2" width="17.7109375" style="2" bestFit="1" customWidth="1"/>
    <col min="3" max="4" width="17.85546875" style="2" customWidth="1"/>
    <col min="5" max="5" width="17.28515625" style="2" customWidth="1"/>
    <col min="6" max="6" width="18.42578125" style="2" customWidth="1"/>
    <col min="7" max="7" width="17.5703125" style="2" customWidth="1"/>
    <col min="8" max="8" width="18" style="2" customWidth="1"/>
    <col min="9" max="10" width="17.42578125" style="2" customWidth="1"/>
    <col min="11" max="11" width="17.140625" style="2" customWidth="1"/>
    <col min="12" max="12" width="17.85546875" style="2" customWidth="1"/>
    <col min="13" max="13" width="17.5703125" style="2" bestFit="1" customWidth="1"/>
    <col min="14" max="16384" width="9.140625" style="2"/>
  </cols>
  <sheetData>
    <row r="2" spans="1:13" ht="15.75" x14ac:dyDescent="0.25">
      <c r="A2" s="17" t="s">
        <v>24</v>
      </c>
    </row>
    <row r="4" spans="1:13" ht="15.75" x14ac:dyDescent="0.25">
      <c r="A4" s="1"/>
      <c r="B4" s="9" t="s">
        <v>0</v>
      </c>
      <c r="C4" s="9" t="s">
        <v>1</v>
      </c>
      <c r="D4" s="9" t="s">
        <v>2</v>
      </c>
      <c r="E4" s="9" t="s">
        <v>3</v>
      </c>
      <c r="F4" s="9" t="s">
        <v>4</v>
      </c>
      <c r="G4" s="9" t="s">
        <v>5</v>
      </c>
      <c r="H4" s="9" t="s">
        <v>6</v>
      </c>
      <c r="I4" s="9" t="s">
        <v>7</v>
      </c>
      <c r="J4" s="9" t="s">
        <v>8</v>
      </c>
      <c r="K4" s="9" t="s">
        <v>9</v>
      </c>
      <c r="L4" s="9" t="s">
        <v>10</v>
      </c>
      <c r="M4" s="9" t="s">
        <v>11</v>
      </c>
    </row>
    <row r="5" spans="1:13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4"/>
      <c r="L5" s="4"/>
      <c r="M5" s="4"/>
    </row>
    <row r="6" spans="1:13" ht="15.75" x14ac:dyDescent="0.25">
      <c r="A6" s="6" t="s">
        <v>21</v>
      </c>
      <c r="B6" s="11">
        <f t="shared" ref="B6:M6" si="0">B7+B8+B10</f>
        <v>167861.49600000001</v>
      </c>
      <c r="C6" s="11">
        <f t="shared" si="0"/>
        <v>145952.49500000002</v>
      </c>
      <c r="D6" s="11">
        <f t="shared" si="0"/>
        <v>165514.58199999999</v>
      </c>
      <c r="E6" s="11">
        <f t="shared" si="0"/>
        <v>159135.97899999999</v>
      </c>
      <c r="F6" s="11">
        <f t="shared" si="0"/>
        <v>170240.06199999998</v>
      </c>
      <c r="G6" s="16">
        <f t="shared" si="0"/>
        <v>160593.53200000001</v>
      </c>
      <c r="H6" s="16">
        <f t="shared" si="0"/>
        <v>166067.875</v>
      </c>
      <c r="I6" s="11">
        <f>I7+I8+I10</f>
        <v>168118.48200000002</v>
      </c>
      <c r="J6" s="11">
        <f t="shared" si="0"/>
        <v>172156.31899999999</v>
      </c>
      <c r="K6" s="11">
        <f t="shared" si="0"/>
        <v>183230.19</v>
      </c>
      <c r="L6" s="11">
        <f t="shared" si="0"/>
        <v>166426.978</v>
      </c>
      <c r="M6" s="11">
        <f t="shared" si="0"/>
        <v>172187.785</v>
      </c>
    </row>
    <row r="7" spans="1:13" x14ac:dyDescent="0.2">
      <c r="A7" s="1" t="s">
        <v>25</v>
      </c>
      <c r="B7" s="4">
        <v>9320.0259999999998</v>
      </c>
      <c r="C7" s="10">
        <v>8540</v>
      </c>
      <c r="D7" s="10">
        <v>7109.9740000000002</v>
      </c>
      <c r="E7" s="10">
        <v>6489.99</v>
      </c>
      <c r="F7" s="10">
        <v>5949.9849999999997</v>
      </c>
      <c r="G7" s="10">
        <v>5250</v>
      </c>
      <c r="H7" s="10">
        <v>3549.9960000000001</v>
      </c>
      <c r="I7" s="10">
        <v>3260.0219999999999</v>
      </c>
      <c r="J7" s="10">
        <v>4249.9799999999996</v>
      </c>
      <c r="K7" s="10">
        <v>4509.973</v>
      </c>
      <c r="L7" s="10">
        <v>6019.98</v>
      </c>
      <c r="M7" s="10">
        <v>7740.018</v>
      </c>
    </row>
    <row r="8" spans="1:13" x14ac:dyDescent="0.2">
      <c r="A8" s="1" t="s">
        <v>12</v>
      </c>
      <c r="B8" s="4">
        <v>152885.16</v>
      </c>
      <c r="C8" s="10">
        <v>135312.35200000001</v>
      </c>
      <c r="D8" s="10">
        <v>155966.641</v>
      </c>
      <c r="E8" s="10">
        <v>149912.01800000001</v>
      </c>
      <c r="F8" s="10">
        <v>160096.87299999999</v>
      </c>
      <c r="G8" s="10">
        <v>152849.32500000001</v>
      </c>
      <c r="H8" s="10">
        <v>155847.60699999999</v>
      </c>
      <c r="I8" s="10">
        <v>161510.09700000001</v>
      </c>
      <c r="J8" s="10">
        <v>165056.28899999999</v>
      </c>
      <c r="K8" s="10">
        <v>175841.33499999999</v>
      </c>
      <c r="L8" s="10">
        <v>157504.26199999999</v>
      </c>
      <c r="M8" s="10">
        <v>162016.326</v>
      </c>
    </row>
    <row r="9" spans="1:13" x14ac:dyDescent="0.2">
      <c r="A9" s="1" t="s">
        <v>16</v>
      </c>
      <c r="B9" s="10">
        <v>0</v>
      </c>
      <c r="C9" s="10">
        <v>0</v>
      </c>
      <c r="D9" s="10">
        <v>91055.434999999998</v>
      </c>
      <c r="E9" s="10">
        <v>87897.5</v>
      </c>
      <c r="F9" s="10">
        <v>93400</v>
      </c>
      <c r="G9" s="10">
        <v>85913</v>
      </c>
      <c r="H9" s="10">
        <v>86023.35</v>
      </c>
      <c r="I9" s="10">
        <v>88320.5</v>
      </c>
      <c r="J9" s="10">
        <v>86727</v>
      </c>
      <c r="K9" s="10">
        <v>93228</v>
      </c>
      <c r="L9" s="10">
        <v>90433</v>
      </c>
      <c r="M9" s="10">
        <v>96686</v>
      </c>
    </row>
    <row r="10" spans="1:13" x14ac:dyDescent="0.2">
      <c r="A10" s="1" t="s">
        <v>14</v>
      </c>
      <c r="B10" s="4">
        <v>5656.31</v>
      </c>
      <c r="C10" s="10">
        <v>2100.143</v>
      </c>
      <c r="D10" s="10">
        <v>2437.9670000000001</v>
      </c>
      <c r="E10" s="10">
        <v>2733.971</v>
      </c>
      <c r="F10" s="10">
        <v>4193.2039999999997</v>
      </c>
      <c r="G10" s="10">
        <v>2494.2069999999999</v>
      </c>
      <c r="H10" s="10">
        <v>6670.2719999999999</v>
      </c>
      <c r="I10" s="10">
        <v>3348.3629999999998</v>
      </c>
      <c r="J10" s="10">
        <v>2850.05</v>
      </c>
      <c r="K10" s="10">
        <v>2878.8820000000001</v>
      </c>
      <c r="L10" s="10">
        <v>2902.7359999999999</v>
      </c>
      <c r="M10" s="10">
        <v>2431.4409999999998</v>
      </c>
    </row>
    <row r="11" spans="1:13" ht="15.75" x14ac:dyDescent="0.25">
      <c r="A11" s="7" t="s">
        <v>19</v>
      </c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3" t="s">
        <v>22</v>
      </c>
    </row>
    <row r="12" spans="1:13" ht="15.75" x14ac:dyDescent="0.25">
      <c r="A12" s="8" t="s">
        <v>20</v>
      </c>
      <c r="B12" s="12">
        <f>B13+B14+B16</f>
        <v>12359.928</v>
      </c>
      <c r="C12" s="12">
        <f>C13+C14+C16</f>
        <v>10441.213</v>
      </c>
      <c r="D12" s="12">
        <f>D13+D14+D16</f>
        <v>103654.81199999999</v>
      </c>
      <c r="E12" s="12">
        <f>E13+E14+E16</f>
        <v>100714.47199999999</v>
      </c>
      <c r="F12" s="12">
        <f>F13+F14+F16</f>
        <v>124422.046</v>
      </c>
      <c r="G12" s="12">
        <f t="shared" ref="G12:M12" si="1">G13+G14+G16</f>
        <v>150437.497</v>
      </c>
      <c r="H12" s="12">
        <f>H13+H14+H16+H15</f>
        <v>149646.41700000002</v>
      </c>
      <c r="I12" s="12">
        <f t="shared" si="1"/>
        <v>151154.93400000001</v>
      </c>
      <c r="J12" s="12">
        <f t="shared" si="1"/>
        <v>147863.323</v>
      </c>
      <c r="K12" s="12">
        <f t="shared" si="1"/>
        <v>144375.99100000001</v>
      </c>
      <c r="L12" s="12">
        <f t="shared" si="1"/>
        <v>115931.47100000001</v>
      </c>
      <c r="M12" s="12">
        <f t="shared" si="1"/>
        <v>115786.818</v>
      </c>
    </row>
    <row r="13" spans="1:13" x14ac:dyDescent="0.2">
      <c r="A13" s="3" t="s">
        <v>13</v>
      </c>
      <c r="B13" s="10">
        <v>8873.3320000000003</v>
      </c>
      <c r="C13" s="10">
        <v>5852.52</v>
      </c>
      <c r="D13" s="10">
        <v>99374.304999999993</v>
      </c>
      <c r="E13" s="10">
        <v>95965.59</v>
      </c>
      <c r="F13" s="10">
        <v>112718.019</v>
      </c>
      <c r="G13" s="10">
        <v>135572.84</v>
      </c>
      <c r="H13" s="10">
        <v>138382.356</v>
      </c>
      <c r="I13" s="10">
        <v>139611.16800000001</v>
      </c>
      <c r="J13" s="10">
        <v>139553.46</v>
      </c>
      <c r="K13" s="10">
        <v>136541.85200000001</v>
      </c>
      <c r="L13" s="10">
        <v>108729.16</v>
      </c>
      <c r="M13" s="10">
        <v>110782.264</v>
      </c>
    </row>
    <row r="14" spans="1:13" x14ac:dyDescent="0.2">
      <c r="A14" s="3" t="s">
        <v>15</v>
      </c>
      <c r="B14" s="10">
        <v>1631.9280000000001</v>
      </c>
      <c r="C14" s="10">
        <v>3289.2130000000002</v>
      </c>
      <c r="D14" s="10">
        <v>2723.377</v>
      </c>
      <c r="E14" s="10">
        <v>2168.9720000000002</v>
      </c>
      <c r="F14" s="10">
        <v>4286.2539999999999</v>
      </c>
      <c r="G14" s="10">
        <v>4991.8370000000004</v>
      </c>
      <c r="H14" s="10">
        <v>2219.067</v>
      </c>
      <c r="I14" s="10">
        <v>3555.9340000000002</v>
      </c>
      <c r="J14" s="10">
        <v>2919.643</v>
      </c>
      <c r="K14" s="10">
        <v>3857.5210000000002</v>
      </c>
      <c r="L14" s="10">
        <v>4644.991</v>
      </c>
      <c r="M14" s="10">
        <v>2708.8180000000002</v>
      </c>
    </row>
    <row r="15" spans="1:13" x14ac:dyDescent="0.2">
      <c r="A15" s="3" t="s">
        <v>17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707.34</v>
      </c>
      <c r="H15" s="10">
        <v>0</v>
      </c>
      <c r="I15" s="10">
        <v>0</v>
      </c>
      <c r="J15" s="10">
        <v>3511.32</v>
      </c>
      <c r="K15" s="10">
        <v>1693.53</v>
      </c>
      <c r="L15" s="10">
        <v>98.52</v>
      </c>
      <c r="M15" s="10">
        <v>0</v>
      </c>
    </row>
    <row r="16" spans="1:13" x14ac:dyDescent="0.2">
      <c r="A16" s="3" t="s">
        <v>18</v>
      </c>
      <c r="B16" s="10">
        <v>1854.6679999999999</v>
      </c>
      <c r="C16" s="10">
        <v>1299.48</v>
      </c>
      <c r="D16" s="10">
        <v>1557.13</v>
      </c>
      <c r="E16" s="10">
        <v>2579.91</v>
      </c>
      <c r="F16" s="10">
        <v>7417.7730000000001</v>
      </c>
      <c r="G16" s="10">
        <v>9872.82</v>
      </c>
      <c r="H16" s="10">
        <v>9044.9940000000006</v>
      </c>
      <c r="I16" s="10">
        <v>7987.8320000000003</v>
      </c>
      <c r="J16" s="10">
        <v>5390.22</v>
      </c>
      <c r="K16" s="10">
        <v>3976.6179999999999</v>
      </c>
      <c r="L16" s="10">
        <v>2557.3200000000002</v>
      </c>
      <c r="M16" s="10">
        <v>2295.7359999999999</v>
      </c>
    </row>
    <row r="17" spans="1:13" x14ac:dyDescent="0.2">
      <c r="B17" s="5"/>
      <c r="C17" s="5"/>
      <c r="D17" s="5"/>
      <c r="E17" s="5"/>
      <c r="F17" s="5"/>
      <c r="G17" s="5"/>
      <c r="H17" s="5"/>
      <c r="I17" s="5"/>
      <c r="J17" s="5"/>
    </row>
    <row r="18" spans="1:13" ht="15.75" x14ac:dyDescent="0.25">
      <c r="A18" s="17" t="s">
        <v>27</v>
      </c>
      <c r="G18" s="5"/>
    </row>
    <row r="19" spans="1:13" x14ac:dyDescent="0.2">
      <c r="B19" s="5"/>
      <c r="C19" s="5"/>
      <c r="D19" s="5"/>
      <c r="E19" s="5"/>
      <c r="F19" s="5"/>
    </row>
    <row r="20" spans="1:13" ht="15.75" x14ac:dyDescent="0.25">
      <c r="A20" s="1"/>
      <c r="B20" s="9" t="s">
        <v>0</v>
      </c>
      <c r="C20" s="9" t="s">
        <v>1</v>
      </c>
      <c r="D20" s="9" t="s">
        <v>2</v>
      </c>
      <c r="E20" s="9" t="s">
        <v>3</v>
      </c>
      <c r="F20" s="9" t="s">
        <v>4</v>
      </c>
      <c r="G20" s="9" t="s">
        <v>5</v>
      </c>
      <c r="H20" s="9" t="s">
        <v>6</v>
      </c>
      <c r="I20" s="9" t="s">
        <v>7</v>
      </c>
      <c r="J20" s="9" t="s">
        <v>8</v>
      </c>
      <c r="K20" s="9" t="s">
        <v>9</v>
      </c>
      <c r="L20" s="9" t="s">
        <v>10</v>
      </c>
      <c r="M20" s="9" t="s">
        <v>11</v>
      </c>
    </row>
    <row r="21" spans="1:13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4"/>
      <c r="L21" s="4"/>
      <c r="M21" s="4"/>
    </row>
    <row r="22" spans="1:13" ht="15.75" x14ac:dyDescent="0.25">
      <c r="A22" s="6" t="s">
        <v>21</v>
      </c>
      <c r="B22" s="11">
        <f>B23+B24</f>
        <v>16597.455999999998</v>
      </c>
      <c r="C22" s="11">
        <f t="shared" ref="C22:M22" si="2">C23+C24</f>
        <v>15060.289000000001</v>
      </c>
      <c r="D22" s="11">
        <f t="shared" si="2"/>
        <v>15778.717000000001</v>
      </c>
      <c r="E22" s="11">
        <f t="shared" si="2"/>
        <v>15097.355</v>
      </c>
      <c r="F22" s="11">
        <f t="shared" si="2"/>
        <v>15351.481</v>
      </c>
      <c r="G22" s="11">
        <f t="shared" si="2"/>
        <v>14636.394</v>
      </c>
      <c r="H22" s="11">
        <f t="shared" si="2"/>
        <v>14972.102999999999</v>
      </c>
      <c r="I22" s="11">
        <f t="shared" si="2"/>
        <v>15036.566999999999</v>
      </c>
      <c r="J22" s="11">
        <f t="shared" si="2"/>
        <v>15067.031999999999</v>
      </c>
      <c r="K22" s="11">
        <f t="shared" si="2"/>
        <v>15796.607</v>
      </c>
      <c r="L22" s="11">
        <f t="shared" si="2"/>
        <v>15966.284</v>
      </c>
      <c r="M22" s="11">
        <f t="shared" si="2"/>
        <v>16847.534</v>
      </c>
    </row>
    <row r="23" spans="1:13" x14ac:dyDescent="0.2">
      <c r="A23" s="1" t="s">
        <v>26</v>
      </c>
      <c r="B23" s="15">
        <v>11990</v>
      </c>
      <c r="C23" s="10">
        <v>11060</v>
      </c>
      <c r="D23" s="10">
        <v>11800</v>
      </c>
      <c r="E23" s="10">
        <v>10840</v>
      </c>
      <c r="F23" s="10">
        <v>10650</v>
      </c>
      <c r="G23" s="10">
        <v>11050</v>
      </c>
      <c r="H23" s="10">
        <v>11020</v>
      </c>
      <c r="I23" s="10">
        <v>15036.566999999999</v>
      </c>
      <c r="J23" s="10">
        <v>15067.031999999999</v>
      </c>
      <c r="K23" s="10">
        <v>15796.607</v>
      </c>
      <c r="L23" s="10">
        <v>15966.284</v>
      </c>
      <c r="M23" s="10">
        <v>16847.534</v>
      </c>
    </row>
    <row r="24" spans="1:13" x14ac:dyDescent="0.2">
      <c r="A24" s="1" t="s">
        <v>28</v>
      </c>
      <c r="B24" s="15">
        <v>4607.4560000000001</v>
      </c>
      <c r="C24" s="10">
        <v>4000.2890000000002</v>
      </c>
      <c r="D24" s="10">
        <v>3978.7170000000001</v>
      </c>
      <c r="E24" s="10">
        <v>4257.3549999999996</v>
      </c>
      <c r="F24" s="10">
        <v>4701.4809999999998</v>
      </c>
      <c r="G24" s="10">
        <v>3586.3939999999998</v>
      </c>
      <c r="H24" s="10">
        <v>3952.1030000000001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</row>
    <row r="25" spans="1:13" x14ac:dyDescent="0.2">
      <c r="A25" s="1" t="s">
        <v>23</v>
      </c>
      <c r="B25" s="10" t="s">
        <v>22</v>
      </c>
      <c r="C25" s="10" t="s">
        <v>22</v>
      </c>
      <c r="D25" s="10" t="s">
        <v>22</v>
      </c>
      <c r="E25" s="10" t="s">
        <v>22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&amp;Cраспечатано с сайта www.vitimenergosbyt.ru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объемы покупки ЭЭ в 2021г. </vt:lpstr>
    </vt:vector>
  </TitlesOfParts>
  <Company>Энергосбыт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Аносов Роман Георгиевич</cp:lastModifiedBy>
  <cp:lastPrinted>2012-03-14T01:55:18Z</cp:lastPrinted>
  <dcterms:created xsi:type="dcterms:W3CDTF">2008-02-13T01:20:50Z</dcterms:created>
  <dcterms:modified xsi:type="dcterms:W3CDTF">2022-01-19T03:12:36Z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