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2.154\сеть\ааа РАБОТА НА ОРЭ все необходимое\Сайт\2022\"/>
    </mc:Choice>
  </mc:AlternateContent>
  <bookViews>
    <workbookView xWindow="0" yWindow="0" windowWidth="28800" windowHeight="11400"/>
  </bookViews>
  <sheets>
    <sheet name="объемы покупки ЭЭ в 2022г. " sheetId="5" r:id="rId1"/>
  </sheets>
  <calcPr calcId="162913"/>
</workbook>
</file>

<file path=xl/calcChain.xml><?xml version="1.0" encoding="utf-8"?>
<calcChain xmlns="http://schemas.openxmlformats.org/spreadsheetml/2006/main">
  <c r="I6" i="5" l="1"/>
  <c r="C22" i="5" l="1"/>
  <c r="D22" i="5"/>
  <c r="E22" i="5"/>
  <c r="F22" i="5"/>
  <c r="G22" i="5"/>
  <c r="H22" i="5"/>
  <c r="I22" i="5"/>
  <c r="J22" i="5"/>
  <c r="K22" i="5"/>
  <c r="L22" i="5"/>
  <c r="M22" i="5"/>
  <c r="B22" i="5"/>
  <c r="H12" i="5" l="1"/>
  <c r="M12" i="5" l="1"/>
  <c r="L12" i="5"/>
  <c r="K12" i="5"/>
  <c r="J12" i="5"/>
  <c r="I12" i="5"/>
  <c r="G12" i="5"/>
  <c r="F12" i="5"/>
  <c r="E12" i="5"/>
  <c r="D12" i="5"/>
  <c r="C12" i="5"/>
  <c r="B12" i="5"/>
  <c r="M6" i="5"/>
  <c r="L6" i="5"/>
  <c r="K6" i="5"/>
  <c r="J6" i="5"/>
  <c r="H6" i="5"/>
  <c r="G6" i="5"/>
  <c r="F6" i="5"/>
  <c r="E6" i="5"/>
  <c r="D6" i="5"/>
  <c r="C6" i="5"/>
  <c r="B6" i="5"/>
</calcChain>
</file>

<file path=xl/sharedStrings.xml><?xml version="1.0" encoding="utf-8"?>
<sst xmlns="http://schemas.openxmlformats.org/spreadsheetml/2006/main" count="46" uniqueCount="29">
  <si>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</si>
  <si>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</si>
  <si>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</si>
  <si>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</si>
  <si>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</si>
  <si>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</si>
  <si>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</si>
  <si>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</si>
  <si>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</si>
  <si>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</si>
  <si>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</si>
  <si>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</si>
  <si>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рынке на сутки вперед (покупка)</t>
  </si>
  <si>
    <t>на рынке на сутки вперед (продажа по договору комиссии)</t>
  </si>
  <si>
    <t>на балансирующем рынке (покупка)</t>
  </si>
  <si>
    <t>на балансирующем рынке (продажа по договору комиссии)</t>
  </si>
  <si>
    <t>по свободным договорам</t>
  </si>
  <si>
    <t>по РД в отношении покупателей для поставки ненаселению</t>
  </si>
  <si>
    <t>по РД в отношении покупателей для поставки населению</t>
  </si>
  <si>
    <t>Объем электроэнергии, купленный на РРЭ, МВтч</t>
  </si>
  <si>
    <t>Общий объем электроэнергии,проданный на ОРЭ, МВтч. В том числе:</t>
  </si>
  <si>
    <t>Общий объем электроэнергии, купленный на ОРЭ, МВтч. В том числе:</t>
  </si>
  <si>
    <t>-</t>
  </si>
  <si>
    <t>по четырехсторонным договорам</t>
  </si>
  <si>
    <t>1. Объемы электроэнергии  приобретаемые на ОРЭ и РРЭ</t>
  </si>
  <si>
    <t>по регулируемым договорам</t>
  </si>
  <si>
    <t>по договору купли-продажи</t>
  </si>
  <si>
    <t>2. Объемы электроэнергии  приобретаемые на ОРЭ и РРЭ (неценовая зона)</t>
  </si>
  <si>
    <t>по двустороннему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</si>
</sst>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\ _₽_-;\-* #,##0.000\ _₽_-;_-* &quot;-&quot;???\ _₽_-;_-@_-"/>
    <numFmt numFmtId="173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5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1" applyNumberFormat="0" applyFill="0" applyAlignment="0" applyProtection="0"/>
    <xf numFmtId="0" fontId="10" fillId="2" borderId="0" applyNumberFormat="0" applyBorder="0" applyAlignment="0" applyProtection="0"/>
    <xf numFmtId="0" fontId="13" fillId="3" borderId="0" applyNumberFormat="0" applyBorder="0" applyAlignment="0" applyProtection="0"/>
    <xf numFmtId="0" fontId="2" fillId="7" borderId="3" applyNumberFormat="0" applyFont="0" applyAlignment="0" applyProtection="0"/>
    <xf numFmtId="0" fontId="14" fillId="7" borderId="3" applyNumberFormat="0" applyFont="0" applyAlignment="0" applyProtection="0"/>
    <xf numFmtId="0" fontId="9" fillId="6" borderId="0" applyNumberFormat="0" applyBorder="0" applyAlignment="0" applyProtection="0"/>
    <xf numFmtId="0" fontId="6" fillId="4" borderId="0" applyNumberFormat="0" applyBorder="0" applyAlignment="0" applyProtection="0"/>
    <xf numFmtId="0" fontId="11" fillId="0" borderId="4" applyNumberFormat="0" applyFill="0" applyAlignment="0" applyProtection="0"/>
    <xf numFmtId="0" fontId="8" fillId="5" borderId="2" applyNumberFormat="0" applyAlignment="0" applyProtection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5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165" fontId="3" fillId="0" borderId="5" xfId="4" applyNumberFormat="1" applyFont="1" applyBorder="1"/>
    <xf numFmtId="165" fontId="3" fillId="0" borderId="0" xfId="0" applyNumberFormat="1" applyFont="1"/>
    <xf numFmtId="0" fontId="5" fillId="8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165" fontId="3" fillId="0" borderId="5" xfId="4" applyNumberFormat="1" applyFont="1" applyBorder="1" applyAlignment="1">
      <alignment horizontal="center" vertical="center"/>
    </xf>
    <xf numFmtId="165" fontId="4" fillId="8" borderId="5" xfId="4" applyNumberFormat="1" applyFont="1" applyFill="1" applyBorder="1" applyAlignment="1">
      <alignment horizontal="center" vertical="center"/>
    </xf>
    <xf numFmtId="165" fontId="4" fillId="10" borderId="5" xfId="4" applyNumberFormat="1" applyFont="1" applyFill="1" applyBorder="1" applyAlignment="1">
      <alignment horizontal="center" vertical="center"/>
    </xf>
    <xf numFmtId="0" fontId="4" fillId="9" borderId="5" xfId="4" applyNumberFormat="1" applyFont="1" applyFill="1" applyBorder="1" applyAlignment="1">
      <alignment horizontal="center" vertical="center"/>
    </xf>
    <xf numFmtId="165" fontId="3" fillId="11" borderId="5" xfId="4" applyNumberFormat="1" applyFont="1" applyFill="1" applyBorder="1" applyAlignment="1">
      <alignment horizontal="center" vertical="center"/>
    </xf>
    <xf numFmtId="165" fontId="3" fillId="0" borderId="5" xfId="4" applyNumberFormat="1" applyFont="1" applyBorder="1" applyAlignment="1">
      <alignment horizontal="center"/>
    </xf>
    <xf numFmtId="166" fontId="4" fillId="8" borderId="5" xfId="4" applyNumberFormat="1" applyFont="1" applyFill="1" applyBorder="1" applyAlignment="1">
      <alignment horizontal="center" vertical="center"/>
    </xf>
    <xf numFmtId="0" fontId="4" fillId="0" borderId="0" xfId="0" applyFont="1"/>
    <xf numFmtId="173" fontId="3" fillId="0" borderId="0" xfId="0" applyNumberFormat="1" applyFont="1"/>
  </cellXfs>
  <cellStyles count="16">
    <cellStyle name="Percent" xfId="1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  <cellStyle name="㼿" xfId="6"/>
    <cellStyle name="㼿?" xfId="7"/>
    <cellStyle name="㼿㼿" xfId="8"/>
    <cellStyle name="㼿㼿?" xfId="9"/>
    <cellStyle name="㼿㼿? 2" xfId="10"/>
    <cellStyle name="㼿㼿㼿" xfId="11"/>
    <cellStyle name="㼿㼿㼿?" xfId="12"/>
    <cellStyle name="㼿㼿㼿㼿" xfId="13"/>
    <cellStyle name="㼿㼿㼿㼿?" xfId="14"/>
    <cellStyle name="㼿㼿㼿㼿㼿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pane xSplit="1" ySplit="5" topLeftCell="D6" activePane="bottomRight" state="frozen"/>
      <selection pane="topRight" activeCell="B1" sqref="B1"/>
      <selection pane="bottomLeft" activeCell="A4" sqref="A4"/>
      <selection pane="bottomRight" activeCell="C31" sqref="C31"/>
    </sheetView>
  </sheetViews>
  <sheetFormatPr defaultColWidth="9.109375" defaultRowHeight="15" x14ac:dyDescent="0.25"/>
  <cols>
    <col min="1" max="1" width="80.33203125" style="2" customWidth="1"/>
    <col min="2" max="2" width="17.6640625" style="2" bestFit="1" customWidth="1"/>
    <col min="3" max="4" width="17.88671875" style="2" customWidth="1"/>
    <col min="5" max="5" width="17.33203125" style="2" customWidth="1"/>
    <col min="6" max="6" width="18.44140625" style="2" customWidth="1"/>
    <col min="7" max="7" width="17.5546875" style="2" customWidth="1"/>
    <col min="8" max="8" width="18" style="2" customWidth="1"/>
    <col min="9" max="10" width="17.44140625" style="2" customWidth="1"/>
    <col min="11" max="11" width="17.109375" style="2" customWidth="1"/>
    <col min="12" max="12" width="17.88671875" style="2" customWidth="1"/>
    <col min="13" max="13" width="17.5546875" style="2" bestFit="1" customWidth="1"/>
    <col min="14" max="16384" width="9.109375" style="2"/>
  </cols>
  <sheetData>
    <row r="2" spans="1:13" ht="15.6" x14ac:dyDescent="0.3">
      <c r="A2" s="17" t="s">
        <v>24</v>
      </c>
    </row>
    <row r="4" spans="1:13" x14ac:dyDescent="0.25">
      <c r="A4" s="1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</row>
    <row r="6" spans="1:13" ht="15.6" x14ac:dyDescent="0.25">
      <c r="A6" s="6" t="s">
        <v>21</v>
      </c>
      <c r="B6" s="11">
        <f t="shared" ref="B6:M6" si="0">B7+B8+B10</f>
        <v>175653.734</v>
      </c>
      <c r="C6" s="11">
        <f t="shared" si="0"/>
        <v>157061.57999999999</v>
      </c>
      <c r="D6" s="11">
        <f t="shared" si="0"/>
        <v>168940.62199999997</v>
      </c>
      <c r="E6" s="11">
        <f t="shared" si="0"/>
        <v>166962.49800000002</v>
      </c>
      <c r="F6" s="11">
        <f t="shared" si="0"/>
        <v>171057.03799999997</v>
      </c>
      <c r="G6" s="16">
        <f t="shared" si="0"/>
        <v>162524.571</v>
      </c>
      <c r="H6" s="16">
        <f t="shared" si="0"/>
        <v>160730.198</v>
      </c>
      <c r="I6" s="11">
        <f>I7+I8+I10</f>
        <v>171751.49699999997</v>
      </c>
      <c r="J6" s="11">
        <f t="shared" si="0"/>
        <v>173959.96399999998</v>
      </c>
      <c r="K6" s="11">
        <f t="shared" si="0"/>
        <v>193120.644</v>
      </c>
      <c r="L6" s="11">
        <f t="shared" si="0"/>
        <v>179242.66199999998</v>
      </c>
      <c r="M6" s="11">
        <f t="shared" si="0"/>
        <v>180234.31200000001</v>
      </c>
    </row>
    <row r="7" spans="1:13" x14ac:dyDescent="0.25">
      <c r="A7" s="1" t="s">
        <v>25</v>
      </c>
      <c r="B7" s="4">
        <v>8630.0280000000002</v>
      </c>
      <c r="C7" s="10">
        <v>7669.9840000000004</v>
      </c>
      <c r="D7" s="10">
        <v>6740.02</v>
      </c>
      <c r="E7" s="10">
        <v>5779.98</v>
      </c>
      <c r="F7" s="10">
        <v>4440.0060000000003</v>
      </c>
      <c r="G7" s="10">
        <v>3540</v>
      </c>
      <c r="H7" s="10">
        <v>3340.002</v>
      </c>
      <c r="I7" s="10">
        <v>3389.9740000000002</v>
      </c>
      <c r="J7" s="10">
        <v>3639.99</v>
      </c>
      <c r="K7" s="10">
        <v>4979.9949999999999</v>
      </c>
      <c r="L7" s="10">
        <v>6120</v>
      </c>
      <c r="M7" s="10">
        <v>7719.9920000000002</v>
      </c>
    </row>
    <row r="8" spans="1:13" x14ac:dyDescent="0.25">
      <c r="A8" s="1" t="s">
        <v>12</v>
      </c>
      <c r="B8" s="4">
        <v>165544.56</v>
      </c>
      <c r="C8" s="10">
        <v>148004.83499999999</v>
      </c>
      <c r="D8" s="10">
        <v>160349.60999999999</v>
      </c>
      <c r="E8" s="10">
        <v>158773.12400000001</v>
      </c>
      <c r="F8" s="10">
        <v>164206.16699999999</v>
      </c>
      <c r="G8" s="10">
        <v>157322.69</v>
      </c>
      <c r="H8" s="10">
        <v>154991.27100000001</v>
      </c>
      <c r="I8" s="10">
        <v>166016.829</v>
      </c>
      <c r="J8" s="10">
        <v>167880.84899999999</v>
      </c>
      <c r="K8" s="10">
        <v>185121.08900000001</v>
      </c>
      <c r="L8" s="10">
        <v>170189.41899999999</v>
      </c>
      <c r="M8" s="10">
        <v>170776.23800000001</v>
      </c>
    </row>
    <row r="9" spans="1:13" x14ac:dyDescent="0.25">
      <c r="A9" s="1" t="s">
        <v>16</v>
      </c>
      <c r="B9" s="10">
        <v>119532.216</v>
      </c>
      <c r="C9" s="10">
        <v>109602.16</v>
      </c>
      <c r="D9" s="10">
        <v>117691.36</v>
      </c>
      <c r="E9" s="10">
        <v>123129.53</v>
      </c>
      <c r="F9" s="10">
        <v>126843.083</v>
      </c>
      <c r="G9" s="10">
        <v>122998.52</v>
      </c>
      <c r="H9" s="10">
        <v>121468.265</v>
      </c>
      <c r="I9" s="10">
        <v>124992.26</v>
      </c>
      <c r="J9" s="10">
        <v>117995.46</v>
      </c>
      <c r="K9" s="10">
        <v>132434.508</v>
      </c>
      <c r="L9" s="10">
        <v>123328.22</v>
      </c>
      <c r="M9" s="10">
        <v>121228.792</v>
      </c>
    </row>
    <row r="10" spans="1:13" x14ac:dyDescent="0.25">
      <c r="A10" s="1" t="s">
        <v>14</v>
      </c>
      <c r="B10" s="4">
        <v>1479.146</v>
      </c>
      <c r="C10" s="10">
        <v>1386.761</v>
      </c>
      <c r="D10" s="10">
        <v>1850.992</v>
      </c>
      <c r="E10" s="10">
        <v>2409.3939999999998</v>
      </c>
      <c r="F10" s="10">
        <v>2410.8649999999998</v>
      </c>
      <c r="G10" s="10">
        <v>1661.8810000000001</v>
      </c>
      <c r="H10" s="10">
        <v>2398.9250000000002</v>
      </c>
      <c r="I10" s="10">
        <v>2344.694</v>
      </c>
      <c r="J10" s="10">
        <v>2439.125</v>
      </c>
      <c r="K10" s="10">
        <v>3019.56</v>
      </c>
      <c r="L10" s="10">
        <v>2933.2429999999999</v>
      </c>
      <c r="M10" s="10">
        <v>1738.0820000000001</v>
      </c>
    </row>
    <row r="11" spans="1:13" ht="15.6" x14ac:dyDescent="0.25">
      <c r="A11" s="7" t="s">
        <v>19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3" t="s">
        <v>22</v>
      </c>
    </row>
    <row r="12" spans="1:13" ht="15.6" x14ac:dyDescent="0.25">
      <c r="A12" s="8" t="s">
        <v>20</v>
      </c>
      <c r="B12" s="12">
        <f>B13+B14+B16</f>
        <v>134323.89000000001</v>
      </c>
      <c r="C12" s="12">
        <f>C13+C14+C16</f>
        <v>119752.208</v>
      </c>
      <c r="D12" s="12">
        <f>D13+D14+D16</f>
        <v>130479.97100000001</v>
      </c>
      <c r="E12" s="12">
        <f>E13+E14+E16</f>
        <v>137070.95300000001</v>
      </c>
      <c r="F12" s="12">
        <f>F13+F14+F16</f>
        <v>171918.43299999999</v>
      </c>
      <c r="G12" s="12">
        <f t="shared" ref="G12:M12" si="1">G13+G14+G16</f>
        <v>187237.91799999998</v>
      </c>
      <c r="H12" s="12">
        <f>H13+H14+H16+H15</f>
        <v>189023.052</v>
      </c>
      <c r="I12" s="12">
        <f t="shared" si="1"/>
        <v>188251.84000000003</v>
      </c>
      <c r="J12" s="12">
        <f t="shared" si="1"/>
        <v>180363.745</v>
      </c>
      <c r="K12" s="12">
        <f t="shared" si="1"/>
        <v>169669.299</v>
      </c>
      <c r="L12" s="12">
        <f t="shared" si="1"/>
        <v>146151.723</v>
      </c>
      <c r="M12" s="12">
        <f t="shared" si="1"/>
        <v>139968.57400000002</v>
      </c>
    </row>
    <row r="13" spans="1:13" x14ac:dyDescent="0.25">
      <c r="A13" s="3" t="s">
        <v>13</v>
      </c>
      <c r="B13" s="10">
        <v>130054.8</v>
      </c>
      <c r="C13" s="10">
        <v>116237.216</v>
      </c>
      <c r="D13" s="10">
        <v>126744.208</v>
      </c>
      <c r="E13" s="10">
        <v>131617.70000000001</v>
      </c>
      <c r="F13" s="10">
        <v>159641.60399999999</v>
      </c>
      <c r="G13" s="10">
        <v>174461.9</v>
      </c>
      <c r="H13" s="10">
        <v>176337.147</v>
      </c>
      <c r="I13" s="10">
        <v>180845.79800000001</v>
      </c>
      <c r="J13" s="10">
        <v>168681.27</v>
      </c>
      <c r="K13" s="10">
        <v>162692.74400000001</v>
      </c>
      <c r="L13" s="10">
        <v>138226.4</v>
      </c>
      <c r="M13" s="10">
        <v>133304.008</v>
      </c>
    </row>
    <row r="14" spans="1:13" x14ac:dyDescent="0.25">
      <c r="A14" s="3" t="s">
        <v>15</v>
      </c>
      <c r="B14" s="10">
        <v>2491.674</v>
      </c>
      <c r="C14" s="10">
        <v>2264.848</v>
      </c>
      <c r="D14" s="10">
        <v>2204.6109999999999</v>
      </c>
      <c r="E14" s="10">
        <v>3021.4229999999998</v>
      </c>
      <c r="F14" s="10">
        <v>5079.0940000000001</v>
      </c>
      <c r="G14" s="10">
        <v>3655.1779999999999</v>
      </c>
      <c r="H14" s="10">
        <v>4074.7869999999998</v>
      </c>
      <c r="I14" s="10">
        <v>2806.1379999999999</v>
      </c>
      <c r="J14" s="10">
        <v>3580.2849999999999</v>
      </c>
      <c r="K14" s="10">
        <v>2868.3420000000001</v>
      </c>
      <c r="L14" s="10">
        <v>5255.5029999999997</v>
      </c>
      <c r="M14" s="10">
        <v>4436.7820000000002</v>
      </c>
    </row>
    <row r="15" spans="1:13" x14ac:dyDescent="0.25">
      <c r="A15" s="3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951.78</v>
      </c>
      <c r="H15" s="10">
        <v>0</v>
      </c>
      <c r="I15" s="10">
        <v>3410.558</v>
      </c>
      <c r="J15" s="10">
        <v>0</v>
      </c>
      <c r="K15" s="10">
        <v>1609.5509999999999</v>
      </c>
      <c r="L15" s="10">
        <v>0</v>
      </c>
      <c r="M15" s="10">
        <v>0</v>
      </c>
    </row>
    <row r="16" spans="1:13" x14ac:dyDescent="0.25">
      <c r="A16" s="3" t="s">
        <v>18</v>
      </c>
      <c r="B16" s="10">
        <v>1777.4159999999999</v>
      </c>
      <c r="C16" s="10">
        <v>1250.144</v>
      </c>
      <c r="D16" s="10">
        <v>1531.152</v>
      </c>
      <c r="E16" s="10">
        <v>2431.83</v>
      </c>
      <c r="F16" s="10">
        <v>7197.7349999999997</v>
      </c>
      <c r="G16" s="10">
        <v>9120.84</v>
      </c>
      <c r="H16" s="10">
        <v>8611.1180000000004</v>
      </c>
      <c r="I16" s="10">
        <v>4599.9040000000005</v>
      </c>
      <c r="J16" s="10">
        <v>8102.19</v>
      </c>
      <c r="K16" s="10">
        <v>4108.2129999999997</v>
      </c>
      <c r="L16" s="10">
        <v>2669.82</v>
      </c>
      <c r="M16" s="10">
        <v>2227.7840000000001</v>
      </c>
    </row>
    <row r="17" spans="1:13" x14ac:dyDescent="0.25">
      <c r="B17" s="5"/>
      <c r="C17" s="5"/>
      <c r="D17" s="5"/>
      <c r="E17" s="5"/>
      <c r="F17" s="5"/>
      <c r="G17" s="5"/>
      <c r="H17" s="5"/>
      <c r="I17" s="5"/>
      <c r="J17" s="5"/>
    </row>
    <row r="18" spans="1:13" ht="15.6" x14ac:dyDescent="0.3">
      <c r="A18" s="17" t="s">
        <v>27</v>
      </c>
      <c r="G18" s="5"/>
    </row>
    <row r="19" spans="1:13" x14ac:dyDescent="0.25">
      <c r="B19" s="5"/>
      <c r="C19" s="5"/>
      <c r="D19" s="5"/>
      <c r="E19" s="5"/>
      <c r="F19" s="5"/>
    </row>
    <row r="20" spans="1:13" x14ac:dyDescent="0.25">
      <c r="A20" s="1"/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9" t="s">
        <v>11</v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4"/>
      <c r="M21" s="4"/>
    </row>
    <row r="22" spans="1:13" ht="15.6" x14ac:dyDescent="0.25">
      <c r="A22" s="6" t="s">
        <v>21</v>
      </c>
      <c r="B22" s="11">
        <f>B23+B24</f>
        <v>17017.909</v>
      </c>
      <c r="C22" s="11">
        <f t="shared" ref="C22:M22" si="2">C23+C24</f>
        <v>15131.563</v>
      </c>
      <c r="D22" s="11">
        <f t="shared" si="2"/>
        <v>15615.361999999999</v>
      </c>
      <c r="E22" s="11">
        <f t="shared" si="2"/>
        <v>15132.864</v>
      </c>
      <c r="F22" s="11">
        <f t="shared" si="2"/>
        <v>15749.509</v>
      </c>
      <c r="G22" s="11">
        <f t="shared" si="2"/>
        <v>14668.608</v>
      </c>
      <c r="H22" s="11">
        <f t="shared" si="2"/>
        <v>15418.385</v>
      </c>
      <c r="I22" s="11">
        <f t="shared" si="2"/>
        <v>14616.255000000001</v>
      </c>
      <c r="J22" s="11">
        <f t="shared" si="2"/>
        <v>15024.776</v>
      </c>
      <c r="K22" s="11">
        <f t="shared" si="2"/>
        <v>16067.458000000001</v>
      </c>
      <c r="L22" s="11">
        <f t="shared" si="2"/>
        <v>15742.262000000001</v>
      </c>
      <c r="M22" s="11">
        <f t="shared" si="2"/>
        <v>17345.48</v>
      </c>
    </row>
    <row r="23" spans="1:13" x14ac:dyDescent="0.25">
      <c r="A23" s="1" t="s">
        <v>26</v>
      </c>
      <c r="B23" s="15">
        <v>17017.909</v>
      </c>
      <c r="C23" s="10">
        <v>15131.563</v>
      </c>
      <c r="D23" s="10">
        <v>15615.361999999999</v>
      </c>
      <c r="E23" s="10">
        <v>15132.864</v>
      </c>
      <c r="F23" s="10">
        <v>12010</v>
      </c>
      <c r="G23" s="10">
        <v>12490</v>
      </c>
      <c r="H23" s="10">
        <v>15418.385</v>
      </c>
      <c r="I23" s="10">
        <v>13030</v>
      </c>
      <c r="J23" s="10">
        <v>13410</v>
      </c>
      <c r="K23" s="10">
        <v>14510</v>
      </c>
      <c r="L23" s="10">
        <v>13950</v>
      </c>
      <c r="M23" s="10">
        <v>14750</v>
      </c>
    </row>
    <row r="24" spans="1:13" x14ac:dyDescent="0.25">
      <c r="A24" s="1" t="s">
        <v>28</v>
      </c>
      <c r="B24" s="15">
        <v>0</v>
      </c>
      <c r="C24" s="10">
        <v>0</v>
      </c>
      <c r="D24" s="10">
        <v>0</v>
      </c>
      <c r="E24" s="10">
        <v>0</v>
      </c>
      <c r="F24" s="10">
        <v>3739.509</v>
      </c>
      <c r="G24" s="10">
        <v>2178.6080000000002</v>
      </c>
      <c r="H24" s="10">
        <v>0</v>
      </c>
      <c r="I24" s="10">
        <v>1586.2550000000001</v>
      </c>
      <c r="J24" s="10">
        <v>1614.7760000000001</v>
      </c>
      <c r="K24" s="10">
        <v>1557.4580000000001</v>
      </c>
      <c r="L24" s="10">
        <v>1792.2619999999999</v>
      </c>
      <c r="M24" s="10">
        <v>2595.48</v>
      </c>
    </row>
    <row r="25" spans="1:13" x14ac:dyDescent="0.25">
      <c r="A25" s="1" t="s">
        <v>23</v>
      </c>
      <c r="B25" s="10" t="s">
        <v>22</v>
      </c>
      <c r="C25" s="10" t="s">
        <v>22</v>
      </c>
      <c r="D25" s="10" t="s">
        <v>22</v>
      </c>
      <c r="E25" s="10" t="s">
        <v>22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  <row r="27" spans="1:13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&amp;Cраспечатано с сайта www.vitimenergosbyt.ru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покупки ЭЭ в 2022г. </vt:lpstr>
    </vt:vector>
  </TitlesOfParts>
  <Company>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Аносов Роман Георгиевич</cp:lastModifiedBy>
  <cp:lastPrinted>2012-03-14T01:55:18Z</cp:lastPrinted>
  <dcterms:created xsi:type="dcterms:W3CDTF">2008-02-13T01:20:50Z</dcterms:created>
  <dcterms:modified xsi:type="dcterms:W3CDTF">2023-01-19T07:00:51Z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