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halbaevaEI\Documents\Финансовые отчеты ОРЭМ\Цены по категориям\цены по категор новыя форма коэф опл мощн\"/>
    </mc:Choice>
  </mc:AlternateContent>
  <bookViews>
    <workbookView xWindow="0" yWindow="0" windowWidth="14130" windowHeight="14085" tabRatio="881" firstSheet="2" activeTab="7"/>
  </bookViews>
  <sheets>
    <sheet name="февраль (1 цк)" sheetId="72" r:id="rId1"/>
    <sheet name="февраль (2 цк)" sheetId="98" r:id="rId2"/>
    <sheet name="февраль (3 цк)" sheetId="82" r:id="rId3"/>
    <sheet name="февраль (4 цк)" sheetId="85" r:id="rId4"/>
    <sheet name="февраль (5 цк)" sheetId="86" r:id="rId5"/>
    <sheet name="февраль (6 цк)" sheetId="96" r:id="rId6"/>
    <sheet name="цена АТС" sheetId="99" r:id="rId7"/>
    <sheet name="расчет" sheetId="100" r:id="rId8"/>
    <sheet name="цена(4цк)" sheetId="101" r:id="rId9"/>
  </sheets>
  <externalReferences>
    <externalReference r:id="rId10"/>
  </externalReferences>
  <definedNames>
    <definedName name="_xlnm.Print_Area" localSheetId="0">'февраль (1 цк)'!$A$1:$F$83</definedName>
    <definedName name="_xlnm.Print_Area" localSheetId="1">'февраль (2 цк)'!$A$1:$F$67</definedName>
    <definedName name="_xlnm.Print_Area" localSheetId="2">'февраль (3 цк)'!$A$1:$Y$777</definedName>
    <definedName name="_xlnm.Print_Area" localSheetId="3">'февраль (4 цк)'!$A$1:$Y$818</definedName>
    <definedName name="_xlnm.Print_Area" localSheetId="4">'февраль (5 цк)'!$A$1:$Y$854</definedName>
    <definedName name="_xlnm.Print_Area" localSheetId="5">'февраль (6 цк)'!$A$1:$Y$1030</definedName>
  </definedNames>
  <calcPr calcId="152511"/>
</workbook>
</file>

<file path=xl/calcChain.xml><?xml version="1.0" encoding="utf-8"?>
<calcChain xmlns="http://schemas.openxmlformats.org/spreadsheetml/2006/main">
  <c r="C15" i="72" l="1"/>
  <c r="C27" i="98" l="1"/>
  <c r="C20" i="98"/>
  <c r="C19" i="98"/>
  <c r="C13" i="98" s="1"/>
  <c r="C18" i="98"/>
  <c r="C17" i="98"/>
  <c r="C11" i="98" s="1"/>
  <c r="C15" i="98"/>
  <c r="F15" i="98" s="1"/>
  <c r="C14" i="98"/>
  <c r="C12" i="98"/>
  <c r="H50" i="99"/>
  <c r="G50" i="99"/>
  <c r="F14" i="98" l="1"/>
  <c r="F13" i="98"/>
  <c r="F12" i="98"/>
  <c r="F11" i="98"/>
  <c r="F33" i="98"/>
  <c r="F32" i="98" s="1"/>
  <c r="D15" i="98"/>
  <c r="C26" i="98"/>
  <c r="C25" i="98" s="1"/>
  <c r="E15" i="98"/>
  <c r="C40" i="98"/>
  <c r="C39" i="98" s="1"/>
  <c r="C20" i="72"/>
  <c r="C19" i="72"/>
  <c r="C18" i="72"/>
  <c r="C17" i="72"/>
  <c r="D14" i="98" l="1"/>
  <c r="D13" i="98"/>
  <c r="D12" i="98"/>
  <c r="D11" i="98"/>
  <c r="E14" i="98"/>
  <c r="E13" i="98"/>
  <c r="E12" i="98"/>
  <c r="E11" i="98"/>
  <c r="G51" i="99" l="1"/>
  <c r="H51" i="99"/>
  <c r="I51" i="99"/>
  <c r="J51" i="99"/>
  <c r="G52" i="99"/>
  <c r="H52" i="99"/>
  <c r="I52" i="99"/>
  <c r="J52" i="99"/>
  <c r="G53" i="99"/>
  <c r="H53" i="99"/>
  <c r="I53" i="99"/>
  <c r="J53" i="99"/>
  <c r="G54" i="99"/>
  <c r="H54" i="99"/>
  <c r="I54" i="99"/>
  <c r="J54" i="99"/>
  <c r="G55" i="99"/>
  <c r="H55" i="99"/>
  <c r="I55" i="99"/>
  <c r="J55" i="99"/>
  <c r="G56" i="99"/>
  <c r="H56" i="99"/>
  <c r="I56" i="99"/>
  <c r="J56" i="99"/>
  <c r="G57" i="99"/>
  <c r="H57" i="99"/>
  <c r="I57" i="99"/>
  <c r="J57" i="99"/>
  <c r="G58" i="99"/>
  <c r="H58" i="99"/>
  <c r="I58" i="99"/>
  <c r="J58" i="99"/>
  <c r="G59" i="99"/>
  <c r="H59" i="99"/>
  <c r="I59" i="99"/>
  <c r="J59" i="99"/>
  <c r="G60" i="99"/>
  <c r="H60" i="99"/>
  <c r="I60" i="99"/>
  <c r="J60" i="99"/>
  <c r="G61" i="99"/>
  <c r="H61" i="99"/>
  <c r="I61" i="99"/>
  <c r="J61" i="99"/>
  <c r="G62" i="99"/>
  <c r="H62" i="99"/>
  <c r="I62" i="99"/>
  <c r="J62" i="99"/>
  <c r="G63" i="99"/>
  <c r="H63" i="99"/>
  <c r="I63" i="99"/>
  <c r="J63" i="99"/>
  <c r="G64" i="99"/>
  <c r="H64" i="99"/>
  <c r="I64" i="99"/>
  <c r="J64" i="99"/>
  <c r="G65" i="99"/>
  <c r="H65" i="99"/>
  <c r="I65" i="99"/>
  <c r="J65" i="99"/>
  <c r="G66" i="99"/>
  <c r="H66" i="99"/>
  <c r="I66" i="99"/>
  <c r="J66" i="99"/>
  <c r="G67" i="99"/>
  <c r="H67" i="99"/>
  <c r="I67" i="99"/>
  <c r="J67" i="99"/>
  <c r="G68" i="99"/>
  <c r="H68" i="99"/>
  <c r="I68" i="99"/>
  <c r="J68" i="99"/>
  <c r="G69" i="99"/>
  <c r="H69" i="99"/>
  <c r="I69" i="99"/>
  <c r="J69" i="99"/>
  <c r="G70" i="99"/>
  <c r="H70" i="99"/>
  <c r="I70" i="99"/>
  <c r="J70" i="99"/>
  <c r="G71" i="99"/>
  <c r="H71" i="99"/>
  <c r="I71" i="99"/>
  <c r="J71" i="99"/>
  <c r="G72" i="99"/>
  <c r="H72" i="99"/>
  <c r="I72" i="99"/>
  <c r="J72" i="99"/>
  <c r="G73" i="99"/>
  <c r="H73" i="99"/>
  <c r="I73" i="99"/>
  <c r="J73" i="99"/>
  <c r="G74" i="99"/>
  <c r="H74" i="99"/>
  <c r="I74" i="99"/>
  <c r="J74" i="99"/>
  <c r="G75" i="99"/>
  <c r="H75" i="99"/>
  <c r="I75" i="99"/>
  <c r="J75" i="99"/>
  <c r="G76" i="99"/>
  <c r="H76" i="99"/>
  <c r="I76" i="99"/>
  <c r="J76" i="99"/>
  <c r="G77" i="99"/>
  <c r="H77" i="99"/>
  <c r="I77" i="99"/>
  <c r="J77" i="99"/>
  <c r="G78" i="99"/>
  <c r="H78" i="99"/>
  <c r="I78" i="99"/>
  <c r="J78" i="99"/>
  <c r="G79" i="99"/>
  <c r="H79" i="99"/>
  <c r="I79" i="99"/>
  <c r="J79" i="99"/>
  <c r="G80" i="99"/>
  <c r="H80" i="99"/>
  <c r="I80" i="99"/>
  <c r="J80" i="99"/>
  <c r="G81" i="99"/>
  <c r="H81" i="99"/>
  <c r="I81" i="99"/>
  <c r="J81" i="99"/>
  <c r="G82" i="99"/>
  <c r="H82" i="99"/>
  <c r="I82" i="99"/>
  <c r="J82" i="99"/>
  <c r="G83" i="99"/>
  <c r="H83" i="99"/>
  <c r="I83" i="99"/>
  <c r="J83" i="99"/>
  <c r="G84" i="99"/>
  <c r="H84" i="99"/>
  <c r="I84" i="99"/>
  <c r="J84" i="99"/>
  <c r="G85" i="99"/>
  <c r="H85" i="99"/>
  <c r="I85" i="99"/>
  <c r="J85" i="99"/>
  <c r="G86" i="99"/>
  <c r="H86" i="99"/>
  <c r="I86" i="99"/>
  <c r="J86" i="99"/>
  <c r="G87" i="99"/>
  <c r="H87" i="99"/>
  <c r="I87" i="99"/>
  <c r="J87" i="99"/>
  <c r="G88" i="99"/>
  <c r="H88" i="99"/>
  <c r="I88" i="99"/>
  <c r="J88" i="99"/>
  <c r="G89" i="99"/>
  <c r="H89" i="99"/>
  <c r="I89" i="99"/>
  <c r="J89" i="99"/>
  <c r="G90" i="99"/>
  <c r="H90" i="99"/>
  <c r="I90" i="99"/>
  <c r="J90" i="99"/>
  <c r="G91" i="99"/>
  <c r="H91" i="99"/>
  <c r="I91" i="99"/>
  <c r="J91" i="99"/>
  <c r="G92" i="99"/>
  <c r="H92" i="99"/>
  <c r="I92" i="99"/>
  <c r="J92" i="99"/>
  <c r="G93" i="99"/>
  <c r="H93" i="99"/>
  <c r="I93" i="99"/>
  <c r="J93" i="99"/>
  <c r="G94" i="99"/>
  <c r="H94" i="99"/>
  <c r="I94" i="99"/>
  <c r="J94" i="99"/>
  <c r="G95" i="99"/>
  <c r="H95" i="99"/>
  <c r="I95" i="99"/>
  <c r="J95" i="99"/>
  <c r="G96" i="99"/>
  <c r="H96" i="99"/>
  <c r="I96" i="99"/>
  <c r="J96" i="99"/>
  <c r="G97" i="99"/>
  <c r="H97" i="99"/>
  <c r="I97" i="99"/>
  <c r="J97" i="99"/>
  <c r="G98" i="99"/>
  <c r="H98" i="99"/>
  <c r="I98" i="99"/>
  <c r="J98" i="99"/>
  <c r="G99" i="99"/>
  <c r="H99" i="99"/>
  <c r="I99" i="99"/>
  <c r="J99" i="99"/>
  <c r="G100" i="99"/>
  <c r="H100" i="99"/>
  <c r="I100" i="99"/>
  <c r="J100" i="99"/>
  <c r="G101" i="99"/>
  <c r="H101" i="99"/>
  <c r="I101" i="99"/>
  <c r="J101" i="99"/>
  <c r="G102" i="99"/>
  <c r="H102" i="99"/>
  <c r="I102" i="99"/>
  <c r="J102" i="99"/>
  <c r="G103" i="99"/>
  <c r="H103" i="99"/>
  <c r="I103" i="99"/>
  <c r="J103" i="99"/>
  <c r="G104" i="99"/>
  <c r="H104" i="99"/>
  <c r="I104" i="99"/>
  <c r="J104" i="99"/>
  <c r="G105" i="99"/>
  <c r="H105" i="99"/>
  <c r="I105" i="99"/>
  <c r="J105" i="99"/>
  <c r="G106" i="99"/>
  <c r="H106" i="99"/>
  <c r="I106" i="99"/>
  <c r="J106" i="99"/>
  <c r="G107" i="99"/>
  <c r="H107" i="99"/>
  <c r="I107" i="99"/>
  <c r="J107" i="99"/>
  <c r="G108" i="99"/>
  <c r="H108" i="99"/>
  <c r="I108" i="99"/>
  <c r="J108" i="99"/>
  <c r="G109" i="99"/>
  <c r="H109" i="99"/>
  <c r="I109" i="99"/>
  <c r="J109" i="99"/>
  <c r="G110" i="99"/>
  <c r="H110" i="99"/>
  <c r="I110" i="99"/>
  <c r="J110" i="99"/>
  <c r="G111" i="99"/>
  <c r="H111" i="99"/>
  <c r="I111" i="99"/>
  <c r="J111" i="99"/>
  <c r="G112" i="99"/>
  <c r="H112" i="99"/>
  <c r="I112" i="99"/>
  <c r="J112" i="99"/>
  <c r="G113" i="99"/>
  <c r="H113" i="99"/>
  <c r="I113" i="99"/>
  <c r="J113" i="99"/>
  <c r="G114" i="99"/>
  <c r="H114" i="99"/>
  <c r="I114" i="99"/>
  <c r="J114" i="99"/>
  <c r="G115" i="99"/>
  <c r="H115" i="99"/>
  <c r="I115" i="99"/>
  <c r="J115" i="99"/>
  <c r="G116" i="99"/>
  <c r="H116" i="99"/>
  <c r="I116" i="99"/>
  <c r="J116" i="99"/>
  <c r="G117" i="99"/>
  <c r="H117" i="99"/>
  <c r="I117" i="99"/>
  <c r="J117" i="99"/>
  <c r="G118" i="99"/>
  <c r="H118" i="99"/>
  <c r="I118" i="99"/>
  <c r="J118" i="99"/>
  <c r="G119" i="99"/>
  <c r="H119" i="99"/>
  <c r="I119" i="99"/>
  <c r="J119" i="99"/>
  <c r="G120" i="99"/>
  <c r="H120" i="99"/>
  <c r="I120" i="99"/>
  <c r="J120" i="99"/>
  <c r="G121" i="99"/>
  <c r="H121" i="99"/>
  <c r="I121" i="99"/>
  <c r="J121" i="99"/>
  <c r="G122" i="99"/>
  <c r="H122" i="99"/>
  <c r="I122" i="99"/>
  <c r="J122" i="99"/>
  <c r="G123" i="99"/>
  <c r="H123" i="99"/>
  <c r="I123" i="99"/>
  <c r="J123" i="99"/>
  <c r="G124" i="99"/>
  <c r="H124" i="99"/>
  <c r="I124" i="99"/>
  <c r="J124" i="99"/>
  <c r="G125" i="99"/>
  <c r="H125" i="99"/>
  <c r="I125" i="99"/>
  <c r="J125" i="99"/>
  <c r="G126" i="99"/>
  <c r="H126" i="99"/>
  <c r="I126" i="99"/>
  <c r="J126" i="99"/>
  <c r="G127" i="99"/>
  <c r="H127" i="99"/>
  <c r="I127" i="99"/>
  <c r="J127" i="99"/>
  <c r="G128" i="99"/>
  <c r="H128" i="99"/>
  <c r="I128" i="99"/>
  <c r="J128" i="99"/>
  <c r="G129" i="99"/>
  <c r="H129" i="99"/>
  <c r="I129" i="99"/>
  <c r="J129" i="99"/>
  <c r="G130" i="99"/>
  <c r="H130" i="99"/>
  <c r="I130" i="99"/>
  <c r="J130" i="99"/>
  <c r="G131" i="99"/>
  <c r="H131" i="99"/>
  <c r="I131" i="99"/>
  <c r="J131" i="99"/>
  <c r="G132" i="99"/>
  <c r="H132" i="99"/>
  <c r="I132" i="99"/>
  <c r="J132" i="99"/>
  <c r="G133" i="99"/>
  <c r="H133" i="99"/>
  <c r="I133" i="99"/>
  <c r="J133" i="99"/>
  <c r="G134" i="99"/>
  <c r="H134" i="99"/>
  <c r="I134" i="99"/>
  <c r="J134" i="99"/>
  <c r="G135" i="99"/>
  <c r="H135" i="99"/>
  <c r="I135" i="99"/>
  <c r="J135" i="99"/>
  <c r="G136" i="99"/>
  <c r="H136" i="99"/>
  <c r="I136" i="99"/>
  <c r="J136" i="99"/>
  <c r="G137" i="99"/>
  <c r="H137" i="99"/>
  <c r="I137" i="99"/>
  <c r="J137" i="99"/>
  <c r="G138" i="99"/>
  <c r="H138" i="99"/>
  <c r="I138" i="99"/>
  <c r="J138" i="99"/>
  <c r="G139" i="99"/>
  <c r="H139" i="99"/>
  <c r="I139" i="99"/>
  <c r="J139" i="99"/>
  <c r="G140" i="99"/>
  <c r="H140" i="99"/>
  <c r="I140" i="99"/>
  <c r="J140" i="99"/>
  <c r="G141" i="99"/>
  <c r="H141" i="99"/>
  <c r="I141" i="99"/>
  <c r="J141" i="99"/>
  <c r="G142" i="99"/>
  <c r="H142" i="99"/>
  <c r="I142" i="99"/>
  <c r="J142" i="99"/>
  <c r="G143" i="99"/>
  <c r="H143" i="99"/>
  <c r="I143" i="99"/>
  <c r="J143" i="99"/>
  <c r="G144" i="99"/>
  <c r="H144" i="99"/>
  <c r="I144" i="99"/>
  <c r="J144" i="99"/>
  <c r="G145" i="99"/>
  <c r="H145" i="99"/>
  <c r="I145" i="99"/>
  <c r="J145" i="99"/>
  <c r="G146" i="99"/>
  <c r="H146" i="99"/>
  <c r="I146" i="99"/>
  <c r="J146" i="99"/>
  <c r="G147" i="99"/>
  <c r="H147" i="99"/>
  <c r="I147" i="99"/>
  <c r="J147" i="99"/>
  <c r="G148" i="99"/>
  <c r="H148" i="99"/>
  <c r="I148" i="99"/>
  <c r="J148" i="99"/>
  <c r="G149" i="99"/>
  <c r="H149" i="99"/>
  <c r="I149" i="99"/>
  <c r="J149" i="99"/>
  <c r="G150" i="99"/>
  <c r="H150" i="99"/>
  <c r="I150" i="99"/>
  <c r="J150" i="99"/>
  <c r="G151" i="99"/>
  <c r="H151" i="99"/>
  <c r="I151" i="99"/>
  <c r="J151" i="99"/>
  <c r="G152" i="99"/>
  <c r="H152" i="99"/>
  <c r="I152" i="99"/>
  <c r="J152" i="99"/>
  <c r="G153" i="99"/>
  <c r="H153" i="99"/>
  <c r="I153" i="99"/>
  <c r="J153" i="99"/>
  <c r="G154" i="99"/>
  <c r="H154" i="99"/>
  <c r="I154" i="99"/>
  <c r="J154" i="99"/>
  <c r="G155" i="99"/>
  <c r="H155" i="99"/>
  <c r="I155" i="99"/>
  <c r="J155" i="99"/>
  <c r="G156" i="99"/>
  <c r="H156" i="99"/>
  <c r="I156" i="99"/>
  <c r="J156" i="99"/>
  <c r="G157" i="99"/>
  <c r="H157" i="99"/>
  <c r="I157" i="99"/>
  <c r="J157" i="99"/>
  <c r="G158" i="99"/>
  <c r="H158" i="99"/>
  <c r="I158" i="99"/>
  <c r="J158" i="99"/>
  <c r="G159" i="99"/>
  <c r="H159" i="99"/>
  <c r="I159" i="99"/>
  <c r="J159" i="99"/>
  <c r="G160" i="99"/>
  <c r="H160" i="99"/>
  <c r="I160" i="99"/>
  <c r="J160" i="99"/>
  <c r="G161" i="99"/>
  <c r="H161" i="99"/>
  <c r="I161" i="99"/>
  <c r="J161" i="99"/>
  <c r="G162" i="99"/>
  <c r="H162" i="99"/>
  <c r="I162" i="99"/>
  <c r="J162" i="99"/>
  <c r="G163" i="99"/>
  <c r="H163" i="99"/>
  <c r="I163" i="99"/>
  <c r="J163" i="99"/>
  <c r="G164" i="99"/>
  <c r="H164" i="99"/>
  <c r="I164" i="99"/>
  <c r="J164" i="99"/>
  <c r="G165" i="99"/>
  <c r="H165" i="99"/>
  <c r="I165" i="99"/>
  <c r="J165" i="99"/>
  <c r="G166" i="99"/>
  <c r="H166" i="99"/>
  <c r="I166" i="99"/>
  <c r="J166" i="99"/>
  <c r="G167" i="99"/>
  <c r="H167" i="99"/>
  <c r="I167" i="99"/>
  <c r="J167" i="99"/>
  <c r="G168" i="99"/>
  <c r="H168" i="99"/>
  <c r="I168" i="99"/>
  <c r="J168" i="99"/>
  <c r="G169" i="99"/>
  <c r="H169" i="99"/>
  <c r="I169" i="99"/>
  <c r="J169" i="99"/>
  <c r="G170" i="99"/>
  <c r="H170" i="99"/>
  <c r="I170" i="99"/>
  <c r="J170" i="99"/>
  <c r="G171" i="99"/>
  <c r="H171" i="99"/>
  <c r="I171" i="99"/>
  <c r="J171" i="99"/>
  <c r="G172" i="99"/>
  <c r="H172" i="99"/>
  <c r="I172" i="99"/>
  <c r="J172" i="99"/>
  <c r="G173" i="99"/>
  <c r="H173" i="99"/>
  <c r="I173" i="99"/>
  <c r="J173" i="99"/>
  <c r="G174" i="99"/>
  <c r="H174" i="99"/>
  <c r="I174" i="99"/>
  <c r="J174" i="99"/>
  <c r="G175" i="99"/>
  <c r="H175" i="99"/>
  <c r="I175" i="99"/>
  <c r="J175" i="99"/>
  <c r="G176" i="99"/>
  <c r="H176" i="99"/>
  <c r="I176" i="99"/>
  <c r="J176" i="99"/>
  <c r="G177" i="99"/>
  <c r="H177" i="99"/>
  <c r="I177" i="99"/>
  <c r="J177" i="99"/>
  <c r="G178" i="99"/>
  <c r="H178" i="99"/>
  <c r="I178" i="99"/>
  <c r="J178" i="99"/>
  <c r="G179" i="99"/>
  <c r="H179" i="99"/>
  <c r="I179" i="99"/>
  <c r="J179" i="99"/>
  <c r="G180" i="99"/>
  <c r="H180" i="99"/>
  <c r="I180" i="99"/>
  <c r="J180" i="99"/>
  <c r="G181" i="99"/>
  <c r="H181" i="99"/>
  <c r="I181" i="99"/>
  <c r="J181" i="99"/>
  <c r="G182" i="99"/>
  <c r="H182" i="99"/>
  <c r="I182" i="99"/>
  <c r="J182" i="99"/>
  <c r="G183" i="99"/>
  <c r="H183" i="99"/>
  <c r="I183" i="99"/>
  <c r="J183" i="99"/>
  <c r="G184" i="99"/>
  <c r="H184" i="99"/>
  <c r="I184" i="99"/>
  <c r="J184" i="99"/>
  <c r="G185" i="99"/>
  <c r="H185" i="99"/>
  <c r="I185" i="99"/>
  <c r="J185" i="99"/>
  <c r="G186" i="99"/>
  <c r="H186" i="99"/>
  <c r="I186" i="99"/>
  <c r="J186" i="99"/>
  <c r="G187" i="99"/>
  <c r="H187" i="99"/>
  <c r="I187" i="99"/>
  <c r="J187" i="99"/>
  <c r="G188" i="99"/>
  <c r="H188" i="99"/>
  <c r="I188" i="99"/>
  <c r="J188" i="99"/>
  <c r="G189" i="99"/>
  <c r="H189" i="99"/>
  <c r="I189" i="99"/>
  <c r="J189" i="99"/>
  <c r="G190" i="99"/>
  <c r="H190" i="99"/>
  <c r="I190" i="99"/>
  <c r="J190" i="99"/>
  <c r="G191" i="99"/>
  <c r="H191" i="99"/>
  <c r="I191" i="99"/>
  <c r="J191" i="99"/>
  <c r="G192" i="99"/>
  <c r="H192" i="99"/>
  <c r="I192" i="99"/>
  <c r="J192" i="99"/>
  <c r="G193" i="99"/>
  <c r="H193" i="99"/>
  <c r="I193" i="99"/>
  <c r="J193" i="99"/>
  <c r="G194" i="99"/>
  <c r="H194" i="99"/>
  <c r="I194" i="99"/>
  <c r="J194" i="99"/>
  <c r="G195" i="99"/>
  <c r="H195" i="99"/>
  <c r="I195" i="99"/>
  <c r="J195" i="99"/>
  <c r="G196" i="99"/>
  <c r="H196" i="99"/>
  <c r="I196" i="99"/>
  <c r="J196" i="99"/>
  <c r="G197" i="99"/>
  <c r="H197" i="99"/>
  <c r="I197" i="99"/>
  <c r="J197" i="99"/>
  <c r="G198" i="99"/>
  <c r="H198" i="99"/>
  <c r="I198" i="99"/>
  <c r="J198" i="99"/>
  <c r="G199" i="99"/>
  <c r="H199" i="99"/>
  <c r="I199" i="99"/>
  <c r="J199" i="99"/>
  <c r="G200" i="99"/>
  <c r="H200" i="99"/>
  <c r="I200" i="99"/>
  <c r="J200" i="99"/>
  <c r="G201" i="99"/>
  <c r="H201" i="99"/>
  <c r="I201" i="99"/>
  <c r="J201" i="99"/>
  <c r="G202" i="99"/>
  <c r="H202" i="99"/>
  <c r="I202" i="99"/>
  <c r="J202" i="99"/>
  <c r="G203" i="99"/>
  <c r="H203" i="99"/>
  <c r="I203" i="99"/>
  <c r="J203" i="99"/>
  <c r="G204" i="99"/>
  <c r="H204" i="99"/>
  <c r="I204" i="99"/>
  <c r="J204" i="99"/>
  <c r="G205" i="99"/>
  <c r="H205" i="99"/>
  <c r="I205" i="99"/>
  <c r="J205" i="99"/>
  <c r="G206" i="99"/>
  <c r="H206" i="99"/>
  <c r="I206" i="99"/>
  <c r="J206" i="99"/>
  <c r="G207" i="99"/>
  <c r="H207" i="99"/>
  <c r="I207" i="99"/>
  <c r="J207" i="99"/>
  <c r="G208" i="99"/>
  <c r="H208" i="99"/>
  <c r="I208" i="99"/>
  <c r="J208" i="99"/>
  <c r="G209" i="99"/>
  <c r="H209" i="99"/>
  <c r="I209" i="99"/>
  <c r="J209" i="99"/>
  <c r="G210" i="99"/>
  <c r="H210" i="99"/>
  <c r="I210" i="99"/>
  <c r="J210" i="99"/>
  <c r="G211" i="99"/>
  <c r="H211" i="99"/>
  <c r="I211" i="99"/>
  <c r="J211" i="99"/>
  <c r="G212" i="99"/>
  <c r="H212" i="99"/>
  <c r="I212" i="99"/>
  <c r="J212" i="99"/>
  <c r="G213" i="99"/>
  <c r="H213" i="99"/>
  <c r="I213" i="99"/>
  <c r="J213" i="99"/>
  <c r="G214" i="99"/>
  <c r="H214" i="99"/>
  <c r="I214" i="99"/>
  <c r="J214" i="99"/>
  <c r="G215" i="99"/>
  <c r="H215" i="99"/>
  <c r="I215" i="99"/>
  <c r="J215" i="99"/>
  <c r="G216" i="99"/>
  <c r="H216" i="99"/>
  <c r="I216" i="99"/>
  <c r="J216" i="99"/>
  <c r="G217" i="99"/>
  <c r="H217" i="99"/>
  <c r="I217" i="99"/>
  <c r="J217" i="99"/>
  <c r="G218" i="99"/>
  <c r="H218" i="99"/>
  <c r="I218" i="99"/>
  <c r="J218" i="99"/>
  <c r="G219" i="99"/>
  <c r="H219" i="99"/>
  <c r="I219" i="99"/>
  <c r="J219" i="99"/>
  <c r="G220" i="99"/>
  <c r="H220" i="99"/>
  <c r="I220" i="99"/>
  <c r="J220" i="99"/>
  <c r="G221" i="99"/>
  <c r="H221" i="99"/>
  <c r="I221" i="99"/>
  <c r="J221" i="99"/>
  <c r="G222" i="99"/>
  <c r="H222" i="99"/>
  <c r="I222" i="99"/>
  <c r="J222" i="99"/>
  <c r="G223" i="99"/>
  <c r="H223" i="99"/>
  <c r="I223" i="99"/>
  <c r="J223" i="99"/>
  <c r="G224" i="99"/>
  <c r="H224" i="99"/>
  <c r="I224" i="99"/>
  <c r="J224" i="99"/>
  <c r="G225" i="99"/>
  <c r="H225" i="99"/>
  <c r="I225" i="99"/>
  <c r="J225" i="99"/>
  <c r="G226" i="99"/>
  <c r="H226" i="99"/>
  <c r="I226" i="99"/>
  <c r="J226" i="99"/>
  <c r="G227" i="99"/>
  <c r="H227" i="99"/>
  <c r="I227" i="99"/>
  <c r="J227" i="99"/>
  <c r="G228" i="99"/>
  <c r="H228" i="99"/>
  <c r="I228" i="99"/>
  <c r="J228" i="99"/>
  <c r="G229" i="99"/>
  <c r="H229" i="99"/>
  <c r="I229" i="99"/>
  <c r="J229" i="99"/>
  <c r="G230" i="99"/>
  <c r="H230" i="99"/>
  <c r="I230" i="99"/>
  <c r="J230" i="99"/>
  <c r="G231" i="99"/>
  <c r="H231" i="99"/>
  <c r="I231" i="99"/>
  <c r="J231" i="99"/>
  <c r="G232" i="99"/>
  <c r="H232" i="99"/>
  <c r="I232" i="99"/>
  <c r="J232" i="99"/>
  <c r="G233" i="99"/>
  <c r="H233" i="99"/>
  <c r="I233" i="99"/>
  <c r="J233" i="99"/>
  <c r="G234" i="99"/>
  <c r="H234" i="99"/>
  <c r="I234" i="99"/>
  <c r="J234" i="99"/>
  <c r="G235" i="99"/>
  <c r="H235" i="99"/>
  <c r="I235" i="99"/>
  <c r="J235" i="99"/>
  <c r="G236" i="99"/>
  <c r="H236" i="99"/>
  <c r="I236" i="99"/>
  <c r="J236" i="99"/>
  <c r="G237" i="99"/>
  <c r="H237" i="99"/>
  <c r="I237" i="99"/>
  <c r="J237" i="99"/>
  <c r="G238" i="99"/>
  <c r="H238" i="99"/>
  <c r="I238" i="99"/>
  <c r="J238" i="99"/>
  <c r="G239" i="99"/>
  <c r="H239" i="99"/>
  <c r="I239" i="99"/>
  <c r="J239" i="99"/>
  <c r="G240" i="99"/>
  <c r="H240" i="99"/>
  <c r="I240" i="99"/>
  <c r="J240" i="99"/>
  <c r="G241" i="99"/>
  <c r="H241" i="99"/>
  <c r="I241" i="99"/>
  <c r="J241" i="99"/>
  <c r="G242" i="99"/>
  <c r="H242" i="99"/>
  <c r="I242" i="99"/>
  <c r="J242" i="99"/>
  <c r="G243" i="99"/>
  <c r="H243" i="99"/>
  <c r="I243" i="99"/>
  <c r="J243" i="99"/>
  <c r="G244" i="99"/>
  <c r="H244" i="99"/>
  <c r="I244" i="99"/>
  <c r="J244" i="99"/>
  <c r="G245" i="99"/>
  <c r="H245" i="99"/>
  <c r="I245" i="99"/>
  <c r="J245" i="99"/>
  <c r="G246" i="99"/>
  <c r="H246" i="99"/>
  <c r="I246" i="99"/>
  <c r="J246" i="99"/>
  <c r="G247" i="99"/>
  <c r="H247" i="99"/>
  <c r="I247" i="99"/>
  <c r="J247" i="99"/>
  <c r="G248" i="99"/>
  <c r="H248" i="99"/>
  <c r="I248" i="99"/>
  <c r="J248" i="99"/>
  <c r="G249" i="99"/>
  <c r="H249" i="99"/>
  <c r="I249" i="99"/>
  <c r="J249" i="99"/>
  <c r="G250" i="99"/>
  <c r="H250" i="99"/>
  <c r="I250" i="99"/>
  <c r="J250" i="99"/>
  <c r="G251" i="99"/>
  <c r="H251" i="99"/>
  <c r="I251" i="99"/>
  <c r="J251" i="99"/>
  <c r="G252" i="99"/>
  <c r="H252" i="99"/>
  <c r="I252" i="99"/>
  <c r="J252" i="99"/>
  <c r="G253" i="99"/>
  <c r="H253" i="99"/>
  <c r="I253" i="99"/>
  <c r="J253" i="99"/>
  <c r="G254" i="99"/>
  <c r="H254" i="99"/>
  <c r="I254" i="99"/>
  <c r="J254" i="99"/>
  <c r="G255" i="99"/>
  <c r="H255" i="99"/>
  <c r="I255" i="99"/>
  <c r="J255" i="99"/>
  <c r="G256" i="99"/>
  <c r="H256" i="99"/>
  <c r="I256" i="99"/>
  <c r="J256" i="99"/>
  <c r="G257" i="99"/>
  <c r="H257" i="99"/>
  <c r="I257" i="99"/>
  <c r="J257" i="99"/>
  <c r="G258" i="99"/>
  <c r="H258" i="99"/>
  <c r="I258" i="99"/>
  <c r="J258" i="99"/>
  <c r="G259" i="99"/>
  <c r="H259" i="99"/>
  <c r="I259" i="99"/>
  <c r="J259" i="99"/>
  <c r="G260" i="99"/>
  <c r="H260" i="99"/>
  <c r="I260" i="99"/>
  <c r="J260" i="99"/>
  <c r="G261" i="99"/>
  <c r="H261" i="99"/>
  <c r="I261" i="99"/>
  <c r="J261" i="99"/>
  <c r="G262" i="99"/>
  <c r="H262" i="99"/>
  <c r="I262" i="99"/>
  <c r="J262" i="99"/>
  <c r="G263" i="99"/>
  <c r="H263" i="99"/>
  <c r="I263" i="99"/>
  <c r="J263" i="99"/>
  <c r="G264" i="99"/>
  <c r="H264" i="99"/>
  <c r="I264" i="99"/>
  <c r="J264" i="99"/>
  <c r="G265" i="99"/>
  <c r="H265" i="99"/>
  <c r="I265" i="99"/>
  <c r="J265" i="99"/>
  <c r="G266" i="99"/>
  <c r="H266" i="99"/>
  <c r="I266" i="99"/>
  <c r="J266" i="99"/>
  <c r="G267" i="99"/>
  <c r="H267" i="99"/>
  <c r="I267" i="99"/>
  <c r="J267" i="99"/>
  <c r="G268" i="99"/>
  <c r="H268" i="99"/>
  <c r="I268" i="99"/>
  <c r="J268" i="99"/>
  <c r="G269" i="99"/>
  <c r="H269" i="99"/>
  <c r="I269" i="99"/>
  <c r="J269" i="99"/>
  <c r="G270" i="99"/>
  <c r="H270" i="99"/>
  <c r="I270" i="99"/>
  <c r="J270" i="99"/>
  <c r="G271" i="99"/>
  <c r="H271" i="99"/>
  <c r="I271" i="99"/>
  <c r="J271" i="99"/>
  <c r="G272" i="99"/>
  <c r="H272" i="99"/>
  <c r="I272" i="99"/>
  <c r="J272" i="99"/>
  <c r="G273" i="99"/>
  <c r="H273" i="99"/>
  <c r="I273" i="99"/>
  <c r="J273" i="99"/>
  <c r="G274" i="99"/>
  <c r="H274" i="99"/>
  <c r="I274" i="99"/>
  <c r="J274" i="99"/>
  <c r="G275" i="99"/>
  <c r="H275" i="99"/>
  <c r="I275" i="99"/>
  <c r="J275" i="99"/>
  <c r="G276" i="99"/>
  <c r="H276" i="99"/>
  <c r="I276" i="99"/>
  <c r="J276" i="99"/>
  <c r="G277" i="99"/>
  <c r="H277" i="99"/>
  <c r="I277" i="99"/>
  <c r="J277" i="99"/>
  <c r="G278" i="99"/>
  <c r="H278" i="99"/>
  <c r="I278" i="99"/>
  <c r="J278" i="99"/>
  <c r="G279" i="99"/>
  <c r="H279" i="99"/>
  <c r="I279" i="99"/>
  <c r="J279" i="99"/>
  <c r="G280" i="99"/>
  <c r="H280" i="99"/>
  <c r="I280" i="99"/>
  <c r="J280" i="99"/>
  <c r="G281" i="99"/>
  <c r="H281" i="99"/>
  <c r="I281" i="99"/>
  <c r="J281" i="99"/>
  <c r="G282" i="99"/>
  <c r="H282" i="99"/>
  <c r="I282" i="99"/>
  <c r="J282" i="99"/>
  <c r="G283" i="99"/>
  <c r="H283" i="99"/>
  <c r="I283" i="99"/>
  <c r="J283" i="99"/>
  <c r="G284" i="99"/>
  <c r="H284" i="99"/>
  <c r="I284" i="99"/>
  <c r="J284" i="99"/>
  <c r="G285" i="99"/>
  <c r="H285" i="99"/>
  <c r="I285" i="99"/>
  <c r="J285" i="99"/>
  <c r="G286" i="99"/>
  <c r="H286" i="99"/>
  <c r="I286" i="99"/>
  <c r="J286" i="99"/>
  <c r="G287" i="99"/>
  <c r="H287" i="99"/>
  <c r="I287" i="99"/>
  <c r="J287" i="99"/>
  <c r="G288" i="99"/>
  <c r="H288" i="99"/>
  <c r="I288" i="99"/>
  <c r="J288" i="99"/>
  <c r="G289" i="99"/>
  <c r="H289" i="99"/>
  <c r="I289" i="99"/>
  <c r="J289" i="99"/>
  <c r="G290" i="99"/>
  <c r="H290" i="99"/>
  <c r="I290" i="99"/>
  <c r="J290" i="99"/>
  <c r="G291" i="99"/>
  <c r="H291" i="99"/>
  <c r="I291" i="99"/>
  <c r="J291" i="99"/>
  <c r="G292" i="99"/>
  <c r="H292" i="99"/>
  <c r="I292" i="99"/>
  <c r="J292" i="99"/>
  <c r="G293" i="99"/>
  <c r="H293" i="99"/>
  <c r="I293" i="99"/>
  <c r="J293" i="99"/>
  <c r="G294" i="99"/>
  <c r="H294" i="99"/>
  <c r="I294" i="99"/>
  <c r="J294" i="99"/>
  <c r="G295" i="99"/>
  <c r="H295" i="99"/>
  <c r="I295" i="99"/>
  <c r="J295" i="99"/>
  <c r="G296" i="99"/>
  <c r="H296" i="99"/>
  <c r="I296" i="99"/>
  <c r="J296" i="99"/>
  <c r="G297" i="99"/>
  <c r="H297" i="99"/>
  <c r="I297" i="99"/>
  <c r="J297" i="99"/>
  <c r="G298" i="99"/>
  <c r="H298" i="99"/>
  <c r="I298" i="99"/>
  <c r="J298" i="99"/>
  <c r="G299" i="99"/>
  <c r="H299" i="99"/>
  <c r="I299" i="99"/>
  <c r="J299" i="99"/>
  <c r="G300" i="99"/>
  <c r="H300" i="99"/>
  <c r="I300" i="99"/>
  <c r="J300" i="99"/>
  <c r="G301" i="99"/>
  <c r="H301" i="99"/>
  <c r="I301" i="99"/>
  <c r="J301" i="99"/>
  <c r="G302" i="99"/>
  <c r="H302" i="99"/>
  <c r="I302" i="99"/>
  <c r="J302" i="99"/>
  <c r="G303" i="99"/>
  <c r="H303" i="99"/>
  <c r="I303" i="99"/>
  <c r="J303" i="99"/>
  <c r="G304" i="99"/>
  <c r="H304" i="99"/>
  <c r="I304" i="99"/>
  <c r="J304" i="99"/>
  <c r="G305" i="99"/>
  <c r="H305" i="99"/>
  <c r="I305" i="99"/>
  <c r="J305" i="99"/>
  <c r="G306" i="99"/>
  <c r="H306" i="99"/>
  <c r="I306" i="99"/>
  <c r="J306" i="99"/>
  <c r="G307" i="99"/>
  <c r="H307" i="99"/>
  <c r="I307" i="99"/>
  <c r="J307" i="99"/>
  <c r="G308" i="99"/>
  <c r="H308" i="99"/>
  <c r="I308" i="99"/>
  <c r="J308" i="99"/>
  <c r="G309" i="99"/>
  <c r="H309" i="99"/>
  <c r="I309" i="99"/>
  <c r="J309" i="99"/>
  <c r="G310" i="99"/>
  <c r="H310" i="99"/>
  <c r="I310" i="99"/>
  <c r="J310" i="99"/>
  <c r="G311" i="99"/>
  <c r="H311" i="99"/>
  <c r="I311" i="99"/>
  <c r="J311" i="99"/>
  <c r="G312" i="99"/>
  <c r="H312" i="99"/>
  <c r="I312" i="99"/>
  <c r="J312" i="99"/>
  <c r="G313" i="99"/>
  <c r="H313" i="99"/>
  <c r="I313" i="99"/>
  <c r="J313" i="99"/>
  <c r="G314" i="99"/>
  <c r="H314" i="99"/>
  <c r="I314" i="99"/>
  <c r="J314" i="99"/>
  <c r="G315" i="99"/>
  <c r="H315" i="99"/>
  <c r="I315" i="99"/>
  <c r="J315" i="99"/>
  <c r="G316" i="99"/>
  <c r="H316" i="99"/>
  <c r="I316" i="99"/>
  <c r="J316" i="99"/>
  <c r="G317" i="99"/>
  <c r="H317" i="99"/>
  <c r="I317" i="99"/>
  <c r="J317" i="99"/>
  <c r="G318" i="99"/>
  <c r="H318" i="99"/>
  <c r="I318" i="99"/>
  <c r="J318" i="99"/>
  <c r="G319" i="99"/>
  <c r="H319" i="99"/>
  <c r="I319" i="99"/>
  <c r="J319" i="99"/>
  <c r="G320" i="99"/>
  <c r="H320" i="99"/>
  <c r="I320" i="99"/>
  <c r="J320" i="99"/>
  <c r="G321" i="99"/>
  <c r="H321" i="99"/>
  <c r="I321" i="99"/>
  <c r="J321" i="99"/>
  <c r="G322" i="99"/>
  <c r="H322" i="99"/>
  <c r="I322" i="99"/>
  <c r="J322" i="99"/>
  <c r="G323" i="99"/>
  <c r="H323" i="99"/>
  <c r="I323" i="99"/>
  <c r="J323" i="99"/>
  <c r="G324" i="99"/>
  <c r="H324" i="99"/>
  <c r="I324" i="99"/>
  <c r="J324" i="99"/>
  <c r="G325" i="99"/>
  <c r="H325" i="99"/>
  <c r="I325" i="99"/>
  <c r="J325" i="99"/>
  <c r="G326" i="99"/>
  <c r="H326" i="99"/>
  <c r="I326" i="99"/>
  <c r="J326" i="99"/>
  <c r="G327" i="99"/>
  <c r="H327" i="99"/>
  <c r="I327" i="99"/>
  <c r="J327" i="99"/>
  <c r="G328" i="99"/>
  <c r="H328" i="99"/>
  <c r="I328" i="99"/>
  <c r="J328" i="99"/>
  <c r="G329" i="99"/>
  <c r="H329" i="99"/>
  <c r="I329" i="99"/>
  <c r="J329" i="99"/>
  <c r="G330" i="99"/>
  <c r="H330" i="99"/>
  <c r="I330" i="99"/>
  <c r="J330" i="99"/>
  <c r="G331" i="99"/>
  <c r="H331" i="99"/>
  <c r="I331" i="99"/>
  <c r="J331" i="99"/>
  <c r="G332" i="99"/>
  <c r="H332" i="99"/>
  <c r="I332" i="99"/>
  <c r="J332" i="99"/>
  <c r="G333" i="99"/>
  <c r="H333" i="99"/>
  <c r="I333" i="99"/>
  <c r="J333" i="99"/>
  <c r="G334" i="99"/>
  <c r="H334" i="99"/>
  <c r="I334" i="99"/>
  <c r="J334" i="99"/>
  <c r="G335" i="99"/>
  <c r="H335" i="99"/>
  <c r="I335" i="99"/>
  <c r="J335" i="99"/>
  <c r="G336" i="99"/>
  <c r="H336" i="99"/>
  <c r="I336" i="99"/>
  <c r="J336" i="99"/>
  <c r="G337" i="99"/>
  <c r="H337" i="99"/>
  <c r="I337" i="99"/>
  <c r="J337" i="99"/>
  <c r="G338" i="99"/>
  <c r="H338" i="99"/>
  <c r="I338" i="99"/>
  <c r="J338" i="99"/>
  <c r="G339" i="99"/>
  <c r="H339" i="99"/>
  <c r="I339" i="99"/>
  <c r="J339" i="99"/>
  <c r="G340" i="99"/>
  <c r="H340" i="99"/>
  <c r="I340" i="99"/>
  <c r="J340" i="99"/>
  <c r="G341" i="99"/>
  <c r="H341" i="99"/>
  <c r="I341" i="99"/>
  <c r="J341" i="99"/>
  <c r="G342" i="99"/>
  <c r="H342" i="99"/>
  <c r="I342" i="99"/>
  <c r="J342" i="99"/>
  <c r="G343" i="99"/>
  <c r="H343" i="99"/>
  <c r="I343" i="99"/>
  <c r="J343" i="99"/>
  <c r="G344" i="99"/>
  <c r="H344" i="99"/>
  <c r="I344" i="99"/>
  <c r="J344" i="99"/>
  <c r="G345" i="99"/>
  <c r="H345" i="99"/>
  <c r="I345" i="99"/>
  <c r="J345" i="99"/>
  <c r="G346" i="99"/>
  <c r="H346" i="99"/>
  <c r="I346" i="99"/>
  <c r="J346" i="99"/>
  <c r="G347" i="99"/>
  <c r="H347" i="99"/>
  <c r="I347" i="99"/>
  <c r="J347" i="99"/>
  <c r="G348" i="99"/>
  <c r="H348" i="99"/>
  <c r="I348" i="99"/>
  <c r="J348" i="99"/>
  <c r="G349" i="99"/>
  <c r="H349" i="99"/>
  <c r="I349" i="99"/>
  <c r="J349" i="99"/>
  <c r="G350" i="99"/>
  <c r="H350" i="99"/>
  <c r="I350" i="99"/>
  <c r="J350" i="99"/>
  <c r="G351" i="99"/>
  <c r="H351" i="99"/>
  <c r="I351" i="99"/>
  <c r="J351" i="99"/>
  <c r="G352" i="99"/>
  <c r="H352" i="99"/>
  <c r="I352" i="99"/>
  <c r="J352" i="99"/>
  <c r="G353" i="99"/>
  <c r="H353" i="99"/>
  <c r="I353" i="99"/>
  <c r="J353" i="99"/>
  <c r="G354" i="99"/>
  <c r="H354" i="99"/>
  <c r="I354" i="99"/>
  <c r="J354" i="99"/>
  <c r="G355" i="99"/>
  <c r="H355" i="99"/>
  <c r="I355" i="99"/>
  <c r="J355" i="99"/>
  <c r="G356" i="99"/>
  <c r="H356" i="99"/>
  <c r="I356" i="99"/>
  <c r="J356" i="99"/>
  <c r="G357" i="99"/>
  <c r="H357" i="99"/>
  <c r="I357" i="99"/>
  <c r="J357" i="99"/>
  <c r="G358" i="99"/>
  <c r="H358" i="99"/>
  <c r="I358" i="99"/>
  <c r="J358" i="99"/>
  <c r="G359" i="99"/>
  <c r="H359" i="99"/>
  <c r="I359" i="99"/>
  <c r="J359" i="99"/>
  <c r="G360" i="99"/>
  <c r="H360" i="99"/>
  <c r="I360" i="99"/>
  <c r="J360" i="99"/>
  <c r="G361" i="99"/>
  <c r="H361" i="99"/>
  <c r="I361" i="99"/>
  <c r="J361" i="99"/>
  <c r="G362" i="99"/>
  <c r="H362" i="99"/>
  <c r="I362" i="99"/>
  <c r="J362" i="99"/>
  <c r="G363" i="99"/>
  <c r="H363" i="99"/>
  <c r="I363" i="99"/>
  <c r="J363" i="99"/>
  <c r="G364" i="99"/>
  <c r="H364" i="99"/>
  <c r="I364" i="99"/>
  <c r="J364" i="99"/>
  <c r="G365" i="99"/>
  <c r="H365" i="99"/>
  <c r="I365" i="99"/>
  <c r="J365" i="99"/>
  <c r="G366" i="99"/>
  <c r="H366" i="99"/>
  <c r="I366" i="99"/>
  <c r="J366" i="99"/>
  <c r="G367" i="99"/>
  <c r="H367" i="99"/>
  <c r="I367" i="99"/>
  <c r="J367" i="99"/>
  <c r="G368" i="99"/>
  <c r="H368" i="99"/>
  <c r="I368" i="99"/>
  <c r="J368" i="99"/>
  <c r="G369" i="99"/>
  <c r="H369" i="99"/>
  <c r="I369" i="99"/>
  <c r="J369" i="99"/>
  <c r="G370" i="99"/>
  <c r="H370" i="99"/>
  <c r="I370" i="99"/>
  <c r="J370" i="99"/>
  <c r="G371" i="99"/>
  <c r="H371" i="99"/>
  <c r="I371" i="99"/>
  <c r="J371" i="99"/>
  <c r="G372" i="99"/>
  <c r="H372" i="99"/>
  <c r="I372" i="99"/>
  <c r="J372" i="99"/>
  <c r="G373" i="99"/>
  <c r="H373" i="99"/>
  <c r="I373" i="99"/>
  <c r="J373" i="99"/>
  <c r="G374" i="99"/>
  <c r="H374" i="99"/>
  <c r="I374" i="99"/>
  <c r="J374" i="99"/>
  <c r="G375" i="99"/>
  <c r="H375" i="99"/>
  <c r="I375" i="99"/>
  <c r="J375" i="99"/>
  <c r="G376" i="99"/>
  <c r="H376" i="99"/>
  <c r="I376" i="99"/>
  <c r="J376" i="99"/>
  <c r="G377" i="99"/>
  <c r="H377" i="99"/>
  <c r="I377" i="99"/>
  <c r="J377" i="99"/>
  <c r="G378" i="99"/>
  <c r="H378" i="99"/>
  <c r="I378" i="99"/>
  <c r="J378" i="99"/>
  <c r="G379" i="99"/>
  <c r="H379" i="99"/>
  <c r="I379" i="99"/>
  <c r="J379" i="99"/>
  <c r="G380" i="99"/>
  <c r="H380" i="99"/>
  <c r="I380" i="99"/>
  <c r="J380" i="99"/>
  <c r="G381" i="99"/>
  <c r="H381" i="99"/>
  <c r="I381" i="99"/>
  <c r="J381" i="99"/>
  <c r="G382" i="99"/>
  <c r="H382" i="99"/>
  <c r="I382" i="99"/>
  <c r="J382" i="99"/>
  <c r="G383" i="99"/>
  <c r="H383" i="99"/>
  <c r="I383" i="99"/>
  <c r="J383" i="99"/>
  <c r="G384" i="99"/>
  <c r="H384" i="99"/>
  <c r="I384" i="99"/>
  <c r="J384" i="99"/>
  <c r="G385" i="99"/>
  <c r="H385" i="99"/>
  <c r="I385" i="99"/>
  <c r="J385" i="99"/>
  <c r="G386" i="99"/>
  <c r="H386" i="99"/>
  <c r="I386" i="99"/>
  <c r="J386" i="99"/>
  <c r="G387" i="99"/>
  <c r="H387" i="99"/>
  <c r="I387" i="99"/>
  <c r="J387" i="99"/>
  <c r="G388" i="99"/>
  <c r="H388" i="99"/>
  <c r="I388" i="99"/>
  <c r="J388" i="99"/>
  <c r="G389" i="99"/>
  <c r="H389" i="99"/>
  <c r="I389" i="99"/>
  <c r="J389" i="99"/>
  <c r="G390" i="99"/>
  <c r="H390" i="99"/>
  <c r="I390" i="99"/>
  <c r="J390" i="99"/>
  <c r="G391" i="99"/>
  <c r="H391" i="99"/>
  <c r="I391" i="99"/>
  <c r="J391" i="99"/>
  <c r="G392" i="99"/>
  <c r="H392" i="99"/>
  <c r="I392" i="99"/>
  <c r="J392" i="99"/>
  <c r="G393" i="99"/>
  <c r="H393" i="99"/>
  <c r="I393" i="99"/>
  <c r="J393" i="99"/>
  <c r="G394" i="99"/>
  <c r="H394" i="99"/>
  <c r="I394" i="99"/>
  <c r="J394" i="99"/>
  <c r="G395" i="99"/>
  <c r="H395" i="99"/>
  <c r="I395" i="99"/>
  <c r="J395" i="99"/>
  <c r="G396" i="99"/>
  <c r="H396" i="99"/>
  <c r="I396" i="99"/>
  <c r="J396" i="99"/>
  <c r="G397" i="99"/>
  <c r="H397" i="99"/>
  <c r="I397" i="99"/>
  <c r="J397" i="99"/>
  <c r="G398" i="99"/>
  <c r="H398" i="99"/>
  <c r="I398" i="99"/>
  <c r="J398" i="99"/>
  <c r="G399" i="99"/>
  <c r="H399" i="99"/>
  <c r="I399" i="99"/>
  <c r="J399" i="99"/>
  <c r="G400" i="99"/>
  <c r="H400" i="99"/>
  <c r="I400" i="99"/>
  <c r="J400" i="99"/>
  <c r="G401" i="99"/>
  <c r="H401" i="99"/>
  <c r="I401" i="99"/>
  <c r="J401" i="99"/>
  <c r="G402" i="99"/>
  <c r="H402" i="99"/>
  <c r="I402" i="99"/>
  <c r="J402" i="99"/>
  <c r="G403" i="99"/>
  <c r="H403" i="99"/>
  <c r="I403" i="99"/>
  <c r="J403" i="99"/>
  <c r="G404" i="99"/>
  <c r="H404" i="99"/>
  <c r="I404" i="99"/>
  <c r="J404" i="99"/>
  <c r="G405" i="99"/>
  <c r="H405" i="99"/>
  <c r="I405" i="99"/>
  <c r="J405" i="99"/>
  <c r="G406" i="99"/>
  <c r="H406" i="99"/>
  <c r="I406" i="99"/>
  <c r="J406" i="99"/>
  <c r="G407" i="99"/>
  <c r="H407" i="99"/>
  <c r="I407" i="99"/>
  <c r="J407" i="99"/>
  <c r="G408" i="99"/>
  <c r="H408" i="99"/>
  <c r="I408" i="99"/>
  <c r="J408" i="99"/>
  <c r="G409" i="99"/>
  <c r="H409" i="99"/>
  <c r="I409" i="99"/>
  <c r="J409" i="99"/>
  <c r="G410" i="99"/>
  <c r="H410" i="99"/>
  <c r="I410" i="99"/>
  <c r="J410" i="99"/>
  <c r="G411" i="99"/>
  <c r="H411" i="99"/>
  <c r="I411" i="99"/>
  <c r="J411" i="99"/>
  <c r="G412" i="99"/>
  <c r="H412" i="99"/>
  <c r="I412" i="99"/>
  <c r="J412" i="99"/>
  <c r="G413" i="99"/>
  <c r="H413" i="99"/>
  <c r="I413" i="99"/>
  <c r="J413" i="99"/>
  <c r="G414" i="99"/>
  <c r="H414" i="99"/>
  <c r="I414" i="99"/>
  <c r="J414" i="99"/>
  <c r="G415" i="99"/>
  <c r="H415" i="99"/>
  <c r="I415" i="99"/>
  <c r="J415" i="99"/>
  <c r="G416" i="99"/>
  <c r="H416" i="99"/>
  <c r="I416" i="99"/>
  <c r="J416" i="99"/>
  <c r="G417" i="99"/>
  <c r="H417" i="99"/>
  <c r="I417" i="99"/>
  <c r="J417" i="99"/>
  <c r="G418" i="99"/>
  <c r="H418" i="99"/>
  <c r="I418" i="99"/>
  <c r="J418" i="99"/>
  <c r="G419" i="99"/>
  <c r="H419" i="99"/>
  <c r="I419" i="99"/>
  <c r="J419" i="99"/>
  <c r="G420" i="99"/>
  <c r="H420" i="99"/>
  <c r="I420" i="99"/>
  <c r="J420" i="99"/>
  <c r="G421" i="99"/>
  <c r="H421" i="99"/>
  <c r="I421" i="99"/>
  <c r="J421" i="99"/>
  <c r="G422" i="99"/>
  <c r="H422" i="99"/>
  <c r="I422" i="99"/>
  <c r="J422" i="99"/>
  <c r="G423" i="99"/>
  <c r="H423" i="99"/>
  <c r="I423" i="99"/>
  <c r="J423" i="99"/>
  <c r="G424" i="99"/>
  <c r="H424" i="99"/>
  <c r="I424" i="99"/>
  <c r="J424" i="99"/>
  <c r="G425" i="99"/>
  <c r="H425" i="99"/>
  <c r="I425" i="99"/>
  <c r="J425" i="99"/>
  <c r="G426" i="99"/>
  <c r="H426" i="99"/>
  <c r="I426" i="99"/>
  <c r="J426" i="99"/>
  <c r="G427" i="99"/>
  <c r="H427" i="99"/>
  <c r="I427" i="99"/>
  <c r="J427" i="99"/>
  <c r="G428" i="99"/>
  <c r="H428" i="99"/>
  <c r="I428" i="99"/>
  <c r="J428" i="99"/>
  <c r="G429" i="99"/>
  <c r="H429" i="99"/>
  <c r="I429" i="99"/>
  <c r="J429" i="99"/>
  <c r="G430" i="99"/>
  <c r="H430" i="99"/>
  <c r="I430" i="99"/>
  <c r="J430" i="99"/>
  <c r="G431" i="99"/>
  <c r="H431" i="99"/>
  <c r="I431" i="99"/>
  <c r="J431" i="99"/>
  <c r="G432" i="99"/>
  <c r="H432" i="99"/>
  <c r="I432" i="99"/>
  <c r="J432" i="99"/>
  <c r="G433" i="99"/>
  <c r="H433" i="99"/>
  <c r="I433" i="99"/>
  <c r="J433" i="99"/>
  <c r="G434" i="99"/>
  <c r="H434" i="99"/>
  <c r="I434" i="99"/>
  <c r="J434" i="99"/>
  <c r="G435" i="99"/>
  <c r="H435" i="99"/>
  <c r="I435" i="99"/>
  <c r="J435" i="99"/>
  <c r="G436" i="99"/>
  <c r="H436" i="99"/>
  <c r="I436" i="99"/>
  <c r="J436" i="99"/>
  <c r="G437" i="99"/>
  <c r="H437" i="99"/>
  <c r="I437" i="99"/>
  <c r="J437" i="99"/>
  <c r="G438" i="99"/>
  <c r="H438" i="99"/>
  <c r="I438" i="99"/>
  <c r="J438" i="99"/>
  <c r="G439" i="99"/>
  <c r="H439" i="99"/>
  <c r="I439" i="99"/>
  <c r="J439" i="99"/>
  <c r="G440" i="99"/>
  <c r="H440" i="99"/>
  <c r="I440" i="99"/>
  <c r="J440" i="99"/>
  <c r="G441" i="99"/>
  <c r="H441" i="99"/>
  <c r="I441" i="99"/>
  <c r="J441" i="99"/>
  <c r="G442" i="99"/>
  <c r="H442" i="99"/>
  <c r="I442" i="99"/>
  <c r="J442" i="99"/>
  <c r="G443" i="99"/>
  <c r="H443" i="99"/>
  <c r="I443" i="99"/>
  <c r="J443" i="99"/>
  <c r="G444" i="99"/>
  <c r="H444" i="99"/>
  <c r="I444" i="99"/>
  <c r="J444" i="99"/>
  <c r="G445" i="99"/>
  <c r="H445" i="99"/>
  <c r="I445" i="99"/>
  <c r="J445" i="99"/>
  <c r="G446" i="99"/>
  <c r="H446" i="99"/>
  <c r="I446" i="99"/>
  <c r="J446" i="99"/>
  <c r="G447" i="99"/>
  <c r="H447" i="99"/>
  <c r="I447" i="99"/>
  <c r="J447" i="99"/>
  <c r="G448" i="99"/>
  <c r="H448" i="99"/>
  <c r="I448" i="99"/>
  <c r="J448" i="99"/>
  <c r="G449" i="99"/>
  <c r="H449" i="99"/>
  <c r="I449" i="99"/>
  <c r="J449" i="99"/>
  <c r="G450" i="99"/>
  <c r="H450" i="99"/>
  <c r="I450" i="99"/>
  <c r="J450" i="99"/>
  <c r="G451" i="99"/>
  <c r="H451" i="99"/>
  <c r="I451" i="99"/>
  <c r="J451" i="99"/>
  <c r="G452" i="99"/>
  <c r="H452" i="99"/>
  <c r="I452" i="99"/>
  <c r="J452" i="99"/>
  <c r="G453" i="99"/>
  <c r="H453" i="99"/>
  <c r="I453" i="99"/>
  <c r="J453" i="99"/>
  <c r="G454" i="99"/>
  <c r="H454" i="99"/>
  <c r="I454" i="99"/>
  <c r="J454" i="99"/>
  <c r="G455" i="99"/>
  <c r="H455" i="99"/>
  <c r="I455" i="99"/>
  <c r="J455" i="99"/>
  <c r="G456" i="99"/>
  <c r="H456" i="99"/>
  <c r="I456" i="99"/>
  <c r="J456" i="99"/>
  <c r="G457" i="99"/>
  <c r="H457" i="99"/>
  <c r="I457" i="99"/>
  <c r="J457" i="99"/>
  <c r="G458" i="99"/>
  <c r="H458" i="99"/>
  <c r="I458" i="99"/>
  <c r="J458" i="99"/>
  <c r="G459" i="99"/>
  <c r="H459" i="99"/>
  <c r="I459" i="99"/>
  <c r="J459" i="99"/>
  <c r="G460" i="99"/>
  <c r="H460" i="99"/>
  <c r="I460" i="99"/>
  <c r="J460" i="99"/>
  <c r="G461" i="99"/>
  <c r="H461" i="99"/>
  <c r="I461" i="99"/>
  <c r="J461" i="99"/>
  <c r="G462" i="99"/>
  <c r="H462" i="99"/>
  <c r="I462" i="99"/>
  <c r="J462" i="99"/>
  <c r="G463" i="99"/>
  <c r="H463" i="99"/>
  <c r="I463" i="99"/>
  <c r="J463" i="99"/>
  <c r="G464" i="99"/>
  <c r="H464" i="99"/>
  <c r="I464" i="99"/>
  <c r="J464" i="99"/>
  <c r="G465" i="99"/>
  <c r="H465" i="99"/>
  <c r="I465" i="99"/>
  <c r="J465" i="99"/>
  <c r="G466" i="99"/>
  <c r="H466" i="99"/>
  <c r="I466" i="99"/>
  <c r="J466" i="99"/>
  <c r="G467" i="99"/>
  <c r="H467" i="99"/>
  <c r="I467" i="99"/>
  <c r="J467" i="99"/>
  <c r="G468" i="99"/>
  <c r="H468" i="99"/>
  <c r="I468" i="99"/>
  <c r="J468" i="99"/>
  <c r="G469" i="99"/>
  <c r="H469" i="99"/>
  <c r="I469" i="99"/>
  <c r="J469" i="99"/>
  <c r="G470" i="99"/>
  <c r="H470" i="99"/>
  <c r="I470" i="99"/>
  <c r="J470" i="99"/>
  <c r="G471" i="99"/>
  <c r="H471" i="99"/>
  <c r="I471" i="99"/>
  <c r="J471" i="99"/>
  <c r="G472" i="99"/>
  <c r="H472" i="99"/>
  <c r="I472" i="99"/>
  <c r="J472" i="99"/>
  <c r="G473" i="99"/>
  <c r="H473" i="99"/>
  <c r="I473" i="99"/>
  <c r="J473" i="99"/>
  <c r="G474" i="99"/>
  <c r="H474" i="99"/>
  <c r="I474" i="99"/>
  <c r="J474" i="99"/>
  <c r="G475" i="99"/>
  <c r="H475" i="99"/>
  <c r="I475" i="99"/>
  <c r="J475" i="99"/>
  <c r="G476" i="99"/>
  <c r="H476" i="99"/>
  <c r="I476" i="99"/>
  <c r="J476" i="99"/>
  <c r="G477" i="99"/>
  <c r="H477" i="99"/>
  <c r="I477" i="99"/>
  <c r="J477" i="99"/>
  <c r="G478" i="99"/>
  <c r="H478" i="99"/>
  <c r="I478" i="99"/>
  <c r="J478" i="99"/>
  <c r="G479" i="99"/>
  <c r="H479" i="99"/>
  <c r="I479" i="99"/>
  <c r="J479" i="99"/>
  <c r="G480" i="99"/>
  <c r="H480" i="99"/>
  <c r="I480" i="99"/>
  <c r="J480" i="99"/>
  <c r="G481" i="99"/>
  <c r="H481" i="99"/>
  <c r="I481" i="99"/>
  <c r="J481" i="99"/>
  <c r="G482" i="99"/>
  <c r="H482" i="99"/>
  <c r="I482" i="99"/>
  <c r="J482" i="99"/>
  <c r="G483" i="99"/>
  <c r="H483" i="99"/>
  <c r="I483" i="99"/>
  <c r="J483" i="99"/>
  <c r="G484" i="99"/>
  <c r="H484" i="99"/>
  <c r="I484" i="99"/>
  <c r="J484" i="99"/>
  <c r="G485" i="99"/>
  <c r="H485" i="99"/>
  <c r="I485" i="99"/>
  <c r="J485" i="99"/>
  <c r="G486" i="99"/>
  <c r="H486" i="99"/>
  <c r="I486" i="99"/>
  <c r="J486" i="99"/>
  <c r="G487" i="99"/>
  <c r="H487" i="99"/>
  <c r="I487" i="99"/>
  <c r="J487" i="99"/>
  <c r="G488" i="99"/>
  <c r="H488" i="99"/>
  <c r="I488" i="99"/>
  <c r="J488" i="99"/>
  <c r="G489" i="99"/>
  <c r="H489" i="99"/>
  <c r="I489" i="99"/>
  <c r="J489" i="99"/>
  <c r="G490" i="99"/>
  <c r="H490" i="99"/>
  <c r="I490" i="99"/>
  <c r="J490" i="99"/>
  <c r="G491" i="99"/>
  <c r="H491" i="99"/>
  <c r="I491" i="99"/>
  <c r="J491" i="99"/>
  <c r="G492" i="99"/>
  <c r="H492" i="99"/>
  <c r="I492" i="99"/>
  <c r="J492" i="99"/>
  <c r="G493" i="99"/>
  <c r="H493" i="99"/>
  <c r="I493" i="99"/>
  <c r="J493" i="99"/>
  <c r="G494" i="99"/>
  <c r="H494" i="99"/>
  <c r="I494" i="99"/>
  <c r="J494" i="99"/>
  <c r="G495" i="99"/>
  <c r="H495" i="99"/>
  <c r="I495" i="99"/>
  <c r="J495" i="99"/>
  <c r="G496" i="99"/>
  <c r="H496" i="99"/>
  <c r="I496" i="99"/>
  <c r="J496" i="99"/>
  <c r="G497" i="99"/>
  <c r="H497" i="99"/>
  <c r="I497" i="99"/>
  <c r="J497" i="99"/>
  <c r="G498" i="99"/>
  <c r="H498" i="99"/>
  <c r="I498" i="99"/>
  <c r="J498" i="99"/>
  <c r="G499" i="99"/>
  <c r="H499" i="99"/>
  <c r="I499" i="99"/>
  <c r="J499" i="99"/>
  <c r="G500" i="99"/>
  <c r="H500" i="99"/>
  <c r="I500" i="99"/>
  <c r="J500" i="99"/>
  <c r="G501" i="99"/>
  <c r="H501" i="99"/>
  <c r="I501" i="99"/>
  <c r="J501" i="99"/>
  <c r="G502" i="99"/>
  <c r="H502" i="99"/>
  <c r="I502" i="99"/>
  <c r="J502" i="99"/>
  <c r="G503" i="99"/>
  <c r="H503" i="99"/>
  <c r="I503" i="99"/>
  <c r="J503" i="99"/>
  <c r="G504" i="99"/>
  <c r="H504" i="99"/>
  <c r="I504" i="99"/>
  <c r="J504" i="99"/>
  <c r="G505" i="99"/>
  <c r="H505" i="99"/>
  <c r="I505" i="99"/>
  <c r="J505" i="99"/>
  <c r="G506" i="99"/>
  <c r="H506" i="99"/>
  <c r="I506" i="99"/>
  <c r="J506" i="99"/>
  <c r="G507" i="99"/>
  <c r="H507" i="99"/>
  <c r="I507" i="99"/>
  <c r="J507" i="99"/>
  <c r="G508" i="99"/>
  <c r="H508" i="99"/>
  <c r="I508" i="99"/>
  <c r="J508" i="99"/>
  <c r="G509" i="99"/>
  <c r="H509" i="99"/>
  <c r="I509" i="99"/>
  <c r="J509" i="99"/>
  <c r="G510" i="99"/>
  <c r="H510" i="99"/>
  <c r="I510" i="99"/>
  <c r="J510" i="99"/>
  <c r="G511" i="99"/>
  <c r="H511" i="99"/>
  <c r="I511" i="99"/>
  <c r="J511" i="99"/>
  <c r="G512" i="99"/>
  <c r="H512" i="99"/>
  <c r="I512" i="99"/>
  <c r="J512" i="99"/>
  <c r="G513" i="99"/>
  <c r="H513" i="99"/>
  <c r="I513" i="99"/>
  <c r="J513" i="99"/>
  <c r="G514" i="99"/>
  <c r="H514" i="99"/>
  <c r="I514" i="99"/>
  <c r="J514" i="99"/>
  <c r="G515" i="99"/>
  <c r="H515" i="99"/>
  <c r="I515" i="99"/>
  <c r="J515" i="99"/>
  <c r="G516" i="99"/>
  <c r="H516" i="99"/>
  <c r="I516" i="99"/>
  <c r="J516" i="99"/>
  <c r="G517" i="99"/>
  <c r="H517" i="99"/>
  <c r="I517" i="99"/>
  <c r="J517" i="99"/>
  <c r="G518" i="99"/>
  <c r="H518" i="99"/>
  <c r="I518" i="99"/>
  <c r="J518" i="99"/>
  <c r="G519" i="99"/>
  <c r="H519" i="99"/>
  <c r="I519" i="99"/>
  <c r="J519" i="99"/>
  <c r="G520" i="99"/>
  <c r="H520" i="99"/>
  <c r="I520" i="99"/>
  <c r="J520" i="99"/>
  <c r="G521" i="99"/>
  <c r="H521" i="99"/>
  <c r="I521" i="99"/>
  <c r="J521" i="99"/>
  <c r="G522" i="99"/>
  <c r="H522" i="99"/>
  <c r="I522" i="99"/>
  <c r="J522" i="99"/>
  <c r="G523" i="99"/>
  <c r="H523" i="99"/>
  <c r="I523" i="99"/>
  <c r="J523" i="99"/>
  <c r="G524" i="99"/>
  <c r="H524" i="99"/>
  <c r="I524" i="99"/>
  <c r="J524" i="99"/>
  <c r="G525" i="99"/>
  <c r="H525" i="99"/>
  <c r="I525" i="99"/>
  <c r="J525" i="99"/>
  <c r="G526" i="99"/>
  <c r="H526" i="99"/>
  <c r="I526" i="99"/>
  <c r="J526" i="99"/>
  <c r="G527" i="99"/>
  <c r="H527" i="99"/>
  <c r="I527" i="99"/>
  <c r="J527" i="99"/>
  <c r="G528" i="99"/>
  <c r="H528" i="99"/>
  <c r="I528" i="99"/>
  <c r="J528" i="99"/>
  <c r="G529" i="99"/>
  <c r="H529" i="99"/>
  <c r="I529" i="99"/>
  <c r="J529" i="99"/>
  <c r="G530" i="99"/>
  <c r="H530" i="99"/>
  <c r="I530" i="99"/>
  <c r="J530" i="99"/>
  <c r="G531" i="99"/>
  <c r="H531" i="99"/>
  <c r="I531" i="99"/>
  <c r="J531" i="99"/>
  <c r="G532" i="99"/>
  <c r="H532" i="99"/>
  <c r="I532" i="99"/>
  <c r="J532" i="99"/>
  <c r="G533" i="99"/>
  <c r="H533" i="99"/>
  <c r="I533" i="99"/>
  <c r="J533" i="99"/>
  <c r="G534" i="99"/>
  <c r="H534" i="99"/>
  <c r="I534" i="99"/>
  <c r="J534" i="99"/>
  <c r="G535" i="99"/>
  <c r="H535" i="99"/>
  <c r="I535" i="99"/>
  <c r="J535" i="99"/>
  <c r="G536" i="99"/>
  <c r="H536" i="99"/>
  <c r="I536" i="99"/>
  <c r="J536" i="99"/>
  <c r="G537" i="99"/>
  <c r="H537" i="99"/>
  <c r="I537" i="99"/>
  <c r="J537" i="99"/>
  <c r="G538" i="99"/>
  <c r="H538" i="99"/>
  <c r="I538" i="99"/>
  <c r="J538" i="99"/>
  <c r="G539" i="99"/>
  <c r="H539" i="99"/>
  <c r="I539" i="99"/>
  <c r="J539" i="99"/>
  <c r="G540" i="99"/>
  <c r="H540" i="99"/>
  <c r="I540" i="99"/>
  <c r="J540" i="99"/>
  <c r="G541" i="99"/>
  <c r="H541" i="99"/>
  <c r="I541" i="99"/>
  <c r="J541" i="99"/>
  <c r="G542" i="99"/>
  <c r="H542" i="99"/>
  <c r="I542" i="99"/>
  <c r="J542" i="99"/>
  <c r="G543" i="99"/>
  <c r="H543" i="99"/>
  <c r="I543" i="99"/>
  <c r="J543" i="99"/>
  <c r="G544" i="99"/>
  <c r="H544" i="99"/>
  <c r="I544" i="99"/>
  <c r="J544" i="99"/>
  <c r="G545" i="99"/>
  <c r="H545" i="99"/>
  <c r="I545" i="99"/>
  <c r="J545" i="99"/>
  <c r="G546" i="99"/>
  <c r="H546" i="99"/>
  <c r="I546" i="99"/>
  <c r="J546" i="99"/>
  <c r="G547" i="99"/>
  <c r="H547" i="99"/>
  <c r="I547" i="99"/>
  <c r="J547" i="99"/>
  <c r="G548" i="99"/>
  <c r="H548" i="99"/>
  <c r="I548" i="99"/>
  <c r="J548" i="99"/>
  <c r="G549" i="99"/>
  <c r="H549" i="99"/>
  <c r="I549" i="99"/>
  <c r="J549" i="99"/>
  <c r="G550" i="99"/>
  <c r="H550" i="99"/>
  <c r="I550" i="99"/>
  <c r="J550" i="99"/>
  <c r="G551" i="99"/>
  <c r="H551" i="99"/>
  <c r="I551" i="99"/>
  <c r="J551" i="99"/>
  <c r="G552" i="99"/>
  <c r="H552" i="99"/>
  <c r="I552" i="99"/>
  <c r="J552" i="99"/>
  <c r="G553" i="99"/>
  <c r="H553" i="99"/>
  <c r="I553" i="99"/>
  <c r="J553" i="99"/>
  <c r="G554" i="99"/>
  <c r="H554" i="99"/>
  <c r="I554" i="99"/>
  <c r="J554" i="99"/>
  <c r="G555" i="99"/>
  <c r="H555" i="99"/>
  <c r="I555" i="99"/>
  <c r="J555" i="99"/>
  <c r="G556" i="99"/>
  <c r="H556" i="99"/>
  <c r="I556" i="99"/>
  <c r="J556" i="99"/>
  <c r="G557" i="99"/>
  <c r="H557" i="99"/>
  <c r="I557" i="99"/>
  <c r="J557" i="99"/>
  <c r="G558" i="99"/>
  <c r="H558" i="99"/>
  <c r="I558" i="99"/>
  <c r="J558" i="99"/>
  <c r="G559" i="99"/>
  <c r="H559" i="99"/>
  <c r="I559" i="99"/>
  <c r="J559" i="99"/>
  <c r="G560" i="99"/>
  <c r="H560" i="99"/>
  <c r="I560" i="99"/>
  <c r="J560" i="99"/>
  <c r="G561" i="99"/>
  <c r="H561" i="99"/>
  <c r="I561" i="99"/>
  <c r="J561" i="99"/>
  <c r="G562" i="99"/>
  <c r="H562" i="99"/>
  <c r="I562" i="99"/>
  <c r="J562" i="99"/>
  <c r="G563" i="99"/>
  <c r="H563" i="99"/>
  <c r="I563" i="99"/>
  <c r="J563" i="99"/>
  <c r="G564" i="99"/>
  <c r="H564" i="99"/>
  <c r="I564" i="99"/>
  <c r="J564" i="99"/>
  <c r="G565" i="99"/>
  <c r="H565" i="99"/>
  <c r="I565" i="99"/>
  <c r="J565" i="99"/>
  <c r="G566" i="99"/>
  <c r="H566" i="99"/>
  <c r="I566" i="99"/>
  <c r="J566" i="99"/>
  <c r="G567" i="99"/>
  <c r="H567" i="99"/>
  <c r="I567" i="99"/>
  <c r="J567" i="99"/>
  <c r="G568" i="99"/>
  <c r="H568" i="99"/>
  <c r="I568" i="99"/>
  <c r="J568" i="99"/>
  <c r="G569" i="99"/>
  <c r="H569" i="99"/>
  <c r="I569" i="99"/>
  <c r="J569" i="99"/>
  <c r="G570" i="99"/>
  <c r="H570" i="99"/>
  <c r="I570" i="99"/>
  <c r="J570" i="99"/>
  <c r="G571" i="99"/>
  <c r="H571" i="99"/>
  <c r="I571" i="99"/>
  <c r="J571" i="99"/>
  <c r="G572" i="99"/>
  <c r="H572" i="99"/>
  <c r="I572" i="99"/>
  <c r="J572" i="99"/>
  <c r="G573" i="99"/>
  <c r="H573" i="99"/>
  <c r="I573" i="99"/>
  <c r="J573" i="99"/>
  <c r="G574" i="99"/>
  <c r="H574" i="99"/>
  <c r="I574" i="99"/>
  <c r="J574" i="99"/>
  <c r="G575" i="99"/>
  <c r="H575" i="99"/>
  <c r="I575" i="99"/>
  <c r="J575" i="99"/>
  <c r="G576" i="99"/>
  <c r="H576" i="99"/>
  <c r="I576" i="99"/>
  <c r="J576" i="99"/>
  <c r="G577" i="99"/>
  <c r="H577" i="99"/>
  <c r="I577" i="99"/>
  <c r="J577" i="99"/>
  <c r="G578" i="99"/>
  <c r="H578" i="99"/>
  <c r="I578" i="99"/>
  <c r="J578" i="99"/>
  <c r="G579" i="99"/>
  <c r="H579" i="99"/>
  <c r="I579" i="99"/>
  <c r="J579" i="99"/>
  <c r="G580" i="99"/>
  <c r="H580" i="99"/>
  <c r="I580" i="99"/>
  <c r="J580" i="99"/>
  <c r="G581" i="99"/>
  <c r="H581" i="99"/>
  <c r="I581" i="99"/>
  <c r="J581" i="99"/>
  <c r="G582" i="99"/>
  <c r="H582" i="99"/>
  <c r="I582" i="99"/>
  <c r="J582" i="99"/>
  <c r="G583" i="99"/>
  <c r="H583" i="99"/>
  <c r="I583" i="99"/>
  <c r="J583" i="99"/>
  <c r="G584" i="99"/>
  <c r="H584" i="99"/>
  <c r="I584" i="99"/>
  <c r="J584" i="99"/>
  <c r="G585" i="99"/>
  <c r="H585" i="99"/>
  <c r="I585" i="99"/>
  <c r="J585" i="99"/>
  <c r="G586" i="99"/>
  <c r="H586" i="99"/>
  <c r="I586" i="99"/>
  <c r="J586" i="99"/>
  <c r="G587" i="99"/>
  <c r="H587" i="99"/>
  <c r="I587" i="99"/>
  <c r="J587" i="99"/>
  <c r="G588" i="99"/>
  <c r="H588" i="99"/>
  <c r="I588" i="99"/>
  <c r="J588" i="99"/>
  <c r="G589" i="99"/>
  <c r="H589" i="99"/>
  <c r="I589" i="99"/>
  <c r="J589" i="99"/>
  <c r="G590" i="99"/>
  <c r="H590" i="99"/>
  <c r="I590" i="99"/>
  <c r="J590" i="99"/>
  <c r="G591" i="99"/>
  <c r="H591" i="99"/>
  <c r="I591" i="99"/>
  <c r="J591" i="99"/>
  <c r="G592" i="99"/>
  <c r="H592" i="99"/>
  <c r="I592" i="99"/>
  <c r="J592" i="99"/>
  <c r="G593" i="99"/>
  <c r="H593" i="99"/>
  <c r="I593" i="99"/>
  <c r="J593" i="99"/>
  <c r="G594" i="99"/>
  <c r="H594" i="99"/>
  <c r="I594" i="99"/>
  <c r="J594" i="99"/>
  <c r="G595" i="99"/>
  <c r="H595" i="99"/>
  <c r="I595" i="99"/>
  <c r="J595" i="99"/>
  <c r="G596" i="99"/>
  <c r="H596" i="99"/>
  <c r="I596" i="99"/>
  <c r="J596" i="99"/>
  <c r="G597" i="99"/>
  <c r="H597" i="99"/>
  <c r="I597" i="99"/>
  <c r="J597" i="99"/>
  <c r="G598" i="99"/>
  <c r="H598" i="99"/>
  <c r="I598" i="99"/>
  <c r="J598" i="99"/>
  <c r="G599" i="99"/>
  <c r="H599" i="99"/>
  <c r="I599" i="99"/>
  <c r="J599" i="99"/>
  <c r="G600" i="99"/>
  <c r="H600" i="99"/>
  <c r="I600" i="99"/>
  <c r="J600" i="99"/>
  <c r="G601" i="99"/>
  <c r="H601" i="99"/>
  <c r="I601" i="99"/>
  <c r="J601" i="99"/>
  <c r="G602" i="99"/>
  <c r="H602" i="99"/>
  <c r="I602" i="99"/>
  <c r="J602" i="99"/>
  <c r="G603" i="99"/>
  <c r="H603" i="99"/>
  <c r="I603" i="99"/>
  <c r="J603" i="99"/>
  <c r="G604" i="99"/>
  <c r="H604" i="99"/>
  <c r="I604" i="99"/>
  <c r="J604" i="99"/>
  <c r="G605" i="99"/>
  <c r="H605" i="99"/>
  <c r="I605" i="99"/>
  <c r="J605" i="99"/>
  <c r="G606" i="99"/>
  <c r="H606" i="99"/>
  <c r="I606" i="99"/>
  <c r="J606" i="99"/>
  <c r="G607" i="99"/>
  <c r="H607" i="99"/>
  <c r="I607" i="99"/>
  <c r="J607" i="99"/>
  <c r="G608" i="99"/>
  <c r="H608" i="99"/>
  <c r="I608" i="99"/>
  <c r="J608" i="99"/>
  <c r="G609" i="99"/>
  <c r="H609" i="99"/>
  <c r="I609" i="99"/>
  <c r="J609" i="99"/>
  <c r="G610" i="99"/>
  <c r="H610" i="99"/>
  <c r="I610" i="99"/>
  <c r="J610" i="99"/>
  <c r="G611" i="99"/>
  <c r="H611" i="99"/>
  <c r="I611" i="99"/>
  <c r="J611" i="99"/>
  <c r="G612" i="99"/>
  <c r="H612" i="99"/>
  <c r="I612" i="99"/>
  <c r="J612" i="99"/>
  <c r="G613" i="99"/>
  <c r="H613" i="99"/>
  <c r="I613" i="99"/>
  <c r="J613" i="99"/>
  <c r="G614" i="99"/>
  <c r="H614" i="99"/>
  <c r="I614" i="99"/>
  <c r="J614" i="99"/>
  <c r="G615" i="99"/>
  <c r="H615" i="99"/>
  <c r="I615" i="99"/>
  <c r="J615" i="99"/>
  <c r="G616" i="99"/>
  <c r="H616" i="99"/>
  <c r="I616" i="99"/>
  <c r="J616" i="99"/>
  <c r="G617" i="99"/>
  <c r="H617" i="99"/>
  <c r="I617" i="99"/>
  <c r="J617" i="99"/>
  <c r="G618" i="99"/>
  <c r="H618" i="99"/>
  <c r="I618" i="99"/>
  <c r="J618" i="99"/>
  <c r="G619" i="99"/>
  <c r="H619" i="99"/>
  <c r="I619" i="99"/>
  <c r="J619" i="99"/>
  <c r="G620" i="99"/>
  <c r="H620" i="99"/>
  <c r="I620" i="99"/>
  <c r="J620" i="99"/>
  <c r="G621" i="99"/>
  <c r="H621" i="99"/>
  <c r="I621" i="99"/>
  <c r="J621" i="99"/>
  <c r="G622" i="99"/>
  <c r="H622" i="99"/>
  <c r="I622" i="99"/>
  <c r="J622" i="99"/>
  <c r="G623" i="99"/>
  <c r="H623" i="99"/>
  <c r="I623" i="99"/>
  <c r="J623" i="99"/>
  <c r="G624" i="99"/>
  <c r="H624" i="99"/>
  <c r="I624" i="99"/>
  <c r="J624" i="99"/>
  <c r="G625" i="99"/>
  <c r="H625" i="99"/>
  <c r="I625" i="99"/>
  <c r="J625" i="99"/>
  <c r="G626" i="99"/>
  <c r="H626" i="99"/>
  <c r="I626" i="99"/>
  <c r="J626" i="99"/>
  <c r="G627" i="99"/>
  <c r="H627" i="99"/>
  <c r="I627" i="99"/>
  <c r="J627" i="99"/>
  <c r="G628" i="99"/>
  <c r="H628" i="99"/>
  <c r="I628" i="99"/>
  <c r="J628" i="99"/>
  <c r="G629" i="99"/>
  <c r="H629" i="99"/>
  <c r="I629" i="99"/>
  <c r="J629" i="99"/>
  <c r="G630" i="99"/>
  <c r="H630" i="99"/>
  <c r="I630" i="99"/>
  <c r="J630" i="99"/>
  <c r="G631" i="99"/>
  <c r="H631" i="99"/>
  <c r="I631" i="99"/>
  <c r="J631" i="99"/>
  <c r="G632" i="99"/>
  <c r="H632" i="99"/>
  <c r="I632" i="99"/>
  <c r="J632" i="99"/>
  <c r="G633" i="99"/>
  <c r="H633" i="99"/>
  <c r="I633" i="99"/>
  <c r="J633" i="99"/>
  <c r="G634" i="99"/>
  <c r="H634" i="99"/>
  <c r="I634" i="99"/>
  <c r="J634" i="99"/>
  <c r="G635" i="99"/>
  <c r="H635" i="99"/>
  <c r="I635" i="99"/>
  <c r="J635" i="99"/>
  <c r="G636" i="99"/>
  <c r="H636" i="99"/>
  <c r="I636" i="99"/>
  <c r="J636" i="99"/>
  <c r="G637" i="99"/>
  <c r="H637" i="99"/>
  <c r="I637" i="99"/>
  <c r="J637" i="99"/>
  <c r="G638" i="99"/>
  <c r="H638" i="99"/>
  <c r="I638" i="99"/>
  <c r="J638" i="99"/>
  <c r="G639" i="99"/>
  <c r="H639" i="99"/>
  <c r="I639" i="99"/>
  <c r="J639" i="99"/>
  <c r="G640" i="99"/>
  <c r="H640" i="99"/>
  <c r="I640" i="99"/>
  <c r="J640" i="99"/>
  <c r="G641" i="99"/>
  <c r="H641" i="99"/>
  <c r="I641" i="99"/>
  <c r="J641" i="99"/>
  <c r="G642" i="99"/>
  <c r="H642" i="99"/>
  <c r="I642" i="99"/>
  <c r="J642" i="99"/>
  <c r="G643" i="99"/>
  <c r="H643" i="99"/>
  <c r="I643" i="99"/>
  <c r="J643" i="99"/>
  <c r="G644" i="99"/>
  <c r="H644" i="99"/>
  <c r="I644" i="99"/>
  <c r="J644" i="99"/>
  <c r="G645" i="99"/>
  <c r="H645" i="99"/>
  <c r="I645" i="99"/>
  <c r="J645" i="99"/>
  <c r="G646" i="99"/>
  <c r="H646" i="99"/>
  <c r="I646" i="99"/>
  <c r="J646" i="99"/>
  <c r="G647" i="99"/>
  <c r="H647" i="99"/>
  <c r="I647" i="99"/>
  <c r="J647" i="99"/>
  <c r="G648" i="99"/>
  <c r="H648" i="99"/>
  <c r="I648" i="99"/>
  <c r="J648" i="99"/>
  <c r="G649" i="99"/>
  <c r="H649" i="99"/>
  <c r="I649" i="99"/>
  <c r="J649" i="99"/>
  <c r="G650" i="99"/>
  <c r="H650" i="99"/>
  <c r="I650" i="99"/>
  <c r="J650" i="99"/>
  <c r="G651" i="99"/>
  <c r="H651" i="99"/>
  <c r="I651" i="99"/>
  <c r="J651" i="99"/>
  <c r="G652" i="99"/>
  <c r="H652" i="99"/>
  <c r="I652" i="99"/>
  <c r="J652" i="99"/>
  <c r="G653" i="99"/>
  <c r="H653" i="99"/>
  <c r="I653" i="99"/>
  <c r="J653" i="99"/>
  <c r="G654" i="99"/>
  <c r="H654" i="99"/>
  <c r="I654" i="99"/>
  <c r="J654" i="99"/>
  <c r="G655" i="99"/>
  <c r="H655" i="99"/>
  <c r="I655" i="99"/>
  <c r="J655" i="99"/>
  <c r="G656" i="99"/>
  <c r="H656" i="99"/>
  <c r="I656" i="99"/>
  <c r="J656" i="99"/>
  <c r="G657" i="99"/>
  <c r="H657" i="99"/>
  <c r="I657" i="99"/>
  <c r="J657" i="99"/>
  <c r="G658" i="99"/>
  <c r="H658" i="99"/>
  <c r="I658" i="99"/>
  <c r="J658" i="99"/>
  <c r="G659" i="99"/>
  <c r="H659" i="99"/>
  <c r="I659" i="99"/>
  <c r="J659" i="99"/>
  <c r="G660" i="99"/>
  <c r="H660" i="99"/>
  <c r="I660" i="99"/>
  <c r="J660" i="99"/>
  <c r="G661" i="99"/>
  <c r="H661" i="99"/>
  <c r="I661" i="99"/>
  <c r="J661" i="99"/>
  <c r="G662" i="99"/>
  <c r="H662" i="99"/>
  <c r="I662" i="99"/>
  <c r="J662" i="99"/>
  <c r="G663" i="99"/>
  <c r="H663" i="99"/>
  <c r="I663" i="99"/>
  <c r="J663" i="99"/>
  <c r="G664" i="99"/>
  <c r="H664" i="99"/>
  <c r="I664" i="99"/>
  <c r="J664" i="99"/>
  <c r="G665" i="99"/>
  <c r="H665" i="99"/>
  <c r="I665" i="99"/>
  <c r="J665" i="99"/>
  <c r="G666" i="99"/>
  <c r="H666" i="99"/>
  <c r="I666" i="99"/>
  <c r="J666" i="99"/>
  <c r="G667" i="99"/>
  <c r="H667" i="99"/>
  <c r="I667" i="99"/>
  <c r="J667" i="99"/>
  <c r="G668" i="99"/>
  <c r="H668" i="99"/>
  <c r="I668" i="99"/>
  <c r="J668" i="99"/>
  <c r="G669" i="99"/>
  <c r="H669" i="99"/>
  <c r="I669" i="99"/>
  <c r="J669" i="99"/>
  <c r="G670" i="99"/>
  <c r="H670" i="99"/>
  <c r="I670" i="99"/>
  <c r="J670" i="99"/>
  <c r="G671" i="99"/>
  <c r="H671" i="99"/>
  <c r="I671" i="99"/>
  <c r="J671" i="99"/>
  <c r="G672" i="99"/>
  <c r="H672" i="99"/>
  <c r="I672" i="99"/>
  <c r="J672" i="99"/>
  <c r="G673" i="99"/>
  <c r="H673" i="99"/>
  <c r="I673" i="99"/>
  <c r="J673" i="99"/>
  <c r="G674" i="99"/>
  <c r="H674" i="99"/>
  <c r="I674" i="99"/>
  <c r="J674" i="99"/>
  <c r="G675" i="99"/>
  <c r="H675" i="99"/>
  <c r="I675" i="99"/>
  <c r="J675" i="99"/>
  <c r="G676" i="99"/>
  <c r="H676" i="99"/>
  <c r="I676" i="99"/>
  <c r="J676" i="99"/>
  <c r="G677" i="99"/>
  <c r="H677" i="99"/>
  <c r="I677" i="99"/>
  <c r="J677" i="99"/>
  <c r="G678" i="99"/>
  <c r="H678" i="99"/>
  <c r="I678" i="99"/>
  <c r="J678" i="99"/>
  <c r="G679" i="99"/>
  <c r="H679" i="99"/>
  <c r="I679" i="99"/>
  <c r="J679" i="99"/>
  <c r="G680" i="99"/>
  <c r="H680" i="99"/>
  <c r="I680" i="99"/>
  <c r="J680" i="99"/>
  <c r="G681" i="99"/>
  <c r="H681" i="99"/>
  <c r="I681" i="99"/>
  <c r="J681" i="99"/>
  <c r="G682" i="99"/>
  <c r="H682" i="99"/>
  <c r="I682" i="99"/>
  <c r="J682" i="99"/>
  <c r="G683" i="99"/>
  <c r="H683" i="99"/>
  <c r="I683" i="99"/>
  <c r="J683" i="99"/>
  <c r="G684" i="99"/>
  <c r="H684" i="99"/>
  <c r="I684" i="99"/>
  <c r="J684" i="99"/>
  <c r="G685" i="99"/>
  <c r="H685" i="99"/>
  <c r="I685" i="99"/>
  <c r="J685" i="99"/>
  <c r="G686" i="99"/>
  <c r="H686" i="99"/>
  <c r="I686" i="99"/>
  <c r="J686" i="99"/>
  <c r="G687" i="99"/>
  <c r="H687" i="99"/>
  <c r="I687" i="99"/>
  <c r="J687" i="99"/>
  <c r="G688" i="99"/>
  <c r="H688" i="99"/>
  <c r="I688" i="99"/>
  <c r="J688" i="99"/>
  <c r="G689" i="99"/>
  <c r="H689" i="99"/>
  <c r="I689" i="99"/>
  <c r="J689" i="99"/>
  <c r="G690" i="99"/>
  <c r="H690" i="99"/>
  <c r="I690" i="99"/>
  <c r="J690" i="99"/>
  <c r="G691" i="99"/>
  <c r="H691" i="99"/>
  <c r="I691" i="99"/>
  <c r="J691" i="99"/>
  <c r="G692" i="99"/>
  <c r="H692" i="99"/>
  <c r="I692" i="99"/>
  <c r="J692" i="99"/>
  <c r="G693" i="99"/>
  <c r="H693" i="99"/>
  <c r="I693" i="99"/>
  <c r="J693" i="99"/>
  <c r="G694" i="99"/>
  <c r="H694" i="99"/>
  <c r="I694" i="99"/>
  <c r="J694" i="99"/>
  <c r="G695" i="99"/>
  <c r="H695" i="99"/>
  <c r="I695" i="99"/>
  <c r="J695" i="99"/>
  <c r="G696" i="99"/>
  <c r="H696" i="99"/>
  <c r="I696" i="99"/>
  <c r="J696" i="99"/>
  <c r="G697" i="99"/>
  <c r="H697" i="99"/>
  <c r="I697" i="99"/>
  <c r="J697" i="99"/>
  <c r="G698" i="99"/>
  <c r="H698" i="99"/>
  <c r="I698" i="99"/>
  <c r="J698" i="99"/>
  <c r="G699" i="99"/>
  <c r="H699" i="99"/>
  <c r="I699" i="99"/>
  <c r="J699" i="99"/>
  <c r="G700" i="99"/>
  <c r="H700" i="99"/>
  <c r="I700" i="99"/>
  <c r="J700" i="99"/>
  <c r="G701" i="99"/>
  <c r="H701" i="99"/>
  <c r="I701" i="99"/>
  <c r="J701" i="99"/>
  <c r="G702" i="99"/>
  <c r="H702" i="99"/>
  <c r="I702" i="99"/>
  <c r="J702" i="99"/>
  <c r="G703" i="99"/>
  <c r="H703" i="99"/>
  <c r="I703" i="99"/>
  <c r="J703" i="99"/>
  <c r="G704" i="99"/>
  <c r="H704" i="99"/>
  <c r="I704" i="99"/>
  <c r="J704" i="99"/>
  <c r="G705" i="99"/>
  <c r="H705" i="99"/>
  <c r="I705" i="99"/>
  <c r="J705" i="99"/>
  <c r="G706" i="99"/>
  <c r="H706" i="99"/>
  <c r="I706" i="99"/>
  <c r="J706" i="99"/>
  <c r="G707" i="99"/>
  <c r="H707" i="99"/>
  <c r="I707" i="99"/>
  <c r="J707" i="99"/>
  <c r="G708" i="99"/>
  <c r="H708" i="99"/>
  <c r="I708" i="99"/>
  <c r="J708" i="99"/>
  <c r="G709" i="99"/>
  <c r="H709" i="99"/>
  <c r="I709" i="99"/>
  <c r="J709" i="99"/>
  <c r="G710" i="99"/>
  <c r="H710" i="99"/>
  <c r="I710" i="99"/>
  <c r="J710" i="99"/>
  <c r="G711" i="99"/>
  <c r="H711" i="99"/>
  <c r="I711" i="99"/>
  <c r="J711" i="99"/>
  <c r="G712" i="99"/>
  <c r="H712" i="99"/>
  <c r="I712" i="99"/>
  <c r="J712" i="99"/>
  <c r="G713" i="99"/>
  <c r="H713" i="99"/>
  <c r="I713" i="99"/>
  <c r="J713" i="99"/>
  <c r="G714" i="99"/>
  <c r="H714" i="99"/>
  <c r="I714" i="99"/>
  <c r="J714" i="99"/>
  <c r="G715" i="99"/>
  <c r="H715" i="99"/>
  <c r="I715" i="99"/>
  <c r="J715" i="99"/>
  <c r="G716" i="99"/>
  <c r="H716" i="99"/>
  <c r="I716" i="99"/>
  <c r="J716" i="99"/>
  <c r="G717" i="99"/>
  <c r="H717" i="99"/>
  <c r="I717" i="99"/>
  <c r="J717" i="99"/>
  <c r="G718" i="99"/>
  <c r="H718" i="99"/>
  <c r="I718" i="99"/>
  <c r="J718" i="99"/>
  <c r="G719" i="99"/>
  <c r="H719" i="99"/>
  <c r="I719" i="99"/>
  <c r="J719" i="99"/>
  <c r="G720" i="99"/>
  <c r="H720" i="99"/>
  <c r="I720" i="99"/>
  <c r="J720" i="99"/>
  <c r="G721" i="99"/>
  <c r="H721" i="99"/>
  <c r="I721" i="99"/>
  <c r="J721" i="99"/>
  <c r="J50" i="99"/>
  <c r="I50" i="99"/>
  <c r="AD10" i="85" l="1"/>
  <c r="AE10" i="85"/>
  <c r="AE13" i="85" s="1"/>
  <c r="AF10" i="85"/>
  <c r="AG10" i="85"/>
  <c r="AG13" i="85" s="1"/>
  <c r="AH10" i="85"/>
  <c r="AI10" i="85"/>
  <c r="AI13" i="85" s="1"/>
  <c r="AC10" i="85"/>
  <c r="AC13" i="85" s="1"/>
  <c r="C27" i="72" l="1"/>
  <c r="F814" i="85" l="1"/>
  <c r="L1016" i="96" l="1"/>
  <c r="F33" i="72" l="1"/>
  <c r="F32" i="72" s="1"/>
  <c r="F15" i="72" l="1"/>
  <c r="C40" i="72"/>
  <c r="C39" i="72" s="1"/>
  <c r="E15" i="72"/>
  <c r="C26" i="72"/>
  <c r="C25" i="72" s="1"/>
  <c r="C14" i="72"/>
  <c r="D15" i="72"/>
  <c r="C11" i="72"/>
  <c r="C13" i="72"/>
  <c r="C12" i="72"/>
  <c r="C609" i="86"/>
  <c r="D609" i="86"/>
  <c r="E609" i="86"/>
  <c r="F609" i="86"/>
  <c r="G609" i="86"/>
  <c r="H609" i="86"/>
  <c r="I609" i="86"/>
  <c r="J609" i="86"/>
  <c r="K609" i="86"/>
  <c r="L609" i="86"/>
  <c r="M609" i="86"/>
  <c r="N609" i="86"/>
  <c r="O609" i="86"/>
  <c r="P609" i="86"/>
  <c r="Q609" i="86"/>
  <c r="R609" i="86"/>
  <c r="S609" i="86"/>
  <c r="T609" i="86"/>
  <c r="U609" i="86"/>
  <c r="V609" i="86"/>
  <c r="W609" i="86"/>
  <c r="X609" i="86"/>
  <c r="Y609" i="86"/>
  <c r="Z524" i="86"/>
  <c r="Z494" i="86"/>
  <c r="D2" i="101" l="1"/>
  <c r="D4" i="101"/>
  <c r="D3" i="101"/>
  <c r="D5" i="101"/>
  <c r="E13" i="72"/>
  <c r="E12" i="72"/>
  <c r="E14" i="72"/>
  <c r="E11" i="72"/>
  <c r="D14" i="72"/>
  <c r="D13" i="72"/>
  <c r="D11" i="72"/>
  <c r="D12" i="72"/>
  <c r="F14" i="72"/>
  <c r="F12" i="72"/>
  <c r="F11" i="72"/>
  <c r="F13" i="72"/>
  <c r="Y881" i="96"/>
  <c r="D10" i="101" l="1"/>
  <c r="D6" i="101"/>
  <c r="D7" i="101"/>
  <c r="D14" i="101"/>
  <c r="D13" i="101"/>
  <c r="D15" i="101"/>
  <c r="D8" i="101"/>
  <c r="D11" i="101"/>
  <c r="D16" i="101"/>
  <c r="D17" i="101"/>
  <c r="D9" i="101"/>
  <c r="D12" i="101"/>
  <c r="F1012" i="96"/>
  <c r="F1018" i="96" s="1"/>
  <c r="F1017" i="96" s="1"/>
  <c r="N1003" i="96"/>
  <c r="N1002" i="96"/>
  <c r="J1012" i="96" l="1"/>
  <c r="L1012" i="96"/>
  <c r="L1018" i="96" s="1"/>
  <c r="L1017" i="96" s="1"/>
  <c r="L1015" i="96"/>
  <c r="H1012" i="96"/>
  <c r="H1018" i="96" s="1"/>
  <c r="H1017" i="96" s="1"/>
  <c r="F850" i="86"/>
  <c r="L850" i="86" s="1"/>
  <c r="N842" i="86"/>
  <c r="N841" i="86"/>
  <c r="Y837" i="86"/>
  <c r="Y998" i="96" s="1"/>
  <c r="X837" i="86"/>
  <c r="X998" i="96" s="1"/>
  <c r="W837" i="86"/>
  <c r="W998" i="96" s="1"/>
  <c r="V837" i="86"/>
  <c r="V998" i="96" s="1"/>
  <c r="U837" i="86"/>
  <c r="U998" i="96" s="1"/>
  <c r="T837" i="86"/>
  <c r="T998" i="96" s="1"/>
  <c r="S837" i="86"/>
  <c r="S998" i="96" s="1"/>
  <c r="R837" i="86"/>
  <c r="R998" i="96" s="1"/>
  <c r="Q837" i="86"/>
  <c r="Q998" i="96" s="1"/>
  <c r="P837" i="86"/>
  <c r="P998" i="96" s="1"/>
  <c r="O837" i="86"/>
  <c r="O998" i="96" s="1"/>
  <c r="N837" i="86"/>
  <c r="N998" i="96" s="1"/>
  <c r="M837" i="86"/>
  <c r="M998" i="96" s="1"/>
  <c r="L837" i="86"/>
  <c r="L998" i="96" s="1"/>
  <c r="K837" i="86"/>
  <c r="K998" i="96" s="1"/>
  <c r="J837" i="86"/>
  <c r="J998" i="96" s="1"/>
  <c r="I837" i="86"/>
  <c r="I998" i="96" s="1"/>
  <c r="H837" i="86"/>
  <c r="H998" i="96" s="1"/>
  <c r="G837" i="86"/>
  <c r="G998" i="96" s="1"/>
  <c r="F837" i="86"/>
  <c r="F998" i="96" s="1"/>
  <c r="E837" i="86"/>
  <c r="E998" i="96" s="1"/>
  <c r="D837" i="86"/>
  <c r="D998" i="96" s="1"/>
  <c r="C837" i="86"/>
  <c r="C998" i="96" s="1"/>
  <c r="B837" i="86"/>
  <c r="B998" i="96" s="1"/>
  <c r="Y836" i="86"/>
  <c r="Y997" i="96" s="1"/>
  <c r="X836" i="86"/>
  <c r="X997" i="96" s="1"/>
  <c r="W836" i="86"/>
  <c r="W997" i="96" s="1"/>
  <c r="V836" i="86"/>
  <c r="V997" i="96" s="1"/>
  <c r="U836" i="86"/>
  <c r="U997" i="96" s="1"/>
  <c r="T836" i="86"/>
  <c r="T997" i="96" s="1"/>
  <c r="S836" i="86"/>
  <c r="S997" i="96" s="1"/>
  <c r="R836" i="86"/>
  <c r="R997" i="96" s="1"/>
  <c r="Q836" i="86"/>
  <c r="Q997" i="96" s="1"/>
  <c r="P836" i="86"/>
  <c r="P997" i="96" s="1"/>
  <c r="O836" i="86"/>
  <c r="O997" i="96" s="1"/>
  <c r="N836" i="86"/>
  <c r="N997" i="96" s="1"/>
  <c r="M836" i="86"/>
  <c r="M997" i="96" s="1"/>
  <c r="L836" i="86"/>
  <c r="L997" i="96" s="1"/>
  <c r="K836" i="86"/>
  <c r="K997" i="96" s="1"/>
  <c r="J836" i="86"/>
  <c r="J997" i="96" s="1"/>
  <c r="I836" i="86"/>
  <c r="I997" i="96" s="1"/>
  <c r="H836" i="86"/>
  <c r="H997" i="96" s="1"/>
  <c r="G836" i="86"/>
  <c r="G997" i="96" s="1"/>
  <c r="F836" i="86"/>
  <c r="F997" i="96" s="1"/>
  <c r="E836" i="86"/>
  <c r="E997" i="96" s="1"/>
  <c r="D836" i="86"/>
  <c r="D997" i="96" s="1"/>
  <c r="C836" i="86"/>
  <c r="C997" i="96" s="1"/>
  <c r="B836" i="86"/>
  <c r="B997" i="96" s="1"/>
  <c r="Y835" i="86"/>
  <c r="Y996" i="96" s="1"/>
  <c r="X835" i="86"/>
  <c r="X996" i="96" s="1"/>
  <c r="W835" i="86"/>
  <c r="W996" i="96" s="1"/>
  <c r="V835" i="86"/>
  <c r="V996" i="96" s="1"/>
  <c r="U835" i="86"/>
  <c r="U996" i="96" s="1"/>
  <c r="T835" i="86"/>
  <c r="T996" i="96" s="1"/>
  <c r="S835" i="86"/>
  <c r="S996" i="96" s="1"/>
  <c r="R835" i="86"/>
  <c r="R996" i="96" s="1"/>
  <c r="Q835" i="86"/>
  <c r="Q996" i="96" s="1"/>
  <c r="P835" i="86"/>
  <c r="P996" i="96" s="1"/>
  <c r="O835" i="86"/>
  <c r="O996" i="96" s="1"/>
  <c r="N835" i="86"/>
  <c r="N996" i="96" s="1"/>
  <c r="M835" i="86"/>
  <c r="M996" i="96" s="1"/>
  <c r="L835" i="86"/>
  <c r="L996" i="96" s="1"/>
  <c r="K835" i="86"/>
  <c r="K996" i="96" s="1"/>
  <c r="J835" i="86"/>
  <c r="J996" i="96" s="1"/>
  <c r="I835" i="86"/>
  <c r="I996" i="96" s="1"/>
  <c r="H835" i="86"/>
  <c r="H996" i="96" s="1"/>
  <c r="G835" i="86"/>
  <c r="G996" i="96" s="1"/>
  <c r="F835" i="86"/>
  <c r="F996" i="96" s="1"/>
  <c r="E835" i="86"/>
  <c r="E996" i="96" s="1"/>
  <c r="D835" i="86"/>
  <c r="D996" i="96" s="1"/>
  <c r="C835" i="86"/>
  <c r="C996" i="96" s="1"/>
  <c r="B835" i="86"/>
  <c r="B996" i="96" s="1"/>
  <c r="Y834" i="86"/>
  <c r="Y995" i="96" s="1"/>
  <c r="X834" i="86"/>
  <c r="X995" i="96" s="1"/>
  <c r="W834" i="86"/>
  <c r="W995" i="96" s="1"/>
  <c r="V834" i="86"/>
  <c r="V995" i="96" s="1"/>
  <c r="U834" i="86"/>
  <c r="U995" i="96" s="1"/>
  <c r="T834" i="86"/>
  <c r="T995" i="96" s="1"/>
  <c r="S834" i="86"/>
  <c r="S995" i="96" s="1"/>
  <c r="R834" i="86"/>
  <c r="R995" i="96" s="1"/>
  <c r="Q834" i="86"/>
  <c r="Q995" i="96" s="1"/>
  <c r="P834" i="86"/>
  <c r="P995" i="96" s="1"/>
  <c r="O834" i="86"/>
  <c r="O995" i="96" s="1"/>
  <c r="N834" i="86"/>
  <c r="N995" i="96" s="1"/>
  <c r="M834" i="86"/>
  <c r="M995" i="96" s="1"/>
  <c r="L834" i="86"/>
  <c r="L995" i="96" s="1"/>
  <c r="K834" i="86"/>
  <c r="K995" i="96" s="1"/>
  <c r="J834" i="86"/>
  <c r="J995" i="96" s="1"/>
  <c r="I834" i="86"/>
  <c r="I995" i="96" s="1"/>
  <c r="H834" i="86"/>
  <c r="H995" i="96" s="1"/>
  <c r="G834" i="86"/>
  <c r="G995" i="96" s="1"/>
  <c r="F834" i="86"/>
  <c r="F995" i="96" s="1"/>
  <c r="E834" i="86"/>
  <c r="E995" i="96" s="1"/>
  <c r="D834" i="86"/>
  <c r="D995" i="96" s="1"/>
  <c r="C834" i="86"/>
  <c r="C995" i="96" s="1"/>
  <c r="B834" i="86"/>
  <c r="B995" i="96" s="1"/>
  <c r="Y833" i="86"/>
  <c r="Y994" i="96" s="1"/>
  <c r="X833" i="86"/>
  <c r="X994" i="96" s="1"/>
  <c r="W833" i="86"/>
  <c r="W994" i="96" s="1"/>
  <c r="V833" i="86"/>
  <c r="V994" i="96" s="1"/>
  <c r="U833" i="86"/>
  <c r="U994" i="96" s="1"/>
  <c r="T833" i="86"/>
  <c r="T994" i="96" s="1"/>
  <c r="S833" i="86"/>
  <c r="S994" i="96" s="1"/>
  <c r="R833" i="86"/>
  <c r="R994" i="96" s="1"/>
  <c r="Q833" i="86"/>
  <c r="Q994" i="96" s="1"/>
  <c r="P833" i="86"/>
  <c r="P994" i="96" s="1"/>
  <c r="O833" i="86"/>
  <c r="O994" i="96" s="1"/>
  <c r="N833" i="86"/>
  <c r="N994" i="96" s="1"/>
  <c r="M833" i="86"/>
  <c r="M994" i="96" s="1"/>
  <c r="L833" i="86"/>
  <c r="L994" i="96" s="1"/>
  <c r="K833" i="86"/>
  <c r="K994" i="96" s="1"/>
  <c r="J833" i="86"/>
  <c r="J994" i="96" s="1"/>
  <c r="I833" i="86"/>
  <c r="I994" i="96" s="1"/>
  <c r="H833" i="86"/>
  <c r="H994" i="96" s="1"/>
  <c r="G833" i="86"/>
  <c r="G994" i="96" s="1"/>
  <c r="F833" i="86"/>
  <c r="F994" i="96" s="1"/>
  <c r="D833" i="86"/>
  <c r="D994" i="96" s="1"/>
  <c r="E833" i="86"/>
  <c r="E994" i="96" s="1"/>
  <c r="C833" i="86"/>
  <c r="C994" i="96" s="1"/>
  <c r="B833" i="86"/>
  <c r="B994" i="96" s="1"/>
  <c r="Y832" i="86"/>
  <c r="Y993" i="96" s="1"/>
  <c r="X832" i="86"/>
  <c r="X993" i="96" s="1"/>
  <c r="W832" i="86"/>
  <c r="W993" i="96" s="1"/>
  <c r="V832" i="86"/>
  <c r="V993" i="96" s="1"/>
  <c r="U832" i="86"/>
  <c r="U993" i="96" s="1"/>
  <c r="T832" i="86"/>
  <c r="T993" i="96" s="1"/>
  <c r="S832" i="86"/>
  <c r="S993" i="96" s="1"/>
  <c r="R832" i="86"/>
  <c r="R993" i="96" s="1"/>
  <c r="Q832" i="86"/>
  <c r="Q993" i="96" s="1"/>
  <c r="P832" i="86"/>
  <c r="P993" i="96" s="1"/>
  <c r="O832" i="86"/>
  <c r="O993" i="96" s="1"/>
  <c r="N832" i="86"/>
  <c r="N993" i="96" s="1"/>
  <c r="M832" i="86"/>
  <c r="M993" i="96" s="1"/>
  <c r="L832" i="86"/>
  <c r="L993" i="96" s="1"/>
  <c r="K832" i="86"/>
  <c r="K993" i="96" s="1"/>
  <c r="J832" i="86"/>
  <c r="J993" i="96" s="1"/>
  <c r="I832" i="86"/>
  <c r="I993" i="96" s="1"/>
  <c r="H832" i="86"/>
  <c r="H993" i="96" s="1"/>
  <c r="G832" i="86"/>
  <c r="G993" i="96" s="1"/>
  <c r="F832" i="86"/>
  <c r="F993" i="96" s="1"/>
  <c r="E832" i="86"/>
  <c r="E993" i="96" s="1"/>
  <c r="D832" i="86"/>
  <c r="D993" i="96" s="1"/>
  <c r="C832" i="86"/>
  <c r="C993" i="96" s="1"/>
  <c r="B832" i="86"/>
  <c r="B993" i="96" s="1"/>
  <c r="Y831" i="86"/>
  <c r="Y992" i="96" s="1"/>
  <c r="X831" i="86"/>
  <c r="X992" i="96" s="1"/>
  <c r="W831" i="86"/>
  <c r="W992" i="96" s="1"/>
  <c r="V831" i="86"/>
  <c r="V992" i="96" s="1"/>
  <c r="U831" i="86"/>
  <c r="U992" i="96" s="1"/>
  <c r="T831" i="86"/>
  <c r="T992" i="96" s="1"/>
  <c r="S831" i="86"/>
  <c r="S992" i="96" s="1"/>
  <c r="R831" i="86"/>
  <c r="R992" i="96" s="1"/>
  <c r="Q831" i="86"/>
  <c r="Q992" i="96" s="1"/>
  <c r="P831" i="86"/>
  <c r="P992" i="96" s="1"/>
  <c r="O831" i="86"/>
  <c r="O992" i="96" s="1"/>
  <c r="N831" i="86"/>
  <c r="N992" i="96" s="1"/>
  <c r="M831" i="86"/>
  <c r="M992" i="96" s="1"/>
  <c r="L831" i="86"/>
  <c r="L992" i="96" s="1"/>
  <c r="K831" i="86"/>
  <c r="K992" i="96" s="1"/>
  <c r="J831" i="86"/>
  <c r="J992" i="96" s="1"/>
  <c r="I831" i="86"/>
  <c r="I992" i="96" s="1"/>
  <c r="H831" i="86"/>
  <c r="H992" i="96" s="1"/>
  <c r="G831" i="86"/>
  <c r="G992" i="96" s="1"/>
  <c r="F831" i="86"/>
  <c r="F992" i="96" s="1"/>
  <c r="E831" i="86"/>
  <c r="E992" i="96" s="1"/>
  <c r="D831" i="86"/>
  <c r="D992" i="96" s="1"/>
  <c r="C831" i="86"/>
  <c r="C992" i="96" s="1"/>
  <c r="B831" i="86"/>
  <c r="B992" i="96" s="1"/>
  <c r="Y830" i="86"/>
  <c r="Y991" i="96" s="1"/>
  <c r="X830" i="86"/>
  <c r="X991" i="96" s="1"/>
  <c r="W830" i="86"/>
  <c r="W991" i="96" s="1"/>
  <c r="V830" i="86"/>
  <c r="V991" i="96" s="1"/>
  <c r="U830" i="86"/>
  <c r="U991" i="96" s="1"/>
  <c r="T830" i="86"/>
  <c r="T991" i="96" s="1"/>
  <c r="S830" i="86"/>
  <c r="S991" i="96" s="1"/>
  <c r="R830" i="86"/>
  <c r="R991" i="96" s="1"/>
  <c r="Q830" i="86"/>
  <c r="Q991" i="96" s="1"/>
  <c r="P830" i="86"/>
  <c r="P991" i="96" s="1"/>
  <c r="O830" i="86"/>
  <c r="O991" i="96" s="1"/>
  <c r="N830" i="86"/>
  <c r="N991" i="96" s="1"/>
  <c r="M830" i="86"/>
  <c r="M991" i="96" s="1"/>
  <c r="L830" i="86"/>
  <c r="L991" i="96" s="1"/>
  <c r="K830" i="86"/>
  <c r="K991" i="96" s="1"/>
  <c r="J830" i="86"/>
  <c r="J991" i="96" s="1"/>
  <c r="I830" i="86"/>
  <c r="I991" i="96" s="1"/>
  <c r="H830" i="86"/>
  <c r="H991" i="96" s="1"/>
  <c r="G830" i="86"/>
  <c r="G991" i="96" s="1"/>
  <c r="F830" i="86"/>
  <c r="F991" i="96" s="1"/>
  <c r="E830" i="86"/>
  <c r="E991" i="96" s="1"/>
  <c r="D830" i="86"/>
  <c r="D991" i="96" s="1"/>
  <c r="C830" i="86"/>
  <c r="C991" i="96" s="1"/>
  <c r="B830" i="86"/>
  <c r="B991" i="96" s="1"/>
  <c r="Y829" i="86"/>
  <c r="Y990" i="96" s="1"/>
  <c r="X829" i="86"/>
  <c r="X990" i="96" s="1"/>
  <c r="W829" i="86"/>
  <c r="W990" i="96" s="1"/>
  <c r="V829" i="86"/>
  <c r="V990" i="96" s="1"/>
  <c r="U829" i="86"/>
  <c r="U990" i="96" s="1"/>
  <c r="T829" i="86"/>
  <c r="T990" i="96" s="1"/>
  <c r="S829" i="86"/>
  <c r="S990" i="96" s="1"/>
  <c r="R829" i="86"/>
  <c r="R990" i="96" s="1"/>
  <c r="Q829" i="86"/>
  <c r="Q990" i="96" s="1"/>
  <c r="P829" i="86"/>
  <c r="P990" i="96" s="1"/>
  <c r="O829" i="86"/>
  <c r="O990" i="96" s="1"/>
  <c r="N829" i="86"/>
  <c r="N990" i="96" s="1"/>
  <c r="M829" i="86"/>
  <c r="M990" i="96" s="1"/>
  <c r="L829" i="86"/>
  <c r="L990" i="96" s="1"/>
  <c r="K829" i="86"/>
  <c r="K990" i="96" s="1"/>
  <c r="J829" i="86"/>
  <c r="J990" i="96" s="1"/>
  <c r="I829" i="86"/>
  <c r="I990" i="96" s="1"/>
  <c r="H829" i="86"/>
  <c r="H990" i="96" s="1"/>
  <c r="G829" i="86"/>
  <c r="G990" i="96" s="1"/>
  <c r="F829" i="86"/>
  <c r="F990" i="96" s="1"/>
  <c r="E829" i="86"/>
  <c r="E990" i="96" s="1"/>
  <c r="D829" i="86"/>
  <c r="D990" i="96" s="1"/>
  <c r="C829" i="86"/>
  <c r="C990" i="96" s="1"/>
  <c r="B829" i="86"/>
  <c r="B990" i="96" s="1"/>
  <c r="Y828" i="86"/>
  <c r="Y989" i="96" s="1"/>
  <c r="X828" i="86"/>
  <c r="X989" i="96" s="1"/>
  <c r="W828" i="86"/>
  <c r="W989" i="96" s="1"/>
  <c r="V828" i="86"/>
  <c r="V989" i="96" s="1"/>
  <c r="U828" i="86"/>
  <c r="U989" i="96" s="1"/>
  <c r="T828" i="86"/>
  <c r="T989" i="96" s="1"/>
  <c r="S828" i="86"/>
  <c r="S989" i="96" s="1"/>
  <c r="R828" i="86"/>
  <c r="R989" i="96" s="1"/>
  <c r="Q828" i="86"/>
  <c r="Q989" i="96" s="1"/>
  <c r="P828" i="86"/>
  <c r="P989" i="96" s="1"/>
  <c r="O828" i="86"/>
  <c r="O989" i="96" s="1"/>
  <c r="N828" i="86"/>
  <c r="N989" i="96" s="1"/>
  <c r="M828" i="86"/>
  <c r="M989" i="96" s="1"/>
  <c r="L828" i="86"/>
  <c r="L989" i="96" s="1"/>
  <c r="K828" i="86"/>
  <c r="K989" i="96" s="1"/>
  <c r="J828" i="86"/>
  <c r="J989" i="96" s="1"/>
  <c r="I828" i="86"/>
  <c r="I989" i="96" s="1"/>
  <c r="H828" i="86"/>
  <c r="H989" i="96" s="1"/>
  <c r="G828" i="86"/>
  <c r="G989" i="96" s="1"/>
  <c r="F828" i="86"/>
  <c r="F989" i="96" s="1"/>
  <c r="E828" i="86"/>
  <c r="E989" i="96" s="1"/>
  <c r="D828" i="86"/>
  <c r="D989" i="96" s="1"/>
  <c r="C828" i="86"/>
  <c r="C989" i="96" s="1"/>
  <c r="B828" i="86"/>
  <c r="B989" i="96" s="1"/>
  <c r="Y827" i="86"/>
  <c r="Y988" i="96" s="1"/>
  <c r="X827" i="86"/>
  <c r="X988" i="96" s="1"/>
  <c r="W827" i="86"/>
  <c r="W988" i="96" s="1"/>
  <c r="V827" i="86"/>
  <c r="V988" i="96" s="1"/>
  <c r="U827" i="86"/>
  <c r="U988" i="96" s="1"/>
  <c r="T827" i="86"/>
  <c r="T988" i="96" s="1"/>
  <c r="S827" i="86"/>
  <c r="S988" i="96" s="1"/>
  <c r="R827" i="86"/>
  <c r="R988" i="96" s="1"/>
  <c r="Q827" i="86"/>
  <c r="Q988" i="96" s="1"/>
  <c r="P827" i="86"/>
  <c r="P988" i="96" s="1"/>
  <c r="O827" i="86"/>
  <c r="O988" i="96" s="1"/>
  <c r="N827" i="86"/>
  <c r="N988" i="96" s="1"/>
  <c r="M827" i="86"/>
  <c r="M988" i="96" s="1"/>
  <c r="L827" i="86"/>
  <c r="L988" i="96" s="1"/>
  <c r="K827" i="86"/>
  <c r="K988" i="96" s="1"/>
  <c r="J827" i="86"/>
  <c r="J988" i="96" s="1"/>
  <c r="I827" i="86"/>
  <c r="I988" i="96" s="1"/>
  <c r="H827" i="86"/>
  <c r="H988" i="96" s="1"/>
  <c r="G827" i="86"/>
  <c r="G988" i="96" s="1"/>
  <c r="F827" i="86"/>
  <c r="F988" i="96" s="1"/>
  <c r="E827" i="86"/>
  <c r="E988" i="96" s="1"/>
  <c r="D827" i="86"/>
  <c r="D988" i="96" s="1"/>
  <c r="C827" i="86"/>
  <c r="C988" i="96" s="1"/>
  <c r="B827" i="86"/>
  <c r="B988" i="96" s="1"/>
  <c r="Y826" i="86"/>
  <c r="Y987" i="96" s="1"/>
  <c r="X826" i="86"/>
  <c r="X987" i="96" s="1"/>
  <c r="W826" i="86"/>
  <c r="W987" i="96" s="1"/>
  <c r="V826" i="86"/>
  <c r="V987" i="96" s="1"/>
  <c r="U826" i="86"/>
  <c r="U987" i="96" s="1"/>
  <c r="T826" i="86"/>
  <c r="T987" i="96" s="1"/>
  <c r="S826" i="86"/>
  <c r="S987" i="96" s="1"/>
  <c r="R826" i="86"/>
  <c r="R987" i="96" s="1"/>
  <c r="Q826" i="86"/>
  <c r="Q987" i="96" s="1"/>
  <c r="P826" i="86"/>
  <c r="P987" i="96" s="1"/>
  <c r="O826" i="86"/>
  <c r="O987" i="96" s="1"/>
  <c r="N826" i="86"/>
  <c r="N987" i="96" s="1"/>
  <c r="M826" i="86"/>
  <c r="M987" i="96" s="1"/>
  <c r="L826" i="86"/>
  <c r="L987" i="96" s="1"/>
  <c r="K826" i="86"/>
  <c r="K987" i="96" s="1"/>
  <c r="J826" i="86"/>
  <c r="J987" i="96" s="1"/>
  <c r="I826" i="86"/>
  <c r="I987" i="96" s="1"/>
  <c r="H826" i="86"/>
  <c r="H987" i="96" s="1"/>
  <c r="G826" i="86"/>
  <c r="G987" i="96" s="1"/>
  <c r="F826" i="86"/>
  <c r="F987" i="96" s="1"/>
  <c r="E826" i="86"/>
  <c r="E987" i="96" s="1"/>
  <c r="D826" i="86"/>
  <c r="D987" i="96" s="1"/>
  <c r="C826" i="86"/>
  <c r="C987" i="96" s="1"/>
  <c r="B826" i="86"/>
  <c r="B987" i="96" s="1"/>
  <c r="Y825" i="86"/>
  <c r="Y986" i="96" s="1"/>
  <c r="X825" i="86"/>
  <c r="X986" i="96" s="1"/>
  <c r="W825" i="86"/>
  <c r="W986" i="96" s="1"/>
  <c r="V825" i="86"/>
  <c r="V986" i="96" s="1"/>
  <c r="U825" i="86"/>
  <c r="U986" i="96" s="1"/>
  <c r="T825" i="86"/>
  <c r="T986" i="96" s="1"/>
  <c r="S825" i="86"/>
  <c r="S986" i="96" s="1"/>
  <c r="R825" i="86"/>
  <c r="R986" i="96" s="1"/>
  <c r="Q825" i="86"/>
  <c r="Q986" i="96" s="1"/>
  <c r="P825" i="86"/>
  <c r="P986" i="96" s="1"/>
  <c r="O825" i="86"/>
  <c r="O986" i="96" s="1"/>
  <c r="N825" i="86"/>
  <c r="N986" i="96" s="1"/>
  <c r="M825" i="86"/>
  <c r="M986" i="96" s="1"/>
  <c r="L825" i="86"/>
  <c r="L986" i="96" s="1"/>
  <c r="K825" i="86"/>
  <c r="K986" i="96" s="1"/>
  <c r="J825" i="86"/>
  <c r="J986" i="96" s="1"/>
  <c r="I825" i="86"/>
  <c r="I986" i="96" s="1"/>
  <c r="H825" i="86"/>
  <c r="H986" i="96" s="1"/>
  <c r="G825" i="86"/>
  <c r="G986" i="96" s="1"/>
  <c r="F825" i="86"/>
  <c r="F986" i="96" s="1"/>
  <c r="E825" i="86"/>
  <c r="E986" i="96" s="1"/>
  <c r="D825" i="86"/>
  <c r="D986" i="96" s="1"/>
  <c r="C825" i="86"/>
  <c r="C986" i="96" s="1"/>
  <c r="B825" i="86"/>
  <c r="B986" i="96" s="1"/>
  <c r="Y824" i="86"/>
  <c r="Y985" i="96" s="1"/>
  <c r="X824" i="86"/>
  <c r="X985" i="96" s="1"/>
  <c r="W824" i="86"/>
  <c r="W985" i="96" s="1"/>
  <c r="V824" i="86"/>
  <c r="V985" i="96" s="1"/>
  <c r="U824" i="86"/>
  <c r="U985" i="96" s="1"/>
  <c r="T824" i="86"/>
  <c r="T985" i="96" s="1"/>
  <c r="S824" i="86"/>
  <c r="S985" i="96" s="1"/>
  <c r="R824" i="86"/>
  <c r="R985" i="96" s="1"/>
  <c r="Q824" i="86"/>
  <c r="Q985" i="96" s="1"/>
  <c r="P824" i="86"/>
  <c r="P985" i="96" s="1"/>
  <c r="O824" i="86"/>
  <c r="O985" i="96" s="1"/>
  <c r="N824" i="86"/>
  <c r="N985" i="96" s="1"/>
  <c r="M824" i="86"/>
  <c r="M985" i="96" s="1"/>
  <c r="L824" i="86"/>
  <c r="L985" i="96" s="1"/>
  <c r="K824" i="86"/>
  <c r="K985" i="96" s="1"/>
  <c r="J824" i="86"/>
  <c r="J985" i="96" s="1"/>
  <c r="I824" i="86"/>
  <c r="I985" i="96" s="1"/>
  <c r="H824" i="86"/>
  <c r="H985" i="96" s="1"/>
  <c r="G824" i="86"/>
  <c r="G985" i="96" s="1"/>
  <c r="F824" i="86"/>
  <c r="F985" i="96" s="1"/>
  <c r="E824" i="86"/>
  <c r="E985" i="96" s="1"/>
  <c r="D824" i="86"/>
  <c r="D985" i="96" s="1"/>
  <c r="C824" i="86"/>
  <c r="C985" i="96" s="1"/>
  <c r="B824" i="86"/>
  <c r="B985" i="96" s="1"/>
  <c r="Y823" i="86"/>
  <c r="Y984" i="96" s="1"/>
  <c r="X823" i="86"/>
  <c r="X984" i="96" s="1"/>
  <c r="W823" i="86"/>
  <c r="W984" i="96" s="1"/>
  <c r="V823" i="86"/>
  <c r="V984" i="96" s="1"/>
  <c r="U823" i="86"/>
  <c r="U984" i="96" s="1"/>
  <c r="T823" i="86"/>
  <c r="T984" i="96" s="1"/>
  <c r="S823" i="86"/>
  <c r="S984" i="96" s="1"/>
  <c r="R823" i="86"/>
  <c r="R984" i="96" s="1"/>
  <c r="Q823" i="86"/>
  <c r="Q984" i="96" s="1"/>
  <c r="P823" i="86"/>
  <c r="P984" i="96" s="1"/>
  <c r="O823" i="86"/>
  <c r="O984" i="96" s="1"/>
  <c r="N823" i="86"/>
  <c r="N984" i="96" s="1"/>
  <c r="M823" i="86"/>
  <c r="M984" i="96" s="1"/>
  <c r="L823" i="86"/>
  <c r="L984" i="96" s="1"/>
  <c r="K823" i="86"/>
  <c r="K984" i="96" s="1"/>
  <c r="J823" i="86"/>
  <c r="J984" i="96" s="1"/>
  <c r="I823" i="86"/>
  <c r="I984" i="96" s="1"/>
  <c r="H823" i="86"/>
  <c r="H984" i="96" s="1"/>
  <c r="G823" i="86"/>
  <c r="G984" i="96" s="1"/>
  <c r="F823" i="86"/>
  <c r="F984" i="96" s="1"/>
  <c r="E823" i="86"/>
  <c r="E984" i="96" s="1"/>
  <c r="D823" i="86"/>
  <c r="D984" i="96" s="1"/>
  <c r="C823" i="86"/>
  <c r="C984" i="96" s="1"/>
  <c r="B823" i="86"/>
  <c r="B984" i="96" s="1"/>
  <c r="L853" i="86" l="1"/>
  <c r="L854" i="86" s="1"/>
  <c r="L851" i="86"/>
  <c r="L852" i="86"/>
  <c r="J850" i="86"/>
  <c r="F852" i="86"/>
  <c r="F851" i="86"/>
  <c r="F853" i="86"/>
  <c r="F854" i="86" s="1"/>
  <c r="H850" i="86"/>
  <c r="J1018" i="96"/>
  <c r="J1017" i="96" s="1"/>
  <c r="J1011" i="96"/>
  <c r="Y822" i="86"/>
  <c r="Y983" i="96" s="1"/>
  <c r="X822" i="86"/>
  <c r="X983" i="96" s="1"/>
  <c r="W822" i="86"/>
  <c r="W983" i="96" s="1"/>
  <c r="V822" i="86"/>
  <c r="V983" i="96" s="1"/>
  <c r="U822" i="86"/>
  <c r="U983" i="96" s="1"/>
  <c r="T822" i="86"/>
  <c r="T983" i="96" s="1"/>
  <c r="S822" i="86"/>
  <c r="S983" i="96" s="1"/>
  <c r="R822" i="86"/>
  <c r="R983" i="96" s="1"/>
  <c r="Q822" i="86"/>
  <c r="Q983" i="96" s="1"/>
  <c r="P822" i="86"/>
  <c r="P983" i="96" s="1"/>
  <c r="O822" i="86"/>
  <c r="O983" i="96" s="1"/>
  <c r="N822" i="86"/>
  <c r="N983" i="96" s="1"/>
  <c r="M822" i="86"/>
  <c r="M983" i="96" s="1"/>
  <c r="L822" i="86"/>
  <c r="L983" i="96" s="1"/>
  <c r="K822" i="86"/>
  <c r="K983" i="96" s="1"/>
  <c r="J822" i="86"/>
  <c r="J983" i="96" s="1"/>
  <c r="I822" i="86"/>
  <c r="I983" i="96" s="1"/>
  <c r="H822" i="86"/>
  <c r="H983" i="96" s="1"/>
  <c r="G822" i="86"/>
  <c r="G983" i="96" s="1"/>
  <c r="F822" i="86"/>
  <c r="F983" i="96" s="1"/>
  <c r="E822" i="86"/>
  <c r="E983" i="96" s="1"/>
  <c r="D822" i="86"/>
  <c r="D983" i="96" s="1"/>
  <c r="C822" i="86"/>
  <c r="C983" i="96" s="1"/>
  <c r="B822" i="86"/>
  <c r="B983" i="96" s="1"/>
  <c r="Y821" i="86"/>
  <c r="Y982" i="96" s="1"/>
  <c r="X821" i="86"/>
  <c r="X982" i="96" s="1"/>
  <c r="W821" i="86"/>
  <c r="W982" i="96" s="1"/>
  <c r="V821" i="86"/>
  <c r="V982" i="96" s="1"/>
  <c r="U821" i="86"/>
  <c r="U982" i="96" s="1"/>
  <c r="T821" i="86"/>
  <c r="T982" i="96" s="1"/>
  <c r="S821" i="86"/>
  <c r="S982" i="96" s="1"/>
  <c r="R821" i="86"/>
  <c r="R982" i="96" s="1"/>
  <c r="Q821" i="86"/>
  <c r="Q982" i="96" s="1"/>
  <c r="P821" i="86"/>
  <c r="P982" i="96" s="1"/>
  <c r="O821" i="86"/>
  <c r="O982" i="96" s="1"/>
  <c r="N821" i="86"/>
  <c r="N982" i="96" s="1"/>
  <c r="M821" i="86"/>
  <c r="M982" i="96" s="1"/>
  <c r="L821" i="86"/>
  <c r="L982" i="96" s="1"/>
  <c r="K821" i="86"/>
  <c r="K982" i="96" s="1"/>
  <c r="J821" i="86"/>
  <c r="J982" i="96" s="1"/>
  <c r="I821" i="86"/>
  <c r="I982" i="96" s="1"/>
  <c r="H821" i="86"/>
  <c r="H982" i="96" s="1"/>
  <c r="G821" i="86"/>
  <c r="G982" i="96" s="1"/>
  <c r="F821" i="86"/>
  <c r="F982" i="96" s="1"/>
  <c r="E821" i="86"/>
  <c r="E982" i="96" s="1"/>
  <c r="D821" i="86"/>
  <c r="D982" i="96" s="1"/>
  <c r="C821" i="86"/>
  <c r="C982" i="96" s="1"/>
  <c r="B821" i="86"/>
  <c r="B982" i="96" s="1"/>
  <c r="Y820" i="86"/>
  <c r="Y981" i="96" s="1"/>
  <c r="X820" i="86"/>
  <c r="X981" i="96" s="1"/>
  <c r="W820" i="86"/>
  <c r="W981" i="96" s="1"/>
  <c r="V820" i="86"/>
  <c r="V981" i="96" s="1"/>
  <c r="U820" i="86"/>
  <c r="U981" i="96" s="1"/>
  <c r="T820" i="86"/>
  <c r="T981" i="96" s="1"/>
  <c r="R820" i="86"/>
  <c r="R981" i="96" s="1"/>
  <c r="S820" i="86"/>
  <c r="S981" i="96" s="1"/>
  <c r="Q820" i="86"/>
  <c r="Q981" i="96" s="1"/>
  <c r="P820" i="86"/>
  <c r="P981" i="96" s="1"/>
  <c r="O820" i="86"/>
  <c r="O981" i="96" s="1"/>
  <c r="N820" i="86"/>
  <c r="N981" i="96" s="1"/>
  <c r="M820" i="86"/>
  <c r="M981" i="96" s="1"/>
  <c r="L820" i="86"/>
  <c r="L981" i="96" s="1"/>
  <c r="K820" i="86"/>
  <c r="K981" i="96" s="1"/>
  <c r="J820" i="86"/>
  <c r="J981" i="96" s="1"/>
  <c r="I820" i="86"/>
  <c r="I981" i="96" s="1"/>
  <c r="H820" i="86"/>
  <c r="H981" i="96" s="1"/>
  <c r="G820" i="86"/>
  <c r="G981" i="96" s="1"/>
  <c r="F820" i="86"/>
  <c r="F981" i="96" s="1"/>
  <c r="E820" i="86"/>
  <c r="E981" i="96" s="1"/>
  <c r="D820" i="86"/>
  <c r="D981" i="96" s="1"/>
  <c r="C820" i="86"/>
  <c r="C981" i="96" s="1"/>
  <c r="B820" i="86"/>
  <c r="B981" i="96" s="1"/>
  <c r="Y819" i="86"/>
  <c r="Y980" i="96" s="1"/>
  <c r="X819" i="86"/>
  <c r="X980" i="96" s="1"/>
  <c r="W819" i="86"/>
  <c r="W980" i="96" s="1"/>
  <c r="V819" i="86"/>
  <c r="V980" i="96" s="1"/>
  <c r="U819" i="86"/>
  <c r="U980" i="96" s="1"/>
  <c r="T819" i="86"/>
  <c r="T980" i="96" s="1"/>
  <c r="S819" i="86"/>
  <c r="S980" i="96" s="1"/>
  <c r="R819" i="86"/>
  <c r="R980" i="96" s="1"/>
  <c r="Q819" i="86"/>
  <c r="Q980" i="96" s="1"/>
  <c r="P819" i="86"/>
  <c r="P980" i="96" s="1"/>
  <c r="O819" i="86"/>
  <c r="O980" i="96" s="1"/>
  <c r="N819" i="86"/>
  <c r="N980" i="96" s="1"/>
  <c r="M819" i="86"/>
  <c r="M980" i="96" s="1"/>
  <c r="L819" i="86"/>
  <c r="L980" i="96" s="1"/>
  <c r="K819" i="86"/>
  <c r="K980" i="96" s="1"/>
  <c r="J819" i="86"/>
  <c r="J980" i="96" s="1"/>
  <c r="I819" i="86"/>
  <c r="I980" i="96" s="1"/>
  <c r="H819" i="86"/>
  <c r="H980" i="96" s="1"/>
  <c r="G819" i="86"/>
  <c r="G980" i="96" s="1"/>
  <c r="F819" i="86"/>
  <c r="F980" i="96" s="1"/>
  <c r="E819" i="86"/>
  <c r="E980" i="96" s="1"/>
  <c r="D819" i="86"/>
  <c r="D980" i="96" s="1"/>
  <c r="C819" i="86"/>
  <c r="C980" i="96" s="1"/>
  <c r="B819" i="86"/>
  <c r="B980" i="96" s="1"/>
  <c r="Y818" i="86"/>
  <c r="Y979" i="96" s="1"/>
  <c r="X818" i="86"/>
  <c r="X979" i="96" s="1"/>
  <c r="W818" i="86"/>
  <c r="W979" i="96" s="1"/>
  <c r="V818" i="86"/>
  <c r="V979" i="96" s="1"/>
  <c r="U818" i="86"/>
  <c r="U979" i="96" s="1"/>
  <c r="T818" i="86"/>
  <c r="T979" i="96" s="1"/>
  <c r="S818" i="86"/>
  <c r="S979" i="96" s="1"/>
  <c r="R818" i="86"/>
  <c r="R979" i="96" s="1"/>
  <c r="Q818" i="86"/>
  <c r="Q979" i="96" s="1"/>
  <c r="P818" i="86"/>
  <c r="P979" i="96" s="1"/>
  <c r="O818" i="86"/>
  <c r="O979" i="96" s="1"/>
  <c r="N818" i="86"/>
  <c r="N979" i="96" s="1"/>
  <c r="M818" i="86"/>
  <c r="M979" i="96" s="1"/>
  <c r="L818" i="86"/>
  <c r="L979" i="96" s="1"/>
  <c r="K818" i="86"/>
  <c r="K979" i="96" s="1"/>
  <c r="J818" i="86"/>
  <c r="J979" i="96" s="1"/>
  <c r="I818" i="86"/>
  <c r="I979" i="96" s="1"/>
  <c r="H818" i="86"/>
  <c r="H979" i="96" s="1"/>
  <c r="G818" i="86"/>
  <c r="G979" i="96" s="1"/>
  <c r="F818" i="86"/>
  <c r="F979" i="96" s="1"/>
  <c r="E818" i="86"/>
  <c r="E979" i="96" s="1"/>
  <c r="D818" i="86"/>
  <c r="D979" i="96" s="1"/>
  <c r="C818" i="86"/>
  <c r="C979" i="96" s="1"/>
  <c r="B818" i="86"/>
  <c r="B979" i="96" s="1"/>
  <c r="Y817" i="86"/>
  <c r="Y978" i="96" s="1"/>
  <c r="X817" i="86"/>
  <c r="X978" i="96" s="1"/>
  <c r="W817" i="86"/>
  <c r="W978" i="96" s="1"/>
  <c r="V817" i="86"/>
  <c r="V978" i="96" s="1"/>
  <c r="U817" i="86"/>
  <c r="U978" i="96" s="1"/>
  <c r="T817" i="86"/>
  <c r="T978" i="96" s="1"/>
  <c r="S817" i="86"/>
  <c r="S978" i="96" s="1"/>
  <c r="R817" i="86"/>
  <c r="R978" i="96" s="1"/>
  <c r="Q817" i="86"/>
  <c r="Q978" i="96" s="1"/>
  <c r="P817" i="86"/>
  <c r="P978" i="96" s="1"/>
  <c r="O817" i="86"/>
  <c r="O978" i="96" s="1"/>
  <c r="N817" i="86"/>
  <c r="N978" i="96" s="1"/>
  <c r="M817" i="86"/>
  <c r="M978" i="96" s="1"/>
  <c r="L817" i="86"/>
  <c r="L978" i="96" s="1"/>
  <c r="K817" i="86"/>
  <c r="K978" i="96" s="1"/>
  <c r="J817" i="86"/>
  <c r="J978" i="96" s="1"/>
  <c r="I817" i="86"/>
  <c r="I978" i="96" s="1"/>
  <c r="H817" i="86"/>
  <c r="H978" i="96" s="1"/>
  <c r="G817" i="86"/>
  <c r="G978" i="96" s="1"/>
  <c r="F817" i="86"/>
  <c r="F978" i="96" s="1"/>
  <c r="E817" i="86"/>
  <c r="E978" i="96" s="1"/>
  <c r="D817" i="86"/>
  <c r="D978" i="96" s="1"/>
  <c r="C817" i="86"/>
  <c r="C978" i="96" s="1"/>
  <c r="B817" i="86"/>
  <c r="B978" i="96" s="1"/>
  <c r="Y816" i="86"/>
  <c r="Y977" i="96" s="1"/>
  <c r="X816" i="86"/>
  <c r="X977" i="96" s="1"/>
  <c r="W816" i="86"/>
  <c r="W977" i="96" s="1"/>
  <c r="V816" i="86"/>
  <c r="V977" i="96" s="1"/>
  <c r="U816" i="86"/>
  <c r="U977" i="96" s="1"/>
  <c r="T816" i="86"/>
  <c r="T977" i="96" s="1"/>
  <c r="S816" i="86"/>
  <c r="S977" i="96" s="1"/>
  <c r="R816" i="86"/>
  <c r="R977" i="96" s="1"/>
  <c r="Q816" i="86"/>
  <c r="Q977" i="96" s="1"/>
  <c r="P816" i="86"/>
  <c r="P977" i="96" s="1"/>
  <c r="O816" i="86"/>
  <c r="O977" i="96" s="1"/>
  <c r="N816" i="86"/>
  <c r="N977" i="96" s="1"/>
  <c r="M816" i="86"/>
  <c r="M977" i="96" s="1"/>
  <c r="L816" i="86"/>
  <c r="L977" i="96" s="1"/>
  <c r="K816" i="86"/>
  <c r="K977" i="96" s="1"/>
  <c r="J816" i="86"/>
  <c r="J977" i="96" s="1"/>
  <c r="I816" i="86"/>
  <c r="I977" i="96" s="1"/>
  <c r="H816" i="86"/>
  <c r="H977" i="96" s="1"/>
  <c r="G816" i="86"/>
  <c r="G977" i="96" s="1"/>
  <c r="F816" i="86"/>
  <c r="F977" i="96" s="1"/>
  <c r="E816" i="86"/>
  <c r="E977" i="96" s="1"/>
  <c r="D816" i="86"/>
  <c r="D977" i="96" s="1"/>
  <c r="C816" i="86"/>
  <c r="C977" i="96" s="1"/>
  <c r="B816" i="86"/>
  <c r="B977" i="96" s="1"/>
  <c r="Y815" i="86"/>
  <c r="Y976" i="96" s="1"/>
  <c r="X815" i="86"/>
  <c r="X976" i="96" s="1"/>
  <c r="W815" i="86"/>
  <c r="W976" i="96" s="1"/>
  <c r="V815" i="86"/>
  <c r="V976" i="96" s="1"/>
  <c r="U815" i="86"/>
  <c r="U976" i="96" s="1"/>
  <c r="T815" i="86"/>
  <c r="T976" i="96" s="1"/>
  <c r="S815" i="86"/>
  <c r="S976" i="96" s="1"/>
  <c r="R815" i="86"/>
  <c r="R976" i="96" s="1"/>
  <c r="Q815" i="86"/>
  <c r="Q976" i="96" s="1"/>
  <c r="P815" i="86"/>
  <c r="P976" i="96" s="1"/>
  <c r="O815" i="86"/>
  <c r="O976" i="96" s="1"/>
  <c r="N815" i="86"/>
  <c r="N976" i="96" s="1"/>
  <c r="M815" i="86"/>
  <c r="M976" i="96" s="1"/>
  <c r="L815" i="86"/>
  <c r="L976" i="96" s="1"/>
  <c r="K815" i="86"/>
  <c r="K976" i="96" s="1"/>
  <c r="J815" i="86"/>
  <c r="J976" i="96" s="1"/>
  <c r="I815" i="86"/>
  <c r="I976" i="96" s="1"/>
  <c r="H815" i="86"/>
  <c r="H976" i="96" s="1"/>
  <c r="G815" i="86"/>
  <c r="G976" i="96" s="1"/>
  <c r="F815" i="86"/>
  <c r="F976" i="96" s="1"/>
  <c r="E815" i="86"/>
  <c r="E976" i="96" s="1"/>
  <c r="D815" i="86"/>
  <c r="D976" i="96" s="1"/>
  <c r="C815" i="86"/>
  <c r="C976" i="96" s="1"/>
  <c r="B815" i="86"/>
  <c r="B976" i="96" s="1"/>
  <c r="Y814" i="86"/>
  <c r="Y975" i="96" s="1"/>
  <c r="X814" i="86"/>
  <c r="X975" i="96" s="1"/>
  <c r="W814" i="86"/>
  <c r="W975" i="96" s="1"/>
  <c r="V814" i="86"/>
  <c r="V975" i="96" s="1"/>
  <c r="U814" i="86"/>
  <c r="U975" i="96" s="1"/>
  <c r="T814" i="86"/>
  <c r="T975" i="96" s="1"/>
  <c r="S814" i="86"/>
  <c r="S975" i="96" s="1"/>
  <c r="R814" i="86"/>
  <c r="R975" i="96" s="1"/>
  <c r="Q814" i="86"/>
  <c r="Q975" i="96" s="1"/>
  <c r="P814" i="86"/>
  <c r="P975" i="96" s="1"/>
  <c r="O814" i="86"/>
  <c r="O975" i="96" s="1"/>
  <c r="N814" i="86"/>
  <c r="N975" i="96" s="1"/>
  <c r="M814" i="86"/>
  <c r="M975" i="96" s="1"/>
  <c r="L814" i="86"/>
  <c r="L975" i="96" s="1"/>
  <c r="K814" i="86"/>
  <c r="K975" i="96" s="1"/>
  <c r="J814" i="86"/>
  <c r="J975" i="96" s="1"/>
  <c r="I814" i="86"/>
  <c r="I975" i="96" s="1"/>
  <c r="H814" i="86"/>
  <c r="H975" i="96" s="1"/>
  <c r="G814" i="86"/>
  <c r="G975" i="96" s="1"/>
  <c r="F814" i="86"/>
  <c r="F975" i="96" s="1"/>
  <c r="E814" i="86"/>
  <c r="E975" i="96" s="1"/>
  <c r="D814" i="86"/>
  <c r="D975" i="96" s="1"/>
  <c r="C814" i="86"/>
  <c r="C975" i="96" s="1"/>
  <c r="B814" i="86"/>
  <c r="B975" i="96" s="1"/>
  <c r="Y813" i="86"/>
  <c r="Y974" i="96" s="1"/>
  <c r="X813" i="86"/>
  <c r="X974" i="96" s="1"/>
  <c r="W813" i="86"/>
  <c r="W974" i="96" s="1"/>
  <c r="V813" i="86"/>
  <c r="V974" i="96" s="1"/>
  <c r="U813" i="86"/>
  <c r="U974" i="96" s="1"/>
  <c r="T813" i="86"/>
  <c r="T974" i="96" s="1"/>
  <c r="S813" i="86"/>
  <c r="S974" i="96" s="1"/>
  <c r="R813" i="86"/>
  <c r="R974" i="96" s="1"/>
  <c r="Q813" i="86"/>
  <c r="Q974" i="96" s="1"/>
  <c r="P813" i="86"/>
  <c r="P974" i="96" s="1"/>
  <c r="O813" i="86"/>
  <c r="O974" i="96" s="1"/>
  <c r="N813" i="86"/>
  <c r="N974" i="96" s="1"/>
  <c r="M813" i="86"/>
  <c r="M974" i="96" s="1"/>
  <c r="L813" i="86"/>
  <c r="L974" i="96" s="1"/>
  <c r="K813" i="86"/>
  <c r="K974" i="96" s="1"/>
  <c r="J813" i="86"/>
  <c r="J974" i="96" s="1"/>
  <c r="I813" i="86"/>
  <c r="I974" i="96" s="1"/>
  <c r="H813" i="86"/>
  <c r="H974" i="96" s="1"/>
  <c r="G813" i="86"/>
  <c r="G974" i="96" s="1"/>
  <c r="F813" i="86"/>
  <c r="F974" i="96" s="1"/>
  <c r="E813" i="86"/>
  <c r="E974" i="96" s="1"/>
  <c r="D813" i="86"/>
  <c r="D974" i="96" s="1"/>
  <c r="C813" i="86"/>
  <c r="C974" i="96" s="1"/>
  <c r="B813" i="86"/>
  <c r="B974" i="96" s="1"/>
  <c r="Y812" i="86"/>
  <c r="Y973" i="96" s="1"/>
  <c r="X812" i="86"/>
  <c r="X973" i="96" s="1"/>
  <c r="W812" i="86"/>
  <c r="W973" i="96" s="1"/>
  <c r="V812" i="86"/>
  <c r="V973" i="96" s="1"/>
  <c r="U812" i="86"/>
  <c r="U973" i="96" s="1"/>
  <c r="T812" i="86"/>
  <c r="T973" i="96" s="1"/>
  <c r="S812" i="86"/>
  <c r="S973" i="96" s="1"/>
  <c r="R812" i="86"/>
  <c r="R973" i="96" s="1"/>
  <c r="Q812" i="86"/>
  <c r="Q973" i="96" s="1"/>
  <c r="P812" i="86"/>
  <c r="P973" i="96" s="1"/>
  <c r="O812" i="86"/>
  <c r="O973" i="96" s="1"/>
  <c r="N812" i="86"/>
  <c r="N973" i="96" s="1"/>
  <c r="M812" i="86"/>
  <c r="M973" i="96" s="1"/>
  <c r="L812" i="86"/>
  <c r="L973" i="96" s="1"/>
  <c r="K812" i="86"/>
  <c r="K973" i="96" s="1"/>
  <c r="J812" i="86"/>
  <c r="J973" i="96" s="1"/>
  <c r="I812" i="86"/>
  <c r="I973" i="96" s="1"/>
  <c r="H812" i="86"/>
  <c r="H973" i="96" s="1"/>
  <c r="G812" i="86"/>
  <c r="G973" i="96" s="1"/>
  <c r="F812" i="86"/>
  <c r="F973" i="96" s="1"/>
  <c r="E812" i="86"/>
  <c r="E973" i="96" s="1"/>
  <c r="D812" i="86"/>
  <c r="D973" i="96" s="1"/>
  <c r="C812" i="86"/>
  <c r="C973" i="96" s="1"/>
  <c r="B812" i="86"/>
  <c r="B973" i="96" s="1"/>
  <c r="Y811" i="86"/>
  <c r="Y972" i="96" s="1"/>
  <c r="X811" i="86"/>
  <c r="X972" i="96" s="1"/>
  <c r="W811" i="86"/>
  <c r="W972" i="96" s="1"/>
  <c r="V811" i="86"/>
  <c r="V972" i="96" s="1"/>
  <c r="U811" i="86"/>
  <c r="U972" i="96" s="1"/>
  <c r="T811" i="86"/>
  <c r="T972" i="96" s="1"/>
  <c r="S811" i="86"/>
  <c r="S972" i="96" s="1"/>
  <c r="R811" i="86"/>
  <c r="R972" i="96" s="1"/>
  <c r="Q811" i="86"/>
  <c r="Q972" i="96" s="1"/>
  <c r="P811" i="86"/>
  <c r="P972" i="96" s="1"/>
  <c r="O811" i="86"/>
  <c r="O972" i="96" s="1"/>
  <c r="N811" i="86"/>
  <c r="N972" i="96" s="1"/>
  <c r="M811" i="86"/>
  <c r="M972" i="96" s="1"/>
  <c r="L811" i="86"/>
  <c r="L972" i="96" s="1"/>
  <c r="K811" i="86"/>
  <c r="K972" i="96" s="1"/>
  <c r="J811" i="86"/>
  <c r="J972" i="96" s="1"/>
  <c r="I811" i="86"/>
  <c r="I972" i="96" s="1"/>
  <c r="H811" i="86"/>
  <c r="H972" i="96" s="1"/>
  <c r="G811" i="86"/>
  <c r="G972" i="96" s="1"/>
  <c r="F811" i="86"/>
  <c r="F972" i="96" s="1"/>
  <c r="E811" i="86"/>
  <c r="E972" i="96" s="1"/>
  <c r="D811" i="86"/>
  <c r="D972" i="96" s="1"/>
  <c r="C811" i="86"/>
  <c r="C972" i="96" s="1"/>
  <c r="B811" i="86"/>
  <c r="B972" i="96" s="1"/>
  <c r="Y810" i="86"/>
  <c r="Y971" i="96" s="1"/>
  <c r="X810" i="86"/>
  <c r="X971" i="96" s="1"/>
  <c r="W810" i="86"/>
  <c r="W971" i="96" s="1"/>
  <c r="V810" i="86"/>
  <c r="V971" i="96" s="1"/>
  <c r="U810" i="86"/>
  <c r="U971" i="96" s="1"/>
  <c r="T810" i="86"/>
  <c r="T971" i="96" s="1"/>
  <c r="S810" i="86"/>
  <c r="S971" i="96" s="1"/>
  <c r="R810" i="86"/>
  <c r="R971" i="96" s="1"/>
  <c r="Q810" i="86"/>
  <c r="Q971" i="96" s="1"/>
  <c r="P810" i="86"/>
  <c r="P971" i="96" s="1"/>
  <c r="O810" i="86"/>
  <c r="O971" i="96" s="1"/>
  <c r="N810" i="86"/>
  <c r="N971" i="96" s="1"/>
  <c r="M810" i="86"/>
  <c r="M971" i="96" s="1"/>
  <c r="L810" i="86"/>
  <c r="L971" i="96" s="1"/>
  <c r="K810" i="86"/>
  <c r="K971" i="96" s="1"/>
  <c r="J810" i="86"/>
  <c r="J971" i="96" s="1"/>
  <c r="I810" i="86"/>
  <c r="I971" i="96" s="1"/>
  <c r="H810" i="86"/>
  <c r="H971" i="96" s="1"/>
  <c r="G810" i="86"/>
  <c r="G971" i="96" s="1"/>
  <c r="F810" i="86"/>
  <c r="F971" i="96" s="1"/>
  <c r="E810" i="86"/>
  <c r="E971" i="96" s="1"/>
  <c r="D810" i="86"/>
  <c r="D971" i="96" s="1"/>
  <c r="C810" i="86"/>
  <c r="C971" i="96" s="1"/>
  <c r="B810" i="86"/>
  <c r="B971" i="96" s="1"/>
  <c r="Y809" i="86"/>
  <c r="Y970" i="96" s="1"/>
  <c r="X809" i="86"/>
  <c r="X970" i="96" s="1"/>
  <c r="W809" i="86"/>
  <c r="W970" i="96" s="1"/>
  <c r="V809" i="86"/>
  <c r="V970" i="96" s="1"/>
  <c r="U809" i="86"/>
  <c r="U970" i="96" s="1"/>
  <c r="T809" i="86"/>
  <c r="T970" i="96" s="1"/>
  <c r="S809" i="86"/>
  <c r="S970" i="96" s="1"/>
  <c r="R809" i="86"/>
  <c r="R970" i="96" s="1"/>
  <c r="Q809" i="86"/>
  <c r="Q970" i="96" s="1"/>
  <c r="P809" i="86"/>
  <c r="P970" i="96" s="1"/>
  <c r="O809" i="86"/>
  <c r="O970" i="96" s="1"/>
  <c r="N809" i="86"/>
  <c r="N970" i="96" s="1"/>
  <c r="M809" i="86"/>
  <c r="M970" i="96" s="1"/>
  <c r="L809" i="86"/>
  <c r="L970" i="96" s="1"/>
  <c r="K809" i="86"/>
  <c r="K970" i="96" s="1"/>
  <c r="J809" i="86"/>
  <c r="J970" i="96" s="1"/>
  <c r="I809" i="86"/>
  <c r="I970" i="96" s="1"/>
  <c r="H809" i="86"/>
  <c r="H970" i="96" s="1"/>
  <c r="G809" i="86"/>
  <c r="G970" i="96" s="1"/>
  <c r="F809" i="86"/>
  <c r="F970" i="96" s="1"/>
  <c r="E809" i="86"/>
  <c r="E970" i="96" s="1"/>
  <c r="D809" i="86"/>
  <c r="D970" i="96" s="1"/>
  <c r="C809" i="86"/>
  <c r="C970" i="96" s="1"/>
  <c r="B809" i="86"/>
  <c r="B970" i="96" s="1"/>
  <c r="Y808" i="86"/>
  <c r="Y969" i="96" s="1"/>
  <c r="X808" i="86"/>
  <c r="X969" i="96" s="1"/>
  <c r="W808" i="86"/>
  <c r="W969" i="96" s="1"/>
  <c r="V808" i="86"/>
  <c r="V969" i="96" s="1"/>
  <c r="U808" i="86"/>
  <c r="U969" i="96" s="1"/>
  <c r="T808" i="86"/>
  <c r="T969" i="96" s="1"/>
  <c r="S808" i="86"/>
  <c r="S969" i="96" s="1"/>
  <c r="R808" i="86"/>
  <c r="R969" i="96" s="1"/>
  <c r="Q808" i="86"/>
  <c r="Q969" i="96" s="1"/>
  <c r="P808" i="86"/>
  <c r="P969" i="96" s="1"/>
  <c r="O808" i="86"/>
  <c r="O969" i="96" s="1"/>
  <c r="N808" i="86"/>
  <c r="N969" i="96" s="1"/>
  <c r="M808" i="86"/>
  <c r="M969" i="96" s="1"/>
  <c r="L808" i="86"/>
  <c r="L969" i="96" s="1"/>
  <c r="K808" i="86"/>
  <c r="K969" i="96" s="1"/>
  <c r="J808" i="86"/>
  <c r="J969" i="96" s="1"/>
  <c r="I808" i="86"/>
  <c r="I969" i="96" s="1"/>
  <c r="H808" i="86"/>
  <c r="H969" i="96" s="1"/>
  <c r="G808" i="86"/>
  <c r="G969" i="96" s="1"/>
  <c r="F808" i="86"/>
  <c r="F969" i="96" s="1"/>
  <c r="E808" i="86"/>
  <c r="E969" i="96" s="1"/>
  <c r="D808" i="86"/>
  <c r="D969" i="96" s="1"/>
  <c r="C808" i="86"/>
  <c r="C969" i="96" s="1"/>
  <c r="B808" i="86"/>
  <c r="B969" i="96" s="1"/>
  <c r="Y807" i="86"/>
  <c r="Y968" i="96" s="1"/>
  <c r="X807" i="86"/>
  <c r="X968" i="96" s="1"/>
  <c r="W807" i="86"/>
  <c r="W968" i="96" s="1"/>
  <c r="V807" i="86"/>
  <c r="V968" i="96" s="1"/>
  <c r="U807" i="86"/>
  <c r="U968" i="96" s="1"/>
  <c r="T807" i="86"/>
  <c r="T968" i="96" s="1"/>
  <c r="S807" i="86"/>
  <c r="S968" i="96" s="1"/>
  <c r="R807" i="86"/>
  <c r="R968" i="96" s="1"/>
  <c r="Q807" i="86"/>
  <c r="Q968" i="96" s="1"/>
  <c r="P807" i="86"/>
  <c r="P968" i="96" s="1"/>
  <c r="O807" i="86"/>
  <c r="O968" i="96" s="1"/>
  <c r="N807" i="86"/>
  <c r="N968" i="96" s="1"/>
  <c r="M807" i="86"/>
  <c r="M968" i="96" s="1"/>
  <c r="L807" i="86"/>
  <c r="L968" i="96" s="1"/>
  <c r="K807" i="86"/>
  <c r="K968" i="96" s="1"/>
  <c r="J807" i="86"/>
  <c r="J968" i="96" s="1"/>
  <c r="I807" i="86"/>
  <c r="I968" i="96" s="1"/>
  <c r="H807" i="86"/>
  <c r="H968" i="96" s="1"/>
  <c r="G807" i="86"/>
  <c r="G968" i="96" s="1"/>
  <c r="F807" i="86"/>
  <c r="F968" i="96" s="1"/>
  <c r="E807" i="86"/>
  <c r="E968" i="96" s="1"/>
  <c r="D807" i="86"/>
  <c r="D968" i="96" s="1"/>
  <c r="C807" i="86"/>
  <c r="C968" i="96" s="1"/>
  <c r="B807" i="86"/>
  <c r="B968" i="96" s="1"/>
  <c r="Y802" i="86"/>
  <c r="Y963" i="96" s="1"/>
  <c r="X802" i="86"/>
  <c r="X963" i="96" s="1"/>
  <c r="W802" i="86"/>
  <c r="W963" i="96" s="1"/>
  <c r="V802" i="86"/>
  <c r="V963" i="96" s="1"/>
  <c r="U802" i="86"/>
  <c r="U963" i="96" s="1"/>
  <c r="T802" i="86"/>
  <c r="T963" i="96" s="1"/>
  <c r="S802" i="86"/>
  <c r="S963" i="96" s="1"/>
  <c r="R802" i="86"/>
  <c r="R963" i="96" s="1"/>
  <c r="Q802" i="86"/>
  <c r="Q963" i="96" s="1"/>
  <c r="P802" i="86"/>
  <c r="P963" i="96" s="1"/>
  <c r="O802" i="86"/>
  <c r="O963" i="96" s="1"/>
  <c r="N802" i="86"/>
  <c r="N963" i="96" s="1"/>
  <c r="M802" i="86"/>
  <c r="M963" i="96" s="1"/>
  <c r="L802" i="86"/>
  <c r="L963" i="96" s="1"/>
  <c r="K802" i="86"/>
  <c r="K963" i="96" s="1"/>
  <c r="J802" i="86"/>
  <c r="J963" i="96" s="1"/>
  <c r="I802" i="86"/>
  <c r="I963" i="96" s="1"/>
  <c r="H802" i="86"/>
  <c r="H963" i="96" s="1"/>
  <c r="G802" i="86"/>
  <c r="G963" i="96" s="1"/>
  <c r="F802" i="86"/>
  <c r="F963" i="96" s="1"/>
  <c r="E802" i="86"/>
  <c r="E963" i="96" s="1"/>
  <c r="D802" i="86"/>
  <c r="D963" i="96" s="1"/>
  <c r="C802" i="86"/>
  <c r="C963" i="96" s="1"/>
  <c r="B802" i="86"/>
  <c r="B963" i="96" s="1"/>
  <c r="Y801" i="86"/>
  <c r="Y962" i="96" s="1"/>
  <c r="X801" i="86"/>
  <c r="X962" i="96" s="1"/>
  <c r="W801" i="86"/>
  <c r="W962" i="96" s="1"/>
  <c r="V801" i="86"/>
  <c r="V962" i="96" s="1"/>
  <c r="U801" i="86"/>
  <c r="U962" i="96" s="1"/>
  <c r="T801" i="86"/>
  <c r="T962" i="96" s="1"/>
  <c r="S801" i="86"/>
  <c r="S962" i="96" s="1"/>
  <c r="R801" i="86"/>
  <c r="R962" i="96" s="1"/>
  <c r="Q801" i="86"/>
  <c r="Q962" i="96" s="1"/>
  <c r="P801" i="86"/>
  <c r="P962" i="96" s="1"/>
  <c r="O801" i="86"/>
  <c r="O962" i="96" s="1"/>
  <c r="N801" i="86"/>
  <c r="N962" i="96" s="1"/>
  <c r="M801" i="86"/>
  <c r="M962" i="96" s="1"/>
  <c r="L801" i="86"/>
  <c r="L962" i="96" s="1"/>
  <c r="K801" i="86"/>
  <c r="K962" i="96" s="1"/>
  <c r="J801" i="86"/>
  <c r="J962" i="96" s="1"/>
  <c r="I801" i="86"/>
  <c r="I962" i="96" s="1"/>
  <c r="H801" i="86"/>
  <c r="H962" i="96" s="1"/>
  <c r="G801" i="86"/>
  <c r="G962" i="96" s="1"/>
  <c r="F801" i="86"/>
  <c r="F962" i="96" s="1"/>
  <c r="E801" i="86"/>
  <c r="E962" i="96" s="1"/>
  <c r="D801" i="86"/>
  <c r="D962" i="96" s="1"/>
  <c r="C801" i="86"/>
  <c r="C962" i="96" s="1"/>
  <c r="B801" i="86"/>
  <c r="B962" i="96" s="1"/>
  <c r="Y800" i="86"/>
  <c r="Y961" i="96" s="1"/>
  <c r="X800" i="86"/>
  <c r="X961" i="96" s="1"/>
  <c r="W800" i="86"/>
  <c r="W961" i="96" s="1"/>
  <c r="V800" i="86"/>
  <c r="V961" i="96" s="1"/>
  <c r="U800" i="86"/>
  <c r="U961" i="96" s="1"/>
  <c r="T800" i="86"/>
  <c r="T961" i="96" s="1"/>
  <c r="S800" i="86"/>
  <c r="S961" i="96" s="1"/>
  <c r="R800" i="86"/>
  <c r="R961" i="96" s="1"/>
  <c r="Q800" i="86"/>
  <c r="Q961" i="96" s="1"/>
  <c r="P800" i="86"/>
  <c r="P961" i="96" s="1"/>
  <c r="O800" i="86"/>
  <c r="O961" i="96" s="1"/>
  <c r="N800" i="86"/>
  <c r="N961" i="96" s="1"/>
  <c r="M800" i="86"/>
  <c r="M961" i="96" s="1"/>
  <c r="L800" i="86"/>
  <c r="L961" i="96" s="1"/>
  <c r="K800" i="86"/>
  <c r="K961" i="96" s="1"/>
  <c r="J800" i="86"/>
  <c r="J961" i="96" s="1"/>
  <c r="I800" i="86"/>
  <c r="I961" i="96" s="1"/>
  <c r="H800" i="86"/>
  <c r="H961" i="96" s="1"/>
  <c r="G800" i="86"/>
  <c r="G961" i="96" s="1"/>
  <c r="F800" i="86"/>
  <c r="F961" i="96" s="1"/>
  <c r="E800" i="86"/>
  <c r="E961" i="96" s="1"/>
  <c r="D800" i="86"/>
  <c r="D961" i="96" s="1"/>
  <c r="C800" i="86"/>
  <c r="C961" i="96" s="1"/>
  <c r="B800" i="86"/>
  <c r="B961" i="96" s="1"/>
  <c r="X799" i="86"/>
  <c r="X960" i="96" s="1"/>
  <c r="Y799" i="86"/>
  <c r="Y960" i="96" s="1"/>
  <c r="W799" i="86"/>
  <c r="W960" i="96" s="1"/>
  <c r="V799" i="86"/>
  <c r="V960" i="96" s="1"/>
  <c r="U799" i="86"/>
  <c r="U960" i="96" s="1"/>
  <c r="T799" i="86"/>
  <c r="T960" i="96" s="1"/>
  <c r="S799" i="86"/>
  <c r="S960" i="96" s="1"/>
  <c r="R799" i="86"/>
  <c r="R960" i="96" s="1"/>
  <c r="Q799" i="86"/>
  <c r="Q960" i="96" s="1"/>
  <c r="P799" i="86"/>
  <c r="P960" i="96" s="1"/>
  <c r="O799" i="86"/>
  <c r="O960" i="96" s="1"/>
  <c r="N799" i="86"/>
  <c r="N960" i="96" s="1"/>
  <c r="M799" i="86"/>
  <c r="M960" i="96" s="1"/>
  <c r="L799" i="86"/>
  <c r="L960" i="96" s="1"/>
  <c r="K799" i="86"/>
  <c r="K960" i="96" s="1"/>
  <c r="J799" i="86"/>
  <c r="J960" i="96" s="1"/>
  <c r="I799" i="86"/>
  <c r="I960" i="96" s="1"/>
  <c r="H799" i="86"/>
  <c r="H960" i="96" s="1"/>
  <c r="G799" i="86"/>
  <c r="G960" i="96" s="1"/>
  <c r="F799" i="86"/>
  <c r="F960" i="96" s="1"/>
  <c r="E799" i="86"/>
  <c r="E960" i="96" s="1"/>
  <c r="D799" i="86"/>
  <c r="D960" i="96" s="1"/>
  <c r="C799" i="86"/>
  <c r="C960" i="96" s="1"/>
  <c r="B799" i="86"/>
  <c r="B960" i="96" s="1"/>
  <c r="Y798" i="86"/>
  <c r="Y959" i="96" s="1"/>
  <c r="X798" i="86"/>
  <c r="X959" i="96" s="1"/>
  <c r="W798" i="86"/>
  <c r="W959" i="96" s="1"/>
  <c r="V798" i="86"/>
  <c r="V959" i="96" s="1"/>
  <c r="U798" i="86"/>
  <c r="U959" i="96" s="1"/>
  <c r="T798" i="86"/>
  <c r="T959" i="96" s="1"/>
  <c r="S798" i="86"/>
  <c r="S959" i="96" s="1"/>
  <c r="R798" i="86"/>
  <c r="R959" i="96" s="1"/>
  <c r="Q798" i="86"/>
  <c r="Q959" i="96" s="1"/>
  <c r="P798" i="86"/>
  <c r="P959" i="96" s="1"/>
  <c r="O798" i="86"/>
  <c r="O959" i="96" s="1"/>
  <c r="N798" i="86"/>
  <c r="N959" i="96" s="1"/>
  <c r="M798" i="86"/>
  <c r="M959" i="96" s="1"/>
  <c r="L798" i="86"/>
  <c r="L959" i="96" s="1"/>
  <c r="K798" i="86"/>
  <c r="K959" i="96" s="1"/>
  <c r="J798" i="86"/>
  <c r="J959" i="96" s="1"/>
  <c r="I798" i="86"/>
  <c r="I959" i="96" s="1"/>
  <c r="H798" i="86"/>
  <c r="H959" i="96" s="1"/>
  <c r="G798" i="86"/>
  <c r="G959" i="96" s="1"/>
  <c r="F798" i="86"/>
  <c r="F959" i="96" s="1"/>
  <c r="E798" i="86"/>
  <c r="E959" i="96" s="1"/>
  <c r="D798" i="86"/>
  <c r="D959" i="96" s="1"/>
  <c r="C798" i="86"/>
  <c r="C959" i="96" s="1"/>
  <c r="B798" i="86"/>
  <c r="B959" i="96" s="1"/>
  <c r="Y797" i="86"/>
  <c r="Y958" i="96" s="1"/>
  <c r="X797" i="86"/>
  <c r="X958" i="96" s="1"/>
  <c r="W797" i="86"/>
  <c r="W958" i="96" s="1"/>
  <c r="V797" i="86"/>
  <c r="V958" i="96" s="1"/>
  <c r="U797" i="86"/>
  <c r="U958" i="96" s="1"/>
  <c r="T797" i="86"/>
  <c r="T958" i="96" s="1"/>
  <c r="S797" i="86"/>
  <c r="S958" i="96" s="1"/>
  <c r="R797" i="86"/>
  <c r="R958" i="96" s="1"/>
  <c r="Q797" i="86"/>
  <c r="Q958" i="96" s="1"/>
  <c r="P797" i="86"/>
  <c r="P958" i="96" s="1"/>
  <c r="O797" i="86"/>
  <c r="O958" i="96" s="1"/>
  <c r="N797" i="86"/>
  <c r="N958" i="96" s="1"/>
  <c r="M797" i="86"/>
  <c r="M958" i="96" s="1"/>
  <c r="L797" i="86"/>
  <c r="L958" i="96" s="1"/>
  <c r="K797" i="86"/>
  <c r="K958" i="96" s="1"/>
  <c r="J797" i="86"/>
  <c r="J958" i="96" s="1"/>
  <c r="I797" i="86"/>
  <c r="I958" i="96" s="1"/>
  <c r="H797" i="86"/>
  <c r="H958" i="96" s="1"/>
  <c r="G797" i="86"/>
  <c r="G958" i="96" s="1"/>
  <c r="F797" i="86"/>
  <c r="F958" i="96" s="1"/>
  <c r="E797" i="86"/>
  <c r="E958" i="96" s="1"/>
  <c r="D797" i="86"/>
  <c r="D958" i="96" s="1"/>
  <c r="C797" i="86"/>
  <c r="C958" i="96" s="1"/>
  <c r="B797" i="86"/>
  <c r="B958" i="96" s="1"/>
  <c r="Y796" i="86"/>
  <c r="Y957" i="96" s="1"/>
  <c r="X796" i="86"/>
  <c r="X957" i="96" s="1"/>
  <c r="W796" i="86"/>
  <c r="W957" i="96" s="1"/>
  <c r="V796" i="86"/>
  <c r="V957" i="96" s="1"/>
  <c r="U796" i="86"/>
  <c r="U957" i="96" s="1"/>
  <c r="T796" i="86"/>
  <c r="T957" i="96" s="1"/>
  <c r="S796" i="86"/>
  <c r="S957" i="96" s="1"/>
  <c r="R796" i="86"/>
  <c r="R957" i="96" s="1"/>
  <c r="Q796" i="86"/>
  <c r="Q957" i="96" s="1"/>
  <c r="P796" i="86"/>
  <c r="P957" i="96" s="1"/>
  <c r="O796" i="86"/>
  <c r="O957" i="96" s="1"/>
  <c r="N796" i="86"/>
  <c r="N957" i="96" s="1"/>
  <c r="M796" i="86"/>
  <c r="M957" i="96" s="1"/>
  <c r="L796" i="86"/>
  <c r="L957" i="96" s="1"/>
  <c r="K796" i="86"/>
  <c r="K957" i="96" s="1"/>
  <c r="J796" i="86"/>
  <c r="J957" i="96" s="1"/>
  <c r="I796" i="86"/>
  <c r="I957" i="96" s="1"/>
  <c r="H796" i="86"/>
  <c r="H957" i="96" s="1"/>
  <c r="G796" i="86"/>
  <c r="G957" i="96" s="1"/>
  <c r="F796" i="86"/>
  <c r="F957" i="96" s="1"/>
  <c r="E796" i="86"/>
  <c r="E957" i="96" s="1"/>
  <c r="D796" i="86"/>
  <c r="D957" i="96" s="1"/>
  <c r="C796" i="86"/>
  <c r="C957" i="96" s="1"/>
  <c r="B796" i="86"/>
  <c r="B957" i="96" s="1"/>
  <c r="Y795" i="86"/>
  <c r="Y956" i="96" s="1"/>
  <c r="X795" i="86"/>
  <c r="X956" i="96" s="1"/>
  <c r="W795" i="86"/>
  <c r="W956" i="96" s="1"/>
  <c r="V795" i="86"/>
  <c r="V956" i="96" s="1"/>
  <c r="U795" i="86"/>
  <c r="U956" i="96" s="1"/>
  <c r="T795" i="86"/>
  <c r="T956" i="96" s="1"/>
  <c r="S795" i="86"/>
  <c r="S956" i="96" s="1"/>
  <c r="R795" i="86"/>
  <c r="R956" i="96" s="1"/>
  <c r="Q795" i="86"/>
  <c r="Q956" i="96" s="1"/>
  <c r="P795" i="86"/>
  <c r="P956" i="96" s="1"/>
  <c r="O795" i="86"/>
  <c r="O956" i="96" s="1"/>
  <c r="N795" i="86"/>
  <c r="N956" i="96" s="1"/>
  <c r="M795" i="86"/>
  <c r="M956" i="96" s="1"/>
  <c r="L795" i="86"/>
  <c r="L956" i="96" s="1"/>
  <c r="K795" i="86"/>
  <c r="K956" i="96" s="1"/>
  <c r="J795" i="86"/>
  <c r="J956" i="96" s="1"/>
  <c r="I795" i="86"/>
  <c r="I956" i="96" s="1"/>
  <c r="H795" i="86"/>
  <c r="H956" i="96" s="1"/>
  <c r="G795" i="86"/>
  <c r="G956" i="96" s="1"/>
  <c r="F795" i="86"/>
  <c r="F956" i="96" s="1"/>
  <c r="E795" i="86"/>
  <c r="E956" i="96" s="1"/>
  <c r="D795" i="86"/>
  <c r="D956" i="96" s="1"/>
  <c r="C795" i="86"/>
  <c r="C956" i="96" s="1"/>
  <c r="B795" i="86"/>
  <c r="B956" i="96" s="1"/>
  <c r="Y794" i="86"/>
  <c r="Y955" i="96" s="1"/>
  <c r="X794" i="86"/>
  <c r="X955" i="96" s="1"/>
  <c r="W794" i="86"/>
  <c r="W955" i="96" s="1"/>
  <c r="V794" i="86"/>
  <c r="V955" i="96" s="1"/>
  <c r="U794" i="86"/>
  <c r="U955" i="96" s="1"/>
  <c r="T794" i="86"/>
  <c r="T955" i="96" s="1"/>
  <c r="S794" i="86"/>
  <c r="S955" i="96" s="1"/>
  <c r="R794" i="86"/>
  <c r="R955" i="96" s="1"/>
  <c r="Q794" i="86"/>
  <c r="Q955" i="96" s="1"/>
  <c r="P794" i="86"/>
  <c r="P955" i="96" s="1"/>
  <c r="O794" i="86"/>
  <c r="O955" i="96" s="1"/>
  <c r="N794" i="86"/>
  <c r="N955" i="96" s="1"/>
  <c r="M794" i="86"/>
  <c r="M955" i="96" s="1"/>
  <c r="L794" i="86"/>
  <c r="L955" i="96" s="1"/>
  <c r="K794" i="86"/>
  <c r="K955" i="96" s="1"/>
  <c r="J794" i="86"/>
  <c r="J955" i="96" s="1"/>
  <c r="I794" i="86"/>
  <c r="I955" i="96" s="1"/>
  <c r="H794" i="86"/>
  <c r="H955" i="96" s="1"/>
  <c r="G794" i="86"/>
  <c r="G955" i="96" s="1"/>
  <c r="F794" i="86"/>
  <c r="F955" i="96" s="1"/>
  <c r="E794" i="86"/>
  <c r="E955" i="96" s="1"/>
  <c r="D794" i="86"/>
  <c r="D955" i="96" s="1"/>
  <c r="C794" i="86"/>
  <c r="C955" i="96" s="1"/>
  <c r="B794" i="86"/>
  <c r="B955" i="96" s="1"/>
  <c r="Y793" i="86"/>
  <c r="Y954" i="96" s="1"/>
  <c r="X793" i="86"/>
  <c r="X954" i="96" s="1"/>
  <c r="W793" i="86"/>
  <c r="W954" i="96" s="1"/>
  <c r="V793" i="86"/>
  <c r="V954" i="96" s="1"/>
  <c r="U793" i="86"/>
  <c r="U954" i="96" s="1"/>
  <c r="T793" i="86"/>
  <c r="T954" i="96" s="1"/>
  <c r="S793" i="86"/>
  <c r="S954" i="96" s="1"/>
  <c r="R793" i="86"/>
  <c r="R954" i="96" s="1"/>
  <c r="Q793" i="86"/>
  <c r="Q954" i="96" s="1"/>
  <c r="P793" i="86"/>
  <c r="P954" i="96" s="1"/>
  <c r="O793" i="86"/>
  <c r="O954" i="96" s="1"/>
  <c r="N793" i="86"/>
  <c r="N954" i="96" s="1"/>
  <c r="M793" i="86"/>
  <c r="M954" i="96" s="1"/>
  <c r="L793" i="86"/>
  <c r="L954" i="96" s="1"/>
  <c r="K793" i="86"/>
  <c r="K954" i="96" s="1"/>
  <c r="J793" i="86"/>
  <c r="J954" i="96" s="1"/>
  <c r="I793" i="86"/>
  <c r="I954" i="96" s="1"/>
  <c r="H793" i="86"/>
  <c r="H954" i="96" s="1"/>
  <c r="G793" i="86"/>
  <c r="G954" i="96" s="1"/>
  <c r="F793" i="86"/>
  <c r="F954" i="96" s="1"/>
  <c r="E793" i="86"/>
  <c r="E954" i="96" s="1"/>
  <c r="D793" i="86"/>
  <c r="D954" i="96" s="1"/>
  <c r="C793" i="86"/>
  <c r="C954" i="96" s="1"/>
  <c r="B793" i="86"/>
  <c r="B954" i="96" s="1"/>
  <c r="Y792" i="86"/>
  <c r="Y953" i="96" s="1"/>
  <c r="X792" i="86"/>
  <c r="X953" i="96" s="1"/>
  <c r="W792" i="86"/>
  <c r="W953" i="96" s="1"/>
  <c r="V792" i="86"/>
  <c r="V953" i="96" s="1"/>
  <c r="U792" i="86"/>
  <c r="U953" i="96" s="1"/>
  <c r="T792" i="86"/>
  <c r="T953" i="96" s="1"/>
  <c r="S792" i="86"/>
  <c r="S953" i="96" s="1"/>
  <c r="R792" i="86"/>
  <c r="R953" i="96" s="1"/>
  <c r="Q792" i="86"/>
  <c r="Q953" i="96" s="1"/>
  <c r="P792" i="86"/>
  <c r="P953" i="96" s="1"/>
  <c r="O792" i="86"/>
  <c r="O953" i="96" s="1"/>
  <c r="N792" i="86"/>
  <c r="N953" i="96" s="1"/>
  <c r="M792" i="86"/>
  <c r="M953" i="96" s="1"/>
  <c r="L792" i="86"/>
  <c r="L953" i="96" s="1"/>
  <c r="K792" i="86"/>
  <c r="K953" i="96" s="1"/>
  <c r="J792" i="86"/>
  <c r="J953" i="96" s="1"/>
  <c r="I792" i="86"/>
  <c r="I953" i="96" s="1"/>
  <c r="H792" i="86"/>
  <c r="H953" i="96" s="1"/>
  <c r="G792" i="86"/>
  <c r="G953" i="96" s="1"/>
  <c r="F792" i="86"/>
  <c r="F953" i="96" s="1"/>
  <c r="E792" i="86"/>
  <c r="E953" i="96" s="1"/>
  <c r="D792" i="86"/>
  <c r="D953" i="96" s="1"/>
  <c r="C792" i="86"/>
  <c r="C953" i="96" s="1"/>
  <c r="B792" i="86"/>
  <c r="B953" i="96" s="1"/>
  <c r="Y791" i="86"/>
  <c r="Y952" i="96" s="1"/>
  <c r="X791" i="86"/>
  <c r="X952" i="96" s="1"/>
  <c r="W791" i="86"/>
  <c r="W952" i="96" s="1"/>
  <c r="V791" i="86"/>
  <c r="V952" i="96" s="1"/>
  <c r="U791" i="86"/>
  <c r="U952" i="96" s="1"/>
  <c r="T791" i="86"/>
  <c r="T952" i="96" s="1"/>
  <c r="S791" i="86"/>
  <c r="S952" i="96" s="1"/>
  <c r="R791" i="86"/>
  <c r="R952" i="96" s="1"/>
  <c r="Q791" i="86"/>
  <c r="Q952" i="96" s="1"/>
  <c r="P791" i="86"/>
  <c r="P952" i="96" s="1"/>
  <c r="O791" i="86"/>
  <c r="O952" i="96" s="1"/>
  <c r="N791" i="86"/>
  <c r="N952" i="96" s="1"/>
  <c r="M791" i="86"/>
  <c r="M952" i="96" s="1"/>
  <c r="L791" i="86"/>
  <c r="L952" i="96" s="1"/>
  <c r="K791" i="86"/>
  <c r="K952" i="96" s="1"/>
  <c r="J791" i="86"/>
  <c r="J952" i="96" s="1"/>
  <c r="I791" i="86"/>
  <c r="I952" i="96" s="1"/>
  <c r="H791" i="86"/>
  <c r="H952" i="96" s="1"/>
  <c r="G791" i="86"/>
  <c r="G952" i="96" s="1"/>
  <c r="F791" i="86"/>
  <c r="F952" i="96" s="1"/>
  <c r="E791" i="86"/>
  <c r="E952" i="96" s="1"/>
  <c r="D791" i="86"/>
  <c r="D952" i="96" s="1"/>
  <c r="C791" i="86"/>
  <c r="C952" i="96" s="1"/>
  <c r="B791" i="86"/>
  <c r="B952" i="96" s="1"/>
  <c r="Y790" i="86"/>
  <c r="Y951" i="96" s="1"/>
  <c r="X790" i="86"/>
  <c r="X951" i="96" s="1"/>
  <c r="W790" i="86"/>
  <c r="W951" i="96" s="1"/>
  <c r="V790" i="86"/>
  <c r="V951" i="96" s="1"/>
  <c r="U790" i="86"/>
  <c r="U951" i="96" s="1"/>
  <c r="T790" i="86"/>
  <c r="T951" i="96" s="1"/>
  <c r="S790" i="86"/>
  <c r="S951" i="96" s="1"/>
  <c r="R790" i="86"/>
  <c r="R951" i="96" s="1"/>
  <c r="Q790" i="86"/>
  <c r="Q951" i="96" s="1"/>
  <c r="P790" i="86"/>
  <c r="P951" i="96" s="1"/>
  <c r="O790" i="86"/>
  <c r="O951" i="96" s="1"/>
  <c r="N790" i="86"/>
  <c r="N951" i="96" s="1"/>
  <c r="M790" i="86"/>
  <c r="M951" i="96" s="1"/>
  <c r="L790" i="86"/>
  <c r="L951" i="96" s="1"/>
  <c r="K790" i="86"/>
  <c r="K951" i="96" s="1"/>
  <c r="J790" i="86"/>
  <c r="J951" i="96" s="1"/>
  <c r="I790" i="86"/>
  <c r="I951" i="96" s="1"/>
  <c r="H790" i="86"/>
  <c r="H951" i="96" s="1"/>
  <c r="F790" i="86"/>
  <c r="F951" i="96" s="1"/>
  <c r="G790" i="86"/>
  <c r="G951" i="96" s="1"/>
  <c r="E790" i="86"/>
  <c r="E951" i="96" s="1"/>
  <c r="D790" i="86"/>
  <c r="D951" i="96" s="1"/>
  <c r="C790" i="86"/>
  <c r="C951" i="96" s="1"/>
  <c r="B790" i="86"/>
  <c r="B951" i="96" s="1"/>
  <c r="Y789" i="86"/>
  <c r="Y950" i="96" s="1"/>
  <c r="X789" i="86"/>
  <c r="X950" i="96" s="1"/>
  <c r="W789" i="86"/>
  <c r="W950" i="96" s="1"/>
  <c r="V789" i="86"/>
  <c r="V950" i="96" s="1"/>
  <c r="U789" i="86"/>
  <c r="U950" i="96" s="1"/>
  <c r="T789" i="86"/>
  <c r="T950" i="96" s="1"/>
  <c r="S789" i="86"/>
  <c r="S950" i="96" s="1"/>
  <c r="R789" i="86"/>
  <c r="R950" i="96" s="1"/>
  <c r="Q789" i="86"/>
  <c r="Q950" i="96" s="1"/>
  <c r="P789" i="86"/>
  <c r="P950" i="96" s="1"/>
  <c r="O789" i="86"/>
  <c r="O950" i="96" s="1"/>
  <c r="N789" i="86"/>
  <c r="N950" i="96" s="1"/>
  <c r="M789" i="86"/>
  <c r="M950" i="96" s="1"/>
  <c r="L789" i="86"/>
  <c r="L950" i="96" s="1"/>
  <c r="K789" i="86"/>
  <c r="K950" i="96" s="1"/>
  <c r="J789" i="86"/>
  <c r="J950" i="96" s="1"/>
  <c r="I789" i="86"/>
  <c r="I950" i="96" s="1"/>
  <c r="H789" i="86"/>
  <c r="H950" i="96" s="1"/>
  <c r="G789" i="86"/>
  <c r="G950" i="96" s="1"/>
  <c r="F789" i="86"/>
  <c r="F950" i="96" s="1"/>
  <c r="E789" i="86"/>
  <c r="E950" i="96" s="1"/>
  <c r="C789" i="86"/>
  <c r="C950" i="96" s="1"/>
  <c r="D789" i="86"/>
  <c r="D950" i="96" s="1"/>
  <c r="B789" i="86"/>
  <c r="B950" i="96" s="1"/>
  <c r="Y788" i="86"/>
  <c r="Y949" i="96" s="1"/>
  <c r="X788" i="86"/>
  <c r="X949" i="96" s="1"/>
  <c r="W788" i="86"/>
  <c r="W949" i="96" s="1"/>
  <c r="V788" i="86"/>
  <c r="V949" i="96" s="1"/>
  <c r="U788" i="86"/>
  <c r="U949" i="96" s="1"/>
  <c r="T788" i="86"/>
  <c r="T949" i="96" s="1"/>
  <c r="S788" i="86"/>
  <c r="S949" i="96" s="1"/>
  <c r="R788" i="86"/>
  <c r="R949" i="96" s="1"/>
  <c r="Q788" i="86"/>
  <c r="Q949" i="96" s="1"/>
  <c r="P788" i="86"/>
  <c r="P949" i="96" s="1"/>
  <c r="O788" i="86"/>
  <c r="O949" i="96" s="1"/>
  <c r="N788" i="86"/>
  <c r="N949" i="96" s="1"/>
  <c r="M788" i="86"/>
  <c r="M949" i="96" s="1"/>
  <c r="L788" i="86"/>
  <c r="L949" i="96" s="1"/>
  <c r="K788" i="86"/>
  <c r="K949" i="96" s="1"/>
  <c r="J788" i="86"/>
  <c r="J949" i="96" s="1"/>
  <c r="I788" i="86"/>
  <c r="I949" i="96" s="1"/>
  <c r="H788" i="86"/>
  <c r="H949" i="96" s="1"/>
  <c r="G788" i="86"/>
  <c r="G949" i="96" s="1"/>
  <c r="F788" i="86"/>
  <c r="F949" i="96" s="1"/>
  <c r="E788" i="86"/>
  <c r="E949" i="96" s="1"/>
  <c r="D788" i="86"/>
  <c r="D949" i="96" s="1"/>
  <c r="C788" i="86"/>
  <c r="C949" i="96" s="1"/>
  <c r="B788" i="86"/>
  <c r="B949" i="96" s="1"/>
  <c r="Y787" i="86"/>
  <c r="Y948" i="96" s="1"/>
  <c r="X787" i="86"/>
  <c r="X948" i="96" s="1"/>
  <c r="W787" i="86"/>
  <c r="W948" i="96" s="1"/>
  <c r="V787" i="86"/>
  <c r="V948" i="96" s="1"/>
  <c r="T787" i="86"/>
  <c r="T948" i="96" s="1"/>
  <c r="U787" i="86"/>
  <c r="U948" i="96" s="1"/>
  <c r="S787" i="86"/>
  <c r="S948" i="96" s="1"/>
  <c r="R787" i="86"/>
  <c r="R948" i="96" s="1"/>
  <c r="Q787" i="86"/>
  <c r="Q948" i="96" s="1"/>
  <c r="P787" i="86"/>
  <c r="P948" i="96" s="1"/>
  <c r="O787" i="86"/>
  <c r="O948" i="96" s="1"/>
  <c r="N787" i="86"/>
  <c r="N948" i="96" s="1"/>
  <c r="M787" i="86"/>
  <c r="M948" i="96" s="1"/>
  <c r="L787" i="86"/>
  <c r="L948" i="96" s="1"/>
  <c r="K787" i="86"/>
  <c r="K948" i="96" s="1"/>
  <c r="J787" i="86"/>
  <c r="J948" i="96" s="1"/>
  <c r="I787" i="86"/>
  <c r="I948" i="96" s="1"/>
  <c r="H787" i="86"/>
  <c r="H948" i="96" s="1"/>
  <c r="G787" i="86"/>
  <c r="G948" i="96" s="1"/>
  <c r="F787" i="86"/>
  <c r="F948" i="96" s="1"/>
  <c r="E787" i="86"/>
  <c r="E948" i="96" s="1"/>
  <c r="D787" i="86"/>
  <c r="D948" i="96" s="1"/>
  <c r="C787" i="86"/>
  <c r="C948" i="96" s="1"/>
  <c r="B787" i="86"/>
  <c r="B948" i="96" s="1"/>
  <c r="Y786" i="86"/>
  <c r="Y947" i="96" s="1"/>
  <c r="X786" i="86"/>
  <c r="X947" i="96" s="1"/>
  <c r="W786" i="86"/>
  <c r="W947" i="96" s="1"/>
  <c r="V786" i="86"/>
  <c r="V947" i="96" s="1"/>
  <c r="U786" i="86"/>
  <c r="U947" i="96" s="1"/>
  <c r="T786" i="86"/>
  <c r="T947" i="96" s="1"/>
  <c r="S786" i="86"/>
  <c r="S947" i="96" s="1"/>
  <c r="R786" i="86"/>
  <c r="R947" i="96" s="1"/>
  <c r="Q786" i="86"/>
  <c r="Q947" i="96" s="1"/>
  <c r="P786" i="86"/>
  <c r="P947" i="96" s="1"/>
  <c r="O786" i="86"/>
  <c r="O947" i="96" s="1"/>
  <c r="N786" i="86"/>
  <c r="N947" i="96" s="1"/>
  <c r="M786" i="86"/>
  <c r="M947" i="96" s="1"/>
  <c r="L786" i="86"/>
  <c r="L947" i="96" s="1"/>
  <c r="K786" i="86"/>
  <c r="K947" i="96" s="1"/>
  <c r="J786" i="86"/>
  <c r="J947" i="96" s="1"/>
  <c r="I786" i="86"/>
  <c r="I947" i="96" s="1"/>
  <c r="H786" i="86"/>
  <c r="H947" i="96" s="1"/>
  <c r="G786" i="86"/>
  <c r="G947" i="96" s="1"/>
  <c r="F786" i="86"/>
  <c r="F947" i="96" s="1"/>
  <c r="E786" i="86"/>
  <c r="E947" i="96" s="1"/>
  <c r="D786" i="86"/>
  <c r="D947" i="96" s="1"/>
  <c r="C786" i="86"/>
  <c r="C947" i="96" s="1"/>
  <c r="B786" i="86"/>
  <c r="B947" i="96" s="1"/>
  <c r="Y785" i="86"/>
  <c r="Y946" i="96" s="1"/>
  <c r="X785" i="86"/>
  <c r="X946" i="96" s="1"/>
  <c r="W785" i="86"/>
  <c r="W946" i="96" s="1"/>
  <c r="V785" i="86"/>
  <c r="V946" i="96" s="1"/>
  <c r="U785" i="86"/>
  <c r="U946" i="96" s="1"/>
  <c r="T785" i="86"/>
  <c r="T946" i="96" s="1"/>
  <c r="S785" i="86"/>
  <c r="S946" i="96" s="1"/>
  <c r="R785" i="86"/>
  <c r="R946" i="96" s="1"/>
  <c r="Q785" i="86"/>
  <c r="Q946" i="96" s="1"/>
  <c r="P785" i="86"/>
  <c r="P946" i="96" s="1"/>
  <c r="O785" i="86"/>
  <c r="O946" i="96" s="1"/>
  <c r="N785" i="86"/>
  <c r="N946" i="96" s="1"/>
  <c r="M785" i="86"/>
  <c r="M946" i="96" s="1"/>
  <c r="L785" i="86"/>
  <c r="L946" i="96" s="1"/>
  <c r="K785" i="86"/>
  <c r="K946" i="96" s="1"/>
  <c r="J785" i="86"/>
  <c r="J946" i="96" s="1"/>
  <c r="I785" i="86"/>
  <c r="I946" i="96" s="1"/>
  <c r="H785" i="86"/>
  <c r="H946" i="96" s="1"/>
  <c r="G785" i="86"/>
  <c r="G946" i="96" s="1"/>
  <c r="F785" i="86"/>
  <c r="F946" i="96" s="1"/>
  <c r="E785" i="86"/>
  <c r="E946" i="96" s="1"/>
  <c r="D785" i="86"/>
  <c r="D946" i="96" s="1"/>
  <c r="C785" i="86"/>
  <c r="C946" i="96" s="1"/>
  <c r="B785" i="86"/>
  <c r="B946" i="96" s="1"/>
  <c r="Y784" i="86"/>
  <c r="Y945" i="96" s="1"/>
  <c r="X784" i="86"/>
  <c r="X945" i="96" s="1"/>
  <c r="W784" i="86"/>
  <c r="W945" i="96" s="1"/>
  <c r="V784" i="86"/>
  <c r="V945" i="96" s="1"/>
  <c r="U784" i="86"/>
  <c r="U945" i="96" s="1"/>
  <c r="T784" i="86"/>
  <c r="T945" i="96" s="1"/>
  <c r="S784" i="86"/>
  <c r="S945" i="96" s="1"/>
  <c r="R784" i="86"/>
  <c r="R945" i="96" s="1"/>
  <c r="Q784" i="86"/>
  <c r="Q945" i="96" s="1"/>
  <c r="P784" i="86"/>
  <c r="P945" i="96" s="1"/>
  <c r="O784" i="86"/>
  <c r="O945" i="96" s="1"/>
  <c r="N784" i="86"/>
  <c r="N945" i="96" s="1"/>
  <c r="M784" i="86"/>
  <c r="M945" i="96" s="1"/>
  <c r="L784" i="86"/>
  <c r="L945" i="96" s="1"/>
  <c r="K784" i="86"/>
  <c r="K945" i="96" s="1"/>
  <c r="I784" i="86"/>
  <c r="I945" i="96" s="1"/>
  <c r="J784" i="86"/>
  <c r="J945" i="96" s="1"/>
  <c r="H784" i="86"/>
  <c r="H945" i="96" s="1"/>
  <c r="G784" i="86"/>
  <c r="G945" i="96" s="1"/>
  <c r="F784" i="86"/>
  <c r="F945" i="96" s="1"/>
  <c r="E784" i="86"/>
  <c r="E945" i="96" s="1"/>
  <c r="D784" i="86"/>
  <c r="D945" i="96" s="1"/>
  <c r="C784" i="86"/>
  <c r="C945" i="96" s="1"/>
  <c r="B784" i="86"/>
  <c r="B945" i="96" s="1"/>
  <c r="Y783" i="86"/>
  <c r="Y944" i="96" s="1"/>
  <c r="X783" i="86"/>
  <c r="X944" i="96" s="1"/>
  <c r="W783" i="86"/>
  <c r="W944" i="96" s="1"/>
  <c r="V783" i="86"/>
  <c r="V944" i="96" s="1"/>
  <c r="U783" i="86"/>
  <c r="U944" i="96" s="1"/>
  <c r="T783" i="86"/>
  <c r="T944" i="96" s="1"/>
  <c r="S783" i="86"/>
  <c r="S944" i="96" s="1"/>
  <c r="R783" i="86"/>
  <c r="R944" i="96" s="1"/>
  <c r="Q783" i="86"/>
  <c r="Q944" i="96" s="1"/>
  <c r="P783" i="86"/>
  <c r="P944" i="96" s="1"/>
  <c r="O783" i="86"/>
  <c r="O944" i="96" s="1"/>
  <c r="N783" i="86"/>
  <c r="N944" i="96" s="1"/>
  <c r="M783" i="86"/>
  <c r="M944" i="96" s="1"/>
  <c r="L783" i="86"/>
  <c r="L944" i="96" s="1"/>
  <c r="K783" i="86"/>
  <c r="K944" i="96" s="1"/>
  <c r="J783" i="86"/>
  <c r="J944" i="96" s="1"/>
  <c r="I783" i="86"/>
  <c r="I944" i="96" s="1"/>
  <c r="H783" i="86"/>
  <c r="H944" i="96" s="1"/>
  <c r="G783" i="86"/>
  <c r="G944" i="96" s="1"/>
  <c r="F783" i="86"/>
  <c r="F944" i="96" s="1"/>
  <c r="E783" i="86"/>
  <c r="E944" i="96" s="1"/>
  <c r="D783" i="86"/>
  <c r="D944" i="96" s="1"/>
  <c r="C783" i="86"/>
  <c r="C944" i="96" s="1"/>
  <c r="B783" i="86"/>
  <c r="B944" i="96" s="1"/>
  <c r="Y782" i="86"/>
  <c r="Y943" i="96" s="1"/>
  <c r="X782" i="86"/>
  <c r="X943" i="96" s="1"/>
  <c r="W782" i="86"/>
  <c r="W943" i="96" s="1"/>
  <c r="V782" i="86"/>
  <c r="V943" i="96" s="1"/>
  <c r="U782" i="86"/>
  <c r="U943" i="96" s="1"/>
  <c r="T782" i="86"/>
  <c r="T943" i="96" s="1"/>
  <c r="S782" i="86"/>
  <c r="S943" i="96" s="1"/>
  <c r="R782" i="86"/>
  <c r="R943" i="96" s="1"/>
  <c r="Q782" i="86"/>
  <c r="Q943" i="96" s="1"/>
  <c r="P782" i="86"/>
  <c r="P943" i="96" s="1"/>
  <c r="O782" i="86"/>
  <c r="O943" i="96" s="1"/>
  <c r="N782" i="86"/>
  <c r="N943" i="96" s="1"/>
  <c r="M782" i="86"/>
  <c r="M943" i="96" s="1"/>
  <c r="L782" i="86"/>
  <c r="L943" i="96" s="1"/>
  <c r="K782" i="86"/>
  <c r="K943" i="96" s="1"/>
  <c r="J782" i="86"/>
  <c r="J943" i="96" s="1"/>
  <c r="I782" i="86"/>
  <c r="I943" i="96" s="1"/>
  <c r="H782" i="86"/>
  <c r="H943" i="96" s="1"/>
  <c r="G782" i="86"/>
  <c r="G943" i="96" s="1"/>
  <c r="F782" i="86"/>
  <c r="F943" i="96" s="1"/>
  <c r="E782" i="86"/>
  <c r="E943" i="96" s="1"/>
  <c r="D782" i="86"/>
  <c r="D943" i="96" s="1"/>
  <c r="C782" i="86"/>
  <c r="C943" i="96" s="1"/>
  <c r="B782" i="86"/>
  <c r="B943" i="96" s="1"/>
  <c r="Y781" i="86"/>
  <c r="Y942" i="96" s="1"/>
  <c r="X781" i="86"/>
  <c r="X942" i="96" s="1"/>
  <c r="W781" i="86"/>
  <c r="W942" i="96" s="1"/>
  <c r="V781" i="86"/>
  <c r="V942" i="96" s="1"/>
  <c r="U781" i="86"/>
  <c r="U942" i="96" s="1"/>
  <c r="T781" i="86"/>
  <c r="T942" i="96" s="1"/>
  <c r="S781" i="86"/>
  <c r="S942" i="96" s="1"/>
  <c r="R781" i="86"/>
  <c r="R942" i="96" s="1"/>
  <c r="Q781" i="86"/>
  <c r="Q942" i="96" s="1"/>
  <c r="P781" i="86"/>
  <c r="P942" i="96" s="1"/>
  <c r="O781" i="86"/>
  <c r="O942" i="96" s="1"/>
  <c r="N781" i="86"/>
  <c r="N942" i="96" s="1"/>
  <c r="M781" i="86"/>
  <c r="M942" i="96" s="1"/>
  <c r="L781" i="86"/>
  <c r="L942" i="96" s="1"/>
  <c r="K781" i="86"/>
  <c r="K942" i="96" s="1"/>
  <c r="J781" i="86"/>
  <c r="J942" i="96" s="1"/>
  <c r="I781" i="86"/>
  <c r="I942" i="96" s="1"/>
  <c r="H781" i="86"/>
  <c r="H942" i="96" s="1"/>
  <c r="G781" i="86"/>
  <c r="G942" i="96" s="1"/>
  <c r="F781" i="86"/>
  <c r="F942" i="96" s="1"/>
  <c r="E781" i="86"/>
  <c r="E942" i="96" s="1"/>
  <c r="D781" i="86"/>
  <c r="D942" i="96" s="1"/>
  <c r="C781" i="86"/>
  <c r="C942" i="96" s="1"/>
  <c r="B781" i="86"/>
  <c r="B942" i="96" s="1"/>
  <c r="Y780" i="86"/>
  <c r="Y941" i="96" s="1"/>
  <c r="X780" i="86"/>
  <c r="X941" i="96" s="1"/>
  <c r="W780" i="86"/>
  <c r="W941" i="96" s="1"/>
  <c r="V780" i="86"/>
  <c r="V941" i="96" s="1"/>
  <c r="U780" i="86"/>
  <c r="U941" i="96" s="1"/>
  <c r="T780" i="86"/>
  <c r="T941" i="96" s="1"/>
  <c r="S780" i="86"/>
  <c r="S941" i="96" s="1"/>
  <c r="R780" i="86"/>
  <c r="R941" i="96" s="1"/>
  <c r="Q780" i="86"/>
  <c r="Q941" i="96" s="1"/>
  <c r="P780" i="86"/>
  <c r="P941" i="96" s="1"/>
  <c r="O780" i="86"/>
  <c r="O941" i="96" s="1"/>
  <c r="N780" i="86"/>
  <c r="N941" i="96" s="1"/>
  <c r="M780" i="86"/>
  <c r="M941" i="96" s="1"/>
  <c r="L780" i="86"/>
  <c r="L941" i="96" s="1"/>
  <c r="K780" i="86"/>
  <c r="K941" i="96" s="1"/>
  <c r="J780" i="86"/>
  <c r="J941" i="96" s="1"/>
  <c r="I780" i="86"/>
  <c r="I941" i="96" s="1"/>
  <c r="H780" i="86"/>
  <c r="H941" i="96" s="1"/>
  <c r="G780" i="86"/>
  <c r="G941" i="96" s="1"/>
  <c r="F780" i="86"/>
  <c r="F941" i="96" s="1"/>
  <c r="E780" i="86"/>
  <c r="E941" i="96" s="1"/>
  <c r="D780" i="86"/>
  <c r="D941" i="96" s="1"/>
  <c r="C780" i="86"/>
  <c r="C941" i="96" s="1"/>
  <c r="B780" i="86"/>
  <c r="B941" i="96" s="1"/>
  <c r="Y779" i="86"/>
  <c r="Y940" i="96" s="1"/>
  <c r="X779" i="86"/>
  <c r="X940" i="96" s="1"/>
  <c r="W779" i="86"/>
  <c r="W940" i="96" s="1"/>
  <c r="V779" i="86"/>
  <c r="V940" i="96" s="1"/>
  <c r="T779" i="86"/>
  <c r="T940" i="96" s="1"/>
  <c r="U779" i="86"/>
  <c r="U940" i="96" s="1"/>
  <c r="S779" i="86"/>
  <c r="S940" i="96" s="1"/>
  <c r="R779" i="86"/>
  <c r="R940" i="96" s="1"/>
  <c r="Q779" i="86"/>
  <c r="Q940" i="96" s="1"/>
  <c r="H852" i="86" l="1"/>
  <c r="H851" i="86"/>
  <c r="H853" i="86"/>
  <c r="H854" i="86" s="1"/>
  <c r="J851" i="86"/>
  <c r="J852" i="86"/>
  <c r="J853" i="86"/>
  <c r="J854" i="86" s="1"/>
  <c r="P779" i="86"/>
  <c r="P940" i="96" s="1"/>
  <c r="O779" i="86"/>
  <c r="O940" i="96" s="1"/>
  <c r="N779" i="86"/>
  <c r="N940" i="96" s="1"/>
  <c r="M779" i="86"/>
  <c r="M940" i="96" s="1"/>
  <c r="L779" i="86"/>
  <c r="L940" i="96" s="1"/>
  <c r="K779" i="86"/>
  <c r="K940" i="96" s="1"/>
  <c r="J779" i="86"/>
  <c r="J940" i="96" s="1"/>
  <c r="I779" i="86"/>
  <c r="I940" i="96" s="1"/>
  <c r="H779" i="86"/>
  <c r="H940" i="96" s="1"/>
  <c r="G779" i="86"/>
  <c r="G940" i="96" s="1"/>
  <c r="F779" i="86"/>
  <c r="F940" i="96" s="1"/>
  <c r="E779" i="86"/>
  <c r="E940" i="96" s="1"/>
  <c r="D779" i="86"/>
  <c r="D940" i="96" s="1"/>
  <c r="C779" i="86"/>
  <c r="C940" i="96" s="1"/>
  <c r="B779" i="86"/>
  <c r="B940" i="96" s="1"/>
  <c r="Y778" i="86"/>
  <c r="Y939" i="96" s="1"/>
  <c r="X778" i="86"/>
  <c r="X939" i="96" s="1"/>
  <c r="W778" i="86"/>
  <c r="W939" i="96" s="1"/>
  <c r="V778" i="86"/>
  <c r="V939" i="96" s="1"/>
  <c r="U778" i="86"/>
  <c r="U939" i="96" s="1"/>
  <c r="T778" i="86"/>
  <c r="T939" i="96" s="1"/>
  <c r="S778" i="86"/>
  <c r="S939" i="96" s="1"/>
  <c r="R778" i="86"/>
  <c r="R939" i="96" s="1"/>
  <c r="Q778" i="86"/>
  <c r="Q939" i="96" s="1"/>
  <c r="P778" i="86"/>
  <c r="P939" i="96" s="1"/>
  <c r="O778" i="86"/>
  <c r="O939" i="96" s="1"/>
  <c r="N778" i="86"/>
  <c r="N939" i="96" s="1"/>
  <c r="M778" i="86"/>
  <c r="M939" i="96" s="1"/>
  <c r="L778" i="86"/>
  <c r="L939" i="96" s="1"/>
  <c r="K778" i="86"/>
  <c r="K939" i="96" s="1"/>
  <c r="J778" i="86"/>
  <c r="J939" i="96" s="1"/>
  <c r="I778" i="86"/>
  <c r="I939" i="96" s="1"/>
  <c r="H778" i="86"/>
  <c r="H939" i="96" s="1"/>
  <c r="G778" i="86"/>
  <c r="G939" i="96" s="1"/>
  <c r="F778" i="86"/>
  <c r="F939" i="96" s="1"/>
  <c r="E778" i="86"/>
  <c r="E939" i="96" s="1"/>
  <c r="D778" i="86"/>
  <c r="D939" i="96" s="1"/>
  <c r="C778" i="86"/>
  <c r="C939" i="96" s="1"/>
  <c r="B778" i="86"/>
  <c r="B939" i="96" s="1"/>
  <c r="Y777" i="86"/>
  <c r="Y938" i="96" s="1"/>
  <c r="X777" i="86"/>
  <c r="X938" i="96" s="1"/>
  <c r="W777" i="86"/>
  <c r="W938" i="96" s="1"/>
  <c r="V777" i="86"/>
  <c r="V938" i="96" s="1"/>
  <c r="U777" i="86"/>
  <c r="U938" i="96" s="1"/>
  <c r="T777" i="86"/>
  <c r="T938" i="96" s="1"/>
  <c r="S777" i="86"/>
  <c r="S938" i="96" s="1"/>
  <c r="R777" i="86"/>
  <c r="R938" i="96" s="1"/>
  <c r="Q777" i="86"/>
  <c r="Q938" i="96" s="1"/>
  <c r="P777" i="86"/>
  <c r="P938" i="96" s="1"/>
  <c r="O777" i="86"/>
  <c r="O938" i="96" s="1"/>
  <c r="N777" i="86"/>
  <c r="N938" i="96" s="1"/>
  <c r="M777" i="86"/>
  <c r="M938" i="96" s="1"/>
  <c r="L777" i="86"/>
  <c r="L938" i="96" s="1"/>
  <c r="K777" i="86"/>
  <c r="K938" i="96" s="1"/>
  <c r="J777" i="86"/>
  <c r="J938" i="96" s="1"/>
  <c r="I777" i="86"/>
  <c r="I938" i="96" s="1"/>
  <c r="H777" i="86"/>
  <c r="H938" i="96" s="1"/>
  <c r="G777" i="86"/>
  <c r="G938" i="96" s="1"/>
  <c r="F777" i="86"/>
  <c r="F938" i="96" s="1"/>
  <c r="E777" i="86"/>
  <c r="E938" i="96" s="1"/>
  <c r="D777" i="86"/>
  <c r="D938" i="96" s="1"/>
  <c r="C777" i="86"/>
  <c r="C938" i="96" s="1"/>
  <c r="B777" i="86"/>
  <c r="B938" i="96" s="1"/>
  <c r="Y776" i="86"/>
  <c r="Y937" i="96" s="1"/>
  <c r="X776" i="86"/>
  <c r="X937" i="96" s="1"/>
  <c r="W776" i="86"/>
  <c r="W937" i="96" s="1"/>
  <c r="V776" i="86"/>
  <c r="V937" i="96" s="1"/>
  <c r="U776" i="86"/>
  <c r="U937" i="96" s="1"/>
  <c r="T776" i="86"/>
  <c r="T937" i="96" s="1"/>
  <c r="S776" i="86"/>
  <c r="S937" i="96" s="1"/>
  <c r="R776" i="86"/>
  <c r="R937" i="96" s="1"/>
  <c r="Q776" i="86"/>
  <c r="Q937" i="96" s="1"/>
  <c r="P776" i="86"/>
  <c r="P937" i="96" s="1"/>
  <c r="O776" i="86"/>
  <c r="O937" i="96" s="1"/>
  <c r="N776" i="86"/>
  <c r="N937" i="96" s="1"/>
  <c r="M776" i="86"/>
  <c r="M937" i="96" s="1"/>
  <c r="L776" i="86"/>
  <c r="L937" i="96" s="1"/>
  <c r="K776" i="86"/>
  <c r="K937" i="96" s="1"/>
  <c r="J776" i="86"/>
  <c r="J937" i="96" s="1"/>
  <c r="I776" i="86"/>
  <c r="I937" i="96" s="1"/>
  <c r="H776" i="86"/>
  <c r="H937" i="96" s="1"/>
  <c r="G776" i="86"/>
  <c r="G937" i="96" s="1"/>
  <c r="F776" i="86"/>
  <c r="F937" i="96" s="1"/>
  <c r="E776" i="86"/>
  <c r="E937" i="96" s="1"/>
  <c r="D776" i="86"/>
  <c r="D937" i="96" s="1"/>
  <c r="C776" i="86"/>
  <c r="C937" i="96" s="1"/>
  <c r="B776" i="86"/>
  <c r="B937" i="96" s="1"/>
  <c r="Y775" i="86"/>
  <c r="Y936" i="96" s="1"/>
  <c r="X775" i="86"/>
  <c r="X936" i="96" s="1"/>
  <c r="W775" i="86"/>
  <c r="W936" i="96" s="1"/>
  <c r="V775" i="86"/>
  <c r="V936" i="96" s="1"/>
  <c r="U775" i="86"/>
  <c r="U936" i="96" s="1"/>
  <c r="T775" i="86"/>
  <c r="T936" i="96" s="1"/>
  <c r="S775" i="86"/>
  <c r="S936" i="96" s="1"/>
  <c r="R775" i="86"/>
  <c r="R936" i="96" s="1"/>
  <c r="Q775" i="86"/>
  <c r="Q936" i="96" s="1"/>
  <c r="P775" i="86"/>
  <c r="P936" i="96" s="1"/>
  <c r="O775" i="86"/>
  <c r="O936" i="96" s="1"/>
  <c r="N775" i="86"/>
  <c r="N936" i="96" s="1"/>
  <c r="M775" i="86"/>
  <c r="M936" i="96" s="1"/>
  <c r="L775" i="86"/>
  <c r="L936" i="96" s="1"/>
  <c r="K775" i="86"/>
  <c r="K936" i="96" s="1"/>
  <c r="J775" i="86"/>
  <c r="J936" i="96" s="1"/>
  <c r="I775" i="86"/>
  <c r="I936" i="96" s="1"/>
  <c r="H775" i="86"/>
  <c r="H936" i="96" s="1"/>
  <c r="G775" i="86"/>
  <c r="G936" i="96" s="1"/>
  <c r="F775" i="86"/>
  <c r="F936" i="96" s="1"/>
  <c r="E775" i="86"/>
  <c r="E936" i="96" s="1"/>
  <c r="D775" i="86"/>
  <c r="D936" i="96" s="1"/>
  <c r="C775" i="86"/>
  <c r="C936" i="96" s="1"/>
  <c r="B775" i="86"/>
  <c r="B936" i="96" s="1"/>
  <c r="Y774" i="86"/>
  <c r="Y935" i="96" s="1"/>
  <c r="X774" i="86"/>
  <c r="X935" i="96" s="1"/>
  <c r="W774" i="86"/>
  <c r="W935" i="96" s="1"/>
  <c r="V774" i="86"/>
  <c r="V935" i="96" s="1"/>
  <c r="U774" i="86"/>
  <c r="U935" i="96" s="1"/>
  <c r="T774" i="86"/>
  <c r="T935" i="96" s="1"/>
  <c r="S774" i="86"/>
  <c r="S935" i="96" s="1"/>
  <c r="R774" i="86"/>
  <c r="R935" i="96" s="1"/>
  <c r="Q774" i="86"/>
  <c r="Q935" i="96" s="1"/>
  <c r="P774" i="86"/>
  <c r="P935" i="96" s="1"/>
  <c r="O774" i="86"/>
  <c r="O935" i="96" s="1"/>
  <c r="N774" i="86"/>
  <c r="N935" i="96" s="1"/>
  <c r="M774" i="86"/>
  <c r="M935" i="96" s="1"/>
  <c r="L774" i="86"/>
  <c r="L935" i="96" s="1"/>
  <c r="K774" i="86"/>
  <c r="K935" i="96" s="1"/>
  <c r="J774" i="86"/>
  <c r="J935" i="96" s="1"/>
  <c r="I774" i="86"/>
  <c r="I935" i="96" s="1"/>
  <c r="H774" i="86"/>
  <c r="H935" i="96" s="1"/>
  <c r="G774" i="86"/>
  <c r="G935" i="96" s="1"/>
  <c r="F774" i="86"/>
  <c r="F935" i="96" s="1"/>
  <c r="E774" i="86"/>
  <c r="E935" i="96" s="1"/>
  <c r="D774" i="86"/>
  <c r="D935" i="96" s="1"/>
  <c r="C774" i="86"/>
  <c r="C935" i="96" s="1"/>
  <c r="B774" i="86"/>
  <c r="B935" i="96" s="1"/>
  <c r="Y773" i="86"/>
  <c r="Y934" i="96" s="1"/>
  <c r="X773" i="86"/>
  <c r="X934" i="96" s="1"/>
  <c r="W773" i="86"/>
  <c r="W934" i="96" s="1"/>
  <c r="V773" i="86"/>
  <c r="V934" i="96" s="1"/>
  <c r="U773" i="86"/>
  <c r="U934" i="96" s="1"/>
  <c r="T773" i="86"/>
  <c r="T934" i="96" s="1"/>
  <c r="S773" i="86"/>
  <c r="S934" i="96" s="1"/>
  <c r="R773" i="86"/>
  <c r="R934" i="96" s="1"/>
  <c r="Q773" i="86"/>
  <c r="Q934" i="96" s="1"/>
  <c r="P773" i="86"/>
  <c r="P934" i="96" s="1"/>
  <c r="O773" i="86"/>
  <c r="O934" i="96" s="1"/>
  <c r="N773" i="86"/>
  <c r="N934" i="96" s="1"/>
  <c r="M773" i="86"/>
  <c r="M934" i="96" s="1"/>
  <c r="L773" i="86"/>
  <c r="L934" i="96" s="1"/>
  <c r="K773" i="86"/>
  <c r="K934" i="96" s="1"/>
  <c r="J773" i="86"/>
  <c r="J934" i="96" s="1"/>
  <c r="I773" i="86"/>
  <c r="I934" i="96" s="1"/>
  <c r="H773" i="86"/>
  <c r="H934" i="96" s="1"/>
  <c r="G773" i="86"/>
  <c r="G934" i="96" s="1"/>
  <c r="F773" i="86"/>
  <c r="F934" i="96" s="1"/>
  <c r="E773" i="86"/>
  <c r="E934" i="96" s="1"/>
  <c r="D773" i="86"/>
  <c r="D934" i="96" s="1"/>
  <c r="C773" i="86"/>
  <c r="C934" i="96" s="1"/>
  <c r="B773" i="86"/>
  <c r="B934" i="96" s="1"/>
  <c r="Y772" i="86"/>
  <c r="Y933" i="96" s="1"/>
  <c r="X772" i="86"/>
  <c r="X933" i="96" s="1"/>
  <c r="W772" i="86"/>
  <c r="W933" i="96" s="1"/>
  <c r="V772" i="86"/>
  <c r="V933" i="96" s="1"/>
  <c r="U772" i="86"/>
  <c r="U933" i="96" s="1"/>
  <c r="T772" i="86"/>
  <c r="T933" i="96" s="1"/>
  <c r="S772" i="86"/>
  <c r="S933" i="96" s="1"/>
  <c r="R772" i="86"/>
  <c r="R933" i="96" s="1"/>
  <c r="Q772" i="86"/>
  <c r="Q933" i="96" s="1"/>
  <c r="P772" i="86"/>
  <c r="P933" i="96" s="1"/>
  <c r="O772" i="86"/>
  <c r="O933" i="96" s="1"/>
  <c r="N772" i="86"/>
  <c r="N933" i="96" s="1"/>
  <c r="M772" i="86"/>
  <c r="M933" i="96" s="1"/>
  <c r="L772" i="86"/>
  <c r="L933" i="96" s="1"/>
  <c r="K772" i="86"/>
  <c r="K933" i="96" s="1"/>
  <c r="J772" i="86"/>
  <c r="J933" i="96" s="1"/>
  <c r="I772" i="86"/>
  <c r="I933" i="96" s="1"/>
  <c r="H772" i="86"/>
  <c r="H933" i="96" s="1"/>
  <c r="G772" i="86"/>
  <c r="G933" i="96" s="1"/>
  <c r="F772" i="86"/>
  <c r="F933" i="96" s="1"/>
  <c r="E772" i="86"/>
  <c r="E933" i="96" s="1"/>
  <c r="D772" i="86"/>
  <c r="D933" i="96" s="1"/>
  <c r="C772" i="86"/>
  <c r="C933" i="96" s="1"/>
  <c r="B772" i="86"/>
  <c r="B933" i="96" s="1"/>
  <c r="Y161" i="86"/>
  <c r="X161" i="86"/>
  <c r="W161" i="86"/>
  <c r="V161" i="86"/>
  <c r="U161" i="86"/>
  <c r="T161" i="86"/>
  <c r="S161" i="86"/>
  <c r="R161" i="86"/>
  <c r="Q161" i="86"/>
  <c r="P161" i="86"/>
  <c r="O161" i="86"/>
  <c r="N161" i="86"/>
  <c r="M161" i="86"/>
  <c r="L161" i="86"/>
  <c r="K161" i="86"/>
  <c r="J161" i="86"/>
  <c r="I161" i="86"/>
  <c r="H161" i="86"/>
  <c r="G161" i="86"/>
  <c r="F161" i="86"/>
  <c r="E161" i="86"/>
  <c r="D161" i="86"/>
  <c r="C161" i="86"/>
  <c r="B161" i="86"/>
  <c r="Y156" i="86"/>
  <c r="X156" i="86"/>
  <c r="W156" i="86"/>
  <c r="V156" i="86"/>
  <c r="U156" i="86"/>
  <c r="T156" i="86"/>
  <c r="S156" i="86"/>
  <c r="R156" i="86"/>
  <c r="Q156" i="86"/>
  <c r="P156" i="86"/>
  <c r="O156" i="86"/>
  <c r="N156" i="86"/>
  <c r="M156" i="86"/>
  <c r="L156" i="86"/>
  <c r="K156" i="86"/>
  <c r="J156" i="86"/>
  <c r="H156" i="86"/>
  <c r="I156" i="86"/>
  <c r="G156" i="86"/>
  <c r="F156" i="86"/>
  <c r="E156" i="86"/>
  <c r="D156" i="86"/>
  <c r="C156" i="86"/>
  <c r="B156" i="86"/>
  <c r="Y151" i="86"/>
  <c r="X151" i="86"/>
  <c r="W151" i="86"/>
  <c r="V151" i="86"/>
  <c r="U151" i="86"/>
  <c r="T151" i="86"/>
  <c r="S151" i="86"/>
  <c r="R151" i="86"/>
  <c r="Q151" i="86"/>
  <c r="P151" i="86"/>
  <c r="O151" i="86"/>
  <c r="N151" i="86"/>
  <c r="M151" i="86"/>
  <c r="L151" i="86"/>
  <c r="K151" i="86"/>
  <c r="J151" i="86"/>
  <c r="I151" i="86"/>
  <c r="H151" i="86"/>
  <c r="G151" i="86"/>
  <c r="F151" i="86"/>
  <c r="E151" i="86"/>
  <c r="D151" i="86"/>
  <c r="C151" i="86"/>
  <c r="B151" i="86"/>
  <c r="Y146" i="86"/>
  <c r="X146" i="86"/>
  <c r="W146" i="86"/>
  <c r="V146" i="86"/>
  <c r="U146" i="86"/>
  <c r="T146" i="86"/>
  <c r="S146" i="86"/>
  <c r="R146" i="86"/>
  <c r="Q146" i="86"/>
  <c r="P146" i="86"/>
  <c r="O146" i="86"/>
  <c r="N146" i="86"/>
  <c r="M146" i="86"/>
  <c r="L146" i="86"/>
  <c r="K146" i="86"/>
  <c r="J146" i="86"/>
  <c r="I146" i="86"/>
  <c r="H146" i="86"/>
  <c r="G146" i="86"/>
  <c r="F146" i="86"/>
  <c r="E146" i="86"/>
  <c r="D146" i="86"/>
  <c r="C146" i="86"/>
  <c r="B146" i="86"/>
  <c r="Y141" i="86"/>
  <c r="X141" i="86"/>
  <c r="W141" i="86"/>
  <c r="V141" i="86"/>
  <c r="U141" i="86"/>
  <c r="T141" i="86"/>
  <c r="S141" i="86"/>
  <c r="R141" i="86"/>
  <c r="Q141" i="86"/>
  <c r="P141" i="86"/>
  <c r="O141" i="86"/>
  <c r="N141" i="86"/>
  <c r="M141" i="86"/>
  <c r="L141" i="86"/>
  <c r="K141" i="86"/>
  <c r="J141" i="86"/>
  <c r="I141" i="86"/>
  <c r="H141" i="86"/>
  <c r="G141" i="86"/>
  <c r="F141" i="86"/>
  <c r="E141" i="86"/>
  <c r="D141" i="86"/>
  <c r="C141" i="86"/>
  <c r="B141" i="86"/>
  <c r="Y136" i="86"/>
  <c r="X136" i="86"/>
  <c r="W136" i="86"/>
  <c r="V136" i="86"/>
  <c r="U136" i="86"/>
  <c r="T136" i="86"/>
  <c r="S136" i="86"/>
  <c r="R136" i="86"/>
  <c r="Q136" i="86"/>
  <c r="P136" i="86"/>
  <c r="O136" i="86"/>
  <c r="N136" i="86"/>
  <c r="M136" i="86"/>
  <c r="L136" i="86"/>
  <c r="K136" i="86"/>
  <c r="J136" i="86"/>
  <c r="I136" i="86"/>
  <c r="H136" i="86"/>
  <c r="G136" i="86"/>
  <c r="F136" i="86"/>
  <c r="E136" i="86"/>
  <c r="D136" i="86"/>
  <c r="C136" i="86"/>
  <c r="B136" i="86"/>
  <c r="Y131" i="86"/>
  <c r="X131" i="86"/>
  <c r="W131" i="86"/>
  <c r="V131" i="86"/>
  <c r="U131" i="86"/>
  <c r="T131" i="86"/>
  <c r="S131" i="86"/>
  <c r="R131" i="86"/>
  <c r="Q131" i="86"/>
  <c r="P131" i="86"/>
  <c r="O131" i="86"/>
  <c r="N131" i="86"/>
  <c r="M131" i="86"/>
  <c r="L131" i="86"/>
  <c r="K131" i="86"/>
  <c r="J131" i="86"/>
  <c r="I131" i="86"/>
  <c r="H131" i="86"/>
  <c r="G131" i="86"/>
  <c r="F131" i="86"/>
  <c r="E131" i="86"/>
  <c r="D131" i="86"/>
  <c r="C131" i="86"/>
  <c r="B131" i="86"/>
  <c r="Y126" i="86"/>
  <c r="X126" i="86"/>
  <c r="W126" i="86"/>
  <c r="V126" i="86"/>
  <c r="U126" i="86"/>
  <c r="T126" i="86"/>
  <c r="S126" i="86"/>
  <c r="R126" i="86"/>
  <c r="Q126" i="86"/>
  <c r="P126" i="86"/>
  <c r="O126" i="86"/>
  <c r="N126" i="86"/>
  <c r="M126" i="86"/>
  <c r="L126" i="86"/>
  <c r="K126" i="86"/>
  <c r="J126" i="86"/>
  <c r="I126" i="86"/>
  <c r="H126" i="86"/>
  <c r="G126" i="86"/>
  <c r="F126" i="86"/>
  <c r="E126" i="86"/>
  <c r="D126" i="86"/>
  <c r="C126" i="86"/>
  <c r="B126" i="86"/>
  <c r="Y121" i="86"/>
  <c r="X121" i="86"/>
  <c r="W121" i="86"/>
  <c r="V121" i="86"/>
  <c r="U121" i="86"/>
  <c r="T121" i="86"/>
  <c r="S121" i="86"/>
  <c r="R121" i="86"/>
  <c r="Q121" i="86"/>
  <c r="P121" i="86"/>
  <c r="O121" i="86"/>
  <c r="N121" i="86"/>
  <c r="M121" i="86"/>
  <c r="L121" i="86"/>
  <c r="K121" i="86"/>
  <c r="J121" i="86"/>
  <c r="I121" i="86"/>
  <c r="H121" i="86"/>
  <c r="G121" i="86"/>
  <c r="F121" i="86"/>
  <c r="E121" i="86"/>
  <c r="D121" i="86"/>
  <c r="C121" i="86"/>
  <c r="B121" i="86"/>
  <c r="Y116" i="86"/>
  <c r="X116" i="86"/>
  <c r="W116" i="86"/>
  <c r="V116" i="86"/>
  <c r="U116" i="86"/>
  <c r="T116" i="86"/>
  <c r="S116" i="86"/>
  <c r="R116" i="86"/>
  <c r="Q116" i="86"/>
  <c r="P116" i="86"/>
  <c r="O116" i="86"/>
  <c r="N116" i="86"/>
  <c r="M116" i="86"/>
  <c r="L116" i="86"/>
  <c r="K116" i="86"/>
  <c r="J116" i="86"/>
  <c r="I116" i="86"/>
  <c r="H116" i="86"/>
  <c r="G116" i="86"/>
  <c r="F116" i="86"/>
  <c r="E116" i="86"/>
  <c r="D116" i="86"/>
  <c r="C116" i="86"/>
  <c r="B116" i="86"/>
  <c r="Y111" i="86"/>
  <c r="X111" i="86"/>
  <c r="W111" i="86"/>
  <c r="V111" i="86"/>
  <c r="U111" i="86"/>
  <c r="T111" i="86"/>
  <c r="S111" i="86"/>
  <c r="R111" i="86"/>
  <c r="Q111" i="86"/>
  <c r="P111" i="86"/>
  <c r="O111" i="86"/>
  <c r="N111" i="86"/>
  <c r="M111" i="86"/>
  <c r="L111" i="86"/>
  <c r="K111" i="86"/>
  <c r="J111" i="86"/>
  <c r="I111" i="86"/>
  <c r="H111" i="86"/>
  <c r="G111" i="86"/>
  <c r="F111" i="86"/>
  <c r="E111" i="86"/>
  <c r="D111" i="86"/>
  <c r="C111" i="86"/>
  <c r="B111" i="86"/>
  <c r="Y106" i="86"/>
  <c r="X106" i="86"/>
  <c r="W106" i="86"/>
  <c r="V106" i="86"/>
  <c r="U106" i="86"/>
  <c r="T106" i="86"/>
  <c r="S106" i="86"/>
  <c r="R106" i="86"/>
  <c r="Q106" i="86"/>
  <c r="P106" i="86"/>
  <c r="O106" i="86"/>
  <c r="N106" i="86"/>
  <c r="M106" i="86"/>
  <c r="L106" i="86"/>
  <c r="K106" i="86"/>
  <c r="J106" i="86"/>
  <c r="I106" i="86"/>
  <c r="H106" i="86"/>
  <c r="G106" i="86"/>
  <c r="F106" i="86"/>
  <c r="E106" i="86"/>
  <c r="D106" i="86"/>
  <c r="C106" i="86"/>
  <c r="B106" i="86"/>
  <c r="Y101" i="86"/>
  <c r="X101" i="86"/>
  <c r="W101" i="86"/>
  <c r="V101" i="86"/>
  <c r="U101" i="86"/>
  <c r="T101" i="86"/>
  <c r="S101" i="86"/>
  <c r="R101" i="86"/>
  <c r="Q101" i="86"/>
  <c r="P101" i="86"/>
  <c r="O101" i="86"/>
  <c r="N101" i="86"/>
  <c r="M101" i="86"/>
  <c r="L101" i="86"/>
  <c r="K101" i="86"/>
  <c r="J101" i="86"/>
  <c r="I101" i="86"/>
  <c r="H101" i="86"/>
  <c r="G101" i="86"/>
  <c r="F101" i="86"/>
  <c r="E101" i="86"/>
  <c r="D101" i="86"/>
  <c r="C101" i="86"/>
  <c r="B101" i="86"/>
  <c r="Y96" i="86"/>
  <c r="X96" i="86"/>
  <c r="W96" i="86"/>
  <c r="V96" i="86"/>
  <c r="U96" i="86"/>
  <c r="T96" i="86"/>
  <c r="S96" i="86"/>
  <c r="R96" i="86"/>
  <c r="Q96" i="86"/>
  <c r="P96" i="86"/>
  <c r="O96" i="86"/>
  <c r="N96" i="86"/>
  <c r="M96" i="86"/>
  <c r="L96" i="86"/>
  <c r="K96" i="86"/>
  <c r="J96" i="86"/>
  <c r="I96" i="86"/>
  <c r="H96" i="86"/>
  <c r="G96" i="86"/>
  <c r="F96" i="86"/>
  <c r="E96" i="86"/>
  <c r="D96" i="86"/>
  <c r="C96" i="86"/>
  <c r="B96" i="86"/>
  <c r="Y91" i="86"/>
  <c r="X91" i="86"/>
  <c r="W91" i="86"/>
  <c r="V91" i="86"/>
  <c r="U91" i="86"/>
  <c r="T91" i="86"/>
  <c r="S91" i="86"/>
  <c r="R91" i="86"/>
  <c r="Q91" i="86"/>
  <c r="P91" i="86"/>
  <c r="O91" i="86"/>
  <c r="N91" i="86"/>
  <c r="M91" i="86"/>
  <c r="L91" i="86"/>
  <c r="K91" i="86"/>
  <c r="J91" i="86"/>
  <c r="I91" i="86"/>
  <c r="H91" i="86"/>
  <c r="G91" i="86"/>
  <c r="F91" i="86"/>
  <c r="E91" i="86"/>
  <c r="D91" i="86"/>
  <c r="C91" i="86"/>
  <c r="B91" i="86"/>
  <c r="Y86" i="86"/>
  <c r="X86" i="86"/>
  <c r="W86" i="86"/>
  <c r="V86" i="86"/>
  <c r="U86" i="86"/>
  <c r="T86" i="86"/>
  <c r="S86" i="86"/>
  <c r="Q86" i="86"/>
  <c r="R86" i="86"/>
  <c r="P86" i="86"/>
  <c r="O86" i="86"/>
  <c r="N86" i="86"/>
  <c r="M86" i="86"/>
  <c r="L86" i="86"/>
  <c r="K86" i="86"/>
  <c r="J86" i="86"/>
  <c r="I86" i="86"/>
  <c r="H86" i="86"/>
  <c r="G86" i="86"/>
  <c r="F86" i="86"/>
  <c r="E86" i="86"/>
  <c r="D86" i="86"/>
  <c r="C86" i="86"/>
  <c r="B86" i="86"/>
  <c r="Y81" i="86"/>
  <c r="X81" i="86"/>
  <c r="W81" i="86"/>
  <c r="V81" i="86"/>
  <c r="U81" i="86"/>
  <c r="T81" i="86"/>
  <c r="S81" i="86"/>
  <c r="R81" i="86"/>
  <c r="Q81" i="86"/>
  <c r="P81" i="86"/>
  <c r="O81" i="86"/>
  <c r="N81" i="86"/>
  <c r="M81" i="86"/>
  <c r="L81" i="86"/>
  <c r="K81" i="86"/>
  <c r="J81" i="86"/>
  <c r="I81" i="86"/>
  <c r="H81" i="86"/>
  <c r="G81" i="86"/>
  <c r="F81" i="86"/>
  <c r="E81" i="86"/>
  <c r="D81" i="86"/>
  <c r="C81" i="86"/>
  <c r="B81" i="86"/>
  <c r="Y76" i="86"/>
  <c r="X76" i="86"/>
  <c r="W76" i="86"/>
  <c r="V76" i="86"/>
  <c r="U76" i="86"/>
  <c r="T76" i="86"/>
  <c r="S76" i="86"/>
  <c r="R76" i="86"/>
  <c r="Q76" i="86"/>
  <c r="P76" i="86"/>
  <c r="O76" i="86"/>
  <c r="N76" i="86"/>
  <c r="M76" i="86"/>
  <c r="L76" i="86"/>
  <c r="K76" i="86"/>
  <c r="J76" i="86"/>
  <c r="I76" i="86"/>
  <c r="H76" i="86"/>
  <c r="G76" i="86"/>
  <c r="F76" i="86"/>
  <c r="E76" i="86"/>
  <c r="D76" i="86"/>
  <c r="C76" i="86"/>
  <c r="B76" i="86"/>
  <c r="Y71" i="86"/>
  <c r="X71" i="86"/>
  <c r="W71" i="86"/>
  <c r="V71" i="86"/>
  <c r="U71" i="86"/>
  <c r="T71" i="86"/>
  <c r="S71" i="86"/>
  <c r="R71" i="86"/>
  <c r="Q71" i="86"/>
  <c r="P71" i="86"/>
  <c r="O71" i="86"/>
  <c r="N71" i="86"/>
  <c r="M71" i="86"/>
  <c r="L71" i="86"/>
  <c r="K71" i="86"/>
  <c r="J71" i="86"/>
  <c r="I71" i="86"/>
  <c r="H71" i="86"/>
  <c r="G71" i="86"/>
  <c r="F71" i="86"/>
  <c r="E71" i="86"/>
  <c r="D71" i="86"/>
  <c r="C71" i="86"/>
  <c r="B71" i="86"/>
  <c r="Y66" i="86"/>
  <c r="X66" i="86"/>
  <c r="W66" i="86"/>
  <c r="V66" i="86"/>
  <c r="U66" i="86"/>
  <c r="T66" i="86"/>
  <c r="S66" i="86"/>
  <c r="R66" i="86"/>
  <c r="Q66" i="86"/>
  <c r="P66" i="86"/>
  <c r="O66" i="86"/>
  <c r="N66" i="86"/>
  <c r="M66" i="86"/>
  <c r="L66" i="86"/>
  <c r="K66" i="86"/>
  <c r="J66" i="86"/>
  <c r="I66" i="86"/>
  <c r="H66" i="86"/>
  <c r="G66" i="86"/>
  <c r="F66" i="86"/>
  <c r="E66" i="86"/>
  <c r="D66" i="86"/>
  <c r="C66" i="86"/>
  <c r="B66" i="86"/>
  <c r="Y61" i="86"/>
  <c r="X61" i="86"/>
  <c r="W61" i="86"/>
  <c r="V61" i="86"/>
  <c r="U61" i="86"/>
  <c r="T61" i="86"/>
  <c r="S61" i="86"/>
  <c r="R61" i="86"/>
  <c r="Q61" i="86"/>
  <c r="P61" i="86"/>
  <c r="O61" i="86"/>
  <c r="N61" i="86"/>
  <c r="M61" i="86"/>
  <c r="L61" i="86"/>
  <c r="K61" i="86"/>
  <c r="J61" i="86"/>
  <c r="I61" i="86"/>
  <c r="H61" i="86"/>
  <c r="G61" i="86"/>
  <c r="F61" i="86"/>
  <c r="E61" i="86"/>
  <c r="D61" i="86"/>
  <c r="C61" i="86"/>
  <c r="B61" i="86"/>
  <c r="Y56" i="86"/>
  <c r="X56" i="86"/>
  <c r="W56" i="86"/>
  <c r="V56" i="86"/>
  <c r="U56" i="86"/>
  <c r="T56" i="86"/>
  <c r="S56" i="86"/>
  <c r="R56" i="86"/>
  <c r="Q56" i="86"/>
  <c r="P56" i="86"/>
  <c r="O56" i="86"/>
  <c r="N56" i="86"/>
  <c r="M56" i="86"/>
  <c r="L56" i="86"/>
  <c r="K56" i="86"/>
  <c r="J56" i="86"/>
  <c r="I56" i="86"/>
  <c r="H56" i="86"/>
  <c r="G56" i="86"/>
  <c r="F56" i="86"/>
  <c r="E56" i="86"/>
  <c r="D56" i="86"/>
  <c r="C56" i="86"/>
  <c r="B56" i="86"/>
  <c r="Y51" i="86"/>
  <c r="X51" i="86"/>
  <c r="W51" i="86"/>
  <c r="V51" i="86"/>
  <c r="U51" i="86"/>
  <c r="T51" i="86"/>
  <c r="S51" i="86"/>
  <c r="R51" i="86"/>
  <c r="Q51" i="86"/>
  <c r="P51" i="86"/>
  <c r="O51" i="86"/>
  <c r="N51" i="86"/>
  <c r="M51" i="86"/>
  <c r="L51" i="86"/>
  <c r="K51" i="86"/>
  <c r="J51" i="86"/>
  <c r="I51" i="86"/>
  <c r="H51" i="86"/>
  <c r="G51" i="86"/>
  <c r="F51" i="86"/>
  <c r="E51" i="86"/>
  <c r="D51" i="86"/>
  <c r="C51" i="86"/>
  <c r="B51" i="86"/>
  <c r="Y46" i="86"/>
  <c r="X46" i="86"/>
  <c r="W46" i="86"/>
  <c r="V46" i="86"/>
  <c r="U46" i="86"/>
  <c r="T46" i="86"/>
  <c r="S46" i="86"/>
  <c r="R46" i="86"/>
  <c r="Q46" i="86"/>
  <c r="P46" i="86"/>
  <c r="O46" i="86"/>
  <c r="N46" i="86"/>
  <c r="M46" i="86"/>
  <c r="L46" i="86"/>
  <c r="K46" i="86"/>
  <c r="J46" i="86"/>
  <c r="I46" i="86"/>
  <c r="H46" i="86"/>
  <c r="G46" i="86"/>
  <c r="F46" i="86"/>
  <c r="E46" i="86"/>
  <c r="D46" i="86"/>
  <c r="C46" i="86"/>
  <c r="B46" i="86"/>
  <c r="Y41" i="86"/>
  <c r="X41" i="86"/>
  <c r="W41" i="86"/>
  <c r="V41" i="86"/>
  <c r="U41" i="86"/>
  <c r="T41" i="86"/>
  <c r="S41" i="86"/>
  <c r="R41" i="86"/>
  <c r="Q41" i="86"/>
  <c r="P41" i="86"/>
  <c r="O41" i="86"/>
  <c r="N41" i="86"/>
  <c r="M41" i="86"/>
  <c r="L41" i="86"/>
  <c r="K41" i="86"/>
  <c r="J41" i="86"/>
  <c r="I41" i="86"/>
  <c r="H41" i="86"/>
  <c r="G41" i="86"/>
  <c r="F41" i="86"/>
  <c r="E41" i="86"/>
  <c r="D41" i="86"/>
  <c r="C41" i="86"/>
  <c r="B41" i="86"/>
  <c r="Y36" i="86"/>
  <c r="X36" i="86"/>
  <c r="W36" i="86"/>
  <c r="V36" i="86"/>
  <c r="U36" i="86"/>
  <c r="T36" i="86"/>
  <c r="S36" i="86"/>
  <c r="R36" i="86"/>
  <c r="Q36" i="86"/>
  <c r="P36" i="86"/>
  <c r="O36" i="86"/>
  <c r="N36" i="86"/>
  <c r="M36" i="86"/>
  <c r="L36" i="86"/>
  <c r="K36" i="86"/>
  <c r="J36" i="86"/>
  <c r="I36" i="86"/>
  <c r="H36" i="86"/>
  <c r="G36" i="86"/>
  <c r="F36" i="86"/>
  <c r="E36" i="86"/>
  <c r="D36" i="86"/>
  <c r="C36" i="86"/>
  <c r="B36" i="86"/>
  <c r="Y31" i="86"/>
  <c r="X31" i="86"/>
  <c r="W31" i="86"/>
  <c r="V31" i="86"/>
  <c r="U31" i="86"/>
  <c r="T31" i="86"/>
  <c r="S31" i="86"/>
  <c r="R31" i="86"/>
  <c r="Q31" i="86"/>
  <c r="P31" i="86"/>
  <c r="O31" i="86"/>
  <c r="N31" i="86"/>
  <c r="M31" i="86"/>
  <c r="L31" i="86"/>
  <c r="K31" i="86"/>
  <c r="J31" i="86"/>
  <c r="I31" i="86"/>
  <c r="H31" i="86"/>
  <c r="G31" i="86"/>
  <c r="F31" i="86"/>
  <c r="E31" i="86"/>
  <c r="D31" i="86"/>
  <c r="C31" i="86"/>
  <c r="B31" i="86"/>
  <c r="Y26" i="86"/>
  <c r="X26" i="86"/>
  <c r="W26" i="86"/>
  <c r="V26" i="86"/>
  <c r="U26" i="86"/>
  <c r="T26" i="86"/>
  <c r="S26" i="86"/>
  <c r="R26" i="86"/>
  <c r="Q26" i="86"/>
  <c r="P26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C26" i="86"/>
  <c r="B26" i="86"/>
  <c r="Y21" i="86"/>
  <c r="X21" i="86"/>
  <c r="W21" i="86"/>
  <c r="V21" i="86"/>
  <c r="U21" i="86"/>
  <c r="T21" i="86"/>
  <c r="S21" i="86"/>
  <c r="R21" i="86"/>
  <c r="Q21" i="86"/>
  <c r="P21" i="86"/>
  <c r="O21" i="86"/>
  <c r="N21" i="86"/>
  <c r="M21" i="86"/>
  <c r="L21" i="86"/>
  <c r="K21" i="86"/>
  <c r="J21" i="86"/>
  <c r="I21" i="86"/>
  <c r="H21" i="86"/>
  <c r="G21" i="86"/>
  <c r="F21" i="86"/>
  <c r="E21" i="86"/>
  <c r="D21" i="86"/>
  <c r="C21" i="86"/>
  <c r="B21" i="86"/>
  <c r="G653" i="86" l="1"/>
  <c r="G21" i="96"/>
  <c r="G814" i="96" s="1"/>
  <c r="G813" i="96" s="1"/>
  <c r="O653" i="86"/>
  <c r="O21" i="96"/>
  <c r="O814" i="96" s="1"/>
  <c r="O813" i="96" s="1"/>
  <c r="S653" i="86"/>
  <c r="S21" i="96"/>
  <c r="S814" i="96" s="1"/>
  <c r="S813" i="96" s="1"/>
  <c r="W653" i="86"/>
  <c r="W21" i="96"/>
  <c r="W814" i="96" s="1"/>
  <c r="W813" i="96" s="1"/>
  <c r="C657" i="86"/>
  <c r="C26" i="96"/>
  <c r="C818" i="96" s="1"/>
  <c r="C817" i="96" s="1"/>
  <c r="G657" i="86"/>
  <c r="G26" i="96"/>
  <c r="G818" i="96" s="1"/>
  <c r="G817" i="96" s="1"/>
  <c r="K657" i="86"/>
  <c r="K26" i="96"/>
  <c r="K818" i="96" s="1"/>
  <c r="K817" i="96" s="1"/>
  <c r="O657" i="86"/>
  <c r="O26" i="96"/>
  <c r="O818" i="96" s="1"/>
  <c r="O817" i="96" s="1"/>
  <c r="S657" i="86"/>
  <c r="S26" i="96"/>
  <c r="S818" i="96" s="1"/>
  <c r="S817" i="96" s="1"/>
  <c r="W657" i="86"/>
  <c r="W26" i="96"/>
  <c r="W818" i="96" s="1"/>
  <c r="W817" i="96" s="1"/>
  <c r="C505" i="86"/>
  <c r="C504" i="86" s="1"/>
  <c r="C661" i="86"/>
  <c r="C31" i="96"/>
  <c r="C822" i="96" s="1"/>
  <c r="C821" i="96" s="1"/>
  <c r="G505" i="86"/>
  <c r="G504" i="86" s="1"/>
  <c r="G661" i="86"/>
  <c r="G31" i="96"/>
  <c r="G822" i="96" s="1"/>
  <c r="G821" i="96" s="1"/>
  <c r="K505" i="86"/>
  <c r="K504" i="86" s="1"/>
  <c r="K661" i="86"/>
  <c r="K31" i="96"/>
  <c r="K822" i="96" s="1"/>
  <c r="K821" i="96" s="1"/>
  <c r="O505" i="86"/>
  <c r="O504" i="86" s="1"/>
  <c r="O661" i="86"/>
  <c r="O31" i="96"/>
  <c r="O822" i="96" s="1"/>
  <c r="O821" i="96" s="1"/>
  <c r="S505" i="86"/>
  <c r="S504" i="86" s="1"/>
  <c r="S661" i="86"/>
  <c r="S31" i="96"/>
  <c r="S822" i="96" s="1"/>
  <c r="S821" i="96" s="1"/>
  <c r="W505" i="86"/>
  <c r="W504" i="86" s="1"/>
  <c r="W661" i="86"/>
  <c r="W31" i="96"/>
  <c r="W822" i="96" s="1"/>
  <c r="W821" i="96" s="1"/>
  <c r="C510" i="86"/>
  <c r="C509" i="86" s="1"/>
  <c r="C665" i="86"/>
  <c r="C36" i="96"/>
  <c r="C826" i="96" s="1"/>
  <c r="C825" i="96" s="1"/>
  <c r="G510" i="86"/>
  <c r="G509" i="86" s="1"/>
  <c r="G665" i="86"/>
  <c r="G36" i="96"/>
  <c r="G826" i="96" s="1"/>
  <c r="G825" i="96" s="1"/>
  <c r="K510" i="86"/>
  <c r="K509" i="86" s="1"/>
  <c r="K665" i="86"/>
  <c r="K36" i="96"/>
  <c r="K826" i="96" s="1"/>
  <c r="K825" i="96" s="1"/>
  <c r="O510" i="86"/>
  <c r="O509" i="86" s="1"/>
  <c r="O665" i="86"/>
  <c r="O36" i="96"/>
  <c r="O826" i="96" s="1"/>
  <c r="O825" i="96" s="1"/>
  <c r="S510" i="86"/>
  <c r="S509" i="86" s="1"/>
  <c r="S665" i="86"/>
  <c r="S36" i="96"/>
  <c r="S826" i="96" s="1"/>
  <c r="S825" i="96" s="1"/>
  <c r="W510" i="86"/>
  <c r="W509" i="86" s="1"/>
  <c r="W665" i="86"/>
  <c r="W36" i="96"/>
  <c r="W826" i="96" s="1"/>
  <c r="W825" i="96" s="1"/>
  <c r="C515" i="86"/>
  <c r="C514" i="86" s="1"/>
  <c r="C669" i="86"/>
  <c r="C41" i="96"/>
  <c r="C830" i="96" s="1"/>
  <c r="C829" i="96" s="1"/>
  <c r="G515" i="86"/>
  <c r="G514" i="86" s="1"/>
  <c r="G669" i="86"/>
  <c r="G41" i="96"/>
  <c r="G830" i="96" s="1"/>
  <c r="G829" i="96" s="1"/>
  <c r="K515" i="86"/>
  <c r="K514" i="86" s="1"/>
  <c r="K669" i="86"/>
  <c r="K41" i="96"/>
  <c r="K830" i="96" s="1"/>
  <c r="K829" i="96" s="1"/>
  <c r="O515" i="86"/>
  <c r="O514" i="86" s="1"/>
  <c r="O669" i="86"/>
  <c r="O41" i="96"/>
  <c r="O830" i="96" s="1"/>
  <c r="O829" i="96" s="1"/>
  <c r="S515" i="86"/>
  <c r="S514" i="86" s="1"/>
  <c r="S669" i="86"/>
  <c r="S41" i="96"/>
  <c r="S830" i="96" s="1"/>
  <c r="S829" i="96" s="1"/>
  <c r="W515" i="86"/>
  <c r="W514" i="86" s="1"/>
  <c r="W669" i="86"/>
  <c r="W41" i="96"/>
  <c r="W830" i="96" s="1"/>
  <c r="W829" i="96" s="1"/>
  <c r="C520" i="86"/>
  <c r="C519" i="86" s="1"/>
  <c r="C673" i="86"/>
  <c r="C46" i="96"/>
  <c r="C834" i="96" s="1"/>
  <c r="C833" i="96" s="1"/>
  <c r="G520" i="86"/>
  <c r="G519" i="86" s="1"/>
  <c r="G673" i="86"/>
  <c r="G46" i="96"/>
  <c r="G834" i="96" s="1"/>
  <c r="G833" i="96" s="1"/>
  <c r="K520" i="86"/>
  <c r="K519" i="86" s="1"/>
  <c r="K673" i="86"/>
  <c r="K46" i="96"/>
  <c r="K834" i="96" s="1"/>
  <c r="K833" i="96" s="1"/>
  <c r="O520" i="86"/>
  <c r="O519" i="86" s="1"/>
  <c r="O673" i="86"/>
  <c r="O46" i="96"/>
  <c r="O834" i="96" s="1"/>
  <c r="O833" i="96" s="1"/>
  <c r="S520" i="86"/>
  <c r="S519" i="86" s="1"/>
  <c r="S673" i="86"/>
  <c r="S46" i="96"/>
  <c r="S834" i="96" s="1"/>
  <c r="S833" i="96" s="1"/>
  <c r="W520" i="86"/>
  <c r="W519" i="86" s="1"/>
  <c r="W673" i="86"/>
  <c r="W46" i="96"/>
  <c r="W834" i="96" s="1"/>
  <c r="W833" i="96" s="1"/>
  <c r="C525" i="86"/>
  <c r="C524" i="86" s="1"/>
  <c r="C677" i="86"/>
  <c r="C51" i="96"/>
  <c r="C838" i="96" s="1"/>
  <c r="C837" i="96" s="1"/>
  <c r="G525" i="86"/>
  <c r="G524" i="86" s="1"/>
  <c r="G677" i="86"/>
  <c r="G51" i="96"/>
  <c r="G838" i="96" s="1"/>
  <c r="G837" i="96" s="1"/>
  <c r="K525" i="86"/>
  <c r="K524" i="86" s="1"/>
  <c r="K677" i="86"/>
  <c r="K51" i="96"/>
  <c r="K838" i="96" s="1"/>
  <c r="K837" i="96" s="1"/>
  <c r="O525" i="86"/>
  <c r="O524" i="86" s="1"/>
  <c r="O677" i="86"/>
  <c r="O51" i="96"/>
  <c r="O838" i="96" s="1"/>
  <c r="O837" i="96" s="1"/>
  <c r="S525" i="86"/>
  <c r="S524" i="86" s="1"/>
  <c r="S677" i="86"/>
  <c r="S51" i="96"/>
  <c r="S838" i="96" s="1"/>
  <c r="S837" i="96" s="1"/>
  <c r="W525" i="86"/>
  <c r="W524" i="86" s="1"/>
  <c r="W677" i="86"/>
  <c r="W51" i="96"/>
  <c r="W838" i="96" s="1"/>
  <c r="W837" i="96" s="1"/>
  <c r="C530" i="86"/>
  <c r="C529" i="86" s="1"/>
  <c r="C681" i="86"/>
  <c r="C56" i="96"/>
  <c r="C842" i="96" s="1"/>
  <c r="C841" i="96" s="1"/>
  <c r="G530" i="86"/>
  <c r="G529" i="86" s="1"/>
  <c r="G681" i="86"/>
  <c r="G56" i="96"/>
  <c r="G842" i="96" s="1"/>
  <c r="G841" i="96" s="1"/>
  <c r="K530" i="86"/>
  <c r="K529" i="86" s="1"/>
  <c r="K681" i="86"/>
  <c r="K56" i="96"/>
  <c r="K842" i="96" s="1"/>
  <c r="K841" i="96" s="1"/>
  <c r="O530" i="86"/>
  <c r="O529" i="86" s="1"/>
  <c r="O681" i="86"/>
  <c r="O56" i="96"/>
  <c r="O842" i="96" s="1"/>
  <c r="O841" i="96" s="1"/>
  <c r="S530" i="86"/>
  <c r="S529" i="86" s="1"/>
  <c r="S681" i="86"/>
  <c r="S56" i="96"/>
  <c r="S842" i="96" s="1"/>
  <c r="S841" i="96" s="1"/>
  <c r="W530" i="86"/>
  <c r="W529" i="86" s="1"/>
  <c r="W681" i="86"/>
  <c r="W56" i="96"/>
  <c r="W842" i="96" s="1"/>
  <c r="W841" i="96" s="1"/>
  <c r="C535" i="86"/>
  <c r="C534" i="86" s="1"/>
  <c r="C685" i="86"/>
  <c r="C61" i="96"/>
  <c r="C846" i="96" s="1"/>
  <c r="C845" i="96" s="1"/>
  <c r="G535" i="86"/>
  <c r="G534" i="86" s="1"/>
  <c r="G685" i="86"/>
  <c r="G61" i="96"/>
  <c r="G846" i="96" s="1"/>
  <c r="G845" i="96" s="1"/>
  <c r="K535" i="86"/>
  <c r="K534" i="86" s="1"/>
  <c r="K685" i="86"/>
  <c r="K61" i="96"/>
  <c r="K846" i="96" s="1"/>
  <c r="K845" i="96" s="1"/>
  <c r="O535" i="86"/>
  <c r="O534" i="86" s="1"/>
  <c r="O685" i="86"/>
  <c r="O61" i="96"/>
  <c r="O846" i="96" s="1"/>
  <c r="O845" i="96" s="1"/>
  <c r="S535" i="86"/>
  <c r="S534" i="86" s="1"/>
  <c r="S685" i="86"/>
  <c r="S61" i="96"/>
  <c r="S846" i="96" s="1"/>
  <c r="S845" i="96" s="1"/>
  <c r="W535" i="86"/>
  <c r="W534" i="86" s="1"/>
  <c r="W685" i="86"/>
  <c r="W61" i="96"/>
  <c r="W846" i="96" s="1"/>
  <c r="W845" i="96" s="1"/>
  <c r="C540" i="86"/>
  <c r="C539" i="86" s="1"/>
  <c r="C689" i="86"/>
  <c r="C66" i="96"/>
  <c r="C850" i="96" s="1"/>
  <c r="C849" i="96" s="1"/>
  <c r="G540" i="86"/>
  <c r="G539" i="86" s="1"/>
  <c r="G689" i="86"/>
  <c r="G66" i="96"/>
  <c r="G850" i="96" s="1"/>
  <c r="G849" i="96" s="1"/>
  <c r="K540" i="86"/>
  <c r="K539" i="86" s="1"/>
  <c r="K689" i="86"/>
  <c r="K66" i="96"/>
  <c r="K850" i="96" s="1"/>
  <c r="K849" i="96" s="1"/>
  <c r="O540" i="86"/>
  <c r="O539" i="86" s="1"/>
  <c r="O689" i="86"/>
  <c r="O66" i="96"/>
  <c r="O850" i="96" s="1"/>
  <c r="O849" i="96" s="1"/>
  <c r="S540" i="86"/>
  <c r="S539" i="86" s="1"/>
  <c r="S689" i="86"/>
  <c r="S66" i="96"/>
  <c r="S850" i="96" s="1"/>
  <c r="S849" i="96" s="1"/>
  <c r="W540" i="86"/>
  <c r="W539" i="86" s="1"/>
  <c r="W689" i="86"/>
  <c r="W66" i="96"/>
  <c r="W850" i="96" s="1"/>
  <c r="W849" i="96" s="1"/>
  <c r="C545" i="86"/>
  <c r="C544" i="86" s="1"/>
  <c r="C693" i="86"/>
  <c r="C71" i="96"/>
  <c r="C854" i="96" s="1"/>
  <c r="C853" i="96" s="1"/>
  <c r="G545" i="86"/>
  <c r="G544" i="86" s="1"/>
  <c r="G693" i="86"/>
  <c r="G71" i="96"/>
  <c r="G854" i="96" s="1"/>
  <c r="G853" i="96" s="1"/>
  <c r="K545" i="86"/>
  <c r="K544" i="86" s="1"/>
  <c r="K693" i="86"/>
  <c r="K71" i="96"/>
  <c r="K854" i="96" s="1"/>
  <c r="K853" i="96" s="1"/>
  <c r="O545" i="86"/>
  <c r="O544" i="86" s="1"/>
  <c r="O693" i="86"/>
  <c r="O71" i="96"/>
  <c r="O854" i="96" s="1"/>
  <c r="O853" i="96" s="1"/>
  <c r="S545" i="86"/>
  <c r="S544" i="86" s="1"/>
  <c r="S693" i="86"/>
  <c r="S71" i="96"/>
  <c r="S854" i="96" s="1"/>
  <c r="S853" i="96" s="1"/>
  <c r="W545" i="86"/>
  <c r="W544" i="86" s="1"/>
  <c r="W693" i="86"/>
  <c r="W71" i="96"/>
  <c r="W854" i="96" s="1"/>
  <c r="W853" i="96" s="1"/>
  <c r="C550" i="86"/>
  <c r="C549" i="86" s="1"/>
  <c r="C697" i="86"/>
  <c r="C76" i="96"/>
  <c r="C858" i="96" s="1"/>
  <c r="C857" i="96" s="1"/>
  <c r="G550" i="86"/>
  <c r="G549" i="86" s="1"/>
  <c r="G697" i="86"/>
  <c r="G76" i="96"/>
  <c r="G858" i="96" s="1"/>
  <c r="G857" i="96" s="1"/>
  <c r="K550" i="86"/>
  <c r="K549" i="86" s="1"/>
  <c r="K697" i="86"/>
  <c r="K76" i="96"/>
  <c r="K858" i="96" s="1"/>
  <c r="K857" i="96" s="1"/>
  <c r="O550" i="86"/>
  <c r="O549" i="86" s="1"/>
  <c r="O697" i="86"/>
  <c r="O76" i="96"/>
  <c r="O858" i="96" s="1"/>
  <c r="O857" i="96" s="1"/>
  <c r="S550" i="86"/>
  <c r="S549" i="86" s="1"/>
  <c r="S697" i="86"/>
  <c r="S76" i="96"/>
  <c r="S858" i="96" s="1"/>
  <c r="S857" i="96" s="1"/>
  <c r="W550" i="86"/>
  <c r="W549" i="86" s="1"/>
  <c r="W697" i="86"/>
  <c r="W76" i="96"/>
  <c r="W858" i="96" s="1"/>
  <c r="W857" i="96" s="1"/>
  <c r="C555" i="86"/>
  <c r="C554" i="86" s="1"/>
  <c r="C701" i="86"/>
  <c r="C81" i="96"/>
  <c r="C862" i="96" s="1"/>
  <c r="C861" i="96" s="1"/>
  <c r="G555" i="86"/>
  <c r="G554" i="86" s="1"/>
  <c r="G701" i="86"/>
  <c r="G81" i="96"/>
  <c r="G862" i="96" s="1"/>
  <c r="G861" i="96" s="1"/>
  <c r="K555" i="86"/>
  <c r="K554" i="86" s="1"/>
  <c r="K701" i="86"/>
  <c r="K81" i="96"/>
  <c r="K862" i="96" s="1"/>
  <c r="K861" i="96" s="1"/>
  <c r="O555" i="86"/>
  <c r="O554" i="86" s="1"/>
  <c r="O701" i="86"/>
  <c r="O81" i="96"/>
  <c r="O862" i="96" s="1"/>
  <c r="O861" i="96" s="1"/>
  <c r="S555" i="86"/>
  <c r="S554" i="86" s="1"/>
  <c r="S701" i="86"/>
  <c r="S81" i="96"/>
  <c r="S862" i="96" s="1"/>
  <c r="S861" i="96" s="1"/>
  <c r="W555" i="86"/>
  <c r="W554" i="86" s="1"/>
  <c r="W701" i="86"/>
  <c r="W81" i="96"/>
  <c r="W862" i="96" s="1"/>
  <c r="W861" i="96" s="1"/>
  <c r="C560" i="86"/>
  <c r="C559" i="86" s="1"/>
  <c r="C705" i="86"/>
  <c r="C86" i="96"/>
  <c r="C866" i="96" s="1"/>
  <c r="C865" i="96" s="1"/>
  <c r="G560" i="86"/>
  <c r="G559" i="86" s="1"/>
  <c r="G705" i="86"/>
  <c r="G86" i="96"/>
  <c r="G866" i="96" s="1"/>
  <c r="G865" i="96" s="1"/>
  <c r="K560" i="86"/>
  <c r="K559" i="86" s="1"/>
  <c r="K705" i="86"/>
  <c r="K86" i="96"/>
  <c r="K866" i="96" s="1"/>
  <c r="K865" i="96" s="1"/>
  <c r="O560" i="86"/>
  <c r="O559" i="86" s="1"/>
  <c r="O705" i="86"/>
  <c r="O86" i="96"/>
  <c r="O866" i="96" s="1"/>
  <c r="O865" i="96" s="1"/>
  <c r="S560" i="86"/>
  <c r="S559" i="86" s="1"/>
  <c r="S705" i="86"/>
  <c r="S86" i="96"/>
  <c r="S866" i="96" s="1"/>
  <c r="S865" i="96" s="1"/>
  <c r="W560" i="86"/>
  <c r="W559" i="86" s="1"/>
  <c r="W705" i="86"/>
  <c r="W86" i="96"/>
  <c r="W866" i="96" s="1"/>
  <c r="W865" i="96" s="1"/>
  <c r="C565" i="86"/>
  <c r="C564" i="86" s="1"/>
  <c r="C709" i="86"/>
  <c r="C91" i="96"/>
  <c r="C870" i="96" s="1"/>
  <c r="C869" i="96" s="1"/>
  <c r="G565" i="86"/>
  <c r="G564" i="86" s="1"/>
  <c r="G709" i="86"/>
  <c r="G91" i="96"/>
  <c r="G870" i="96" s="1"/>
  <c r="G869" i="96" s="1"/>
  <c r="K565" i="86"/>
  <c r="K564" i="86" s="1"/>
  <c r="K709" i="86"/>
  <c r="K91" i="96"/>
  <c r="K870" i="96" s="1"/>
  <c r="K869" i="96" s="1"/>
  <c r="O565" i="86"/>
  <c r="O564" i="86" s="1"/>
  <c r="O709" i="86"/>
  <c r="O91" i="96"/>
  <c r="O870" i="96" s="1"/>
  <c r="O869" i="96" s="1"/>
  <c r="S565" i="86"/>
  <c r="S564" i="86" s="1"/>
  <c r="S709" i="86"/>
  <c r="S91" i="96"/>
  <c r="S870" i="96" s="1"/>
  <c r="S869" i="96" s="1"/>
  <c r="W565" i="86"/>
  <c r="W564" i="86" s="1"/>
  <c r="W709" i="86"/>
  <c r="W91" i="96"/>
  <c r="W870" i="96" s="1"/>
  <c r="W869" i="96" s="1"/>
  <c r="C570" i="86"/>
  <c r="C569" i="86" s="1"/>
  <c r="C713" i="86"/>
  <c r="C96" i="96"/>
  <c r="C874" i="96" s="1"/>
  <c r="C873" i="96" s="1"/>
  <c r="G570" i="86"/>
  <c r="G569" i="86" s="1"/>
  <c r="G713" i="86"/>
  <c r="G96" i="96"/>
  <c r="G874" i="96" s="1"/>
  <c r="G873" i="96" s="1"/>
  <c r="K570" i="86"/>
  <c r="K569" i="86" s="1"/>
  <c r="K713" i="86"/>
  <c r="K96" i="96"/>
  <c r="K874" i="96" s="1"/>
  <c r="K873" i="96" s="1"/>
  <c r="O570" i="86"/>
  <c r="O569" i="86" s="1"/>
  <c r="O713" i="86"/>
  <c r="O96" i="96"/>
  <c r="O874" i="96" s="1"/>
  <c r="O873" i="96" s="1"/>
  <c r="S570" i="86"/>
  <c r="S569" i="86" s="1"/>
  <c r="S713" i="86"/>
  <c r="S96" i="96"/>
  <c r="S874" i="96" s="1"/>
  <c r="S873" i="96" s="1"/>
  <c r="W570" i="86"/>
  <c r="W569" i="86" s="1"/>
  <c r="W713" i="86"/>
  <c r="W96" i="96"/>
  <c r="W874" i="96" s="1"/>
  <c r="W873" i="96" s="1"/>
  <c r="C575" i="86"/>
  <c r="C574" i="86" s="1"/>
  <c r="C717" i="86"/>
  <c r="C101" i="96"/>
  <c r="C878" i="96" s="1"/>
  <c r="C877" i="96" s="1"/>
  <c r="G575" i="86"/>
  <c r="G574" i="86" s="1"/>
  <c r="G717" i="86"/>
  <c r="G101" i="96"/>
  <c r="G878" i="96" s="1"/>
  <c r="G877" i="96" s="1"/>
  <c r="K575" i="86"/>
  <c r="K574" i="86" s="1"/>
  <c r="K717" i="86"/>
  <c r="K101" i="96"/>
  <c r="K878" i="96" s="1"/>
  <c r="K877" i="96" s="1"/>
  <c r="O575" i="86"/>
  <c r="O574" i="86" s="1"/>
  <c r="O717" i="86"/>
  <c r="O101" i="96"/>
  <c r="O878" i="96" s="1"/>
  <c r="O877" i="96" s="1"/>
  <c r="S575" i="86"/>
  <c r="S574" i="86" s="1"/>
  <c r="S717" i="86"/>
  <c r="S101" i="96"/>
  <c r="S878" i="96" s="1"/>
  <c r="S877" i="96" s="1"/>
  <c r="W575" i="86"/>
  <c r="W574" i="86" s="1"/>
  <c r="W717" i="86"/>
  <c r="W101" i="96"/>
  <c r="W878" i="96" s="1"/>
  <c r="W877" i="96" s="1"/>
  <c r="C580" i="86"/>
  <c r="C579" i="86" s="1"/>
  <c r="C721" i="86"/>
  <c r="C106" i="96"/>
  <c r="C882" i="96" s="1"/>
  <c r="C881" i="96" s="1"/>
  <c r="G580" i="86"/>
  <c r="G579" i="86" s="1"/>
  <c r="G721" i="86"/>
  <c r="G106" i="96"/>
  <c r="G882" i="96" s="1"/>
  <c r="G881" i="96" s="1"/>
  <c r="K580" i="86"/>
  <c r="K579" i="86" s="1"/>
  <c r="K721" i="86"/>
  <c r="K106" i="96"/>
  <c r="K882" i="96" s="1"/>
  <c r="K881" i="96" s="1"/>
  <c r="O580" i="86"/>
  <c r="O579" i="86" s="1"/>
  <c r="O721" i="86"/>
  <c r="O106" i="96"/>
  <c r="O882" i="96" s="1"/>
  <c r="O881" i="96" s="1"/>
  <c r="S580" i="86"/>
  <c r="S579" i="86" s="1"/>
  <c r="S721" i="86"/>
  <c r="S106" i="96"/>
  <c r="S882" i="96" s="1"/>
  <c r="S881" i="96" s="1"/>
  <c r="W580" i="86"/>
  <c r="W579" i="86" s="1"/>
  <c r="W721" i="86"/>
  <c r="W106" i="96"/>
  <c r="W882" i="96" s="1"/>
  <c r="W881" i="96" s="1"/>
  <c r="C585" i="86"/>
  <c r="C584" i="86" s="1"/>
  <c r="C725" i="86"/>
  <c r="C111" i="96"/>
  <c r="C886" i="96" s="1"/>
  <c r="C885" i="96" s="1"/>
  <c r="G585" i="86"/>
  <c r="G584" i="86" s="1"/>
  <c r="G725" i="86"/>
  <c r="G111" i="96"/>
  <c r="G886" i="96" s="1"/>
  <c r="G885" i="96" s="1"/>
  <c r="K585" i="86"/>
  <c r="K584" i="86" s="1"/>
  <c r="K725" i="86"/>
  <c r="K111" i="96"/>
  <c r="K886" i="96" s="1"/>
  <c r="K885" i="96" s="1"/>
  <c r="O585" i="86"/>
  <c r="O584" i="86" s="1"/>
  <c r="O725" i="86"/>
  <c r="O111" i="96"/>
  <c r="O886" i="96" s="1"/>
  <c r="O885" i="96" s="1"/>
  <c r="S585" i="86"/>
  <c r="S584" i="86" s="1"/>
  <c r="S725" i="86"/>
  <c r="S111" i="96"/>
  <c r="S886" i="96" s="1"/>
  <c r="S885" i="96" s="1"/>
  <c r="W585" i="86"/>
  <c r="W584" i="86" s="1"/>
  <c r="W725" i="86"/>
  <c r="W111" i="96"/>
  <c r="W886" i="96" s="1"/>
  <c r="W885" i="96" s="1"/>
  <c r="C729" i="86"/>
  <c r="C116" i="96"/>
  <c r="C890" i="96" s="1"/>
  <c r="C889" i="96" s="1"/>
  <c r="G729" i="86"/>
  <c r="G116" i="96"/>
  <c r="G890" i="96" s="1"/>
  <c r="G889" i="96" s="1"/>
  <c r="K729" i="86"/>
  <c r="K116" i="96"/>
  <c r="K890" i="96" s="1"/>
  <c r="K889" i="96" s="1"/>
  <c r="O729" i="86"/>
  <c r="O116" i="96"/>
  <c r="O890" i="96" s="1"/>
  <c r="O889" i="96" s="1"/>
  <c r="S729" i="86"/>
  <c r="S116" i="96"/>
  <c r="S890" i="96" s="1"/>
  <c r="S889" i="96" s="1"/>
  <c r="W729" i="86"/>
  <c r="W116" i="96"/>
  <c r="W890" i="96" s="1"/>
  <c r="W889" i="96" s="1"/>
  <c r="C733" i="86"/>
  <c r="C121" i="96"/>
  <c r="C894" i="96" s="1"/>
  <c r="C893" i="96" s="1"/>
  <c r="G733" i="86"/>
  <c r="G121" i="96"/>
  <c r="G894" i="96" s="1"/>
  <c r="G893" i="96" s="1"/>
  <c r="K733" i="86"/>
  <c r="K121" i="96"/>
  <c r="K894" i="96" s="1"/>
  <c r="K893" i="96" s="1"/>
  <c r="O733" i="86"/>
  <c r="O121" i="96"/>
  <c r="O894" i="96" s="1"/>
  <c r="O893" i="96" s="1"/>
  <c r="S733" i="86"/>
  <c r="S121" i="96"/>
  <c r="S894" i="96" s="1"/>
  <c r="S893" i="96" s="1"/>
  <c r="W733" i="86"/>
  <c r="W121" i="96"/>
  <c r="W894" i="96" s="1"/>
  <c r="W893" i="96" s="1"/>
  <c r="C737" i="86"/>
  <c r="C126" i="96"/>
  <c r="C898" i="96" s="1"/>
  <c r="C897" i="96" s="1"/>
  <c r="G737" i="86"/>
  <c r="G126" i="96"/>
  <c r="G898" i="96" s="1"/>
  <c r="G897" i="96" s="1"/>
  <c r="K737" i="86"/>
  <c r="K126" i="96"/>
  <c r="K898" i="96" s="1"/>
  <c r="K897" i="96" s="1"/>
  <c r="O737" i="86"/>
  <c r="O126" i="96"/>
  <c r="O898" i="96" s="1"/>
  <c r="O897" i="96" s="1"/>
  <c r="S737" i="86"/>
  <c r="S126" i="96"/>
  <c r="S898" i="96" s="1"/>
  <c r="S897" i="96" s="1"/>
  <c r="W737" i="86"/>
  <c r="W126" i="96"/>
  <c r="W898" i="96" s="1"/>
  <c r="W897" i="96" s="1"/>
  <c r="C741" i="86"/>
  <c r="C131" i="96"/>
  <c r="C902" i="96" s="1"/>
  <c r="C901" i="96" s="1"/>
  <c r="G741" i="86"/>
  <c r="G131" i="96"/>
  <c r="G902" i="96" s="1"/>
  <c r="G901" i="96" s="1"/>
  <c r="K741" i="86"/>
  <c r="K131" i="96"/>
  <c r="K902" i="96" s="1"/>
  <c r="K901" i="96" s="1"/>
  <c r="O741" i="86"/>
  <c r="O131" i="96"/>
  <c r="O902" i="96" s="1"/>
  <c r="O901" i="96" s="1"/>
  <c r="S741" i="86"/>
  <c r="S131" i="96"/>
  <c r="S902" i="96" s="1"/>
  <c r="S901" i="96" s="1"/>
  <c r="W741" i="86"/>
  <c r="W131" i="96"/>
  <c r="W902" i="96" s="1"/>
  <c r="W901" i="96" s="1"/>
  <c r="C745" i="86"/>
  <c r="C136" i="96"/>
  <c r="C906" i="96" s="1"/>
  <c r="C905" i="96" s="1"/>
  <c r="G745" i="86"/>
  <c r="G136" i="96"/>
  <c r="G906" i="96" s="1"/>
  <c r="G905" i="96" s="1"/>
  <c r="K745" i="86"/>
  <c r="K136" i="96"/>
  <c r="K906" i="96" s="1"/>
  <c r="K905" i="96" s="1"/>
  <c r="O745" i="86"/>
  <c r="O136" i="96"/>
  <c r="O906" i="96" s="1"/>
  <c r="O905" i="96" s="1"/>
  <c r="S745" i="86"/>
  <c r="S136" i="96"/>
  <c r="S906" i="96" s="1"/>
  <c r="S905" i="96" s="1"/>
  <c r="W745" i="86"/>
  <c r="W136" i="96"/>
  <c r="W906" i="96" s="1"/>
  <c r="W905" i="96" s="1"/>
  <c r="C749" i="86"/>
  <c r="C141" i="96"/>
  <c r="C910" i="96" s="1"/>
  <c r="C909" i="96" s="1"/>
  <c r="G749" i="86"/>
  <c r="G141" i="96"/>
  <c r="G910" i="96" s="1"/>
  <c r="G909" i="96" s="1"/>
  <c r="K749" i="86"/>
  <c r="K141" i="96"/>
  <c r="K910" i="96" s="1"/>
  <c r="K909" i="96" s="1"/>
  <c r="O749" i="86"/>
  <c r="O141" i="96"/>
  <c r="O910" i="96" s="1"/>
  <c r="O909" i="96" s="1"/>
  <c r="S749" i="86"/>
  <c r="S141" i="96"/>
  <c r="S910" i="96" s="1"/>
  <c r="S909" i="96" s="1"/>
  <c r="W749" i="86"/>
  <c r="W141" i="96"/>
  <c r="W910" i="96" s="1"/>
  <c r="W909" i="96" s="1"/>
  <c r="C753" i="86"/>
  <c r="C146" i="96"/>
  <c r="C914" i="96" s="1"/>
  <c r="C913" i="96" s="1"/>
  <c r="G753" i="86"/>
  <c r="G146" i="96"/>
  <c r="G914" i="96" s="1"/>
  <c r="G913" i="96" s="1"/>
  <c r="K753" i="86"/>
  <c r="K146" i="96"/>
  <c r="K914" i="96" s="1"/>
  <c r="K913" i="96" s="1"/>
  <c r="O753" i="86"/>
  <c r="O146" i="96"/>
  <c r="O914" i="96" s="1"/>
  <c r="O913" i="96" s="1"/>
  <c r="S753" i="86"/>
  <c r="S146" i="96"/>
  <c r="S914" i="96" s="1"/>
  <c r="S913" i="96" s="1"/>
  <c r="W753" i="86"/>
  <c r="W146" i="96"/>
  <c r="W914" i="96" s="1"/>
  <c r="W913" i="96" s="1"/>
  <c r="C757" i="86"/>
  <c r="C151" i="96"/>
  <c r="C918" i="96" s="1"/>
  <c r="C917" i="96" s="1"/>
  <c r="G757" i="86"/>
  <c r="G151" i="96"/>
  <c r="G918" i="96" s="1"/>
  <c r="G917" i="96" s="1"/>
  <c r="K757" i="86"/>
  <c r="K151" i="96"/>
  <c r="K918" i="96" s="1"/>
  <c r="K917" i="96" s="1"/>
  <c r="O757" i="86"/>
  <c r="O151" i="96"/>
  <c r="O918" i="96" s="1"/>
  <c r="O917" i="96" s="1"/>
  <c r="S757" i="86"/>
  <c r="S151" i="96"/>
  <c r="S918" i="96" s="1"/>
  <c r="S917" i="96" s="1"/>
  <c r="W757" i="86"/>
  <c r="W151" i="96"/>
  <c r="W918" i="96" s="1"/>
  <c r="W917" i="96" s="1"/>
  <c r="C761" i="86"/>
  <c r="C156" i="96"/>
  <c r="C922" i="96" s="1"/>
  <c r="C921" i="96" s="1"/>
  <c r="G761" i="86"/>
  <c r="G156" i="96"/>
  <c r="G922" i="96" s="1"/>
  <c r="G921" i="96" s="1"/>
  <c r="K761" i="86"/>
  <c r="K156" i="96"/>
  <c r="K922" i="96" s="1"/>
  <c r="K921" i="96" s="1"/>
  <c r="O761" i="86"/>
  <c r="O156" i="96"/>
  <c r="O922" i="96" s="1"/>
  <c r="O921" i="96" s="1"/>
  <c r="S761" i="86"/>
  <c r="S156" i="96"/>
  <c r="S922" i="96" s="1"/>
  <c r="S921" i="96" s="1"/>
  <c r="W761" i="86"/>
  <c r="W156" i="96"/>
  <c r="W922" i="96" s="1"/>
  <c r="W921" i="96" s="1"/>
  <c r="C765" i="86"/>
  <c r="C161" i="96"/>
  <c r="C926" i="96" s="1"/>
  <c r="C925" i="96" s="1"/>
  <c r="G765" i="86"/>
  <c r="G161" i="96"/>
  <c r="G926" i="96" s="1"/>
  <c r="G925" i="96" s="1"/>
  <c r="K765" i="86"/>
  <c r="K161" i="96"/>
  <c r="K926" i="96" s="1"/>
  <c r="K925" i="96" s="1"/>
  <c r="O765" i="86"/>
  <c r="O161" i="96"/>
  <c r="O926" i="96" s="1"/>
  <c r="O925" i="96" s="1"/>
  <c r="S765" i="86"/>
  <c r="S161" i="96"/>
  <c r="S926" i="96" s="1"/>
  <c r="S925" i="96" s="1"/>
  <c r="W765" i="86"/>
  <c r="W161" i="96"/>
  <c r="W926" i="96" s="1"/>
  <c r="W925" i="96" s="1"/>
  <c r="C653" i="86"/>
  <c r="C21" i="96"/>
  <c r="C814" i="96" s="1"/>
  <c r="C813" i="96" s="1"/>
  <c r="D653" i="86"/>
  <c r="D21" i="96"/>
  <c r="D814" i="96" s="1"/>
  <c r="D813" i="96" s="1"/>
  <c r="L653" i="86"/>
  <c r="L21" i="96"/>
  <c r="L814" i="96" s="1"/>
  <c r="L813" i="96" s="1"/>
  <c r="T653" i="86"/>
  <c r="T21" i="96"/>
  <c r="T814" i="96" s="1"/>
  <c r="T813" i="96" s="1"/>
  <c r="D657" i="86"/>
  <c r="D26" i="96"/>
  <c r="D818" i="96" s="1"/>
  <c r="D817" i="96" s="1"/>
  <c r="L657" i="86"/>
  <c r="L26" i="96"/>
  <c r="L818" i="96" s="1"/>
  <c r="L817" i="96" s="1"/>
  <c r="T657" i="86"/>
  <c r="T26" i="96"/>
  <c r="T818" i="96" s="1"/>
  <c r="T817" i="96" s="1"/>
  <c r="D505" i="86"/>
  <c r="D504" i="86" s="1"/>
  <c r="D661" i="86"/>
  <c r="D31" i="96"/>
  <c r="D822" i="96" s="1"/>
  <c r="D821" i="96" s="1"/>
  <c r="L505" i="86"/>
  <c r="L504" i="86" s="1"/>
  <c r="L661" i="86"/>
  <c r="L31" i="96"/>
  <c r="L822" i="96" s="1"/>
  <c r="L821" i="96" s="1"/>
  <c r="T505" i="86"/>
  <c r="T504" i="86" s="1"/>
  <c r="T661" i="86"/>
  <c r="T31" i="96"/>
  <c r="T822" i="96" s="1"/>
  <c r="T821" i="96" s="1"/>
  <c r="D510" i="86"/>
  <c r="D509" i="86" s="1"/>
  <c r="D665" i="86"/>
  <c r="D36" i="96"/>
  <c r="D826" i="96" s="1"/>
  <c r="D825" i="96" s="1"/>
  <c r="L510" i="86"/>
  <c r="L509" i="86" s="1"/>
  <c r="L665" i="86"/>
  <c r="L36" i="96"/>
  <c r="L826" i="96" s="1"/>
  <c r="L825" i="96" s="1"/>
  <c r="T510" i="86"/>
  <c r="T509" i="86" s="1"/>
  <c r="T665" i="86"/>
  <c r="T36" i="96"/>
  <c r="T826" i="96" s="1"/>
  <c r="T825" i="96" s="1"/>
  <c r="D515" i="86"/>
  <c r="D514" i="86" s="1"/>
  <c r="D669" i="86"/>
  <c r="D41" i="96"/>
  <c r="D830" i="96" s="1"/>
  <c r="D829" i="96" s="1"/>
  <c r="L515" i="86"/>
  <c r="L514" i="86" s="1"/>
  <c r="L669" i="86"/>
  <c r="L41" i="96"/>
  <c r="L830" i="96" s="1"/>
  <c r="L829" i="96" s="1"/>
  <c r="T515" i="86"/>
  <c r="T514" i="86" s="1"/>
  <c r="T669" i="86"/>
  <c r="T41" i="96"/>
  <c r="T830" i="96" s="1"/>
  <c r="T829" i="96" s="1"/>
  <c r="D520" i="86"/>
  <c r="D519" i="86" s="1"/>
  <c r="D673" i="86"/>
  <c r="D46" i="96"/>
  <c r="D834" i="96" s="1"/>
  <c r="D833" i="96" s="1"/>
  <c r="L520" i="86"/>
  <c r="L519" i="86" s="1"/>
  <c r="L673" i="86"/>
  <c r="L46" i="96"/>
  <c r="L834" i="96" s="1"/>
  <c r="L833" i="96" s="1"/>
  <c r="P520" i="86"/>
  <c r="P519" i="86" s="1"/>
  <c r="P673" i="86"/>
  <c r="P46" i="96"/>
  <c r="P834" i="96" s="1"/>
  <c r="P833" i="96" s="1"/>
  <c r="X520" i="86"/>
  <c r="X519" i="86" s="1"/>
  <c r="X673" i="86"/>
  <c r="X46" i="96"/>
  <c r="X834" i="96" s="1"/>
  <c r="X833" i="96" s="1"/>
  <c r="D525" i="86"/>
  <c r="D524" i="86" s="1"/>
  <c r="D677" i="86"/>
  <c r="D51" i="96"/>
  <c r="D838" i="96" s="1"/>
  <c r="D837" i="96" s="1"/>
  <c r="H525" i="86"/>
  <c r="H524" i="86" s="1"/>
  <c r="H677" i="86"/>
  <c r="H51" i="96"/>
  <c r="H838" i="96" s="1"/>
  <c r="H837" i="96" s="1"/>
  <c r="L525" i="86"/>
  <c r="L524" i="86" s="1"/>
  <c r="L677" i="86"/>
  <c r="L51" i="96"/>
  <c r="L838" i="96" s="1"/>
  <c r="L837" i="96" s="1"/>
  <c r="P525" i="86"/>
  <c r="P524" i="86" s="1"/>
  <c r="P677" i="86"/>
  <c r="P51" i="96"/>
  <c r="P838" i="96" s="1"/>
  <c r="P837" i="96" s="1"/>
  <c r="T525" i="86"/>
  <c r="T524" i="86" s="1"/>
  <c r="T677" i="86"/>
  <c r="T51" i="96"/>
  <c r="T838" i="96" s="1"/>
  <c r="T837" i="96" s="1"/>
  <c r="X525" i="86"/>
  <c r="X524" i="86" s="1"/>
  <c r="X677" i="86"/>
  <c r="X51" i="96"/>
  <c r="X838" i="96" s="1"/>
  <c r="X837" i="96" s="1"/>
  <c r="D530" i="86"/>
  <c r="D529" i="86" s="1"/>
  <c r="D681" i="86"/>
  <c r="D56" i="96"/>
  <c r="D842" i="96" s="1"/>
  <c r="D841" i="96" s="1"/>
  <c r="H530" i="86"/>
  <c r="H529" i="86" s="1"/>
  <c r="H681" i="86"/>
  <c r="H56" i="96"/>
  <c r="H842" i="96" s="1"/>
  <c r="H841" i="96" s="1"/>
  <c r="L530" i="86"/>
  <c r="L529" i="86" s="1"/>
  <c r="L681" i="86"/>
  <c r="L56" i="96"/>
  <c r="L842" i="96" s="1"/>
  <c r="L841" i="96" s="1"/>
  <c r="P530" i="86"/>
  <c r="P529" i="86" s="1"/>
  <c r="P681" i="86"/>
  <c r="P56" i="96"/>
  <c r="P842" i="96" s="1"/>
  <c r="P841" i="96" s="1"/>
  <c r="T530" i="86"/>
  <c r="T529" i="86" s="1"/>
  <c r="T681" i="86"/>
  <c r="T56" i="96"/>
  <c r="T842" i="96" s="1"/>
  <c r="T841" i="96" s="1"/>
  <c r="X530" i="86"/>
  <c r="X529" i="86" s="1"/>
  <c r="X681" i="86"/>
  <c r="X56" i="96"/>
  <c r="X842" i="96" s="1"/>
  <c r="X841" i="96" s="1"/>
  <c r="D535" i="86"/>
  <c r="D534" i="86" s="1"/>
  <c r="D685" i="86"/>
  <c r="D61" i="96"/>
  <c r="D846" i="96" s="1"/>
  <c r="D845" i="96" s="1"/>
  <c r="H535" i="86"/>
  <c r="H534" i="86" s="1"/>
  <c r="H685" i="86"/>
  <c r="H61" i="96"/>
  <c r="H846" i="96" s="1"/>
  <c r="H845" i="96" s="1"/>
  <c r="L535" i="86"/>
  <c r="L534" i="86" s="1"/>
  <c r="L685" i="86"/>
  <c r="L61" i="96"/>
  <c r="L846" i="96" s="1"/>
  <c r="L845" i="96" s="1"/>
  <c r="P535" i="86"/>
  <c r="P534" i="86" s="1"/>
  <c r="P685" i="86"/>
  <c r="P61" i="96"/>
  <c r="P846" i="96" s="1"/>
  <c r="P845" i="96" s="1"/>
  <c r="T535" i="86"/>
  <c r="T534" i="86" s="1"/>
  <c r="T685" i="86"/>
  <c r="T61" i="96"/>
  <c r="T846" i="96" s="1"/>
  <c r="T845" i="96" s="1"/>
  <c r="X535" i="86"/>
  <c r="X534" i="86" s="1"/>
  <c r="X685" i="86"/>
  <c r="X61" i="96"/>
  <c r="X846" i="96" s="1"/>
  <c r="X845" i="96" s="1"/>
  <c r="D540" i="86"/>
  <c r="D539" i="86" s="1"/>
  <c r="D689" i="86"/>
  <c r="D66" i="96"/>
  <c r="D850" i="96" s="1"/>
  <c r="D849" i="96" s="1"/>
  <c r="H540" i="86"/>
  <c r="H539" i="86" s="1"/>
  <c r="H689" i="86"/>
  <c r="H66" i="96"/>
  <c r="H850" i="96" s="1"/>
  <c r="H849" i="96" s="1"/>
  <c r="L540" i="86"/>
  <c r="L539" i="86" s="1"/>
  <c r="L689" i="86"/>
  <c r="L66" i="96"/>
  <c r="L850" i="96" s="1"/>
  <c r="L849" i="96" s="1"/>
  <c r="P540" i="86"/>
  <c r="P539" i="86" s="1"/>
  <c r="P689" i="86"/>
  <c r="P66" i="96"/>
  <c r="P850" i="96" s="1"/>
  <c r="P849" i="96" s="1"/>
  <c r="T540" i="86"/>
  <c r="T539" i="86" s="1"/>
  <c r="T689" i="86"/>
  <c r="T66" i="96"/>
  <c r="T850" i="96" s="1"/>
  <c r="T849" i="96" s="1"/>
  <c r="X540" i="86"/>
  <c r="X539" i="86" s="1"/>
  <c r="X689" i="86"/>
  <c r="X66" i="96"/>
  <c r="X850" i="96" s="1"/>
  <c r="X849" i="96" s="1"/>
  <c r="D545" i="86"/>
  <c r="D544" i="86" s="1"/>
  <c r="D693" i="86"/>
  <c r="D71" i="96"/>
  <c r="D854" i="96" s="1"/>
  <c r="D853" i="96" s="1"/>
  <c r="H545" i="86"/>
  <c r="H544" i="86" s="1"/>
  <c r="H693" i="86"/>
  <c r="H71" i="96"/>
  <c r="H854" i="96" s="1"/>
  <c r="H853" i="96" s="1"/>
  <c r="L545" i="86"/>
  <c r="L544" i="86" s="1"/>
  <c r="L693" i="86"/>
  <c r="L71" i="96"/>
  <c r="L854" i="96" s="1"/>
  <c r="L853" i="96" s="1"/>
  <c r="P545" i="86"/>
  <c r="P544" i="86" s="1"/>
  <c r="P693" i="86"/>
  <c r="P71" i="96"/>
  <c r="P854" i="96" s="1"/>
  <c r="P853" i="96" s="1"/>
  <c r="T545" i="86"/>
  <c r="T544" i="86" s="1"/>
  <c r="T693" i="86"/>
  <c r="T71" i="96"/>
  <c r="T854" i="96" s="1"/>
  <c r="T853" i="96" s="1"/>
  <c r="X545" i="86"/>
  <c r="X544" i="86" s="1"/>
  <c r="X693" i="86"/>
  <c r="X71" i="96"/>
  <c r="X854" i="96" s="1"/>
  <c r="X853" i="96" s="1"/>
  <c r="D550" i="86"/>
  <c r="D549" i="86" s="1"/>
  <c r="D697" i="86"/>
  <c r="D76" i="96"/>
  <c r="D858" i="96" s="1"/>
  <c r="D857" i="96" s="1"/>
  <c r="H550" i="86"/>
  <c r="H549" i="86" s="1"/>
  <c r="H697" i="86"/>
  <c r="H76" i="96"/>
  <c r="H858" i="96" s="1"/>
  <c r="H857" i="96" s="1"/>
  <c r="L550" i="86"/>
  <c r="L549" i="86" s="1"/>
  <c r="L697" i="86"/>
  <c r="L76" i="96"/>
  <c r="L858" i="96" s="1"/>
  <c r="L857" i="96" s="1"/>
  <c r="P550" i="86"/>
  <c r="P549" i="86" s="1"/>
  <c r="P697" i="86"/>
  <c r="P76" i="96"/>
  <c r="P858" i="96" s="1"/>
  <c r="P857" i="96" s="1"/>
  <c r="T550" i="86"/>
  <c r="T549" i="86" s="1"/>
  <c r="T697" i="86"/>
  <c r="T76" i="96"/>
  <c r="T858" i="96" s="1"/>
  <c r="T857" i="96" s="1"/>
  <c r="X550" i="86"/>
  <c r="X549" i="86" s="1"/>
  <c r="X697" i="86"/>
  <c r="X76" i="96"/>
  <c r="X858" i="96" s="1"/>
  <c r="X857" i="96" s="1"/>
  <c r="D555" i="86"/>
  <c r="D554" i="86" s="1"/>
  <c r="D701" i="86"/>
  <c r="D81" i="96"/>
  <c r="D862" i="96" s="1"/>
  <c r="D861" i="96" s="1"/>
  <c r="H555" i="86"/>
  <c r="H554" i="86" s="1"/>
  <c r="H701" i="86"/>
  <c r="H81" i="96"/>
  <c r="H862" i="96" s="1"/>
  <c r="H861" i="96" s="1"/>
  <c r="L555" i="86"/>
  <c r="L554" i="86" s="1"/>
  <c r="L701" i="86"/>
  <c r="L81" i="96"/>
  <c r="L862" i="96" s="1"/>
  <c r="L861" i="96" s="1"/>
  <c r="P555" i="86"/>
  <c r="P554" i="86" s="1"/>
  <c r="P701" i="86"/>
  <c r="P81" i="96"/>
  <c r="P862" i="96" s="1"/>
  <c r="P861" i="96" s="1"/>
  <c r="T555" i="86"/>
  <c r="T554" i="86" s="1"/>
  <c r="T701" i="86"/>
  <c r="T81" i="96"/>
  <c r="T862" i="96" s="1"/>
  <c r="T861" i="96" s="1"/>
  <c r="X555" i="86"/>
  <c r="X554" i="86" s="1"/>
  <c r="X701" i="86"/>
  <c r="X81" i="96"/>
  <c r="X862" i="96" s="1"/>
  <c r="X861" i="96" s="1"/>
  <c r="D560" i="86"/>
  <c r="D559" i="86" s="1"/>
  <c r="D705" i="86"/>
  <c r="D86" i="96"/>
  <c r="D866" i="96" s="1"/>
  <c r="D865" i="96" s="1"/>
  <c r="H560" i="86"/>
  <c r="H559" i="86" s="1"/>
  <c r="H705" i="86"/>
  <c r="H86" i="96"/>
  <c r="H866" i="96" s="1"/>
  <c r="H865" i="96" s="1"/>
  <c r="L560" i="86"/>
  <c r="L559" i="86" s="1"/>
  <c r="L705" i="86"/>
  <c r="L86" i="96"/>
  <c r="L866" i="96" s="1"/>
  <c r="L865" i="96" s="1"/>
  <c r="P560" i="86"/>
  <c r="P559" i="86" s="1"/>
  <c r="P705" i="86"/>
  <c r="P86" i="96"/>
  <c r="P866" i="96" s="1"/>
  <c r="P865" i="96" s="1"/>
  <c r="T560" i="86"/>
  <c r="T559" i="86" s="1"/>
  <c r="T705" i="86"/>
  <c r="T86" i="96"/>
  <c r="T866" i="96" s="1"/>
  <c r="T865" i="96" s="1"/>
  <c r="X560" i="86"/>
  <c r="X559" i="86" s="1"/>
  <c r="X705" i="86"/>
  <c r="X86" i="96"/>
  <c r="X866" i="96" s="1"/>
  <c r="X865" i="96" s="1"/>
  <c r="D565" i="86"/>
  <c r="D564" i="86" s="1"/>
  <c r="D709" i="86"/>
  <c r="D91" i="96"/>
  <c r="D870" i="96" s="1"/>
  <c r="D869" i="96" s="1"/>
  <c r="H565" i="86"/>
  <c r="H564" i="86" s="1"/>
  <c r="H709" i="86"/>
  <c r="H91" i="96"/>
  <c r="H870" i="96" s="1"/>
  <c r="H869" i="96" s="1"/>
  <c r="L565" i="86"/>
  <c r="L564" i="86" s="1"/>
  <c r="L709" i="86"/>
  <c r="L91" i="96"/>
  <c r="L870" i="96" s="1"/>
  <c r="L869" i="96" s="1"/>
  <c r="P565" i="86"/>
  <c r="P564" i="86" s="1"/>
  <c r="P709" i="86"/>
  <c r="P91" i="96"/>
  <c r="P870" i="96" s="1"/>
  <c r="P869" i="96" s="1"/>
  <c r="T565" i="86"/>
  <c r="T564" i="86" s="1"/>
  <c r="T709" i="86"/>
  <c r="T91" i="96"/>
  <c r="T870" i="96" s="1"/>
  <c r="T869" i="96" s="1"/>
  <c r="X565" i="86"/>
  <c r="X564" i="86" s="1"/>
  <c r="X709" i="86"/>
  <c r="X91" i="96"/>
  <c r="X870" i="96" s="1"/>
  <c r="X869" i="96" s="1"/>
  <c r="D570" i="86"/>
  <c r="D569" i="86" s="1"/>
  <c r="D713" i="86"/>
  <c r="D96" i="96"/>
  <c r="D874" i="96" s="1"/>
  <c r="D873" i="96" s="1"/>
  <c r="H570" i="86"/>
  <c r="H569" i="86" s="1"/>
  <c r="H713" i="86"/>
  <c r="H96" i="96"/>
  <c r="H874" i="96" s="1"/>
  <c r="H873" i="96" s="1"/>
  <c r="L570" i="86"/>
  <c r="L569" i="86" s="1"/>
  <c r="L713" i="86"/>
  <c r="L96" i="96"/>
  <c r="L874" i="96" s="1"/>
  <c r="L873" i="96" s="1"/>
  <c r="P570" i="86"/>
  <c r="P569" i="86" s="1"/>
  <c r="P713" i="86"/>
  <c r="P96" i="96"/>
  <c r="P874" i="96" s="1"/>
  <c r="P873" i="96" s="1"/>
  <c r="T570" i="86"/>
  <c r="T569" i="86" s="1"/>
  <c r="T713" i="86"/>
  <c r="T96" i="96"/>
  <c r="T874" i="96" s="1"/>
  <c r="T873" i="96" s="1"/>
  <c r="X570" i="86"/>
  <c r="X569" i="86" s="1"/>
  <c r="X713" i="86"/>
  <c r="X96" i="96"/>
  <c r="X874" i="96" s="1"/>
  <c r="X873" i="96" s="1"/>
  <c r="D575" i="86"/>
  <c r="D574" i="86" s="1"/>
  <c r="D717" i="86"/>
  <c r="D101" i="96"/>
  <c r="D878" i="96" s="1"/>
  <c r="D877" i="96" s="1"/>
  <c r="H575" i="86"/>
  <c r="H574" i="86" s="1"/>
  <c r="H717" i="86"/>
  <c r="H101" i="96"/>
  <c r="H878" i="96" s="1"/>
  <c r="H877" i="96" s="1"/>
  <c r="L575" i="86"/>
  <c r="L574" i="86" s="1"/>
  <c r="L717" i="86"/>
  <c r="L101" i="96"/>
  <c r="L878" i="96" s="1"/>
  <c r="L877" i="96" s="1"/>
  <c r="P575" i="86"/>
  <c r="P574" i="86" s="1"/>
  <c r="P717" i="86"/>
  <c r="P101" i="96"/>
  <c r="P878" i="96" s="1"/>
  <c r="P877" i="96" s="1"/>
  <c r="T575" i="86"/>
  <c r="T574" i="86" s="1"/>
  <c r="T717" i="86"/>
  <c r="T101" i="96"/>
  <c r="T878" i="96" s="1"/>
  <c r="T877" i="96" s="1"/>
  <c r="X575" i="86"/>
  <c r="X574" i="86" s="1"/>
  <c r="X717" i="86"/>
  <c r="X101" i="96"/>
  <c r="X878" i="96" s="1"/>
  <c r="X877" i="96" s="1"/>
  <c r="D580" i="86"/>
  <c r="D579" i="86" s="1"/>
  <c r="D721" i="86"/>
  <c r="D106" i="96"/>
  <c r="D882" i="96" s="1"/>
  <c r="D881" i="96" s="1"/>
  <c r="H580" i="86"/>
  <c r="H579" i="86" s="1"/>
  <c r="H721" i="86"/>
  <c r="H106" i="96"/>
  <c r="H882" i="96" s="1"/>
  <c r="H881" i="96" s="1"/>
  <c r="L580" i="86"/>
  <c r="L579" i="86" s="1"/>
  <c r="L721" i="86"/>
  <c r="L106" i="96"/>
  <c r="L882" i="96" s="1"/>
  <c r="L881" i="96" s="1"/>
  <c r="P580" i="86"/>
  <c r="P579" i="86" s="1"/>
  <c r="P721" i="86"/>
  <c r="P106" i="96"/>
  <c r="P882" i="96" s="1"/>
  <c r="P881" i="96" s="1"/>
  <c r="T580" i="86"/>
  <c r="T579" i="86" s="1"/>
  <c r="T721" i="86"/>
  <c r="T106" i="96"/>
  <c r="T882" i="96" s="1"/>
  <c r="T881" i="96" s="1"/>
  <c r="X580" i="86"/>
  <c r="X579" i="86" s="1"/>
  <c r="X721" i="86"/>
  <c r="X106" i="96"/>
  <c r="X882" i="96" s="1"/>
  <c r="X881" i="96" s="1"/>
  <c r="D585" i="86"/>
  <c r="D584" i="86" s="1"/>
  <c r="D725" i="86"/>
  <c r="D111" i="96"/>
  <c r="D886" i="96" s="1"/>
  <c r="D885" i="96" s="1"/>
  <c r="H585" i="86"/>
  <c r="H584" i="86" s="1"/>
  <c r="H725" i="86"/>
  <c r="H111" i="96"/>
  <c r="H886" i="96" s="1"/>
  <c r="H885" i="96" s="1"/>
  <c r="L585" i="86"/>
  <c r="L584" i="86" s="1"/>
  <c r="L725" i="86"/>
  <c r="L111" i="96"/>
  <c r="L886" i="96" s="1"/>
  <c r="L885" i="96" s="1"/>
  <c r="P585" i="86"/>
  <c r="P584" i="86" s="1"/>
  <c r="P725" i="86"/>
  <c r="P111" i="96"/>
  <c r="P886" i="96" s="1"/>
  <c r="P885" i="96" s="1"/>
  <c r="T585" i="86"/>
  <c r="T584" i="86" s="1"/>
  <c r="T725" i="86"/>
  <c r="T111" i="96"/>
  <c r="T886" i="96" s="1"/>
  <c r="T885" i="96" s="1"/>
  <c r="X585" i="86"/>
  <c r="X584" i="86" s="1"/>
  <c r="X725" i="86"/>
  <c r="X111" i="96"/>
  <c r="X886" i="96" s="1"/>
  <c r="X885" i="96" s="1"/>
  <c r="D729" i="86"/>
  <c r="D116" i="96"/>
  <c r="D890" i="96" s="1"/>
  <c r="D889" i="96" s="1"/>
  <c r="H729" i="86"/>
  <c r="H116" i="96"/>
  <c r="H890" i="96" s="1"/>
  <c r="H889" i="96" s="1"/>
  <c r="L729" i="86"/>
  <c r="L116" i="96"/>
  <c r="L890" i="96" s="1"/>
  <c r="L889" i="96" s="1"/>
  <c r="P729" i="86"/>
  <c r="P116" i="96"/>
  <c r="P890" i="96" s="1"/>
  <c r="P889" i="96" s="1"/>
  <c r="T729" i="86"/>
  <c r="T116" i="96"/>
  <c r="T890" i="96" s="1"/>
  <c r="T889" i="96" s="1"/>
  <c r="X729" i="86"/>
  <c r="X116" i="96"/>
  <c r="X890" i="96" s="1"/>
  <c r="X889" i="96" s="1"/>
  <c r="D733" i="86"/>
  <c r="D121" i="96"/>
  <c r="D894" i="96" s="1"/>
  <c r="D893" i="96" s="1"/>
  <c r="H733" i="86"/>
  <c r="H121" i="96"/>
  <c r="H894" i="96" s="1"/>
  <c r="H893" i="96" s="1"/>
  <c r="L733" i="86"/>
  <c r="L121" i="96"/>
  <c r="L894" i="96" s="1"/>
  <c r="L893" i="96" s="1"/>
  <c r="P733" i="86"/>
  <c r="P121" i="96"/>
  <c r="P894" i="96" s="1"/>
  <c r="P893" i="96" s="1"/>
  <c r="T733" i="86"/>
  <c r="T121" i="96"/>
  <c r="T894" i="96" s="1"/>
  <c r="T893" i="96" s="1"/>
  <c r="X733" i="86"/>
  <c r="X121" i="96"/>
  <c r="X894" i="96" s="1"/>
  <c r="X893" i="96" s="1"/>
  <c r="D737" i="86"/>
  <c r="D126" i="96"/>
  <c r="D898" i="96" s="1"/>
  <c r="D897" i="96" s="1"/>
  <c r="H737" i="86"/>
  <c r="H126" i="96"/>
  <c r="H898" i="96" s="1"/>
  <c r="H897" i="96" s="1"/>
  <c r="L737" i="86"/>
  <c r="L126" i="96"/>
  <c r="L898" i="96" s="1"/>
  <c r="L897" i="96" s="1"/>
  <c r="P737" i="86"/>
  <c r="P126" i="96"/>
  <c r="P898" i="96" s="1"/>
  <c r="P897" i="96" s="1"/>
  <c r="T737" i="86"/>
  <c r="T126" i="96"/>
  <c r="T898" i="96" s="1"/>
  <c r="T897" i="96" s="1"/>
  <c r="X737" i="86"/>
  <c r="X126" i="96"/>
  <c r="X898" i="96" s="1"/>
  <c r="X897" i="96" s="1"/>
  <c r="D741" i="86"/>
  <c r="D131" i="96"/>
  <c r="D902" i="96" s="1"/>
  <c r="D901" i="96" s="1"/>
  <c r="H741" i="86"/>
  <c r="H131" i="96"/>
  <c r="H902" i="96" s="1"/>
  <c r="H901" i="96" s="1"/>
  <c r="L741" i="86"/>
  <c r="L131" i="96"/>
  <c r="L902" i="96" s="1"/>
  <c r="L901" i="96" s="1"/>
  <c r="P741" i="86"/>
  <c r="P131" i="96"/>
  <c r="P902" i="96" s="1"/>
  <c r="P901" i="96" s="1"/>
  <c r="T741" i="86"/>
  <c r="T131" i="96"/>
  <c r="T902" i="96" s="1"/>
  <c r="T901" i="96" s="1"/>
  <c r="X741" i="86"/>
  <c r="X131" i="96"/>
  <c r="X902" i="96" s="1"/>
  <c r="X901" i="96" s="1"/>
  <c r="D745" i="86"/>
  <c r="D136" i="96"/>
  <c r="D906" i="96" s="1"/>
  <c r="D905" i="96" s="1"/>
  <c r="H745" i="86"/>
  <c r="H136" i="96"/>
  <c r="H906" i="96" s="1"/>
  <c r="H905" i="96" s="1"/>
  <c r="L745" i="86"/>
  <c r="L136" i="96"/>
  <c r="L906" i="96" s="1"/>
  <c r="L905" i="96" s="1"/>
  <c r="P745" i="86"/>
  <c r="P136" i="96"/>
  <c r="P906" i="96" s="1"/>
  <c r="P905" i="96" s="1"/>
  <c r="T745" i="86"/>
  <c r="T136" i="96"/>
  <c r="T906" i="96" s="1"/>
  <c r="T905" i="96" s="1"/>
  <c r="X745" i="86"/>
  <c r="X136" i="96"/>
  <c r="X906" i="96" s="1"/>
  <c r="X905" i="96" s="1"/>
  <c r="D749" i="86"/>
  <c r="D141" i="96"/>
  <c r="D910" i="96" s="1"/>
  <c r="D909" i="96" s="1"/>
  <c r="H749" i="86"/>
  <c r="H141" i="96"/>
  <c r="H910" i="96" s="1"/>
  <c r="H909" i="96" s="1"/>
  <c r="L749" i="86"/>
  <c r="L141" i="96"/>
  <c r="L910" i="96" s="1"/>
  <c r="L909" i="96" s="1"/>
  <c r="P749" i="86"/>
  <c r="P141" i="96"/>
  <c r="P910" i="96" s="1"/>
  <c r="P909" i="96" s="1"/>
  <c r="T749" i="86"/>
  <c r="T141" i="96"/>
  <c r="T910" i="96" s="1"/>
  <c r="T909" i="96" s="1"/>
  <c r="X749" i="86"/>
  <c r="X141" i="96"/>
  <c r="X910" i="96" s="1"/>
  <c r="X909" i="96" s="1"/>
  <c r="D753" i="86"/>
  <c r="D146" i="96"/>
  <c r="D914" i="96" s="1"/>
  <c r="D913" i="96" s="1"/>
  <c r="H753" i="86"/>
  <c r="H146" i="96"/>
  <c r="H914" i="96" s="1"/>
  <c r="H913" i="96" s="1"/>
  <c r="L753" i="86"/>
  <c r="L146" i="96"/>
  <c r="L914" i="96" s="1"/>
  <c r="L913" i="96" s="1"/>
  <c r="P753" i="86"/>
  <c r="P146" i="96"/>
  <c r="P914" i="96" s="1"/>
  <c r="P913" i="96" s="1"/>
  <c r="T753" i="86"/>
  <c r="T146" i="96"/>
  <c r="T914" i="96" s="1"/>
  <c r="T913" i="96" s="1"/>
  <c r="X753" i="86"/>
  <c r="X146" i="96"/>
  <c r="X914" i="96" s="1"/>
  <c r="X913" i="96" s="1"/>
  <c r="D757" i="86"/>
  <c r="D151" i="96"/>
  <c r="D918" i="96" s="1"/>
  <c r="D917" i="96" s="1"/>
  <c r="H757" i="86"/>
  <c r="H151" i="96"/>
  <c r="H918" i="96" s="1"/>
  <c r="H917" i="96" s="1"/>
  <c r="L757" i="86"/>
  <c r="L151" i="96"/>
  <c r="L918" i="96" s="1"/>
  <c r="L917" i="96" s="1"/>
  <c r="P757" i="86"/>
  <c r="P151" i="96"/>
  <c r="P918" i="96" s="1"/>
  <c r="P917" i="96" s="1"/>
  <c r="T757" i="86"/>
  <c r="T151" i="96"/>
  <c r="T918" i="96" s="1"/>
  <c r="T917" i="96" s="1"/>
  <c r="X757" i="86"/>
  <c r="X151" i="96"/>
  <c r="X918" i="96" s="1"/>
  <c r="X917" i="96" s="1"/>
  <c r="D761" i="86"/>
  <c r="D156" i="96"/>
  <c r="D922" i="96" s="1"/>
  <c r="D921" i="96" s="1"/>
  <c r="I761" i="86"/>
  <c r="I156" i="96"/>
  <c r="I922" i="96" s="1"/>
  <c r="I921" i="96" s="1"/>
  <c r="L761" i="86"/>
  <c r="L156" i="96"/>
  <c r="L922" i="96" s="1"/>
  <c r="L921" i="96" s="1"/>
  <c r="P761" i="86"/>
  <c r="P156" i="96"/>
  <c r="P922" i="96" s="1"/>
  <c r="P921" i="96" s="1"/>
  <c r="T761" i="86"/>
  <c r="T156" i="96"/>
  <c r="T922" i="96" s="1"/>
  <c r="T921" i="96" s="1"/>
  <c r="X761" i="86"/>
  <c r="X156" i="96"/>
  <c r="X922" i="96" s="1"/>
  <c r="X921" i="96" s="1"/>
  <c r="D765" i="86"/>
  <c r="D161" i="96"/>
  <c r="D926" i="96" s="1"/>
  <c r="D925" i="96" s="1"/>
  <c r="H765" i="86"/>
  <c r="H161" i="96"/>
  <c r="H926" i="96" s="1"/>
  <c r="H925" i="96" s="1"/>
  <c r="L765" i="86"/>
  <c r="L161" i="96"/>
  <c r="L926" i="96" s="1"/>
  <c r="L925" i="96" s="1"/>
  <c r="P765" i="86"/>
  <c r="P161" i="96"/>
  <c r="P926" i="96" s="1"/>
  <c r="P925" i="96" s="1"/>
  <c r="T765" i="86"/>
  <c r="T161" i="96"/>
  <c r="T926" i="96" s="1"/>
  <c r="T925" i="96" s="1"/>
  <c r="X765" i="86"/>
  <c r="X161" i="96"/>
  <c r="X926" i="96" s="1"/>
  <c r="X925" i="96" s="1"/>
  <c r="B653" i="86"/>
  <c r="B21" i="96"/>
  <c r="B814" i="96" s="1"/>
  <c r="B813" i="96" s="1"/>
  <c r="K653" i="86"/>
  <c r="K21" i="96"/>
  <c r="K814" i="96" s="1"/>
  <c r="K813" i="96" s="1"/>
  <c r="H653" i="86"/>
  <c r="H21" i="96"/>
  <c r="H814" i="96" s="1"/>
  <c r="H813" i="96" s="1"/>
  <c r="P653" i="86"/>
  <c r="P21" i="96"/>
  <c r="P814" i="96" s="1"/>
  <c r="P813" i="96" s="1"/>
  <c r="X653" i="86"/>
  <c r="X21" i="96"/>
  <c r="X814" i="96" s="1"/>
  <c r="X813" i="96" s="1"/>
  <c r="H657" i="86"/>
  <c r="H26" i="96"/>
  <c r="H818" i="96" s="1"/>
  <c r="H817" i="96" s="1"/>
  <c r="P657" i="86"/>
  <c r="P26" i="96"/>
  <c r="P818" i="96" s="1"/>
  <c r="P817" i="96" s="1"/>
  <c r="X657" i="86"/>
  <c r="X26" i="96"/>
  <c r="X818" i="96" s="1"/>
  <c r="X817" i="96" s="1"/>
  <c r="H505" i="86"/>
  <c r="H504" i="86" s="1"/>
  <c r="H661" i="86"/>
  <c r="H31" i="96"/>
  <c r="H822" i="96" s="1"/>
  <c r="H821" i="96" s="1"/>
  <c r="P505" i="86"/>
  <c r="P504" i="86" s="1"/>
  <c r="P661" i="86"/>
  <c r="P31" i="96"/>
  <c r="P822" i="96" s="1"/>
  <c r="P821" i="96" s="1"/>
  <c r="X505" i="86"/>
  <c r="X504" i="86" s="1"/>
  <c r="X661" i="86"/>
  <c r="X31" i="96"/>
  <c r="X822" i="96" s="1"/>
  <c r="X821" i="96" s="1"/>
  <c r="H510" i="86"/>
  <c r="H509" i="86" s="1"/>
  <c r="H665" i="86"/>
  <c r="H36" i="96"/>
  <c r="H826" i="96" s="1"/>
  <c r="H825" i="96" s="1"/>
  <c r="P510" i="86"/>
  <c r="P509" i="86" s="1"/>
  <c r="P665" i="86"/>
  <c r="P36" i="96"/>
  <c r="P826" i="96" s="1"/>
  <c r="P825" i="96" s="1"/>
  <c r="X510" i="86"/>
  <c r="X509" i="86" s="1"/>
  <c r="X665" i="86"/>
  <c r="X36" i="96"/>
  <c r="X826" i="96" s="1"/>
  <c r="X825" i="96" s="1"/>
  <c r="H515" i="86"/>
  <c r="H514" i="86" s="1"/>
  <c r="H669" i="86"/>
  <c r="H41" i="96"/>
  <c r="H830" i="96" s="1"/>
  <c r="H829" i="96" s="1"/>
  <c r="P515" i="86"/>
  <c r="P514" i="86" s="1"/>
  <c r="P669" i="86"/>
  <c r="P41" i="96"/>
  <c r="P830" i="96" s="1"/>
  <c r="P829" i="96" s="1"/>
  <c r="X515" i="86"/>
  <c r="X514" i="86" s="1"/>
  <c r="X669" i="86"/>
  <c r="X41" i="96"/>
  <c r="X830" i="96" s="1"/>
  <c r="X829" i="96" s="1"/>
  <c r="H520" i="86"/>
  <c r="H519" i="86" s="1"/>
  <c r="H673" i="86"/>
  <c r="H46" i="96"/>
  <c r="H834" i="96" s="1"/>
  <c r="H833" i="96" s="1"/>
  <c r="T520" i="86"/>
  <c r="T519" i="86" s="1"/>
  <c r="T673" i="86"/>
  <c r="T46" i="96"/>
  <c r="T834" i="96" s="1"/>
  <c r="T833" i="96" s="1"/>
  <c r="E653" i="86"/>
  <c r="E21" i="96"/>
  <c r="E814" i="96" s="1"/>
  <c r="E813" i="96" s="1"/>
  <c r="I653" i="86"/>
  <c r="I21" i="96"/>
  <c r="I814" i="96" s="1"/>
  <c r="I813" i="96" s="1"/>
  <c r="M653" i="86"/>
  <c r="M21" i="96"/>
  <c r="M814" i="96" s="1"/>
  <c r="M813" i="96" s="1"/>
  <c r="Q653" i="86"/>
  <c r="Q21" i="96"/>
  <c r="Q814" i="96" s="1"/>
  <c r="Q813" i="96" s="1"/>
  <c r="U653" i="86"/>
  <c r="U21" i="96"/>
  <c r="U814" i="96" s="1"/>
  <c r="U813" i="96" s="1"/>
  <c r="Y653" i="86"/>
  <c r="Y21" i="96"/>
  <c r="Y814" i="96" s="1"/>
  <c r="Y813" i="96" s="1"/>
  <c r="E657" i="86"/>
  <c r="E26" i="96"/>
  <c r="E818" i="96" s="1"/>
  <c r="E817" i="96" s="1"/>
  <c r="I657" i="86"/>
  <c r="I26" i="96"/>
  <c r="I818" i="96" s="1"/>
  <c r="I817" i="96" s="1"/>
  <c r="M657" i="86"/>
  <c r="M26" i="96"/>
  <c r="M818" i="96" s="1"/>
  <c r="M817" i="96" s="1"/>
  <c r="Q657" i="86"/>
  <c r="Q26" i="96"/>
  <c r="Q818" i="96" s="1"/>
  <c r="Q817" i="96" s="1"/>
  <c r="U657" i="86"/>
  <c r="U26" i="96"/>
  <c r="U818" i="96" s="1"/>
  <c r="U817" i="96" s="1"/>
  <c r="Y657" i="86"/>
  <c r="Y26" i="96"/>
  <c r="Y818" i="96" s="1"/>
  <c r="Y817" i="96" s="1"/>
  <c r="E505" i="86"/>
  <c r="E504" i="86" s="1"/>
  <c r="E661" i="86"/>
  <c r="E31" i="96"/>
  <c r="E822" i="96" s="1"/>
  <c r="E821" i="96" s="1"/>
  <c r="I505" i="86"/>
  <c r="I504" i="86" s="1"/>
  <c r="I661" i="86"/>
  <c r="I31" i="96"/>
  <c r="I822" i="96" s="1"/>
  <c r="I821" i="96" s="1"/>
  <c r="M505" i="86"/>
  <c r="M504" i="86" s="1"/>
  <c r="M661" i="86"/>
  <c r="M31" i="96"/>
  <c r="M822" i="96" s="1"/>
  <c r="M821" i="96" s="1"/>
  <c r="Q505" i="86"/>
  <c r="Q504" i="86" s="1"/>
  <c r="Q661" i="86"/>
  <c r="Q31" i="96"/>
  <c r="Q822" i="96" s="1"/>
  <c r="Q821" i="96" s="1"/>
  <c r="U505" i="86"/>
  <c r="U504" i="86" s="1"/>
  <c r="U661" i="86"/>
  <c r="U31" i="96"/>
  <c r="U822" i="96" s="1"/>
  <c r="U821" i="96" s="1"/>
  <c r="Y505" i="86"/>
  <c r="Y504" i="86" s="1"/>
  <c r="Y661" i="86"/>
  <c r="Y31" i="96"/>
  <c r="Y822" i="96" s="1"/>
  <c r="Y821" i="96" s="1"/>
  <c r="E510" i="86"/>
  <c r="E509" i="86" s="1"/>
  <c r="E665" i="86"/>
  <c r="E36" i="96"/>
  <c r="E826" i="96" s="1"/>
  <c r="E825" i="96" s="1"/>
  <c r="I510" i="86"/>
  <c r="I509" i="86" s="1"/>
  <c r="I665" i="86"/>
  <c r="I36" i="96"/>
  <c r="I826" i="96" s="1"/>
  <c r="I825" i="96" s="1"/>
  <c r="M510" i="86"/>
  <c r="M509" i="86" s="1"/>
  <c r="M665" i="86"/>
  <c r="M36" i="96"/>
  <c r="M826" i="96" s="1"/>
  <c r="M825" i="96" s="1"/>
  <c r="Q510" i="86"/>
  <c r="Q509" i="86" s="1"/>
  <c r="Q665" i="86"/>
  <c r="Q36" i="96"/>
  <c r="Q826" i="96" s="1"/>
  <c r="Q825" i="96" s="1"/>
  <c r="U510" i="86"/>
  <c r="U509" i="86" s="1"/>
  <c r="U665" i="86"/>
  <c r="U36" i="96"/>
  <c r="U826" i="96" s="1"/>
  <c r="U825" i="96" s="1"/>
  <c r="Y510" i="86"/>
  <c r="Y509" i="86" s="1"/>
  <c r="Y665" i="86"/>
  <c r="Y36" i="96"/>
  <c r="Y826" i="96" s="1"/>
  <c r="Y825" i="96" s="1"/>
  <c r="E515" i="86"/>
  <c r="E514" i="86" s="1"/>
  <c r="E669" i="86"/>
  <c r="E41" i="96"/>
  <c r="E830" i="96" s="1"/>
  <c r="E829" i="96" s="1"/>
  <c r="I515" i="86"/>
  <c r="I514" i="86" s="1"/>
  <c r="I669" i="86"/>
  <c r="I41" i="96"/>
  <c r="I830" i="96" s="1"/>
  <c r="I829" i="96" s="1"/>
  <c r="M515" i="86"/>
  <c r="M514" i="86" s="1"/>
  <c r="M669" i="86"/>
  <c r="M41" i="96"/>
  <c r="M830" i="96" s="1"/>
  <c r="M829" i="96" s="1"/>
  <c r="Q515" i="86"/>
  <c r="Q514" i="86" s="1"/>
  <c r="Q669" i="86"/>
  <c r="Q41" i="96"/>
  <c r="Q830" i="96" s="1"/>
  <c r="Q829" i="96" s="1"/>
  <c r="U515" i="86"/>
  <c r="U514" i="86" s="1"/>
  <c r="U669" i="86"/>
  <c r="U41" i="96"/>
  <c r="U830" i="96" s="1"/>
  <c r="U829" i="96" s="1"/>
  <c r="Y515" i="86"/>
  <c r="Y514" i="86" s="1"/>
  <c r="Y669" i="86"/>
  <c r="Y41" i="96"/>
  <c r="Y830" i="96" s="1"/>
  <c r="Y829" i="96" s="1"/>
  <c r="E520" i="86"/>
  <c r="E519" i="86" s="1"/>
  <c r="E673" i="86"/>
  <c r="E46" i="96"/>
  <c r="E834" i="96" s="1"/>
  <c r="E833" i="96" s="1"/>
  <c r="I520" i="86"/>
  <c r="I519" i="86" s="1"/>
  <c r="I673" i="86"/>
  <c r="I46" i="96"/>
  <c r="I834" i="96" s="1"/>
  <c r="I833" i="96" s="1"/>
  <c r="M520" i="86"/>
  <c r="M519" i="86" s="1"/>
  <c r="M673" i="86"/>
  <c r="M46" i="96"/>
  <c r="M834" i="96" s="1"/>
  <c r="M833" i="96" s="1"/>
  <c r="Q520" i="86"/>
  <c r="Q519" i="86" s="1"/>
  <c r="Q673" i="86"/>
  <c r="Q46" i="96"/>
  <c r="Q834" i="96" s="1"/>
  <c r="Q833" i="96" s="1"/>
  <c r="U520" i="86"/>
  <c r="U519" i="86" s="1"/>
  <c r="U673" i="86"/>
  <c r="U46" i="96"/>
  <c r="U834" i="96" s="1"/>
  <c r="U833" i="96" s="1"/>
  <c r="Y520" i="86"/>
  <c r="Y519" i="86" s="1"/>
  <c r="Y673" i="86"/>
  <c r="Y46" i="96"/>
  <c r="Y834" i="96" s="1"/>
  <c r="Y833" i="96" s="1"/>
  <c r="E525" i="86"/>
  <c r="E524" i="86" s="1"/>
  <c r="E677" i="86"/>
  <c r="E51" i="96"/>
  <c r="E838" i="96" s="1"/>
  <c r="E837" i="96" s="1"/>
  <c r="I525" i="86"/>
  <c r="I524" i="86" s="1"/>
  <c r="I677" i="86"/>
  <c r="I51" i="96"/>
  <c r="I838" i="96" s="1"/>
  <c r="I837" i="96" s="1"/>
  <c r="M525" i="86"/>
  <c r="M524" i="86" s="1"/>
  <c r="M677" i="86"/>
  <c r="M51" i="96"/>
  <c r="M838" i="96" s="1"/>
  <c r="M837" i="96" s="1"/>
  <c r="Q525" i="86"/>
  <c r="Q524" i="86" s="1"/>
  <c r="Q677" i="86"/>
  <c r="Q51" i="96"/>
  <c r="Q838" i="96" s="1"/>
  <c r="Q837" i="96" s="1"/>
  <c r="U525" i="86"/>
  <c r="U524" i="86" s="1"/>
  <c r="U677" i="86"/>
  <c r="U51" i="96"/>
  <c r="U838" i="96" s="1"/>
  <c r="U837" i="96" s="1"/>
  <c r="Y525" i="86"/>
  <c r="Y524" i="86" s="1"/>
  <c r="Y677" i="86"/>
  <c r="Y51" i="96"/>
  <c r="Y838" i="96" s="1"/>
  <c r="Y837" i="96" s="1"/>
  <c r="E530" i="86"/>
  <c r="E529" i="86" s="1"/>
  <c r="E681" i="86"/>
  <c r="E56" i="96"/>
  <c r="E842" i="96" s="1"/>
  <c r="E841" i="96" s="1"/>
  <c r="I530" i="86"/>
  <c r="I529" i="86" s="1"/>
  <c r="I681" i="86"/>
  <c r="I56" i="96"/>
  <c r="I842" i="96" s="1"/>
  <c r="I841" i="96" s="1"/>
  <c r="M530" i="86"/>
  <c r="M529" i="86" s="1"/>
  <c r="M681" i="86"/>
  <c r="M56" i="96"/>
  <c r="M842" i="96" s="1"/>
  <c r="M841" i="96" s="1"/>
  <c r="Q530" i="86"/>
  <c r="Q529" i="86" s="1"/>
  <c r="Q681" i="86"/>
  <c r="Q56" i="96"/>
  <c r="Q842" i="96" s="1"/>
  <c r="Q841" i="96" s="1"/>
  <c r="U530" i="86"/>
  <c r="U529" i="86" s="1"/>
  <c r="U681" i="86"/>
  <c r="U56" i="96"/>
  <c r="U842" i="96" s="1"/>
  <c r="U841" i="96" s="1"/>
  <c r="Y530" i="86"/>
  <c r="Y529" i="86" s="1"/>
  <c r="Y681" i="86"/>
  <c r="Y56" i="96"/>
  <c r="Y842" i="96" s="1"/>
  <c r="Y841" i="96" s="1"/>
  <c r="E535" i="86"/>
  <c r="E534" i="86" s="1"/>
  <c r="E685" i="86"/>
  <c r="E61" i="96"/>
  <c r="E846" i="96" s="1"/>
  <c r="E845" i="96" s="1"/>
  <c r="I535" i="86"/>
  <c r="I534" i="86" s="1"/>
  <c r="I685" i="86"/>
  <c r="I61" i="96"/>
  <c r="I846" i="96" s="1"/>
  <c r="I845" i="96" s="1"/>
  <c r="M535" i="86"/>
  <c r="M534" i="86" s="1"/>
  <c r="M685" i="86"/>
  <c r="M61" i="96"/>
  <c r="M846" i="96" s="1"/>
  <c r="M845" i="96" s="1"/>
  <c r="Q535" i="86"/>
  <c r="Q534" i="86" s="1"/>
  <c r="Q685" i="86"/>
  <c r="Q61" i="96"/>
  <c r="Q846" i="96" s="1"/>
  <c r="Q845" i="96" s="1"/>
  <c r="U535" i="86"/>
  <c r="U534" i="86" s="1"/>
  <c r="U685" i="86"/>
  <c r="U61" i="96"/>
  <c r="U846" i="96" s="1"/>
  <c r="U845" i="96" s="1"/>
  <c r="Y535" i="86"/>
  <c r="Y534" i="86" s="1"/>
  <c r="Y685" i="86"/>
  <c r="Y61" i="96"/>
  <c r="Y846" i="96" s="1"/>
  <c r="Y845" i="96" s="1"/>
  <c r="E540" i="86"/>
  <c r="E539" i="86" s="1"/>
  <c r="E689" i="86"/>
  <c r="E66" i="96"/>
  <c r="E850" i="96" s="1"/>
  <c r="E849" i="96" s="1"/>
  <c r="I540" i="86"/>
  <c r="I539" i="86" s="1"/>
  <c r="I689" i="86"/>
  <c r="I66" i="96"/>
  <c r="I850" i="96" s="1"/>
  <c r="I849" i="96" s="1"/>
  <c r="M540" i="86"/>
  <c r="M539" i="86" s="1"/>
  <c r="M689" i="86"/>
  <c r="M66" i="96"/>
  <c r="M850" i="96" s="1"/>
  <c r="M849" i="96" s="1"/>
  <c r="Q540" i="86"/>
  <c r="Q539" i="86" s="1"/>
  <c r="Q689" i="86"/>
  <c r="Q66" i="96"/>
  <c r="Q850" i="96" s="1"/>
  <c r="Q849" i="96" s="1"/>
  <c r="U540" i="86"/>
  <c r="U539" i="86" s="1"/>
  <c r="U689" i="86"/>
  <c r="U66" i="96"/>
  <c r="U850" i="96" s="1"/>
  <c r="U849" i="96" s="1"/>
  <c r="Y540" i="86"/>
  <c r="Y539" i="86" s="1"/>
  <c r="Y689" i="86"/>
  <c r="Y66" i="96"/>
  <c r="Y850" i="96" s="1"/>
  <c r="Y849" i="96" s="1"/>
  <c r="E545" i="86"/>
  <c r="E544" i="86" s="1"/>
  <c r="E693" i="86"/>
  <c r="E71" i="96"/>
  <c r="E854" i="96" s="1"/>
  <c r="E853" i="96" s="1"/>
  <c r="I545" i="86"/>
  <c r="I544" i="86" s="1"/>
  <c r="I693" i="86"/>
  <c r="I71" i="96"/>
  <c r="I854" i="96" s="1"/>
  <c r="I853" i="96" s="1"/>
  <c r="M545" i="86"/>
  <c r="M544" i="86" s="1"/>
  <c r="M693" i="86"/>
  <c r="M71" i="96"/>
  <c r="M854" i="96" s="1"/>
  <c r="M853" i="96" s="1"/>
  <c r="Q545" i="86"/>
  <c r="Q544" i="86" s="1"/>
  <c r="Q693" i="86"/>
  <c r="Q71" i="96"/>
  <c r="Q854" i="96" s="1"/>
  <c r="Q853" i="96" s="1"/>
  <c r="U545" i="86"/>
  <c r="U544" i="86" s="1"/>
  <c r="U693" i="86"/>
  <c r="U71" i="96"/>
  <c r="U854" i="96" s="1"/>
  <c r="U853" i="96" s="1"/>
  <c r="Y545" i="86"/>
  <c r="Y544" i="86" s="1"/>
  <c r="Y693" i="86"/>
  <c r="Y71" i="96"/>
  <c r="Y854" i="96" s="1"/>
  <c r="Y853" i="96" s="1"/>
  <c r="E550" i="86"/>
  <c r="E549" i="86" s="1"/>
  <c r="E697" i="86"/>
  <c r="E76" i="96"/>
  <c r="E858" i="96" s="1"/>
  <c r="E857" i="96" s="1"/>
  <c r="I550" i="86"/>
  <c r="I549" i="86" s="1"/>
  <c r="I697" i="86"/>
  <c r="I76" i="96"/>
  <c r="I858" i="96" s="1"/>
  <c r="I857" i="96" s="1"/>
  <c r="M550" i="86"/>
  <c r="M549" i="86" s="1"/>
  <c r="M697" i="86"/>
  <c r="M76" i="96"/>
  <c r="M858" i="96" s="1"/>
  <c r="M857" i="96" s="1"/>
  <c r="Q550" i="86"/>
  <c r="Q549" i="86" s="1"/>
  <c r="Q697" i="86"/>
  <c r="Q76" i="96"/>
  <c r="Q858" i="96" s="1"/>
  <c r="Q857" i="96" s="1"/>
  <c r="U550" i="86"/>
  <c r="U549" i="86" s="1"/>
  <c r="U697" i="86"/>
  <c r="U76" i="96"/>
  <c r="U858" i="96" s="1"/>
  <c r="U857" i="96" s="1"/>
  <c r="Y550" i="86"/>
  <c r="Y549" i="86" s="1"/>
  <c r="Y697" i="86"/>
  <c r="Y76" i="96"/>
  <c r="Y858" i="96" s="1"/>
  <c r="Y857" i="96" s="1"/>
  <c r="E555" i="86"/>
  <c r="E554" i="86" s="1"/>
  <c r="E701" i="86"/>
  <c r="E81" i="96"/>
  <c r="E862" i="96" s="1"/>
  <c r="E861" i="96" s="1"/>
  <c r="I555" i="86"/>
  <c r="I554" i="86" s="1"/>
  <c r="I701" i="86"/>
  <c r="I81" i="96"/>
  <c r="I862" i="96" s="1"/>
  <c r="I861" i="96" s="1"/>
  <c r="M555" i="86"/>
  <c r="M554" i="86" s="1"/>
  <c r="M701" i="86"/>
  <c r="M81" i="96"/>
  <c r="M862" i="96" s="1"/>
  <c r="M861" i="96" s="1"/>
  <c r="Q555" i="86"/>
  <c r="Q554" i="86" s="1"/>
  <c r="Q701" i="86"/>
  <c r="Q81" i="96"/>
  <c r="Q862" i="96" s="1"/>
  <c r="Q861" i="96" s="1"/>
  <c r="U555" i="86"/>
  <c r="U554" i="86" s="1"/>
  <c r="U701" i="86"/>
  <c r="U81" i="96"/>
  <c r="U862" i="96" s="1"/>
  <c r="U861" i="96" s="1"/>
  <c r="Y555" i="86"/>
  <c r="Y554" i="86" s="1"/>
  <c r="Y701" i="86"/>
  <c r="Y81" i="96"/>
  <c r="Y862" i="96" s="1"/>
  <c r="Y861" i="96" s="1"/>
  <c r="E560" i="86"/>
  <c r="E559" i="86" s="1"/>
  <c r="E705" i="86"/>
  <c r="E86" i="96"/>
  <c r="E866" i="96" s="1"/>
  <c r="E865" i="96" s="1"/>
  <c r="I560" i="86"/>
  <c r="I559" i="86" s="1"/>
  <c r="I705" i="86"/>
  <c r="I86" i="96"/>
  <c r="I866" i="96" s="1"/>
  <c r="I865" i="96" s="1"/>
  <c r="M560" i="86"/>
  <c r="M559" i="86" s="1"/>
  <c r="M705" i="86"/>
  <c r="M86" i="96"/>
  <c r="M866" i="96" s="1"/>
  <c r="M865" i="96" s="1"/>
  <c r="R560" i="86"/>
  <c r="R559" i="86" s="1"/>
  <c r="R705" i="86"/>
  <c r="R86" i="96"/>
  <c r="R866" i="96" s="1"/>
  <c r="R865" i="96" s="1"/>
  <c r="U560" i="86"/>
  <c r="U559" i="86" s="1"/>
  <c r="U705" i="86"/>
  <c r="U86" i="96"/>
  <c r="U866" i="96" s="1"/>
  <c r="U865" i="96" s="1"/>
  <c r="Y560" i="86"/>
  <c r="Y559" i="86" s="1"/>
  <c r="Y705" i="86"/>
  <c r="Y86" i="96"/>
  <c r="Y866" i="96" s="1"/>
  <c r="Y865" i="96" s="1"/>
  <c r="E565" i="86"/>
  <c r="E564" i="86" s="1"/>
  <c r="E709" i="86"/>
  <c r="E91" i="96"/>
  <c r="E870" i="96" s="1"/>
  <c r="E869" i="96" s="1"/>
  <c r="I565" i="86"/>
  <c r="I564" i="86" s="1"/>
  <c r="I709" i="86"/>
  <c r="I91" i="96"/>
  <c r="I870" i="96" s="1"/>
  <c r="I869" i="96" s="1"/>
  <c r="M565" i="86"/>
  <c r="M564" i="86" s="1"/>
  <c r="M709" i="86"/>
  <c r="M91" i="96"/>
  <c r="M870" i="96" s="1"/>
  <c r="M869" i="96" s="1"/>
  <c r="Q565" i="86"/>
  <c r="Q564" i="86" s="1"/>
  <c r="Q709" i="86"/>
  <c r="Q91" i="96"/>
  <c r="Q870" i="96" s="1"/>
  <c r="Q869" i="96" s="1"/>
  <c r="U565" i="86"/>
  <c r="U564" i="86" s="1"/>
  <c r="U709" i="86"/>
  <c r="U91" i="96"/>
  <c r="U870" i="96" s="1"/>
  <c r="U869" i="96" s="1"/>
  <c r="Y565" i="86"/>
  <c r="Y564" i="86" s="1"/>
  <c r="Y709" i="86"/>
  <c r="Y91" i="96"/>
  <c r="Y870" i="96" s="1"/>
  <c r="Y869" i="96" s="1"/>
  <c r="E570" i="86"/>
  <c r="E569" i="86" s="1"/>
  <c r="E713" i="86"/>
  <c r="E96" i="96"/>
  <c r="E874" i="96" s="1"/>
  <c r="E873" i="96" s="1"/>
  <c r="I570" i="86"/>
  <c r="I569" i="86" s="1"/>
  <c r="I713" i="86"/>
  <c r="I96" i="96"/>
  <c r="I874" i="96" s="1"/>
  <c r="I873" i="96" s="1"/>
  <c r="M570" i="86"/>
  <c r="M569" i="86" s="1"/>
  <c r="M713" i="86"/>
  <c r="M96" i="96"/>
  <c r="M874" i="96" s="1"/>
  <c r="M873" i="96" s="1"/>
  <c r="Q570" i="86"/>
  <c r="Q569" i="86" s="1"/>
  <c r="Q713" i="86"/>
  <c r="Q96" i="96"/>
  <c r="Q874" i="96" s="1"/>
  <c r="Q873" i="96" s="1"/>
  <c r="U570" i="86"/>
  <c r="U569" i="86" s="1"/>
  <c r="U713" i="86"/>
  <c r="U96" i="96"/>
  <c r="U874" i="96" s="1"/>
  <c r="U873" i="96" s="1"/>
  <c r="Y570" i="86"/>
  <c r="Y569" i="86" s="1"/>
  <c r="Y713" i="86"/>
  <c r="Y96" i="96"/>
  <c r="Y874" i="96" s="1"/>
  <c r="Y873" i="96" s="1"/>
  <c r="E575" i="86"/>
  <c r="E574" i="86" s="1"/>
  <c r="E717" i="86"/>
  <c r="E101" i="96"/>
  <c r="E878" i="96" s="1"/>
  <c r="E877" i="96" s="1"/>
  <c r="I575" i="86"/>
  <c r="I574" i="86" s="1"/>
  <c r="I717" i="86"/>
  <c r="I101" i="96"/>
  <c r="I878" i="96" s="1"/>
  <c r="I877" i="96" s="1"/>
  <c r="M575" i="86"/>
  <c r="M574" i="86" s="1"/>
  <c r="M717" i="86"/>
  <c r="M101" i="96"/>
  <c r="M878" i="96" s="1"/>
  <c r="M877" i="96" s="1"/>
  <c r="Q575" i="86"/>
  <c r="Q574" i="86" s="1"/>
  <c r="Q717" i="86"/>
  <c r="Q101" i="96"/>
  <c r="Q878" i="96" s="1"/>
  <c r="Q877" i="96" s="1"/>
  <c r="U575" i="86"/>
  <c r="U574" i="86" s="1"/>
  <c r="U717" i="86"/>
  <c r="U101" i="96"/>
  <c r="U878" i="96" s="1"/>
  <c r="U877" i="96" s="1"/>
  <c r="Y575" i="86"/>
  <c r="Y574" i="86" s="1"/>
  <c r="Y717" i="86"/>
  <c r="Y101" i="96"/>
  <c r="Y878" i="96" s="1"/>
  <c r="Y877" i="96" s="1"/>
  <c r="E580" i="86"/>
  <c r="E579" i="86" s="1"/>
  <c r="E721" i="86"/>
  <c r="E106" i="96"/>
  <c r="E882" i="96" s="1"/>
  <c r="E881" i="96" s="1"/>
  <c r="I580" i="86"/>
  <c r="I579" i="86" s="1"/>
  <c r="I721" i="86"/>
  <c r="I106" i="96"/>
  <c r="I882" i="96" s="1"/>
  <c r="I881" i="96" s="1"/>
  <c r="M580" i="86"/>
  <c r="M579" i="86" s="1"/>
  <c r="M721" i="86"/>
  <c r="M106" i="96"/>
  <c r="M882" i="96" s="1"/>
  <c r="M881" i="96" s="1"/>
  <c r="Q580" i="86"/>
  <c r="Q579" i="86" s="1"/>
  <c r="Q721" i="86"/>
  <c r="Q106" i="96"/>
  <c r="Q882" i="96" s="1"/>
  <c r="Q881" i="96" s="1"/>
  <c r="U580" i="86"/>
  <c r="U579" i="86" s="1"/>
  <c r="U721" i="86"/>
  <c r="U106" i="96"/>
  <c r="U882" i="96" s="1"/>
  <c r="U881" i="96" s="1"/>
  <c r="Y580" i="86"/>
  <c r="Y579" i="86" s="1"/>
  <c r="Y721" i="86"/>
  <c r="Y106" i="96"/>
  <c r="E585" i="86"/>
  <c r="E584" i="86" s="1"/>
  <c r="E725" i="86"/>
  <c r="E111" i="96"/>
  <c r="E886" i="96" s="1"/>
  <c r="E885" i="96" s="1"/>
  <c r="I585" i="86"/>
  <c r="I584" i="86" s="1"/>
  <c r="I725" i="86"/>
  <c r="I111" i="96"/>
  <c r="I886" i="96" s="1"/>
  <c r="I885" i="96" s="1"/>
  <c r="M585" i="86"/>
  <c r="M584" i="86" s="1"/>
  <c r="M725" i="86"/>
  <c r="M111" i="96"/>
  <c r="M886" i="96" s="1"/>
  <c r="M885" i="96" s="1"/>
  <c r="Q585" i="86"/>
  <c r="Q584" i="86" s="1"/>
  <c r="Q725" i="86"/>
  <c r="Q111" i="96"/>
  <c r="Q886" i="96" s="1"/>
  <c r="Q885" i="96" s="1"/>
  <c r="U585" i="86"/>
  <c r="U584" i="86" s="1"/>
  <c r="U725" i="86"/>
  <c r="U111" i="96"/>
  <c r="U886" i="96" s="1"/>
  <c r="U885" i="96" s="1"/>
  <c r="Y585" i="86"/>
  <c r="Y584" i="86" s="1"/>
  <c r="Y725" i="86"/>
  <c r="Y111" i="96"/>
  <c r="Y886" i="96" s="1"/>
  <c r="Y885" i="96" s="1"/>
  <c r="E729" i="86"/>
  <c r="E116" i="96"/>
  <c r="E890" i="96" s="1"/>
  <c r="E889" i="96" s="1"/>
  <c r="I729" i="86"/>
  <c r="I116" i="96"/>
  <c r="I890" i="96" s="1"/>
  <c r="I889" i="96" s="1"/>
  <c r="M729" i="86"/>
  <c r="M116" i="96"/>
  <c r="M890" i="96" s="1"/>
  <c r="M889" i="96" s="1"/>
  <c r="Q729" i="86"/>
  <c r="Q116" i="96"/>
  <c r="Q890" i="96" s="1"/>
  <c r="Q889" i="96" s="1"/>
  <c r="U729" i="86"/>
  <c r="U116" i="96"/>
  <c r="U890" i="96" s="1"/>
  <c r="U889" i="96" s="1"/>
  <c r="Y729" i="86"/>
  <c r="Y116" i="96"/>
  <c r="Y890" i="96" s="1"/>
  <c r="Y889" i="96" s="1"/>
  <c r="E733" i="86"/>
  <c r="E121" i="96"/>
  <c r="E894" i="96" s="1"/>
  <c r="E893" i="96" s="1"/>
  <c r="I733" i="86"/>
  <c r="I121" i="96"/>
  <c r="I894" i="96" s="1"/>
  <c r="I893" i="96" s="1"/>
  <c r="M733" i="86"/>
  <c r="M121" i="96"/>
  <c r="M894" i="96" s="1"/>
  <c r="M893" i="96" s="1"/>
  <c r="Q733" i="86"/>
  <c r="Q121" i="96"/>
  <c r="Q894" i="96" s="1"/>
  <c r="Q893" i="96" s="1"/>
  <c r="U733" i="86"/>
  <c r="U121" i="96"/>
  <c r="U894" i="96" s="1"/>
  <c r="U893" i="96" s="1"/>
  <c r="Y733" i="86"/>
  <c r="Y121" i="96"/>
  <c r="Y894" i="96" s="1"/>
  <c r="Y893" i="96" s="1"/>
  <c r="E737" i="86"/>
  <c r="E126" i="96"/>
  <c r="E898" i="96" s="1"/>
  <c r="E897" i="96" s="1"/>
  <c r="I737" i="86"/>
  <c r="I126" i="96"/>
  <c r="I898" i="96" s="1"/>
  <c r="I897" i="96" s="1"/>
  <c r="M737" i="86"/>
  <c r="M126" i="96"/>
  <c r="M898" i="96" s="1"/>
  <c r="M897" i="96" s="1"/>
  <c r="Q737" i="86"/>
  <c r="Q126" i="96"/>
  <c r="Q898" i="96" s="1"/>
  <c r="Q897" i="96" s="1"/>
  <c r="U737" i="86"/>
  <c r="U126" i="96"/>
  <c r="U898" i="96" s="1"/>
  <c r="U897" i="96" s="1"/>
  <c r="Y737" i="86"/>
  <c r="Y126" i="96"/>
  <c r="Y898" i="96" s="1"/>
  <c r="Y897" i="96" s="1"/>
  <c r="E741" i="86"/>
  <c r="E131" i="96"/>
  <c r="E902" i="96" s="1"/>
  <c r="E901" i="96" s="1"/>
  <c r="I741" i="86"/>
  <c r="I131" i="96"/>
  <c r="I902" i="96" s="1"/>
  <c r="I901" i="96" s="1"/>
  <c r="M741" i="86"/>
  <c r="M131" i="96"/>
  <c r="M902" i="96" s="1"/>
  <c r="M901" i="96" s="1"/>
  <c r="Q741" i="86"/>
  <c r="Q131" i="96"/>
  <c r="Q902" i="96" s="1"/>
  <c r="Q901" i="96" s="1"/>
  <c r="U741" i="86"/>
  <c r="U131" i="96"/>
  <c r="U902" i="96" s="1"/>
  <c r="U901" i="96" s="1"/>
  <c r="Y741" i="86"/>
  <c r="Y131" i="96"/>
  <c r="Y902" i="96" s="1"/>
  <c r="Y901" i="96" s="1"/>
  <c r="E745" i="86"/>
  <c r="E136" i="96"/>
  <c r="E906" i="96" s="1"/>
  <c r="E905" i="96" s="1"/>
  <c r="I745" i="86"/>
  <c r="I136" i="96"/>
  <c r="I906" i="96" s="1"/>
  <c r="I905" i="96" s="1"/>
  <c r="M745" i="86"/>
  <c r="M136" i="96"/>
  <c r="M906" i="96" s="1"/>
  <c r="M905" i="96" s="1"/>
  <c r="Q745" i="86"/>
  <c r="Q136" i="96"/>
  <c r="Q906" i="96" s="1"/>
  <c r="Q905" i="96" s="1"/>
  <c r="U745" i="86"/>
  <c r="U136" i="96"/>
  <c r="U906" i="96" s="1"/>
  <c r="U905" i="96" s="1"/>
  <c r="Y745" i="86"/>
  <c r="Y136" i="96"/>
  <c r="Y906" i="96" s="1"/>
  <c r="Y905" i="96" s="1"/>
  <c r="E749" i="86"/>
  <c r="E141" i="96"/>
  <c r="E910" i="96" s="1"/>
  <c r="E909" i="96" s="1"/>
  <c r="I749" i="86"/>
  <c r="I141" i="96"/>
  <c r="I910" i="96" s="1"/>
  <c r="I909" i="96" s="1"/>
  <c r="M749" i="86"/>
  <c r="M141" i="96"/>
  <c r="M910" i="96" s="1"/>
  <c r="M909" i="96" s="1"/>
  <c r="Q749" i="86"/>
  <c r="Q141" i="96"/>
  <c r="Q910" i="96" s="1"/>
  <c r="Q909" i="96" s="1"/>
  <c r="U749" i="86"/>
  <c r="U141" i="96"/>
  <c r="U910" i="96" s="1"/>
  <c r="U909" i="96" s="1"/>
  <c r="Y749" i="86"/>
  <c r="Y141" i="96"/>
  <c r="Y910" i="96" s="1"/>
  <c r="Y909" i="96" s="1"/>
  <c r="E753" i="86"/>
  <c r="E146" i="96"/>
  <c r="E914" i="96" s="1"/>
  <c r="E913" i="96" s="1"/>
  <c r="I753" i="86"/>
  <c r="I146" i="96"/>
  <c r="I914" i="96" s="1"/>
  <c r="I913" i="96" s="1"/>
  <c r="M753" i="86"/>
  <c r="M146" i="96"/>
  <c r="M914" i="96" s="1"/>
  <c r="M913" i="96" s="1"/>
  <c r="Q753" i="86"/>
  <c r="Q146" i="96"/>
  <c r="Q914" i="96" s="1"/>
  <c r="Q913" i="96" s="1"/>
  <c r="U753" i="86"/>
  <c r="U146" i="96"/>
  <c r="U914" i="96" s="1"/>
  <c r="U913" i="96" s="1"/>
  <c r="Y753" i="86"/>
  <c r="Y146" i="96"/>
  <c r="Y914" i="96" s="1"/>
  <c r="Y913" i="96" s="1"/>
  <c r="E757" i="86"/>
  <c r="E151" i="96"/>
  <c r="E918" i="96" s="1"/>
  <c r="E917" i="96" s="1"/>
  <c r="I757" i="86"/>
  <c r="I151" i="96"/>
  <c r="I918" i="96" s="1"/>
  <c r="I917" i="96" s="1"/>
  <c r="M757" i="86"/>
  <c r="M151" i="96"/>
  <c r="M918" i="96" s="1"/>
  <c r="M917" i="96" s="1"/>
  <c r="Q757" i="86"/>
  <c r="Q151" i="96"/>
  <c r="Q918" i="96" s="1"/>
  <c r="Q917" i="96" s="1"/>
  <c r="U757" i="86"/>
  <c r="U151" i="96"/>
  <c r="U918" i="96" s="1"/>
  <c r="U917" i="96" s="1"/>
  <c r="Y757" i="86"/>
  <c r="Y151" i="96"/>
  <c r="Y918" i="96" s="1"/>
  <c r="Y917" i="96" s="1"/>
  <c r="E761" i="86"/>
  <c r="E156" i="96"/>
  <c r="E922" i="96" s="1"/>
  <c r="E921" i="96" s="1"/>
  <c r="H761" i="86"/>
  <c r="H156" i="96"/>
  <c r="H922" i="96" s="1"/>
  <c r="H921" i="96" s="1"/>
  <c r="M761" i="86"/>
  <c r="M156" i="96"/>
  <c r="M922" i="96" s="1"/>
  <c r="M921" i="96" s="1"/>
  <c r="Q761" i="86"/>
  <c r="Q156" i="96"/>
  <c r="Q922" i="96" s="1"/>
  <c r="Q921" i="96" s="1"/>
  <c r="U761" i="86"/>
  <c r="U156" i="96"/>
  <c r="U922" i="96" s="1"/>
  <c r="U921" i="96" s="1"/>
  <c r="Y761" i="86"/>
  <c r="Y156" i="96"/>
  <c r="Y922" i="96" s="1"/>
  <c r="Y921" i="96" s="1"/>
  <c r="E765" i="86"/>
  <c r="E161" i="96"/>
  <c r="E926" i="96" s="1"/>
  <c r="E925" i="96" s="1"/>
  <c r="I765" i="86"/>
  <c r="I161" i="96"/>
  <c r="I926" i="96" s="1"/>
  <c r="I925" i="96" s="1"/>
  <c r="M765" i="86"/>
  <c r="M161" i="96"/>
  <c r="M926" i="96" s="1"/>
  <c r="M925" i="96" s="1"/>
  <c r="Q765" i="86"/>
  <c r="Q161" i="96"/>
  <c r="Q926" i="96" s="1"/>
  <c r="Q925" i="96" s="1"/>
  <c r="U765" i="86"/>
  <c r="U161" i="96"/>
  <c r="U926" i="96" s="1"/>
  <c r="U925" i="96" s="1"/>
  <c r="Y765" i="86"/>
  <c r="Y161" i="96"/>
  <c r="Y926" i="96" s="1"/>
  <c r="Y925" i="96" s="1"/>
  <c r="F653" i="86"/>
  <c r="F21" i="96"/>
  <c r="F814" i="96" s="1"/>
  <c r="F813" i="96" s="1"/>
  <c r="J653" i="86"/>
  <c r="J21" i="96"/>
  <c r="J814" i="96" s="1"/>
  <c r="J813" i="96" s="1"/>
  <c r="N653" i="86"/>
  <c r="N21" i="96"/>
  <c r="N814" i="96" s="1"/>
  <c r="N813" i="96" s="1"/>
  <c r="R653" i="86"/>
  <c r="R21" i="96"/>
  <c r="R814" i="96" s="1"/>
  <c r="R813" i="96" s="1"/>
  <c r="V653" i="86"/>
  <c r="V21" i="96"/>
  <c r="V814" i="96" s="1"/>
  <c r="V813" i="96" s="1"/>
  <c r="B657" i="86"/>
  <c r="B26" i="96"/>
  <c r="B818" i="96" s="1"/>
  <c r="B817" i="96" s="1"/>
  <c r="F657" i="86"/>
  <c r="F26" i="96"/>
  <c r="F818" i="96" s="1"/>
  <c r="F817" i="96" s="1"/>
  <c r="J657" i="86"/>
  <c r="J26" i="96"/>
  <c r="J818" i="96" s="1"/>
  <c r="J817" i="96" s="1"/>
  <c r="N657" i="86"/>
  <c r="N26" i="96"/>
  <c r="N818" i="96" s="1"/>
  <c r="N817" i="96" s="1"/>
  <c r="R657" i="86"/>
  <c r="R26" i="96"/>
  <c r="R818" i="96" s="1"/>
  <c r="R817" i="96" s="1"/>
  <c r="V657" i="86"/>
  <c r="V26" i="96"/>
  <c r="V818" i="96" s="1"/>
  <c r="V817" i="96" s="1"/>
  <c r="B505" i="86"/>
  <c r="B661" i="86"/>
  <c r="B31" i="96"/>
  <c r="B822" i="96" s="1"/>
  <c r="B821" i="96" s="1"/>
  <c r="F505" i="86"/>
  <c r="F504" i="86" s="1"/>
  <c r="F661" i="86"/>
  <c r="F31" i="96"/>
  <c r="F822" i="96" s="1"/>
  <c r="F821" i="96" s="1"/>
  <c r="J505" i="86"/>
  <c r="J504" i="86" s="1"/>
  <c r="J661" i="86"/>
  <c r="J31" i="96"/>
  <c r="J822" i="96" s="1"/>
  <c r="J821" i="96" s="1"/>
  <c r="N505" i="86"/>
  <c r="N504" i="86" s="1"/>
  <c r="N661" i="86"/>
  <c r="N31" i="96"/>
  <c r="N822" i="96" s="1"/>
  <c r="N821" i="96" s="1"/>
  <c r="R505" i="86"/>
  <c r="R504" i="86" s="1"/>
  <c r="R661" i="86"/>
  <c r="R31" i="96"/>
  <c r="R822" i="96" s="1"/>
  <c r="R821" i="96" s="1"/>
  <c r="V505" i="86"/>
  <c r="V504" i="86" s="1"/>
  <c r="V661" i="86"/>
  <c r="V31" i="96"/>
  <c r="V822" i="96" s="1"/>
  <c r="V821" i="96" s="1"/>
  <c r="B510" i="86"/>
  <c r="B509" i="86" s="1"/>
  <c r="B665" i="86"/>
  <c r="B36" i="96"/>
  <c r="B826" i="96" s="1"/>
  <c r="B825" i="96" s="1"/>
  <c r="F510" i="86"/>
  <c r="F509" i="86" s="1"/>
  <c r="F665" i="86"/>
  <c r="F36" i="96"/>
  <c r="F826" i="96" s="1"/>
  <c r="F825" i="96" s="1"/>
  <c r="J510" i="86"/>
  <c r="J509" i="86" s="1"/>
  <c r="J665" i="86"/>
  <c r="J36" i="96"/>
  <c r="J826" i="96" s="1"/>
  <c r="J825" i="96" s="1"/>
  <c r="N510" i="86"/>
  <c r="N509" i="86" s="1"/>
  <c r="N665" i="86"/>
  <c r="N36" i="96"/>
  <c r="N826" i="96" s="1"/>
  <c r="N825" i="96" s="1"/>
  <c r="R510" i="86"/>
  <c r="R509" i="86" s="1"/>
  <c r="R665" i="86"/>
  <c r="R36" i="96"/>
  <c r="R826" i="96" s="1"/>
  <c r="R825" i="96" s="1"/>
  <c r="V510" i="86"/>
  <c r="V509" i="86" s="1"/>
  <c r="V665" i="86"/>
  <c r="V36" i="96"/>
  <c r="V826" i="96" s="1"/>
  <c r="V825" i="96" s="1"/>
  <c r="B515" i="86"/>
  <c r="B514" i="86" s="1"/>
  <c r="B669" i="86"/>
  <c r="B41" i="96"/>
  <c r="B830" i="96" s="1"/>
  <c r="B829" i="96" s="1"/>
  <c r="F515" i="86"/>
  <c r="F514" i="86" s="1"/>
  <c r="F669" i="86"/>
  <c r="F41" i="96"/>
  <c r="F830" i="96" s="1"/>
  <c r="F829" i="96" s="1"/>
  <c r="J515" i="86"/>
  <c r="J514" i="86" s="1"/>
  <c r="J669" i="86"/>
  <c r="J41" i="96"/>
  <c r="J830" i="96" s="1"/>
  <c r="J829" i="96" s="1"/>
  <c r="N515" i="86"/>
  <c r="N514" i="86" s="1"/>
  <c r="N669" i="86"/>
  <c r="N41" i="96"/>
  <c r="N830" i="96" s="1"/>
  <c r="N829" i="96" s="1"/>
  <c r="R515" i="86"/>
  <c r="R514" i="86" s="1"/>
  <c r="R669" i="86"/>
  <c r="R41" i="96"/>
  <c r="R830" i="96" s="1"/>
  <c r="R829" i="96" s="1"/>
  <c r="V515" i="86"/>
  <c r="V514" i="86" s="1"/>
  <c r="V669" i="86"/>
  <c r="V41" i="96"/>
  <c r="V830" i="96" s="1"/>
  <c r="V829" i="96" s="1"/>
  <c r="B520" i="86"/>
  <c r="B519" i="86" s="1"/>
  <c r="B673" i="86"/>
  <c r="B46" i="96"/>
  <c r="B834" i="96" s="1"/>
  <c r="B833" i="96" s="1"/>
  <c r="F520" i="86"/>
  <c r="F519" i="86" s="1"/>
  <c r="F673" i="86"/>
  <c r="F46" i="96"/>
  <c r="F834" i="96" s="1"/>
  <c r="F833" i="96" s="1"/>
  <c r="J520" i="86"/>
  <c r="J519" i="86" s="1"/>
  <c r="J673" i="86"/>
  <c r="J46" i="96"/>
  <c r="J834" i="96" s="1"/>
  <c r="J833" i="96" s="1"/>
  <c r="N520" i="86"/>
  <c r="N519" i="86" s="1"/>
  <c r="N673" i="86"/>
  <c r="N46" i="96"/>
  <c r="N834" i="96" s="1"/>
  <c r="N833" i="96" s="1"/>
  <c r="R520" i="86"/>
  <c r="R519" i="86" s="1"/>
  <c r="R673" i="86"/>
  <c r="R46" i="96"/>
  <c r="R834" i="96" s="1"/>
  <c r="R833" i="96" s="1"/>
  <c r="V520" i="86"/>
  <c r="V519" i="86" s="1"/>
  <c r="V673" i="86"/>
  <c r="V46" i="96"/>
  <c r="V834" i="96" s="1"/>
  <c r="V833" i="96" s="1"/>
  <c r="B525" i="86"/>
  <c r="B524" i="86" s="1"/>
  <c r="B677" i="86"/>
  <c r="B51" i="96"/>
  <c r="B838" i="96" s="1"/>
  <c r="B837" i="96" s="1"/>
  <c r="F525" i="86"/>
  <c r="F524" i="86" s="1"/>
  <c r="F677" i="86"/>
  <c r="F51" i="96"/>
  <c r="F838" i="96" s="1"/>
  <c r="F837" i="96" s="1"/>
  <c r="J525" i="86"/>
  <c r="J524" i="86" s="1"/>
  <c r="J677" i="86"/>
  <c r="J51" i="96"/>
  <c r="J838" i="96" s="1"/>
  <c r="J837" i="96" s="1"/>
  <c r="N525" i="86"/>
  <c r="N524" i="86" s="1"/>
  <c r="N677" i="86"/>
  <c r="N51" i="96"/>
  <c r="N838" i="96" s="1"/>
  <c r="N837" i="96" s="1"/>
  <c r="R525" i="86"/>
  <c r="R524" i="86" s="1"/>
  <c r="R677" i="86"/>
  <c r="R51" i="96"/>
  <c r="R838" i="96" s="1"/>
  <c r="R837" i="96" s="1"/>
  <c r="V525" i="86"/>
  <c r="V524" i="86" s="1"/>
  <c r="V677" i="86"/>
  <c r="V51" i="96"/>
  <c r="V838" i="96" s="1"/>
  <c r="V837" i="96" s="1"/>
  <c r="B530" i="86"/>
  <c r="B529" i="86" s="1"/>
  <c r="B681" i="86"/>
  <c r="B56" i="96"/>
  <c r="B842" i="96" s="1"/>
  <c r="B841" i="96" s="1"/>
  <c r="F530" i="86"/>
  <c r="F529" i="86" s="1"/>
  <c r="F681" i="86"/>
  <c r="F56" i="96"/>
  <c r="F842" i="96" s="1"/>
  <c r="F841" i="96" s="1"/>
  <c r="J530" i="86"/>
  <c r="J529" i="86" s="1"/>
  <c r="J681" i="86"/>
  <c r="J56" i="96"/>
  <c r="J842" i="96" s="1"/>
  <c r="J841" i="96" s="1"/>
  <c r="N530" i="86"/>
  <c r="N529" i="86" s="1"/>
  <c r="N681" i="86"/>
  <c r="N56" i="96"/>
  <c r="N842" i="96" s="1"/>
  <c r="N841" i="96" s="1"/>
  <c r="R530" i="86"/>
  <c r="R529" i="86" s="1"/>
  <c r="R681" i="86"/>
  <c r="R56" i="96"/>
  <c r="R842" i="96" s="1"/>
  <c r="R841" i="96" s="1"/>
  <c r="V530" i="86"/>
  <c r="V529" i="86" s="1"/>
  <c r="V681" i="86"/>
  <c r="V56" i="96"/>
  <c r="V842" i="96" s="1"/>
  <c r="V841" i="96" s="1"/>
  <c r="B535" i="86"/>
  <c r="B534" i="86" s="1"/>
  <c r="B685" i="86"/>
  <c r="B61" i="96"/>
  <c r="B846" i="96" s="1"/>
  <c r="B845" i="96" s="1"/>
  <c r="F535" i="86"/>
  <c r="F534" i="86" s="1"/>
  <c r="F685" i="86"/>
  <c r="F61" i="96"/>
  <c r="F846" i="96" s="1"/>
  <c r="F845" i="96" s="1"/>
  <c r="J535" i="86"/>
  <c r="J534" i="86" s="1"/>
  <c r="J685" i="86"/>
  <c r="J61" i="96"/>
  <c r="J846" i="96" s="1"/>
  <c r="J845" i="96" s="1"/>
  <c r="N535" i="86"/>
  <c r="N534" i="86" s="1"/>
  <c r="N685" i="86"/>
  <c r="N61" i="96"/>
  <c r="N846" i="96" s="1"/>
  <c r="N845" i="96" s="1"/>
  <c r="R535" i="86"/>
  <c r="R534" i="86" s="1"/>
  <c r="R685" i="86"/>
  <c r="R61" i="96"/>
  <c r="R846" i="96" s="1"/>
  <c r="R845" i="96" s="1"/>
  <c r="V535" i="86"/>
  <c r="V534" i="86" s="1"/>
  <c r="V685" i="86"/>
  <c r="V61" i="96"/>
  <c r="V846" i="96" s="1"/>
  <c r="V845" i="96" s="1"/>
  <c r="B540" i="86"/>
  <c r="B539" i="86" s="1"/>
  <c r="B689" i="86"/>
  <c r="B66" i="96"/>
  <c r="B850" i="96" s="1"/>
  <c r="B849" i="96" s="1"/>
  <c r="F540" i="86"/>
  <c r="F539" i="86" s="1"/>
  <c r="F689" i="86"/>
  <c r="F66" i="96"/>
  <c r="F850" i="96" s="1"/>
  <c r="F849" i="96" s="1"/>
  <c r="J540" i="86"/>
  <c r="J539" i="86" s="1"/>
  <c r="J689" i="86"/>
  <c r="J66" i="96"/>
  <c r="J850" i="96" s="1"/>
  <c r="J849" i="96" s="1"/>
  <c r="N540" i="86"/>
  <c r="N539" i="86" s="1"/>
  <c r="N689" i="86"/>
  <c r="N66" i="96"/>
  <c r="N850" i="96" s="1"/>
  <c r="N849" i="96" s="1"/>
  <c r="R540" i="86"/>
  <c r="R539" i="86" s="1"/>
  <c r="R689" i="86"/>
  <c r="R66" i="96"/>
  <c r="R850" i="96" s="1"/>
  <c r="R849" i="96" s="1"/>
  <c r="V540" i="86"/>
  <c r="V539" i="86" s="1"/>
  <c r="V689" i="86"/>
  <c r="V66" i="96"/>
  <c r="V850" i="96" s="1"/>
  <c r="V849" i="96" s="1"/>
  <c r="B545" i="86"/>
  <c r="B544" i="86" s="1"/>
  <c r="B693" i="86"/>
  <c r="B71" i="96"/>
  <c r="B854" i="96" s="1"/>
  <c r="B853" i="96" s="1"/>
  <c r="F545" i="86"/>
  <c r="F544" i="86" s="1"/>
  <c r="F693" i="86"/>
  <c r="F71" i="96"/>
  <c r="F854" i="96" s="1"/>
  <c r="F853" i="96" s="1"/>
  <c r="J545" i="86"/>
  <c r="J544" i="86" s="1"/>
  <c r="J693" i="86"/>
  <c r="J71" i="96"/>
  <c r="J854" i="96" s="1"/>
  <c r="J853" i="96" s="1"/>
  <c r="N545" i="86"/>
  <c r="N544" i="86" s="1"/>
  <c r="N693" i="86"/>
  <c r="N71" i="96"/>
  <c r="N854" i="96" s="1"/>
  <c r="N853" i="96" s="1"/>
  <c r="R545" i="86"/>
  <c r="R544" i="86" s="1"/>
  <c r="R693" i="86"/>
  <c r="R71" i="96"/>
  <c r="R854" i="96" s="1"/>
  <c r="R853" i="96" s="1"/>
  <c r="V545" i="86"/>
  <c r="V544" i="86" s="1"/>
  <c r="V693" i="86"/>
  <c r="V71" i="96"/>
  <c r="V854" i="96" s="1"/>
  <c r="V853" i="96" s="1"/>
  <c r="B550" i="86"/>
  <c r="B549" i="86" s="1"/>
  <c r="B697" i="86"/>
  <c r="B76" i="96"/>
  <c r="B858" i="96" s="1"/>
  <c r="B857" i="96" s="1"/>
  <c r="F550" i="86"/>
  <c r="F549" i="86" s="1"/>
  <c r="F697" i="86"/>
  <c r="F76" i="96"/>
  <c r="F858" i="96" s="1"/>
  <c r="F857" i="96" s="1"/>
  <c r="J550" i="86"/>
  <c r="J549" i="86" s="1"/>
  <c r="J697" i="86"/>
  <c r="J76" i="96"/>
  <c r="J858" i="96" s="1"/>
  <c r="J857" i="96" s="1"/>
  <c r="N550" i="86"/>
  <c r="N549" i="86" s="1"/>
  <c r="N697" i="86"/>
  <c r="N76" i="96"/>
  <c r="N858" i="96" s="1"/>
  <c r="N857" i="96" s="1"/>
  <c r="R550" i="86"/>
  <c r="R549" i="86" s="1"/>
  <c r="R697" i="86"/>
  <c r="R76" i="96"/>
  <c r="R858" i="96" s="1"/>
  <c r="R857" i="96" s="1"/>
  <c r="V550" i="86"/>
  <c r="V549" i="86" s="1"/>
  <c r="V697" i="86"/>
  <c r="V76" i="96"/>
  <c r="V858" i="96" s="1"/>
  <c r="V857" i="96" s="1"/>
  <c r="B555" i="86"/>
  <c r="B554" i="86" s="1"/>
  <c r="B701" i="86"/>
  <c r="B81" i="96"/>
  <c r="B862" i="96" s="1"/>
  <c r="B861" i="96" s="1"/>
  <c r="F555" i="86"/>
  <c r="F554" i="86" s="1"/>
  <c r="F701" i="86"/>
  <c r="F81" i="96"/>
  <c r="F862" i="96" s="1"/>
  <c r="F861" i="96" s="1"/>
  <c r="J555" i="86"/>
  <c r="J554" i="86" s="1"/>
  <c r="J701" i="86"/>
  <c r="J81" i="96"/>
  <c r="J862" i="96" s="1"/>
  <c r="J861" i="96" s="1"/>
  <c r="N555" i="86"/>
  <c r="N554" i="86" s="1"/>
  <c r="N701" i="86"/>
  <c r="N81" i="96"/>
  <c r="N862" i="96" s="1"/>
  <c r="N861" i="96" s="1"/>
  <c r="R555" i="86"/>
  <c r="R554" i="86" s="1"/>
  <c r="R701" i="86"/>
  <c r="R81" i="96"/>
  <c r="R862" i="96" s="1"/>
  <c r="R861" i="96" s="1"/>
  <c r="V555" i="86"/>
  <c r="V554" i="86" s="1"/>
  <c r="V701" i="86"/>
  <c r="V81" i="96"/>
  <c r="V862" i="96" s="1"/>
  <c r="V861" i="96" s="1"/>
  <c r="B560" i="86"/>
  <c r="B559" i="86" s="1"/>
  <c r="B705" i="86"/>
  <c r="B86" i="96"/>
  <c r="B866" i="96" s="1"/>
  <c r="B865" i="96" s="1"/>
  <c r="F560" i="86"/>
  <c r="F559" i="86" s="1"/>
  <c r="F705" i="86"/>
  <c r="F86" i="96"/>
  <c r="F866" i="96" s="1"/>
  <c r="F865" i="96" s="1"/>
  <c r="J560" i="86"/>
  <c r="J559" i="86" s="1"/>
  <c r="J705" i="86"/>
  <c r="J86" i="96"/>
  <c r="J866" i="96" s="1"/>
  <c r="J865" i="96" s="1"/>
  <c r="N560" i="86"/>
  <c r="N559" i="86" s="1"/>
  <c r="N705" i="86"/>
  <c r="N86" i="96"/>
  <c r="N866" i="96" s="1"/>
  <c r="N865" i="96" s="1"/>
  <c r="Q560" i="86"/>
  <c r="Q559" i="86" s="1"/>
  <c r="Q705" i="86"/>
  <c r="Q86" i="96"/>
  <c r="Q866" i="96" s="1"/>
  <c r="Q865" i="96" s="1"/>
  <c r="V560" i="86"/>
  <c r="V559" i="86" s="1"/>
  <c r="V705" i="86"/>
  <c r="V86" i="96"/>
  <c r="V866" i="96" s="1"/>
  <c r="V865" i="96" s="1"/>
  <c r="B565" i="86"/>
  <c r="B564" i="86" s="1"/>
  <c r="B709" i="86"/>
  <c r="B91" i="96"/>
  <c r="B870" i="96" s="1"/>
  <c r="B869" i="96" s="1"/>
  <c r="F565" i="86"/>
  <c r="F564" i="86" s="1"/>
  <c r="F709" i="86"/>
  <c r="F91" i="96"/>
  <c r="F870" i="96" s="1"/>
  <c r="F869" i="96" s="1"/>
  <c r="J565" i="86"/>
  <c r="J564" i="86" s="1"/>
  <c r="J709" i="86"/>
  <c r="J91" i="96"/>
  <c r="J870" i="96" s="1"/>
  <c r="J869" i="96" s="1"/>
  <c r="N565" i="86"/>
  <c r="N564" i="86" s="1"/>
  <c r="N709" i="86"/>
  <c r="N91" i="96"/>
  <c r="N870" i="96" s="1"/>
  <c r="N869" i="96" s="1"/>
  <c r="R565" i="86"/>
  <c r="R564" i="86" s="1"/>
  <c r="R709" i="86"/>
  <c r="R91" i="96"/>
  <c r="R870" i="96" s="1"/>
  <c r="R869" i="96" s="1"/>
  <c r="V565" i="86"/>
  <c r="V564" i="86" s="1"/>
  <c r="V709" i="86"/>
  <c r="V91" i="96"/>
  <c r="V870" i="96" s="1"/>
  <c r="V869" i="96" s="1"/>
  <c r="B570" i="86"/>
  <c r="B569" i="86" s="1"/>
  <c r="B713" i="86"/>
  <c r="B96" i="96"/>
  <c r="B874" i="96" s="1"/>
  <c r="B873" i="96" s="1"/>
  <c r="F570" i="86"/>
  <c r="F569" i="86" s="1"/>
  <c r="F713" i="86"/>
  <c r="F96" i="96"/>
  <c r="F874" i="96" s="1"/>
  <c r="F873" i="96" s="1"/>
  <c r="J570" i="86"/>
  <c r="J569" i="86" s="1"/>
  <c r="J713" i="86"/>
  <c r="J96" i="96"/>
  <c r="J874" i="96" s="1"/>
  <c r="J873" i="96" s="1"/>
  <c r="N570" i="86"/>
  <c r="N569" i="86" s="1"/>
  <c r="N713" i="86"/>
  <c r="N96" i="96"/>
  <c r="N874" i="96" s="1"/>
  <c r="N873" i="96" s="1"/>
  <c r="R570" i="86"/>
  <c r="R569" i="86" s="1"/>
  <c r="R713" i="86"/>
  <c r="R96" i="96"/>
  <c r="R874" i="96" s="1"/>
  <c r="R873" i="96" s="1"/>
  <c r="V570" i="86"/>
  <c r="V569" i="86" s="1"/>
  <c r="V713" i="86"/>
  <c r="V96" i="96"/>
  <c r="V874" i="96" s="1"/>
  <c r="V873" i="96" s="1"/>
  <c r="B575" i="86"/>
  <c r="B574" i="86" s="1"/>
  <c r="B717" i="86"/>
  <c r="B101" i="96"/>
  <c r="B878" i="96" s="1"/>
  <c r="B877" i="96" s="1"/>
  <c r="F575" i="86"/>
  <c r="F574" i="86" s="1"/>
  <c r="F717" i="86"/>
  <c r="F101" i="96"/>
  <c r="F878" i="96" s="1"/>
  <c r="F877" i="96" s="1"/>
  <c r="J575" i="86"/>
  <c r="J574" i="86" s="1"/>
  <c r="J717" i="86"/>
  <c r="J101" i="96"/>
  <c r="J878" i="96" s="1"/>
  <c r="J877" i="96" s="1"/>
  <c r="N575" i="86"/>
  <c r="N574" i="86" s="1"/>
  <c r="N717" i="86"/>
  <c r="N101" i="96"/>
  <c r="N878" i="96" s="1"/>
  <c r="N877" i="96" s="1"/>
  <c r="R575" i="86"/>
  <c r="R574" i="86" s="1"/>
  <c r="R717" i="86"/>
  <c r="R101" i="96"/>
  <c r="R878" i="96" s="1"/>
  <c r="R877" i="96" s="1"/>
  <c r="V575" i="86"/>
  <c r="V574" i="86" s="1"/>
  <c r="V717" i="86"/>
  <c r="V101" i="96"/>
  <c r="V878" i="96" s="1"/>
  <c r="V877" i="96" s="1"/>
  <c r="B580" i="86"/>
  <c r="B579" i="86" s="1"/>
  <c r="B721" i="86"/>
  <c r="B106" i="96"/>
  <c r="B882" i="96" s="1"/>
  <c r="B881" i="96" s="1"/>
  <c r="F580" i="86"/>
  <c r="F579" i="86" s="1"/>
  <c r="F721" i="86"/>
  <c r="F106" i="96"/>
  <c r="F882" i="96" s="1"/>
  <c r="F881" i="96" s="1"/>
  <c r="J580" i="86"/>
  <c r="J579" i="86" s="1"/>
  <c r="J721" i="86"/>
  <c r="J106" i="96"/>
  <c r="J882" i="96" s="1"/>
  <c r="J881" i="96" s="1"/>
  <c r="N580" i="86"/>
  <c r="N579" i="86" s="1"/>
  <c r="N721" i="86"/>
  <c r="N106" i="96"/>
  <c r="N882" i="96" s="1"/>
  <c r="N881" i="96" s="1"/>
  <c r="R580" i="86"/>
  <c r="R579" i="86" s="1"/>
  <c r="R721" i="86"/>
  <c r="R106" i="96"/>
  <c r="R882" i="96" s="1"/>
  <c r="R881" i="96" s="1"/>
  <c r="V580" i="86"/>
  <c r="V579" i="86" s="1"/>
  <c r="V721" i="86"/>
  <c r="V106" i="96"/>
  <c r="V882" i="96" s="1"/>
  <c r="V881" i="96" s="1"/>
  <c r="B585" i="86"/>
  <c r="B584" i="86" s="1"/>
  <c r="B725" i="86"/>
  <c r="B111" i="96"/>
  <c r="B886" i="96" s="1"/>
  <c r="B885" i="96" s="1"/>
  <c r="F585" i="86"/>
  <c r="F584" i="86" s="1"/>
  <c r="F725" i="86"/>
  <c r="F111" i="96"/>
  <c r="F886" i="96" s="1"/>
  <c r="F885" i="96" s="1"/>
  <c r="J585" i="86"/>
  <c r="J584" i="86" s="1"/>
  <c r="J725" i="86"/>
  <c r="J111" i="96"/>
  <c r="J886" i="96" s="1"/>
  <c r="J885" i="96" s="1"/>
  <c r="N585" i="86"/>
  <c r="N584" i="86" s="1"/>
  <c r="N725" i="86"/>
  <c r="N111" i="96"/>
  <c r="N886" i="96" s="1"/>
  <c r="N885" i="96" s="1"/>
  <c r="R585" i="86"/>
  <c r="R584" i="86" s="1"/>
  <c r="R725" i="86"/>
  <c r="R111" i="96"/>
  <c r="R886" i="96" s="1"/>
  <c r="R885" i="96" s="1"/>
  <c r="V585" i="86"/>
  <c r="V584" i="86" s="1"/>
  <c r="V725" i="86"/>
  <c r="V111" i="96"/>
  <c r="V886" i="96" s="1"/>
  <c r="V885" i="96" s="1"/>
  <c r="B729" i="86"/>
  <c r="B116" i="96"/>
  <c r="B890" i="96" s="1"/>
  <c r="B889" i="96" s="1"/>
  <c r="F729" i="86"/>
  <c r="F116" i="96"/>
  <c r="F890" i="96" s="1"/>
  <c r="F889" i="96" s="1"/>
  <c r="J729" i="86"/>
  <c r="J116" i="96"/>
  <c r="J890" i="96" s="1"/>
  <c r="J889" i="96" s="1"/>
  <c r="N729" i="86"/>
  <c r="N116" i="96"/>
  <c r="N890" i="96" s="1"/>
  <c r="N889" i="96" s="1"/>
  <c r="R729" i="86"/>
  <c r="R116" i="96"/>
  <c r="R890" i="96" s="1"/>
  <c r="R889" i="96" s="1"/>
  <c r="V729" i="86"/>
  <c r="V116" i="96"/>
  <c r="V890" i="96" s="1"/>
  <c r="V889" i="96" s="1"/>
  <c r="B733" i="86"/>
  <c r="B121" i="96"/>
  <c r="B894" i="96" s="1"/>
  <c r="B893" i="96" s="1"/>
  <c r="F733" i="86"/>
  <c r="F121" i="96"/>
  <c r="F894" i="96" s="1"/>
  <c r="F893" i="96" s="1"/>
  <c r="J733" i="86"/>
  <c r="J121" i="96"/>
  <c r="J894" i="96" s="1"/>
  <c r="J893" i="96" s="1"/>
  <c r="N733" i="86"/>
  <c r="N121" i="96"/>
  <c r="N894" i="96" s="1"/>
  <c r="N893" i="96" s="1"/>
  <c r="R733" i="86"/>
  <c r="R121" i="96"/>
  <c r="R894" i="96" s="1"/>
  <c r="R893" i="96" s="1"/>
  <c r="V733" i="86"/>
  <c r="V121" i="96"/>
  <c r="V894" i="96" s="1"/>
  <c r="V893" i="96" s="1"/>
  <c r="B737" i="86"/>
  <c r="B126" i="96"/>
  <c r="B898" i="96" s="1"/>
  <c r="B897" i="96" s="1"/>
  <c r="F737" i="86"/>
  <c r="F126" i="96"/>
  <c r="F898" i="96" s="1"/>
  <c r="F897" i="96" s="1"/>
  <c r="J737" i="86"/>
  <c r="J126" i="96"/>
  <c r="J898" i="96" s="1"/>
  <c r="J897" i="96" s="1"/>
  <c r="N737" i="86"/>
  <c r="N126" i="96"/>
  <c r="N898" i="96" s="1"/>
  <c r="N897" i="96" s="1"/>
  <c r="R737" i="86"/>
  <c r="R126" i="96"/>
  <c r="R898" i="96" s="1"/>
  <c r="R897" i="96" s="1"/>
  <c r="V737" i="86"/>
  <c r="V126" i="96"/>
  <c r="V898" i="96" s="1"/>
  <c r="V897" i="96" s="1"/>
  <c r="B741" i="86"/>
  <c r="B131" i="96"/>
  <c r="B902" i="96" s="1"/>
  <c r="B901" i="96" s="1"/>
  <c r="F741" i="86"/>
  <c r="F131" i="96"/>
  <c r="F902" i="96" s="1"/>
  <c r="F901" i="96" s="1"/>
  <c r="J741" i="86"/>
  <c r="J131" i="96"/>
  <c r="J902" i="96" s="1"/>
  <c r="J901" i="96" s="1"/>
  <c r="N741" i="86"/>
  <c r="N131" i="96"/>
  <c r="N902" i="96" s="1"/>
  <c r="N901" i="96" s="1"/>
  <c r="R741" i="86"/>
  <c r="R131" i="96"/>
  <c r="R902" i="96" s="1"/>
  <c r="R901" i="96" s="1"/>
  <c r="V741" i="86"/>
  <c r="V131" i="96"/>
  <c r="V902" i="96" s="1"/>
  <c r="V901" i="96" s="1"/>
  <c r="B745" i="86"/>
  <c r="B136" i="96"/>
  <c r="B906" i="96" s="1"/>
  <c r="B905" i="96" s="1"/>
  <c r="F745" i="86"/>
  <c r="F136" i="96"/>
  <c r="F906" i="96" s="1"/>
  <c r="F905" i="96" s="1"/>
  <c r="J745" i="86"/>
  <c r="J136" i="96"/>
  <c r="J906" i="96" s="1"/>
  <c r="J905" i="96" s="1"/>
  <c r="N745" i="86"/>
  <c r="N136" i="96"/>
  <c r="N906" i="96" s="1"/>
  <c r="N905" i="96" s="1"/>
  <c r="R745" i="86"/>
  <c r="R136" i="96"/>
  <c r="R906" i="96" s="1"/>
  <c r="R905" i="96" s="1"/>
  <c r="V745" i="86"/>
  <c r="V136" i="96"/>
  <c r="V906" i="96" s="1"/>
  <c r="V905" i="96" s="1"/>
  <c r="B749" i="86"/>
  <c r="B141" i="96"/>
  <c r="B910" i="96" s="1"/>
  <c r="B909" i="96" s="1"/>
  <c r="F749" i="86"/>
  <c r="F141" i="96"/>
  <c r="F910" i="96" s="1"/>
  <c r="F909" i="96" s="1"/>
  <c r="J749" i="86"/>
  <c r="J141" i="96"/>
  <c r="J910" i="96" s="1"/>
  <c r="J909" i="96" s="1"/>
  <c r="N749" i="86"/>
  <c r="N141" i="96"/>
  <c r="N910" i="96" s="1"/>
  <c r="N909" i="96" s="1"/>
  <c r="R749" i="86"/>
  <c r="R141" i="96"/>
  <c r="R910" i="96" s="1"/>
  <c r="R909" i="96" s="1"/>
  <c r="V749" i="86"/>
  <c r="V141" i="96"/>
  <c r="V910" i="96" s="1"/>
  <c r="V909" i="96" s="1"/>
  <c r="B753" i="86"/>
  <c r="B146" i="96"/>
  <c r="B914" i="96" s="1"/>
  <c r="B913" i="96" s="1"/>
  <c r="F753" i="86"/>
  <c r="F146" i="96"/>
  <c r="F914" i="96" s="1"/>
  <c r="F913" i="96" s="1"/>
  <c r="J753" i="86"/>
  <c r="J146" i="96"/>
  <c r="J914" i="96" s="1"/>
  <c r="J913" i="96" s="1"/>
  <c r="N753" i="86"/>
  <c r="N146" i="96"/>
  <c r="N914" i="96" s="1"/>
  <c r="N913" i="96" s="1"/>
  <c r="R753" i="86"/>
  <c r="R146" i="96"/>
  <c r="R914" i="96" s="1"/>
  <c r="R913" i="96" s="1"/>
  <c r="V753" i="86"/>
  <c r="V146" i="96"/>
  <c r="V914" i="96" s="1"/>
  <c r="V913" i="96" s="1"/>
  <c r="B757" i="86"/>
  <c r="B151" i="96"/>
  <c r="B918" i="96" s="1"/>
  <c r="B917" i="96" s="1"/>
  <c r="F757" i="86"/>
  <c r="F151" i="96"/>
  <c r="F918" i="96" s="1"/>
  <c r="F917" i="96" s="1"/>
  <c r="J757" i="86"/>
  <c r="J151" i="96"/>
  <c r="J918" i="96" s="1"/>
  <c r="J917" i="96" s="1"/>
  <c r="N757" i="86"/>
  <c r="N151" i="96"/>
  <c r="N918" i="96" s="1"/>
  <c r="N917" i="96" s="1"/>
  <c r="R757" i="86"/>
  <c r="R151" i="96"/>
  <c r="R918" i="96" s="1"/>
  <c r="R917" i="96" s="1"/>
  <c r="V757" i="86"/>
  <c r="V151" i="96"/>
  <c r="V918" i="96" s="1"/>
  <c r="V917" i="96" s="1"/>
  <c r="B761" i="86"/>
  <c r="B156" i="96"/>
  <c r="B922" i="96" s="1"/>
  <c r="B921" i="96" s="1"/>
  <c r="F761" i="86"/>
  <c r="F156" i="96"/>
  <c r="F922" i="96" s="1"/>
  <c r="F921" i="96" s="1"/>
  <c r="J761" i="86"/>
  <c r="J156" i="96"/>
  <c r="J922" i="96" s="1"/>
  <c r="J921" i="96" s="1"/>
  <c r="N761" i="86"/>
  <c r="N156" i="96"/>
  <c r="N922" i="96" s="1"/>
  <c r="N921" i="96" s="1"/>
  <c r="R761" i="86"/>
  <c r="R156" i="96"/>
  <c r="R922" i="96" s="1"/>
  <c r="R921" i="96" s="1"/>
  <c r="V761" i="86"/>
  <c r="V156" i="96"/>
  <c r="V922" i="96" s="1"/>
  <c r="V921" i="96" s="1"/>
  <c r="B765" i="86"/>
  <c r="B161" i="96"/>
  <c r="B926" i="96" s="1"/>
  <c r="B925" i="96" s="1"/>
  <c r="F765" i="86"/>
  <c r="F161" i="96"/>
  <c r="F926" i="96" s="1"/>
  <c r="F925" i="96" s="1"/>
  <c r="J765" i="86"/>
  <c r="J161" i="96"/>
  <c r="J926" i="96" s="1"/>
  <c r="J925" i="96" s="1"/>
  <c r="N765" i="86"/>
  <c r="N161" i="96"/>
  <c r="N926" i="96" s="1"/>
  <c r="N925" i="96" s="1"/>
  <c r="R765" i="86"/>
  <c r="R161" i="96"/>
  <c r="R926" i="96" s="1"/>
  <c r="R925" i="96" s="1"/>
  <c r="V765" i="86"/>
  <c r="V161" i="96"/>
  <c r="V926" i="96" s="1"/>
  <c r="V925" i="96" s="1"/>
  <c r="J814" i="85"/>
  <c r="F774" i="82"/>
  <c r="F777" i="82" s="1"/>
  <c r="L774" i="82" l="1"/>
  <c r="L776" i="82" s="1"/>
  <c r="L814" i="85"/>
  <c r="L817" i="85" s="1"/>
  <c r="J816" i="85"/>
  <c r="J817" i="85"/>
  <c r="L777" i="82"/>
  <c r="F775" i="82"/>
  <c r="F816" i="85"/>
  <c r="H774" i="82"/>
  <c r="F776" i="82"/>
  <c r="H814" i="85"/>
  <c r="F817" i="85"/>
  <c r="J774" i="82"/>
  <c r="Y16" i="86"/>
  <c r="X16" i="86"/>
  <c r="W16" i="86"/>
  <c r="V16" i="86"/>
  <c r="U16" i="86"/>
  <c r="T16" i="86"/>
  <c r="S16" i="86"/>
  <c r="R16" i="86"/>
  <c r="Q16" i="86"/>
  <c r="P16" i="86"/>
  <c r="O16" i="86"/>
  <c r="N16" i="86"/>
  <c r="M16" i="86"/>
  <c r="L16" i="86"/>
  <c r="K16" i="86"/>
  <c r="J16" i="86"/>
  <c r="I16" i="86"/>
  <c r="H16" i="86"/>
  <c r="G16" i="86"/>
  <c r="F16" i="86"/>
  <c r="E16" i="86"/>
  <c r="D16" i="86"/>
  <c r="C16" i="86"/>
  <c r="B16" i="86"/>
  <c r="Y11" i="86"/>
  <c r="Y11" i="96" s="1"/>
  <c r="Y806" i="96" s="1"/>
  <c r="Y805" i="96" s="1"/>
  <c r="X11" i="86"/>
  <c r="X11" i="96" s="1"/>
  <c r="X806" i="96" s="1"/>
  <c r="X805" i="96" s="1"/>
  <c r="W11" i="86"/>
  <c r="W11" i="96" s="1"/>
  <c r="W806" i="96" s="1"/>
  <c r="W805" i="96" s="1"/>
  <c r="V11" i="86"/>
  <c r="V11" i="96" s="1"/>
  <c r="V806" i="96" s="1"/>
  <c r="V805" i="96" s="1"/>
  <c r="U11" i="86"/>
  <c r="U11" i="96" s="1"/>
  <c r="U806" i="96" s="1"/>
  <c r="U805" i="96" s="1"/>
  <c r="T11" i="86"/>
  <c r="T11" i="96" s="1"/>
  <c r="T806" i="96" s="1"/>
  <c r="T805" i="96" s="1"/>
  <c r="S11" i="86"/>
  <c r="S11" i="96" s="1"/>
  <c r="S806" i="96" s="1"/>
  <c r="S805" i="96" s="1"/>
  <c r="R11" i="86"/>
  <c r="R11" i="96" s="1"/>
  <c r="R806" i="96" s="1"/>
  <c r="R805" i="96" s="1"/>
  <c r="Q11" i="86"/>
  <c r="Q11" i="96" s="1"/>
  <c r="Q806" i="96" s="1"/>
  <c r="Q805" i="96" s="1"/>
  <c r="P11" i="86"/>
  <c r="P11" i="96" s="1"/>
  <c r="P806" i="96" s="1"/>
  <c r="P805" i="96" s="1"/>
  <c r="O11" i="86"/>
  <c r="O11" i="96" s="1"/>
  <c r="O806" i="96" s="1"/>
  <c r="O805" i="96" s="1"/>
  <c r="N11" i="86"/>
  <c r="N11" i="96" s="1"/>
  <c r="N806" i="96" s="1"/>
  <c r="N805" i="96" s="1"/>
  <c r="M11" i="86"/>
  <c r="M11" i="96" s="1"/>
  <c r="M806" i="96" s="1"/>
  <c r="M805" i="96" s="1"/>
  <c r="L11" i="86"/>
  <c r="L11" i="96" s="1"/>
  <c r="L806" i="96" s="1"/>
  <c r="L805" i="96" s="1"/>
  <c r="K11" i="86"/>
  <c r="K11" i="96" s="1"/>
  <c r="K806" i="96" s="1"/>
  <c r="K805" i="96" s="1"/>
  <c r="J11" i="86"/>
  <c r="J11" i="96" s="1"/>
  <c r="I11" i="86"/>
  <c r="I11" i="96" s="1"/>
  <c r="I806" i="96" s="1"/>
  <c r="I805" i="96" s="1"/>
  <c r="H11" i="86"/>
  <c r="H11" i="96" s="1"/>
  <c r="H806" i="96" s="1"/>
  <c r="H805" i="96" s="1"/>
  <c r="G11" i="86"/>
  <c r="G11" i="96" s="1"/>
  <c r="G806" i="96" s="1"/>
  <c r="G805" i="96" s="1"/>
  <c r="F11" i="86"/>
  <c r="F11" i="96" s="1"/>
  <c r="F806" i="96" s="1"/>
  <c r="F805" i="96" s="1"/>
  <c r="E11" i="86"/>
  <c r="E11" i="96" s="1"/>
  <c r="E806" i="96" s="1"/>
  <c r="E805" i="96" s="1"/>
  <c r="D11" i="86"/>
  <c r="D11" i="96" s="1"/>
  <c r="D806" i="96" s="1"/>
  <c r="D805" i="96" s="1"/>
  <c r="C11" i="86"/>
  <c r="C11" i="96" s="1"/>
  <c r="C806" i="96" s="1"/>
  <c r="C805" i="96" s="1"/>
  <c r="B11" i="86"/>
  <c r="B11" i="96" s="1"/>
  <c r="B806" i="96" s="1"/>
  <c r="B805" i="96" s="1"/>
  <c r="L816" i="85" l="1"/>
  <c r="L775" i="82"/>
  <c r="D649" i="86"/>
  <c r="D16" i="96"/>
  <c r="D810" i="96" s="1"/>
  <c r="D809" i="96" s="1"/>
  <c r="H649" i="86"/>
  <c r="H16" i="96"/>
  <c r="H810" i="96" s="1"/>
  <c r="H809" i="96" s="1"/>
  <c r="L649" i="86"/>
  <c r="L16" i="96"/>
  <c r="L810" i="96" s="1"/>
  <c r="L809" i="96" s="1"/>
  <c r="P649" i="86"/>
  <c r="P16" i="96"/>
  <c r="P810" i="96" s="1"/>
  <c r="P809" i="96" s="1"/>
  <c r="T649" i="86"/>
  <c r="T16" i="96"/>
  <c r="T810" i="96" s="1"/>
  <c r="T809" i="96" s="1"/>
  <c r="X649" i="86"/>
  <c r="X16" i="96"/>
  <c r="X810" i="96" s="1"/>
  <c r="X809" i="96" s="1"/>
  <c r="E649" i="86"/>
  <c r="E16" i="96"/>
  <c r="E810" i="96" s="1"/>
  <c r="E809" i="96" s="1"/>
  <c r="I649" i="86"/>
  <c r="I16" i="96"/>
  <c r="I810" i="96" s="1"/>
  <c r="I809" i="96" s="1"/>
  <c r="M649" i="86"/>
  <c r="M16" i="96"/>
  <c r="M810" i="96" s="1"/>
  <c r="M809" i="96" s="1"/>
  <c r="Q649" i="86"/>
  <c r="Q16" i="96"/>
  <c r="Q810" i="96" s="1"/>
  <c r="Q809" i="96" s="1"/>
  <c r="U649" i="86"/>
  <c r="U16" i="96"/>
  <c r="U810" i="96" s="1"/>
  <c r="U809" i="96" s="1"/>
  <c r="Y649" i="86"/>
  <c r="Y16" i="96"/>
  <c r="Y810" i="96" s="1"/>
  <c r="Y809" i="96" s="1"/>
  <c r="J645" i="96"/>
  <c r="J806" i="96"/>
  <c r="J805" i="96" s="1"/>
  <c r="B649" i="86"/>
  <c r="B16" i="96"/>
  <c r="B810" i="96" s="1"/>
  <c r="B809" i="96" s="1"/>
  <c r="F649" i="86"/>
  <c r="F16" i="96"/>
  <c r="F810" i="96" s="1"/>
  <c r="F809" i="96" s="1"/>
  <c r="J649" i="86"/>
  <c r="J16" i="96"/>
  <c r="J810" i="96" s="1"/>
  <c r="J809" i="96" s="1"/>
  <c r="N649" i="86"/>
  <c r="N16" i="96"/>
  <c r="N810" i="96" s="1"/>
  <c r="N809" i="96" s="1"/>
  <c r="R649" i="86"/>
  <c r="R16" i="96"/>
  <c r="R810" i="96" s="1"/>
  <c r="R809" i="96" s="1"/>
  <c r="V649" i="86"/>
  <c r="V16" i="96"/>
  <c r="V810" i="96" s="1"/>
  <c r="V809" i="96" s="1"/>
  <c r="C649" i="86"/>
  <c r="C16" i="96"/>
  <c r="C810" i="96" s="1"/>
  <c r="C809" i="96" s="1"/>
  <c r="G649" i="86"/>
  <c r="G16" i="96"/>
  <c r="G810" i="96" s="1"/>
  <c r="G809" i="96" s="1"/>
  <c r="K649" i="86"/>
  <c r="K16" i="96"/>
  <c r="K810" i="96" s="1"/>
  <c r="K809" i="96" s="1"/>
  <c r="O649" i="86"/>
  <c r="O16" i="96"/>
  <c r="O810" i="96" s="1"/>
  <c r="O809" i="96" s="1"/>
  <c r="S649" i="86"/>
  <c r="S16" i="96"/>
  <c r="S810" i="96" s="1"/>
  <c r="S809" i="96" s="1"/>
  <c r="W649" i="86"/>
  <c r="W16" i="96"/>
  <c r="W810" i="96" s="1"/>
  <c r="W809" i="96" s="1"/>
  <c r="H817" i="85"/>
  <c r="H816" i="85"/>
  <c r="J775" i="82"/>
  <c r="J777" i="82"/>
  <c r="J776" i="82"/>
  <c r="H777" i="82"/>
  <c r="H776" i="82"/>
  <c r="H775" i="82"/>
  <c r="Z689" i="82"/>
  <c r="Y161" i="82"/>
  <c r="Y131" i="85" s="1"/>
  <c r="X161" i="82"/>
  <c r="X131" i="85" s="1"/>
  <c r="W161" i="82"/>
  <c r="V161" i="82"/>
  <c r="U161" i="82"/>
  <c r="T161" i="82"/>
  <c r="T131" i="85" s="1"/>
  <c r="S161" i="82"/>
  <c r="S131" i="85" s="1"/>
  <c r="R161" i="82"/>
  <c r="Q161" i="82"/>
  <c r="Q131" i="85" s="1"/>
  <c r="P161" i="82"/>
  <c r="P131" i="85" s="1"/>
  <c r="O161" i="82"/>
  <c r="N161" i="82"/>
  <c r="M161" i="82"/>
  <c r="L161" i="82"/>
  <c r="L131" i="85" s="1"/>
  <c r="K161" i="82"/>
  <c r="J161" i="82"/>
  <c r="I161" i="82"/>
  <c r="I131" i="85" s="1"/>
  <c r="H161" i="82"/>
  <c r="H131" i="85" s="1"/>
  <c r="G161" i="82"/>
  <c r="F161" i="82"/>
  <c r="E161" i="82"/>
  <c r="D161" i="82"/>
  <c r="D131" i="85" s="1"/>
  <c r="C161" i="82"/>
  <c r="B161" i="82"/>
  <c r="Y156" i="82"/>
  <c r="Y127" i="85" s="1"/>
  <c r="X156" i="82"/>
  <c r="X127" i="85" s="1"/>
  <c r="W156" i="82"/>
  <c r="V156" i="82"/>
  <c r="U156" i="82"/>
  <c r="T156" i="82"/>
  <c r="T127" i="85" s="1"/>
  <c r="S156" i="82"/>
  <c r="R156" i="82"/>
  <c r="R127" i="85" s="1"/>
  <c r="Q156" i="82"/>
  <c r="Q127" i="85" s="1"/>
  <c r="P156" i="82"/>
  <c r="P127" i="85" s="1"/>
  <c r="O156" i="82"/>
  <c r="N156" i="82"/>
  <c r="M156" i="82"/>
  <c r="L156" i="82"/>
  <c r="L127" i="85" s="1"/>
  <c r="K156" i="82"/>
  <c r="J156" i="82"/>
  <c r="I156" i="82"/>
  <c r="I127" i="85" s="1"/>
  <c r="H156" i="82"/>
  <c r="H127" i="85" s="1"/>
  <c r="G156" i="82"/>
  <c r="F156" i="82"/>
  <c r="E156" i="82"/>
  <c r="D156" i="82"/>
  <c r="D127" i="85" s="1"/>
  <c r="C156" i="82"/>
  <c r="B156" i="82"/>
  <c r="U151" i="82"/>
  <c r="T151" i="82"/>
  <c r="T123" i="85" s="1"/>
  <c r="S151" i="82"/>
  <c r="R151" i="82"/>
  <c r="Q151" i="82"/>
  <c r="Q123" i="85" s="1"/>
  <c r="P151" i="82"/>
  <c r="P309" i="82" s="1"/>
  <c r="P250" i="85" s="1"/>
  <c r="O151" i="82"/>
  <c r="O123" i="85" s="1"/>
  <c r="N151" i="82"/>
  <c r="M151" i="82"/>
  <c r="L151" i="82"/>
  <c r="L123" i="85" s="1"/>
  <c r="K151" i="82"/>
  <c r="J151" i="82"/>
  <c r="I151" i="82"/>
  <c r="I123" i="85" s="1"/>
  <c r="H151" i="82"/>
  <c r="H123" i="85" s="1"/>
  <c r="G151" i="82"/>
  <c r="F151" i="82"/>
  <c r="Y151" i="82"/>
  <c r="Y123" i="85" s="1"/>
  <c r="X151" i="82"/>
  <c r="X123" i="85" s="1"/>
  <c r="W151" i="82"/>
  <c r="V151" i="82"/>
  <c r="E151" i="82"/>
  <c r="D151" i="82"/>
  <c r="D123" i="85" s="1"/>
  <c r="C151" i="82"/>
  <c r="B151" i="82"/>
  <c r="X765" i="82" l="1"/>
  <c r="X672" i="85" s="1"/>
  <c r="X803" i="85" s="1"/>
  <c r="H477" i="82"/>
  <c r="H385" i="85" s="1"/>
  <c r="H467" i="82"/>
  <c r="H377" i="85" s="1"/>
  <c r="P761" i="82"/>
  <c r="P667" i="85" s="1"/>
  <c r="P799" i="85" s="1"/>
  <c r="H635" i="82"/>
  <c r="H512" i="85" s="1"/>
  <c r="X757" i="82"/>
  <c r="X662" i="85" s="1"/>
  <c r="X795" i="85" s="1"/>
  <c r="P630" i="82"/>
  <c r="P508" i="85" s="1"/>
  <c r="H625" i="82"/>
  <c r="H504" i="85" s="1"/>
  <c r="X314" i="82"/>
  <c r="X254" i="85" s="1"/>
  <c r="Q757" i="82"/>
  <c r="Q662" i="85" s="1"/>
  <c r="Q795" i="85" s="1"/>
  <c r="Y309" i="82"/>
  <c r="Y250" i="85" s="1"/>
  <c r="I630" i="82"/>
  <c r="I508" i="85" s="1"/>
  <c r="Q765" i="82"/>
  <c r="Q672" i="85" s="1"/>
  <c r="Q803" i="85" s="1"/>
  <c r="Y319" i="82"/>
  <c r="Y258" i="85" s="1"/>
  <c r="Y625" i="82"/>
  <c r="Y504" i="85" s="1"/>
  <c r="I309" i="82"/>
  <c r="I250" i="85" s="1"/>
  <c r="Q472" i="82"/>
  <c r="Q381" i="85" s="1"/>
  <c r="Y635" i="82"/>
  <c r="Y512" i="85" s="1"/>
  <c r="I319" i="82"/>
  <c r="I258" i="85" s="1"/>
  <c r="H761" i="82"/>
  <c r="H667" i="85" s="1"/>
  <c r="H799" i="85" s="1"/>
  <c r="P472" i="82"/>
  <c r="P381" i="85" s="1"/>
  <c r="P314" i="82"/>
  <c r="P254" i="85" s="1"/>
  <c r="H319" i="82"/>
  <c r="H258" i="85" s="1"/>
  <c r="P757" i="82"/>
  <c r="P662" i="85" s="1"/>
  <c r="P795" i="85" s="1"/>
  <c r="P625" i="82"/>
  <c r="P504" i="85" s="1"/>
  <c r="Q467" i="82"/>
  <c r="Q377" i="85" s="1"/>
  <c r="X309" i="82"/>
  <c r="X250" i="85" s="1"/>
  <c r="X761" i="82"/>
  <c r="X667" i="85" s="1"/>
  <c r="X799" i="85" s="1"/>
  <c r="Y630" i="82"/>
  <c r="Y508" i="85" s="1"/>
  <c r="H630" i="82"/>
  <c r="H508" i="85" s="1"/>
  <c r="H472" i="82"/>
  <c r="H381" i="85" s="1"/>
  <c r="I314" i="82"/>
  <c r="I254" i="85" s="1"/>
  <c r="P765" i="82"/>
  <c r="P672" i="85" s="1"/>
  <c r="P803" i="85" s="1"/>
  <c r="P635" i="82"/>
  <c r="P512" i="85" s="1"/>
  <c r="Q477" i="82"/>
  <c r="Q385" i="85" s="1"/>
  <c r="X319" i="82"/>
  <c r="X258" i="85" s="1"/>
  <c r="P123" i="85"/>
  <c r="X625" i="82"/>
  <c r="X504" i="85" s="1"/>
  <c r="X467" i="82"/>
  <c r="X377" i="85" s="1"/>
  <c r="H309" i="82"/>
  <c r="H250" i="85" s="1"/>
  <c r="X635" i="82"/>
  <c r="X512" i="85" s="1"/>
  <c r="X477" i="82"/>
  <c r="X385" i="85" s="1"/>
  <c r="H757" i="82"/>
  <c r="H662" i="85" s="1"/>
  <c r="H795" i="85" s="1"/>
  <c r="I625" i="82"/>
  <c r="I504" i="85" s="1"/>
  <c r="P467" i="82"/>
  <c r="P377" i="85" s="1"/>
  <c r="Q761" i="82"/>
  <c r="Q667" i="85" s="1"/>
  <c r="Q799" i="85" s="1"/>
  <c r="X630" i="82"/>
  <c r="X508" i="85" s="1"/>
  <c r="X472" i="82"/>
  <c r="X381" i="85" s="1"/>
  <c r="Y314" i="82"/>
  <c r="Y254" i="85" s="1"/>
  <c r="H314" i="82"/>
  <c r="H254" i="85" s="1"/>
  <c r="H765" i="82"/>
  <c r="H672" i="85" s="1"/>
  <c r="H803" i="85" s="1"/>
  <c r="I635" i="82"/>
  <c r="I512" i="85" s="1"/>
  <c r="P477" i="82"/>
  <c r="P385" i="85" s="1"/>
  <c r="P319" i="82"/>
  <c r="P258" i="85" s="1"/>
  <c r="M123" i="85"/>
  <c r="M309" i="82"/>
  <c r="M250" i="85" s="1"/>
  <c r="M467" i="82"/>
  <c r="M377" i="85" s="1"/>
  <c r="M625" i="82"/>
  <c r="M504" i="85" s="1"/>
  <c r="M757" i="82"/>
  <c r="M662" i="85" s="1"/>
  <c r="M795" i="85" s="1"/>
  <c r="U123" i="85"/>
  <c r="U309" i="82"/>
  <c r="U250" i="85" s="1"/>
  <c r="U467" i="82"/>
  <c r="U377" i="85" s="1"/>
  <c r="U625" i="82"/>
  <c r="U504" i="85" s="1"/>
  <c r="U757" i="82"/>
  <c r="U662" i="85" s="1"/>
  <c r="U795" i="85" s="1"/>
  <c r="U127" i="85"/>
  <c r="U314" i="82"/>
  <c r="U254" i="85" s="1"/>
  <c r="U472" i="82"/>
  <c r="U381" i="85" s="1"/>
  <c r="U630" i="82"/>
  <c r="U508" i="85" s="1"/>
  <c r="U761" i="82"/>
  <c r="U667" i="85" s="1"/>
  <c r="U799" i="85" s="1"/>
  <c r="M131" i="85"/>
  <c r="M319" i="82"/>
  <c r="M258" i="85" s="1"/>
  <c r="M477" i="82"/>
  <c r="M385" i="85" s="1"/>
  <c r="M635" i="82"/>
  <c r="M512" i="85" s="1"/>
  <c r="M765" i="82"/>
  <c r="M672" i="85" s="1"/>
  <c r="M803" i="85" s="1"/>
  <c r="U131" i="85"/>
  <c r="U319" i="82"/>
  <c r="U258" i="85" s="1"/>
  <c r="U477" i="82"/>
  <c r="U385" i="85" s="1"/>
  <c r="U635" i="82"/>
  <c r="U512" i="85" s="1"/>
  <c r="U765" i="82"/>
  <c r="U672" i="85" s="1"/>
  <c r="U803" i="85" s="1"/>
  <c r="B123" i="85"/>
  <c r="B309" i="82"/>
  <c r="B250" i="85" s="1"/>
  <c r="B467" i="82"/>
  <c r="B377" i="85" s="1"/>
  <c r="B625" i="82"/>
  <c r="B504" i="85" s="1"/>
  <c r="B757" i="82"/>
  <c r="B662" i="85" s="1"/>
  <c r="B795" i="85" s="1"/>
  <c r="V123" i="85"/>
  <c r="V309" i="82"/>
  <c r="V250" i="85" s="1"/>
  <c r="V467" i="82"/>
  <c r="V377" i="85" s="1"/>
  <c r="V625" i="82"/>
  <c r="V504" i="85" s="1"/>
  <c r="V757" i="82"/>
  <c r="V662" i="85" s="1"/>
  <c r="V795" i="85" s="1"/>
  <c r="F123" i="85"/>
  <c r="F309" i="82"/>
  <c r="F250" i="85" s="1"/>
  <c r="F467" i="82"/>
  <c r="F377" i="85" s="1"/>
  <c r="F625" i="82"/>
  <c r="F504" i="85" s="1"/>
  <c r="F757" i="82"/>
  <c r="F662" i="85" s="1"/>
  <c r="F795" i="85" s="1"/>
  <c r="J123" i="85"/>
  <c r="J309" i="82"/>
  <c r="J250" i="85" s="1"/>
  <c r="J467" i="82"/>
  <c r="J377" i="85" s="1"/>
  <c r="J625" i="82"/>
  <c r="J504" i="85" s="1"/>
  <c r="J757" i="82"/>
  <c r="J662" i="85" s="1"/>
  <c r="J795" i="85" s="1"/>
  <c r="N123" i="85"/>
  <c r="N309" i="82"/>
  <c r="N250" i="85" s="1"/>
  <c r="N467" i="82"/>
  <c r="N377" i="85" s="1"/>
  <c r="N625" i="82"/>
  <c r="N504" i="85" s="1"/>
  <c r="N757" i="82"/>
  <c r="N662" i="85" s="1"/>
  <c r="N795" i="85" s="1"/>
  <c r="R123" i="85"/>
  <c r="R309" i="82"/>
  <c r="R250" i="85" s="1"/>
  <c r="R467" i="82"/>
  <c r="R377" i="85" s="1"/>
  <c r="R625" i="82"/>
  <c r="R504" i="85" s="1"/>
  <c r="R757" i="82"/>
  <c r="R662" i="85" s="1"/>
  <c r="R795" i="85" s="1"/>
  <c r="B314" i="82"/>
  <c r="B254" i="85" s="1"/>
  <c r="B472" i="82"/>
  <c r="B381" i="85" s="1"/>
  <c r="B630" i="82"/>
  <c r="B508" i="85" s="1"/>
  <c r="B761" i="82"/>
  <c r="B667" i="85" s="1"/>
  <c r="B799" i="85" s="1"/>
  <c r="F314" i="82"/>
  <c r="F254" i="85" s="1"/>
  <c r="F472" i="82"/>
  <c r="F381" i="85" s="1"/>
  <c r="F630" i="82"/>
  <c r="F508" i="85" s="1"/>
  <c r="F761" i="82"/>
  <c r="F667" i="85" s="1"/>
  <c r="F799" i="85" s="1"/>
  <c r="F127" i="85"/>
  <c r="J127" i="85"/>
  <c r="J314" i="82"/>
  <c r="J254" i="85" s="1"/>
  <c r="J472" i="82"/>
  <c r="J381" i="85" s="1"/>
  <c r="J630" i="82"/>
  <c r="J508" i="85" s="1"/>
  <c r="J761" i="82"/>
  <c r="J667" i="85" s="1"/>
  <c r="J799" i="85" s="1"/>
  <c r="N127" i="85"/>
  <c r="N314" i="82"/>
  <c r="N254" i="85" s="1"/>
  <c r="N472" i="82"/>
  <c r="N381" i="85" s="1"/>
  <c r="N630" i="82"/>
  <c r="N508" i="85" s="1"/>
  <c r="N761" i="82"/>
  <c r="N667" i="85" s="1"/>
  <c r="N799" i="85" s="1"/>
  <c r="R314" i="82"/>
  <c r="R254" i="85" s="1"/>
  <c r="R472" i="82"/>
  <c r="R381" i="85" s="1"/>
  <c r="R630" i="82"/>
  <c r="R508" i="85" s="1"/>
  <c r="R761" i="82"/>
  <c r="R667" i="85" s="1"/>
  <c r="R799" i="85" s="1"/>
  <c r="V127" i="85"/>
  <c r="V314" i="82"/>
  <c r="V254" i="85" s="1"/>
  <c r="V472" i="82"/>
  <c r="V381" i="85" s="1"/>
  <c r="V630" i="82"/>
  <c r="V508" i="85" s="1"/>
  <c r="V761" i="82"/>
  <c r="V667" i="85" s="1"/>
  <c r="V799" i="85" s="1"/>
  <c r="B319" i="82"/>
  <c r="B258" i="85" s="1"/>
  <c r="B477" i="82"/>
  <c r="B385" i="85" s="1"/>
  <c r="B635" i="82"/>
  <c r="B512" i="85" s="1"/>
  <c r="B765" i="82"/>
  <c r="B672" i="85" s="1"/>
  <c r="B803" i="85" s="1"/>
  <c r="B131" i="85"/>
  <c r="F131" i="85"/>
  <c r="F319" i="82"/>
  <c r="F258" i="85" s="1"/>
  <c r="F477" i="82"/>
  <c r="F385" i="85" s="1"/>
  <c r="F635" i="82"/>
  <c r="F512" i="85" s="1"/>
  <c r="F765" i="82"/>
  <c r="F672" i="85" s="1"/>
  <c r="F803" i="85" s="1"/>
  <c r="J131" i="85"/>
  <c r="J319" i="82"/>
  <c r="J258" i="85" s="1"/>
  <c r="J477" i="82"/>
  <c r="J385" i="85" s="1"/>
  <c r="J635" i="82"/>
  <c r="J512" i="85" s="1"/>
  <c r="J765" i="82"/>
  <c r="J672" i="85" s="1"/>
  <c r="J803" i="85" s="1"/>
  <c r="N319" i="82"/>
  <c r="N258" i="85" s="1"/>
  <c r="N477" i="82"/>
  <c r="N385" i="85" s="1"/>
  <c r="N635" i="82"/>
  <c r="N512" i="85" s="1"/>
  <c r="N765" i="82"/>
  <c r="N672" i="85" s="1"/>
  <c r="N803" i="85" s="1"/>
  <c r="N131" i="85"/>
  <c r="R319" i="82"/>
  <c r="R258" i="85" s="1"/>
  <c r="R477" i="82"/>
  <c r="R385" i="85" s="1"/>
  <c r="R635" i="82"/>
  <c r="R512" i="85" s="1"/>
  <c r="R765" i="82"/>
  <c r="R672" i="85" s="1"/>
  <c r="R803" i="85" s="1"/>
  <c r="R131" i="85"/>
  <c r="V131" i="85"/>
  <c r="V319" i="82"/>
  <c r="V258" i="85" s="1"/>
  <c r="V477" i="82"/>
  <c r="V385" i="85" s="1"/>
  <c r="V635" i="82"/>
  <c r="V512" i="85" s="1"/>
  <c r="V765" i="82"/>
  <c r="V672" i="85" s="1"/>
  <c r="V803" i="85" s="1"/>
  <c r="Y757" i="82"/>
  <c r="Y662" i="85" s="1"/>
  <c r="Y795" i="85" s="1"/>
  <c r="I757" i="82"/>
  <c r="I662" i="85" s="1"/>
  <c r="I795" i="85" s="1"/>
  <c r="Q625" i="82"/>
  <c r="Q504" i="85" s="1"/>
  <c r="Y467" i="82"/>
  <c r="Y377" i="85" s="1"/>
  <c r="I467" i="82"/>
  <c r="I377" i="85" s="1"/>
  <c r="Q309" i="82"/>
  <c r="Q250" i="85" s="1"/>
  <c r="Y761" i="82"/>
  <c r="Y667" i="85" s="1"/>
  <c r="Y799" i="85" s="1"/>
  <c r="I761" i="82"/>
  <c r="I667" i="85" s="1"/>
  <c r="I799" i="85" s="1"/>
  <c r="Q630" i="82"/>
  <c r="Q508" i="85" s="1"/>
  <c r="Y472" i="82"/>
  <c r="Y381" i="85" s="1"/>
  <c r="I472" i="82"/>
  <c r="I381" i="85" s="1"/>
  <c r="Q314" i="82"/>
  <c r="Q254" i="85" s="1"/>
  <c r="Y765" i="82"/>
  <c r="Y672" i="85" s="1"/>
  <c r="Y803" i="85" s="1"/>
  <c r="I765" i="82"/>
  <c r="I672" i="85" s="1"/>
  <c r="I803" i="85" s="1"/>
  <c r="Q635" i="82"/>
  <c r="Q512" i="85" s="1"/>
  <c r="Y477" i="82"/>
  <c r="Y385" i="85" s="1"/>
  <c r="I477" i="82"/>
  <c r="I385" i="85" s="1"/>
  <c r="Q319" i="82"/>
  <c r="Q258" i="85" s="1"/>
  <c r="B127" i="85"/>
  <c r="E123" i="85"/>
  <c r="E309" i="82"/>
  <c r="E250" i="85" s="1"/>
  <c r="E467" i="82"/>
  <c r="E377" i="85" s="1"/>
  <c r="E625" i="82"/>
  <c r="E504" i="85" s="1"/>
  <c r="E757" i="82"/>
  <c r="E662" i="85" s="1"/>
  <c r="E795" i="85" s="1"/>
  <c r="E127" i="85"/>
  <c r="E314" i="82"/>
  <c r="E254" i="85" s="1"/>
  <c r="E472" i="82"/>
  <c r="E381" i="85" s="1"/>
  <c r="E630" i="82"/>
  <c r="E508" i="85" s="1"/>
  <c r="E761" i="82"/>
  <c r="E667" i="85" s="1"/>
  <c r="E799" i="85" s="1"/>
  <c r="M127" i="85"/>
  <c r="M314" i="82"/>
  <c r="M254" i="85" s="1"/>
  <c r="M472" i="82"/>
  <c r="M381" i="85" s="1"/>
  <c r="M630" i="82"/>
  <c r="M508" i="85" s="1"/>
  <c r="M761" i="82"/>
  <c r="M667" i="85" s="1"/>
  <c r="M799" i="85" s="1"/>
  <c r="E131" i="85"/>
  <c r="E319" i="82"/>
  <c r="E258" i="85" s="1"/>
  <c r="E477" i="82"/>
  <c r="E385" i="85" s="1"/>
  <c r="E635" i="82"/>
  <c r="E512" i="85" s="1"/>
  <c r="E765" i="82"/>
  <c r="E672" i="85" s="1"/>
  <c r="E803" i="85" s="1"/>
  <c r="W123" i="85"/>
  <c r="W309" i="82"/>
  <c r="W250" i="85" s="1"/>
  <c r="W467" i="82"/>
  <c r="W377" i="85" s="1"/>
  <c r="W625" i="82"/>
  <c r="W504" i="85" s="1"/>
  <c r="W757" i="82"/>
  <c r="W662" i="85" s="1"/>
  <c r="W795" i="85" s="1"/>
  <c r="K123" i="85"/>
  <c r="K309" i="82"/>
  <c r="K250" i="85" s="1"/>
  <c r="K467" i="82"/>
  <c r="K377" i="85" s="1"/>
  <c r="K625" i="82"/>
  <c r="K504" i="85" s="1"/>
  <c r="K757" i="82"/>
  <c r="K662" i="85" s="1"/>
  <c r="K795" i="85" s="1"/>
  <c r="S123" i="85"/>
  <c r="S309" i="82"/>
  <c r="S250" i="85" s="1"/>
  <c r="S467" i="82"/>
  <c r="S377" i="85" s="1"/>
  <c r="S625" i="82"/>
  <c r="S504" i="85" s="1"/>
  <c r="S757" i="82"/>
  <c r="S662" i="85" s="1"/>
  <c r="S795" i="85" s="1"/>
  <c r="G314" i="82"/>
  <c r="G254" i="85" s="1"/>
  <c r="G472" i="82"/>
  <c r="G381" i="85" s="1"/>
  <c r="G630" i="82"/>
  <c r="G508" i="85" s="1"/>
  <c r="G761" i="82"/>
  <c r="G667" i="85" s="1"/>
  <c r="G799" i="85" s="1"/>
  <c r="K127" i="85"/>
  <c r="K314" i="82"/>
  <c r="K254" i="85" s="1"/>
  <c r="K472" i="82"/>
  <c r="K381" i="85" s="1"/>
  <c r="K630" i="82"/>
  <c r="K508" i="85" s="1"/>
  <c r="K761" i="82"/>
  <c r="K667" i="85" s="1"/>
  <c r="K799" i="85" s="1"/>
  <c r="O127" i="85"/>
  <c r="O314" i="82"/>
  <c r="O254" i="85" s="1"/>
  <c r="O472" i="82"/>
  <c r="O381" i="85" s="1"/>
  <c r="O630" i="82"/>
  <c r="O508" i="85" s="1"/>
  <c r="O761" i="82"/>
  <c r="O667" i="85" s="1"/>
  <c r="O799" i="85" s="1"/>
  <c r="W127" i="85"/>
  <c r="W314" i="82"/>
  <c r="W254" i="85" s="1"/>
  <c r="W472" i="82"/>
  <c r="W381" i="85" s="1"/>
  <c r="W630" i="82"/>
  <c r="W508" i="85" s="1"/>
  <c r="W761" i="82"/>
  <c r="W667" i="85" s="1"/>
  <c r="W799" i="85" s="1"/>
  <c r="C131" i="85"/>
  <c r="C319" i="82"/>
  <c r="C258" i="85" s="1"/>
  <c r="C477" i="82"/>
  <c r="C385" i="85" s="1"/>
  <c r="C635" i="82"/>
  <c r="C512" i="85" s="1"/>
  <c r="C765" i="82"/>
  <c r="C672" i="85" s="1"/>
  <c r="C803" i="85" s="1"/>
  <c r="G319" i="82"/>
  <c r="G258" i="85" s="1"/>
  <c r="G477" i="82"/>
  <c r="G385" i="85" s="1"/>
  <c r="G635" i="82"/>
  <c r="G512" i="85" s="1"/>
  <c r="G765" i="82"/>
  <c r="G672" i="85" s="1"/>
  <c r="G803" i="85" s="1"/>
  <c r="K131" i="85"/>
  <c r="K319" i="82"/>
  <c r="K258" i="85" s="1"/>
  <c r="K477" i="82"/>
  <c r="K385" i="85" s="1"/>
  <c r="K635" i="82"/>
  <c r="K512" i="85" s="1"/>
  <c r="K765" i="82"/>
  <c r="K672" i="85" s="1"/>
  <c r="K803" i="85" s="1"/>
  <c r="O131" i="85"/>
  <c r="O319" i="82"/>
  <c r="O258" i="85" s="1"/>
  <c r="O477" i="82"/>
  <c r="O385" i="85" s="1"/>
  <c r="O635" i="82"/>
  <c r="O512" i="85" s="1"/>
  <c r="O765" i="82"/>
  <c r="O672" i="85" s="1"/>
  <c r="O803" i="85" s="1"/>
  <c r="S319" i="82"/>
  <c r="S258" i="85" s="1"/>
  <c r="S477" i="82"/>
  <c r="S385" i="85" s="1"/>
  <c r="S635" i="82"/>
  <c r="S512" i="85" s="1"/>
  <c r="S765" i="82"/>
  <c r="S672" i="85" s="1"/>
  <c r="S803" i="85" s="1"/>
  <c r="T757" i="82"/>
  <c r="T662" i="85" s="1"/>
  <c r="T795" i="85" s="1"/>
  <c r="L757" i="82"/>
  <c r="L662" i="85" s="1"/>
  <c r="L795" i="85" s="1"/>
  <c r="D757" i="82"/>
  <c r="D662" i="85" s="1"/>
  <c r="D795" i="85" s="1"/>
  <c r="T625" i="82"/>
  <c r="T504" i="85" s="1"/>
  <c r="L625" i="82"/>
  <c r="L504" i="85" s="1"/>
  <c r="D625" i="82"/>
  <c r="D504" i="85" s="1"/>
  <c r="T467" i="82"/>
  <c r="T377" i="85" s="1"/>
  <c r="L467" i="82"/>
  <c r="L377" i="85" s="1"/>
  <c r="D467" i="82"/>
  <c r="D377" i="85" s="1"/>
  <c r="T309" i="82"/>
  <c r="T250" i="85" s="1"/>
  <c r="L309" i="82"/>
  <c r="L250" i="85" s="1"/>
  <c r="D309" i="82"/>
  <c r="D250" i="85" s="1"/>
  <c r="T761" i="82"/>
  <c r="T667" i="85" s="1"/>
  <c r="T799" i="85" s="1"/>
  <c r="L761" i="82"/>
  <c r="L667" i="85" s="1"/>
  <c r="L799" i="85" s="1"/>
  <c r="D761" i="82"/>
  <c r="D667" i="85" s="1"/>
  <c r="D799" i="85" s="1"/>
  <c r="T630" i="82"/>
  <c r="T508" i="85" s="1"/>
  <c r="L630" i="82"/>
  <c r="L508" i="85" s="1"/>
  <c r="D630" i="82"/>
  <c r="D508" i="85" s="1"/>
  <c r="T472" i="82"/>
  <c r="T381" i="85" s="1"/>
  <c r="L472" i="82"/>
  <c r="L381" i="85" s="1"/>
  <c r="D472" i="82"/>
  <c r="D381" i="85" s="1"/>
  <c r="T314" i="82"/>
  <c r="T254" i="85" s="1"/>
  <c r="L314" i="82"/>
  <c r="L254" i="85" s="1"/>
  <c r="D314" i="82"/>
  <c r="D254" i="85" s="1"/>
  <c r="T765" i="82"/>
  <c r="T672" i="85" s="1"/>
  <c r="T803" i="85" s="1"/>
  <c r="L765" i="82"/>
  <c r="L672" i="85" s="1"/>
  <c r="L803" i="85" s="1"/>
  <c r="D765" i="82"/>
  <c r="D672" i="85" s="1"/>
  <c r="D803" i="85" s="1"/>
  <c r="T635" i="82"/>
  <c r="T512" i="85" s="1"/>
  <c r="L635" i="82"/>
  <c r="L512" i="85" s="1"/>
  <c r="D635" i="82"/>
  <c r="D512" i="85" s="1"/>
  <c r="T477" i="82"/>
  <c r="T385" i="85" s="1"/>
  <c r="L477" i="82"/>
  <c r="L385" i="85" s="1"/>
  <c r="D477" i="82"/>
  <c r="D385" i="85" s="1"/>
  <c r="T319" i="82"/>
  <c r="T258" i="85" s="1"/>
  <c r="L319" i="82"/>
  <c r="L258" i="85" s="1"/>
  <c r="D319" i="82"/>
  <c r="D258" i="85" s="1"/>
  <c r="G131" i="85"/>
  <c r="C123" i="85"/>
  <c r="C309" i="82"/>
  <c r="C250" i="85" s="1"/>
  <c r="C467" i="82"/>
  <c r="C377" i="85" s="1"/>
  <c r="C625" i="82"/>
  <c r="C504" i="85" s="1"/>
  <c r="C757" i="82"/>
  <c r="C662" i="85" s="1"/>
  <c r="C795" i="85" s="1"/>
  <c r="G123" i="85"/>
  <c r="G309" i="82"/>
  <c r="G250" i="85" s="1"/>
  <c r="G467" i="82"/>
  <c r="G377" i="85" s="1"/>
  <c r="G625" i="82"/>
  <c r="G504" i="85" s="1"/>
  <c r="G757" i="82"/>
  <c r="G662" i="85" s="1"/>
  <c r="G795" i="85" s="1"/>
  <c r="O309" i="82"/>
  <c r="O250" i="85" s="1"/>
  <c r="O467" i="82"/>
  <c r="O377" i="85" s="1"/>
  <c r="O625" i="82"/>
  <c r="O504" i="85" s="1"/>
  <c r="O757" i="82"/>
  <c r="O662" i="85" s="1"/>
  <c r="O795" i="85" s="1"/>
  <c r="C127" i="85"/>
  <c r="C314" i="82"/>
  <c r="C254" i="85" s="1"/>
  <c r="C472" i="82"/>
  <c r="C381" i="85" s="1"/>
  <c r="C630" i="82"/>
  <c r="C508" i="85" s="1"/>
  <c r="C761" i="82"/>
  <c r="C667" i="85" s="1"/>
  <c r="C799" i="85" s="1"/>
  <c r="S127" i="85"/>
  <c r="S314" i="82"/>
  <c r="S254" i="85" s="1"/>
  <c r="S472" i="82"/>
  <c r="S381" i="85" s="1"/>
  <c r="S630" i="82"/>
  <c r="S508" i="85" s="1"/>
  <c r="S761" i="82"/>
  <c r="S667" i="85" s="1"/>
  <c r="S799" i="85" s="1"/>
  <c r="W131" i="85"/>
  <c r="W319" i="82"/>
  <c r="W258" i="85" s="1"/>
  <c r="W477" i="82"/>
  <c r="W385" i="85" s="1"/>
  <c r="W635" i="82"/>
  <c r="W512" i="85" s="1"/>
  <c r="W765" i="82"/>
  <c r="W672" i="85" s="1"/>
  <c r="W803" i="85" s="1"/>
  <c r="G127" i="85"/>
  <c r="Y146" i="82"/>
  <c r="X146" i="82"/>
  <c r="W146" i="82"/>
  <c r="V146" i="82"/>
  <c r="U146" i="82"/>
  <c r="T146" i="82"/>
  <c r="S146" i="82"/>
  <c r="R146" i="82"/>
  <c r="Q146" i="82"/>
  <c r="P146" i="82"/>
  <c r="O146" i="82"/>
  <c r="N146" i="82"/>
  <c r="M146" i="82"/>
  <c r="L146" i="82"/>
  <c r="K146" i="82"/>
  <c r="J146" i="82"/>
  <c r="I146" i="82"/>
  <c r="H146" i="82"/>
  <c r="G146" i="82"/>
  <c r="F146" i="82"/>
  <c r="E146" i="82"/>
  <c r="D146" i="82"/>
  <c r="C146" i="82"/>
  <c r="B146" i="82"/>
  <c r="Y141" i="82"/>
  <c r="X141" i="82"/>
  <c r="W141" i="82"/>
  <c r="V141" i="82"/>
  <c r="U141" i="82"/>
  <c r="T141" i="82"/>
  <c r="S141" i="82"/>
  <c r="R141" i="82"/>
  <c r="Q141" i="82"/>
  <c r="P141" i="82"/>
  <c r="O141" i="82"/>
  <c r="N141" i="82"/>
  <c r="M141" i="82"/>
  <c r="L141" i="82"/>
  <c r="K141" i="82"/>
  <c r="J141" i="82"/>
  <c r="I141" i="82"/>
  <c r="H141" i="82"/>
  <c r="G141" i="82"/>
  <c r="F141" i="82"/>
  <c r="E141" i="82"/>
  <c r="D141" i="82"/>
  <c r="C141" i="82"/>
  <c r="B141" i="82"/>
  <c r="Y136" i="82"/>
  <c r="X136" i="82"/>
  <c r="W136" i="82"/>
  <c r="V136" i="82"/>
  <c r="U136" i="82"/>
  <c r="T136" i="82"/>
  <c r="S136" i="82"/>
  <c r="R136" i="82"/>
  <c r="Q136" i="82"/>
  <c r="P136" i="82"/>
  <c r="O136" i="82"/>
  <c r="N136" i="82"/>
  <c r="M136" i="82"/>
  <c r="L136" i="82"/>
  <c r="K136" i="82"/>
  <c r="J136" i="82"/>
  <c r="I136" i="82"/>
  <c r="H136" i="82"/>
  <c r="G136" i="82"/>
  <c r="F136" i="82"/>
  <c r="E136" i="82"/>
  <c r="D136" i="82"/>
  <c r="C136" i="82"/>
  <c r="B136" i="82"/>
  <c r="Y131" i="82"/>
  <c r="X131" i="82"/>
  <c r="W131" i="82"/>
  <c r="V131" i="82"/>
  <c r="U131" i="82"/>
  <c r="T131" i="82"/>
  <c r="S131" i="82"/>
  <c r="R131" i="82"/>
  <c r="Q131" i="82"/>
  <c r="P131" i="82"/>
  <c r="O131" i="82"/>
  <c r="N131" i="82"/>
  <c r="M131" i="82"/>
  <c r="L131" i="82"/>
  <c r="K131" i="82"/>
  <c r="J131" i="82"/>
  <c r="I131" i="82"/>
  <c r="H131" i="82"/>
  <c r="G131" i="82"/>
  <c r="F131" i="82"/>
  <c r="E131" i="82"/>
  <c r="D131" i="82"/>
  <c r="C131" i="82"/>
  <c r="B131" i="82"/>
  <c r="Y126" i="82"/>
  <c r="X126" i="82"/>
  <c r="W126" i="82"/>
  <c r="V126" i="82"/>
  <c r="U126" i="82"/>
  <c r="T126" i="82"/>
  <c r="S126" i="82"/>
  <c r="R126" i="82"/>
  <c r="Q126" i="82"/>
  <c r="P126" i="82"/>
  <c r="O126" i="82"/>
  <c r="N126" i="82"/>
  <c r="M126" i="82"/>
  <c r="L126" i="82"/>
  <c r="K126" i="82"/>
  <c r="J126" i="82"/>
  <c r="I126" i="82"/>
  <c r="H126" i="82"/>
  <c r="G126" i="82"/>
  <c r="F126" i="82"/>
  <c r="E126" i="82"/>
  <c r="D126" i="82"/>
  <c r="C126" i="82"/>
  <c r="B126" i="82"/>
  <c r="B284" i="82" l="1"/>
  <c r="B230" i="85" s="1"/>
  <c r="B442" i="82"/>
  <c r="B357" i="85" s="1"/>
  <c r="B600" i="82"/>
  <c r="B484" i="85" s="1"/>
  <c r="B737" i="82"/>
  <c r="B637" i="85" s="1"/>
  <c r="B775" i="85" s="1"/>
  <c r="B103" i="85"/>
  <c r="F284" i="82"/>
  <c r="F230" i="85" s="1"/>
  <c r="F442" i="82"/>
  <c r="F357" i="85" s="1"/>
  <c r="F600" i="82"/>
  <c r="F484" i="85" s="1"/>
  <c r="F737" i="82"/>
  <c r="F637" i="85" s="1"/>
  <c r="F775" i="85" s="1"/>
  <c r="F103" i="85"/>
  <c r="J103" i="85"/>
  <c r="J284" i="82"/>
  <c r="J230" i="85" s="1"/>
  <c r="J442" i="82"/>
  <c r="J357" i="85" s="1"/>
  <c r="J600" i="82"/>
  <c r="J484" i="85" s="1"/>
  <c r="J737" i="82"/>
  <c r="J637" i="85" s="1"/>
  <c r="J775" i="85" s="1"/>
  <c r="N103" i="85"/>
  <c r="N284" i="82"/>
  <c r="N230" i="85" s="1"/>
  <c r="N442" i="82"/>
  <c r="N357" i="85" s="1"/>
  <c r="N600" i="82"/>
  <c r="N484" i="85" s="1"/>
  <c r="N737" i="82"/>
  <c r="N637" i="85" s="1"/>
  <c r="N775" i="85" s="1"/>
  <c r="R284" i="82"/>
  <c r="R230" i="85" s="1"/>
  <c r="R442" i="82"/>
  <c r="R357" i="85" s="1"/>
  <c r="R600" i="82"/>
  <c r="R484" i="85" s="1"/>
  <c r="R737" i="82"/>
  <c r="R637" i="85" s="1"/>
  <c r="R775" i="85" s="1"/>
  <c r="R103" i="85"/>
  <c r="V103" i="85"/>
  <c r="V284" i="82"/>
  <c r="V230" i="85" s="1"/>
  <c r="V442" i="82"/>
  <c r="V357" i="85" s="1"/>
  <c r="V600" i="82"/>
  <c r="V484" i="85" s="1"/>
  <c r="V737" i="82"/>
  <c r="V637" i="85" s="1"/>
  <c r="V775" i="85" s="1"/>
  <c r="B107" i="85"/>
  <c r="B289" i="82"/>
  <c r="B234" i="85" s="1"/>
  <c r="B447" i="82"/>
  <c r="B361" i="85" s="1"/>
  <c r="B605" i="82"/>
  <c r="B488" i="85" s="1"/>
  <c r="B741" i="82"/>
  <c r="B642" i="85" s="1"/>
  <c r="B779" i="85" s="1"/>
  <c r="F107" i="85"/>
  <c r="F289" i="82"/>
  <c r="F234" i="85" s="1"/>
  <c r="F447" i="82"/>
  <c r="F361" i="85" s="1"/>
  <c r="F605" i="82"/>
  <c r="F488" i="85" s="1"/>
  <c r="F741" i="82"/>
  <c r="F642" i="85" s="1"/>
  <c r="F779" i="85" s="1"/>
  <c r="J107" i="85"/>
  <c r="J289" i="82"/>
  <c r="J234" i="85" s="1"/>
  <c r="J447" i="82"/>
  <c r="J361" i="85" s="1"/>
  <c r="J605" i="82"/>
  <c r="J488" i="85" s="1"/>
  <c r="J741" i="82"/>
  <c r="J642" i="85" s="1"/>
  <c r="J779" i="85" s="1"/>
  <c r="N107" i="85"/>
  <c r="N289" i="82"/>
  <c r="N234" i="85" s="1"/>
  <c r="N447" i="82"/>
  <c r="N361" i="85" s="1"/>
  <c r="N605" i="82"/>
  <c r="N488" i="85" s="1"/>
  <c r="N741" i="82"/>
  <c r="N642" i="85" s="1"/>
  <c r="N779" i="85" s="1"/>
  <c r="R107" i="85"/>
  <c r="R289" i="82"/>
  <c r="R234" i="85" s="1"/>
  <c r="R447" i="82"/>
  <c r="R361" i="85" s="1"/>
  <c r="R605" i="82"/>
  <c r="R488" i="85" s="1"/>
  <c r="R741" i="82"/>
  <c r="R642" i="85" s="1"/>
  <c r="R779" i="85" s="1"/>
  <c r="B294" i="82"/>
  <c r="B238" i="85" s="1"/>
  <c r="B452" i="82"/>
  <c r="B365" i="85" s="1"/>
  <c r="B610" i="82"/>
  <c r="B492" i="85" s="1"/>
  <c r="B745" i="82"/>
  <c r="B647" i="85" s="1"/>
  <c r="B783" i="85" s="1"/>
  <c r="B111" i="85"/>
  <c r="J294" i="82"/>
  <c r="J238" i="85" s="1"/>
  <c r="J452" i="82"/>
  <c r="J365" i="85" s="1"/>
  <c r="J610" i="82"/>
  <c r="J492" i="85" s="1"/>
  <c r="J745" i="82"/>
  <c r="J647" i="85" s="1"/>
  <c r="J783" i="85" s="1"/>
  <c r="J111" i="85"/>
  <c r="R111" i="85"/>
  <c r="R294" i="82"/>
  <c r="R238" i="85" s="1"/>
  <c r="R452" i="82"/>
  <c r="R365" i="85" s="1"/>
  <c r="R610" i="82"/>
  <c r="R492" i="85" s="1"/>
  <c r="R745" i="82"/>
  <c r="R647" i="85" s="1"/>
  <c r="R783" i="85" s="1"/>
  <c r="B299" i="82"/>
  <c r="B242" i="85" s="1"/>
  <c r="B457" i="82"/>
  <c r="B369" i="85" s="1"/>
  <c r="B615" i="82"/>
  <c r="B496" i="85" s="1"/>
  <c r="B749" i="82"/>
  <c r="B652" i="85" s="1"/>
  <c r="B787" i="85" s="1"/>
  <c r="B115" i="85"/>
  <c r="F115" i="85"/>
  <c r="F299" i="82"/>
  <c r="F242" i="85" s="1"/>
  <c r="F457" i="82"/>
  <c r="F369" i="85" s="1"/>
  <c r="F615" i="82"/>
  <c r="F496" i="85" s="1"/>
  <c r="F749" i="82"/>
  <c r="F652" i="85" s="1"/>
  <c r="F787" i="85" s="1"/>
  <c r="N115" i="85"/>
  <c r="N299" i="82"/>
  <c r="N242" i="85" s="1"/>
  <c r="N457" i="82"/>
  <c r="N369" i="85" s="1"/>
  <c r="N615" i="82"/>
  <c r="N496" i="85" s="1"/>
  <c r="N749" i="82"/>
  <c r="N652" i="85" s="1"/>
  <c r="N787" i="85" s="1"/>
  <c r="V299" i="82"/>
  <c r="V242" i="85" s="1"/>
  <c r="V457" i="82"/>
  <c r="V369" i="85" s="1"/>
  <c r="V615" i="82"/>
  <c r="V496" i="85" s="1"/>
  <c r="V749" i="82"/>
  <c r="V652" i="85" s="1"/>
  <c r="V787" i="85" s="1"/>
  <c r="V115" i="85"/>
  <c r="F119" i="85"/>
  <c r="F304" i="82"/>
  <c r="F246" i="85" s="1"/>
  <c r="F462" i="82"/>
  <c r="F373" i="85" s="1"/>
  <c r="F620" i="82"/>
  <c r="F500" i="85" s="1"/>
  <c r="F753" i="82"/>
  <c r="F657" i="85" s="1"/>
  <c r="F791" i="85" s="1"/>
  <c r="N304" i="82"/>
  <c r="N246" i="85" s="1"/>
  <c r="N462" i="82"/>
  <c r="N373" i="85" s="1"/>
  <c r="N620" i="82"/>
  <c r="N500" i="85" s="1"/>
  <c r="N753" i="82"/>
  <c r="N657" i="85" s="1"/>
  <c r="N791" i="85" s="1"/>
  <c r="N119" i="85"/>
  <c r="R119" i="85"/>
  <c r="R304" i="82"/>
  <c r="R246" i="85" s="1"/>
  <c r="R462" i="82"/>
  <c r="R373" i="85" s="1"/>
  <c r="R620" i="82"/>
  <c r="R500" i="85" s="1"/>
  <c r="R753" i="82"/>
  <c r="R657" i="85" s="1"/>
  <c r="R791" i="85" s="1"/>
  <c r="C103" i="85"/>
  <c r="C284" i="82"/>
  <c r="C230" i="85" s="1"/>
  <c r="C442" i="82"/>
  <c r="C357" i="85" s="1"/>
  <c r="C600" i="82"/>
  <c r="C484" i="85" s="1"/>
  <c r="C737" i="82"/>
  <c r="C637" i="85" s="1"/>
  <c r="C775" i="85" s="1"/>
  <c r="G103" i="85"/>
  <c r="G284" i="82"/>
  <c r="G230" i="85" s="1"/>
  <c r="G442" i="82"/>
  <c r="G357" i="85" s="1"/>
  <c r="G600" i="82"/>
  <c r="G484" i="85" s="1"/>
  <c r="G737" i="82"/>
  <c r="G637" i="85" s="1"/>
  <c r="G775" i="85" s="1"/>
  <c r="O103" i="85"/>
  <c r="O284" i="82"/>
  <c r="O230" i="85" s="1"/>
  <c r="O442" i="82"/>
  <c r="O357" i="85" s="1"/>
  <c r="O600" i="82"/>
  <c r="O484" i="85" s="1"/>
  <c r="O737" i="82"/>
  <c r="O637" i="85" s="1"/>
  <c r="O775" i="85" s="1"/>
  <c r="W103" i="85"/>
  <c r="W284" i="82"/>
  <c r="W230" i="85" s="1"/>
  <c r="W442" i="82"/>
  <c r="W357" i="85" s="1"/>
  <c r="W600" i="82"/>
  <c r="W484" i="85" s="1"/>
  <c r="W737" i="82"/>
  <c r="W637" i="85" s="1"/>
  <c r="W775" i="85" s="1"/>
  <c r="G107" i="85"/>
  <c r="G289" i="82"/>
  <c r="G234" i="85" s="1"/>
  <c r="G447" i="82"/>
  <c r="G361" i="85" s="1"/>
  <c r="G605" i="82"/>
  <c r="G488" i="85" s="1"/>
  <c r="G741" i="82"/>
  <c r="G642" i="85" s="1"/>
  <c r="G779" i="85" s="1"/>
  <c r="O107" i="85"/>
  <c r="O289" i="82"/>
  <c r="O234" i="85" s="1"/>
  <c r="O447" i="82"/>
  <c r="O361" i="85" s="1"/>
  <c r="O605" i="82"/>
  <c r="O488" i="85" s="1"/>
  <c r="O741" i="82"/>
  <c r="O642" i="85" s="1"/>
  <c r="O779" i="85" s="1"/>
  <c r="W107" i="85"/>
  <c r="W289" i="82"/>
  <c r="W234" i="85" s="1"/>
  <c r="W447" i="82"/>
  <c r="W361" i="85" s="1"/>
  <c r="W605" i="82"/>
  <c r="W488" i="85" s="1"/>
  <c r="W741" i="82"/>
  <c r="W642" i="85" s="1"/>
  <c r="W779" i="85" s="1"/>
  <c r="G111" i="85"/>
  <c r="G294" i="82"/>
  <c r="G238" i="85" s="1"/>
  <c r="G452" i="82"/>
  <c r="G365" i="85" s="1"/>
  <c r="G610" i="82"/>
  <c r="G492" i="85" s="1"/>
  <c r="G745" i="82"/>
  <c r="G647" i="85" s="1"/>
  <c r="G783" i="85" s="1"/>
  <c r="O111" i="85"/>
  <c r="O294" i="82"/>
  <c r="O238" i="85" s="1"/>
  <c r="O452" i="82"/>
  <c r="O365" i="85" s="1"/>
  <c r="O610" i="82"/>
  <c r="O492" i="85" s="1"/>
  <c r="O745" i="82"/>
  <c r="O647" i="85" s="1"/>
  <c r="O783" i="85" s="1"/>
  <c r="W111" i="85"/>
  <c r="W294" i="82"/>
  <c r="W238" i="85" s="1"/>
  <c r="W452" i="82"/>
  <c r="W365" i="85" s="1"/>
  <c r="W610" i="82"/>
  <c r="W492" i="85" s="1"/>
  <c r="W745" i="82"/>
  <c r="W647" i="85" s="1"/>
  <c r="W783" i="85" s="1"/>
  <c r="G115" i="85"/>
  <c r="G299" i="82"/>
  <c r="G242" i="85" s="1"/>
  <c r="G457" i="82"/>
  <c r="G369" i="85" s="1"/>
  <c r="G615" i="82"/>
  <c r="G496" i="85" s="1"/>
  <c r="G749" i="82"/>
  <c r="G652" i="85" s="1"/>
  <c r="G787" i="85" s="1"/>
  <c r="O115" i="85"/>
  <c r="O299" i="82"/>
  <c r="O242" i="85" s="1"/>
  <c r="O457" i="82"/>
  <c r="O369" i="85" s="1"/>
  <c r="O615" i="82"/>
  <c r="O496" i="85" s="1"/>
  <c r="O749" i="82"/>
  <c r="O652" i="85" s="1"/>
  <c r="O787" i="85" s="1"/>
  <c r="W299" i="82"/>
  <c r="W242" i="85" s="1"/>
  <c r="W457" i="82"/>
  <c r="W369" i="85" s="1"/>
  <c r="W615" i="82"/>
  <c r="W496" i="85" s="1"/>
  <c r="W749" i="82"/>
  <c r="W652" i="85" s="1"/>
  <c r="W787" i="85" s="1"/>
  <c r="W115" i="85"/>
  <c r="G119" i="85"/>
  <c r="G304" i="82"/>
  <c r="G246" i="85" s="1"/>
  <c r="G462" i="82"/>
  <c r="G373" i="85" s="1"/>
  <c r="G620" i="82"/>
  <c r="G500" i="85" s="1"/>
  <c r="G753" i="82"/>
  <c r="G657" i="85" s="1"/>
  <c r="G791" i="85" s="1"/>
  <c r="S119" i="85"/>
  <c r="S304" i="82"/>
  <c r="S246" i="85" s="1"/>
  <c r="S462" i="82"/>
  <c r="S373" i="85" s="1"/>
  <c r="S620" i="82"/>
  <c r="S500" i="85" s="1"/>
  <c r="S753" i="82"/>
  <c r="S657" i="85" s="1"/>
  <c r="S791" i="85" s="1"/>
  <c r="D103" i="85"/>
  <c r="D284" i="82"/>
  <c r="D230" i="85" s="1"/>
  <c r="D442" i="82"/>
  <c r="D357" i="85" s="1"/>
  <c r="D600" i="82"/>
  <c r="D484" i="85" s="1"/>
  <c r="D737" i="82"/>
  <c r="D637" i="85" s="1"/>
  <c r="D775" i="85" s="1"/>
  <c r="H442" i="82"/>
  <c r="H357" i="85" s="1"/>
  <c r="H737" i="82"/>
  <c r="H637" i="85" s="1"/>
  <c r="H775" i="85" s="1"/>
  <c r="H284" i="82"/>
  <c r="H230" i="85" s="1"/>
  <c r="H600" i="82"/>
  <c r="H484" i="85" s="1"/>
  <c r="H103" i="85"/>
  <c r="L103" i="85"/>
  <c r="L284" i="82"/>
  <c r="L230" i="85" s="1"/>
  <c r="L442" i="82"/>
  <c r="L357" i="85" s="1"/>
  <c r="L600" i="82"/>
  <c r="L484" i="85" s="1"/>
  <c r="L737" i="82"/>
  <c r="L637" i="85" s="1"/>
  <c r="L775" i="85" s="1"/>
  <c r="P103" i="85"/>
  <c r="P284" i="82"/>
  <c r="P230" i="85" s="1"/>
  <c r="P600" i="82"/>
  <c r="P484" i="85" s="1"/>
  <c r="P442" i="82"/>
  <c r="P357" i="85" s="1"/>
  <c r="P737" i="82"/>
  <c r="P637" i="85" s="1"/>
  <c r="P775" i="85" s="1"/>
  <c r="T103" i="85"/>
  <c r="T284" i="82"/>
  <c r="T230" i="85" s="1"/>
  <c r="T442" i="82"/>
  <c r="T357" i="85" s="1"/>
  <c r="T600" i="82"/>
  <c r="T484" i="85" s="1"/>
  <c r="T737" i="82"/>
  <c r="T637" i="85" s="1"/>
  <c r="T775" i="85" s="1"/>
  <c r="X103" i="85"/>
  <c r="X442" i="82"/>
  <c r="X357" i="85" s="1"/>
  <c r="X284" i="82"/>
  <c r="X230" i="85" s="1"/>
  <c r="X600" i="82"/>
  <c r="X484" i="85" s="1"/>
  <c r="X737" i="82"/>
  <c r="X637" i="85" s="1"/>
  <c r="X775" i="85" s="1"/>
  <c r="D107" i="85"/>
  <c r="D289" i="82"/>
  <c r="D234" i="85" s="1"/>
  <c r="D447" i="82"/>
  <c r="D361" i="85" s="1"/>
  <c r="D605" i="82"/>
  <c r="D488" i="85" s="1"/>
  <c r="D741" i="82"/>
  <c r="D642" i="85" s="1"/>
  <c r="D779" i="85" s="1"/>
  <c r="H107" i="85"/>
  <c r="H289" i="82"/>
  <c r="H234" i="85" s="1"/>
  <c r="H605" i="82"/>
  <c r="H488" i="85" s="1"/>
  <c r="H447" i="82"/>
  <c r="H361" i="85" s="1"/>
  <c r="H741" i="82"/>
  <c r="H642" i="85" s="1"/>
  <c r="H779" i="85" s="1"/>
  <c r="L107" i="85"/>
  <c r="L289" i="82"/>
  <c r="L234" i="85" s="1"/>
  <c r="L447" i="82"/>
  <c r="L361" i="85" s="1"/>
  <c r="L605" i="82"/>
  <c r="L488" i="85" s="1"/>
  <c r="L741" i="82"/>
  <c r="L642" i="85" s="1"/>
  <c r="L779" i="85" s="1"/>
  <c r="P107" i="85"/>
  <c r="P447" i="82"/>
  <c r="P361" i="85" s="1"/>
  <c r="P741" i="82"/>
  <c r="P642" i="85" s="1"/>
  <c r="P779" i="85" s="1"/>
  <c r="P289" i="82"/>
  <c r="P234" i="85" s="1"/>
  <c r="P605" i="82"/>
  <c r="P488" i="85" s="1"/>
  <c r="T107" i="85"/>
  <c r="T289" i="82"/>
  <c r="T234" i="85" s="1"/>
  <c r="T447" i="82"/>
  <c r="T361" i="85" s="1"/>
  <c r="T605" i="82"/>
  <c r="T488" i="85" s="1"/>
  <c r="T741" i="82"/>
  <c r="T642" i="85" s="1"/>
  <c r="T779" i="85" s="1"/>
  <c r="X107" i="85"/>
  <c r="X289" i="82"/>
  <c r="X234" i="85" s="1"/>
  <c r="X605" i="82"/>
  <c r="X488" i="85" s="1"/>
  <c r="X741" i="82"/>
  <c r="X642" i="85" s="1"/>
  <c r="X779" i="85" s="1"/>
  <c r="X447" i="82"/>
  <c r="X361" i="85" s="1"/>
  <c r="D111" i="85"/>
  <c r="D294" i="82"/>
  <c r="D238" i="85" s="1"/>
  <c r="D452" i="82"/>
  <c r="D365" i="85" s="1"/>
  <c r="D610" i="82"/>
  <c r="D492" i="85" s="1"/>
  <c r="D745" i="82"/>
  <c r="D647" i="85" s="1"/>
  <c r="D783" i="85" s="1"/>
  <c r="H111" i="85"/>
  <c r="H452" i="82"/>
  <c r="H365" i="85" s="1"/>
  <c r="H745" i="82"/>
  <c r="H647" i="85" s="1"/>
  <c r="H783" i="85" s="1"/>
  <c r="H294" i="82"/>
  <c r="H238" i="85" s="1"/>
  <c r="H610" i="82"/>
  <c r="H492" i="85" s="1"/>
  <c r="L111" i="85"/>
  <c r="L294" i="82"/>
  <c r="L238" i="85" s="1"/>
  <c r="L452" i="82"/>
  <c r="L365" i="85" s="1"/>
  <c r="L610" i="82"/>
  <c r="L492" i="85" s="1"/>
  <c r="L745" i="82"/>
  <c r="L647" i="85" s="1"/>
  <c r="L783" i="85" s="1"/>
  <c r="P111" i="85"/>
  <c r="P294" i="82"/>
  <c r="P238" i="85" s="1"/>
  <c r="P610" i="82"/>
  <c r="P492" i="85" s="1"/>
  <c r="P452" i="82"/>
  <c r="P365" i="85" s="1"/>
  <c r="P745" i="82"/>
  <c r="P647" i="85" s="1"/>
  <c r="P783" i="85" s="1"/>
  <c r="T111" i="85"/>
  <c r="T294" i="82"/>
  <c r="T238" i="85" s="1"/>
  <c r="T452" i="82"/>
  <c r="T365" i="85" s="1"/>
  <c r="T610" i="82"/>
  <c r="T492" i="85" s="1"/>
  <c r="T745" i="82"/>
  <c r="T647" i="85" s="1"/>
  <c r="T783" i="85" s="1"/>
  <c r="X111" i="85"/>
  <c r="X452" i="82"/>
  <c r="X365" i="85" s="1"/>
  <c r="X294" i="82"/>
  <c r="X238" i="85" s="1"/>
  <c r="X610" i="82"/>
  <c r="X492" i="85" s="1"/>
  <c r="X745" i="82"/>
  <c r="X647" i="85" s="1"/>
  <c r="X783" i="85" s="1"/>
  <c r="D115" i="85"/>
  <c r="D299" i="82"/>
  <c r="D242" i="85" s="1"/>
  <c r="D457" i="82"/>
  <c r="D369" i="85" s="1"/>
  <c r="D615" i="82"/>
  <c r="D496" i="85" s="1"/>
  <c r="D749" i="82"/>
  <c r="D652" i="85" s="1"/>
  <c r="D787" i="85" s="1"/>
  <c r="H115" i="85"/>
  <c r="H299" i="82"/>
  <c r="H242" i="85" s="1"/>
  <c r="H615" i="82"/>
  <c r="H496" i="85" s="1"/>
  <c r="H457" i="82"/>
  <c r="H369" i="85" s="1"/>
  <c r="H749" i="82"/>
  <c r="H652" i="85" s="1"/>
  <c r="H787" i="85" s="1"/>
  <c r="L115" i="85"/>
  <c r="L299" i="82"/>
  <c r="L242" i="85" s="1"/>
  <c r="L457" i="82"/>
  <c r="L369" i="85" s="1"/>
  <c r="L615" i="82"/>
  <c r="L496" i="85" s="1"/>
  <c r="L749" i="82"/>
  <c r="L652" i="85" s="1"/>
  <c r="L787" i="85" s="1"/>
  <c r="P115" i="85"/>
  <c r="P457" i="82"/>
  <c r="P369" i="85" s="1"/>
  <c r="P749" i="82"/>
  <c r="P652" i="85" s="1"/>
  <c r="P787" i="85" s="1"/>
  <c r="P299" i="82"/>
  <c r="P242" i="85" s="1"/>
  <c r="P615" i="82"/>
  <c r="P496" i="85" s="1"/>
  <c r="T115" i="85"/>
  <c r="T299" i="82"/>
  <c r="T242" i="85" s="1"/>
  <c r="T457" i="82"/>
  <c r="T369" i="85" s="1"/>
  <c r="T615" i="82"/>
  <c r="T496" i="85" s="1"/>
  <c r="T749" i="82"/>
  <c r="T652" i="85" s="1"/>
  <c r="T787" i="85" s="1"/>
  <c r="X115" i="85"/>
  <c r="X299" i="82"/>
  <c r="X242" i="85" s="1"/>
  <c r="X615" i="82"/>
  <c r="X496" i="85" s="1"/>
  <c r="X749" i="82"/>
  <c r="X652" i="85" s="1"/>
  <c r="X787" i="85" s="1"/>
  <c r="X457" i="82"/>
  <c r="X369" i="85" s="1"/>
  <c r="D119" i="85"/>
  <c r="D304" i="82"/>
  <c r="D246" i="85" s="1"/>
  <c r="D462" i="82"/>
  <c r="D373" i="85" s="1"/>
  <c r="D620" i="82"/>
  <c r="D500" i="85" s="1"/>
  <c r="D753" i="82"/>
  <c r="D657" i="85" s="1"/>
  <c r="D791" i="85" s="1"/>
  <c r="H119" i="85"/>
  <c r="H462" i="82"/>
  <c r="H373" i="85" s="1"/>
  <c r="H753" i="82"/>
  <c r="H657" i="85" s="1"/>
  <c r="H791" i="85" s="1"/>
  <c r="H304" i="82"/>
  <c r="H246" i="85" s="1"/>
  <c r="H620" i="82"/>
  <c r="H500" i="85" s="1"/>
  <c r="L119" i="85"/>
  <c r="L304" i="82"/>
  <c r="L246" i="85" s="1"/>
  <c r="L462" i="82"/>
  <c r="L373" i="85" s="1"/>
  <c r="L620" i="82"/>
  <c r="L500" i="85" s="1"/>
  <c r="L753" i="82"/>
  <c r="L657" i="85" s="1"/>
  <c r="L791" i="85" s="1"/>
  <c r="P119" i="85"/>
  <c r="P304" i="82"/>
  <c r="P246" i="85" s="1"/>
  <c r="P620" i="82"/>
  <c r="P500" i="85" s="1"/>
  <c r="P753" i="82"/>
  <c r="P657" i="85" s="1"/>
  <c r="P791" i="85" s="1"/>
  <c r="P462" i="82"/>
  <c r="P373" i="85" s="1"/>
  <c r="T119" i="85"/>
  <c r="T304" i="82"/>
  <c r="T246" i="85" s="1"/>
  <c r="T462" i="82"/>
  <c r="T373" i="85" s="1"/>
  <c r="T620" i="82"/>
  <c r="T500" i="85" s="1"/>
  <c r="T753" i="82"/>
  <c r="T657" i="85" s="1"/>
  <c r="T791" i="85" s="1"/>
  <c r="X462" i="82"/>
  <c r="X373" i="85" s="1"/>
  <c r="X119" i="85"/>
  <c r="X304" i="82"/>
  <c r="X246" i="85" s="1"/>
  <c r="X620" i="82"/>
  <c r="X500" i="85" s="1"/>
  <c r="X753" i="82"/>
  <c r="X657" i="85" s="1"/>
  <c r="X791" i="85" s="1"/>
  <c r="V107" i="85"/>
  <c r="V289" i="82"/>
  <c r="V234" i="85" s="1"/>
  <c r="V447" i="82"/>
  <c r="V361" i="85" s="1"/>
  <c r="V605" i="82"/>
  <c r="V488" i="85" s="1"/>
  <c r="V741" i="82"/>
  <c r="V642" i="85" s="1"/>
  <c r="V779" i="85" s="1"/>
  <c r="F294" i="82"/>
  <c r="F238" i="85" s="1"/>
  <c r="F452" i="82"/>
  <c r="F365" i="85" s="1"/>
  <c r="F610" i="82"/>
  <c r="F492" i="85" s="1"/>
  <c r="F745" i="82"/>
  <c r="F647" i="85" s="1"/>
  <c r="F783" i="85" s="1"/>
  <c r="F111" i="85"/>
  <c r="N111" i="85"/>
  <c r="N294" i="82"/>
  <c r="N238" i="85" s="1"/>
  <c r="N452" i="82"/>
  <c r="N365" i="85" s="1"/>
  <c r="N610" i="82"/>
  <c r="N492" i="85" s="1"/>
  <c r="N745" i="82"/>
  <c r="N647" i="85" s="1"/>
  <c r="N783" i="85" s="1"/>
  <c r="V294" i="82"/>
  <c r="V238" i="85" s="1"/>
  <c r="V452" i="82"/>
  <c r="V365" i="85" s="1"/>
  <c r="V610" i="82"/>
  <c r="V492" i="85" s="1"/>
  <c r="V745" i="82"/>
  <c r="V647" i="85" s="1"/>
  <c r="V783" i="85" s="1"/>
  <c r="V111" i="85"/>
  <c r="J115" i="85"/>
  <c r="J299" i="82"/>
  <c r="J242" i="85" s="1"/>
  <c r="J457" i="82"/>
  <c r="J369" i="85" s="1"/>
  <c r="J615" i="82"/>
  <c r="J496" i="85" s="1"/>
  <c r="J749" i="82"/>
  <c r="J652" i="85" s="1"/>
  <c r="J787" i="85" s="1"/>
  <c r="R299" i="82"/>
  <c r="R242" i="85" s="1"/>
  <c r="R457" i="82"/>
  <c r="R369" i="85" s="1"/>
  <c r="R615" i="82"/>
  <c r="R496" i="85" s="1"/>
  <c r="R749" i="82"/>
  <c r="R652" i="85" s="1"/>
  <c r="R787" i="85" s="1"/>
  <c r="R115" i="85"/>
  <c r="B304" i="82"/>
  <c r="B246" i="85" s="1"/>
  <c r="B462" i="82"/>
  <c r="B373" i="85" s="1"/>
  <c r="B620" i="82"/>
  <c r="B500" i="85" s="1"/>
  <c r="B753" i="82"/>
  <c r="B657" i="85" s="1"/>
  <c r="B791" i="85" s="1"/>
  <c r="B119" i="85"/>
  <c r="J119" i="85"/>
  <c r="J304" i="82"/>
  <c r="J246" i="85" s="1"/>
  <c r="J462" i="82"/>
  <c r="J373" i="85" s="1"/>
  <c r="J620" i="82"/>
  <c r="J500" i="85" s="1"/>
  <c r="J753" i="82"/>
  <c r="J657" i="85" s="1"/>
  <c r="J791" i="85" s="1"/>
  <c r="V119" i="85"/>
  <c r="V304" i="82"/>
  <c r="V246" i="85" s="1"/>
  <c r="V462" i="82"/>
  <c r="V373" i="85" s="1"/>
  <c r="V620" i="82"/>
  <c r="V500" i="85" s="1"/>
  <c r="V753" i="82"/>
  <c r="V657" i="85" s="1"/>
  <c r="V791" i="85" s="1"/>
  <c r="K103" i="85"/>
  <c r="K284" i="82"/>
  <c r="K230" i="85" s="1"/>
  <c r="K442" i="82"/>
  <c r="K357" i="85" s="1"/>
  <c r="K600" i="82"/>
  <c r="K484" i="85" s="1"/>
  <c r="K737" i="82"/>
  <c r="K637" i="85" s="1"/>
  <c r="K775" i="85" s="1"/>
  <c r="S103" i="85"/>
  <c r="S284" i="82"/>
  <c r="S230" i="85" s="1"/>
  <c r="S442" i="82"/>
  <c r="S357" i="85" s="1"/>
  <c r="S600" i="82"/>
  <c r="S484" i="85" s="1"/>
  <c r="S737" i="82"/>
  <c r="S637" i="85" s="1"/>
  <c r="S775" i="85" s="1"/>
  <c r="C107" i="85"/>
  <c r="C289" i="82"/>
  <c r="C234" i="85" s="1"/>
  <c r="C447" i="82"/>
  <c r="C361" i="85" s="1"/>
  <c r="C605" i="82"/>
  <c r="C488" i="85" s="1"/>
  <c r="C741" i="82"/>
  <c r="C642" i="85" s="1"/>
  <c r="C779" i="85" s="1"/>
  <c r="K107" i="85"/>
  <c r="K289" i="82"/>
  <c r="K234" i="85" s="1"/>
  <c r="K447" i="82"/>
  <c r="K361" i="85" s="1"/>
  <c r="K605" i="82"/>
  <c r="K488" i="85" s="1"/>
  <c r="K741" i="82"/>
  <c r="K642" i="85" s="1"/>
  <c r="K779" i="85" s="1"/>
  <c r="S289" i="82"/>
  <c r="S234" i="85" s="1"/>
  <c r="S447" i="82"/>
  <c r="S361" i="85" s="1"/>
  <c r="S605" i="82"/>
  <c r="S488" i="85" s="1"/>
  <c r="S741" i="82"/>
  <c r="S642" i="85" s="1"/>
  <c r="S779" i="85" s="1"/>
  <c r="S107" i="85"/>
  <c r="C111" i="85"/>
  <c r="C294" i="82"/>
  <c r="C238" i="85" s="1"/>
  <c r="C452" i="82"/>
  <c r="C365" i="85" s="1"/>
  <c r="C610" i="82"/>
  <c r="C492" i="85" s="1"/>
  <c r="C745" i="82"/>
  <c r="C647" i="85" s="1"/>
  <c r="C783" i="85" s="1"/>
  <c r="K294" i="82"/>
  <c r="K238" i="85" s="1"/>
  <c r="K452" i="82"/>
  <c r="K365" i="85" s="1"/>
  <c r="K610" i="82"/>
  <c r="K492" i="85" s="1"/>
  <c r="K745" i="82"/>
  <c r="K647" i="85" s="1"/>
  <c r="K783" i="85" s="1"/>
  <c r="K111" i="85"/>
  <c r="S111" i="85"/>
  <c r="S294" i="82"/>
  <c r="S238" i="85" s="1"/>
  <c r="S452" i="82"/>
  <c r="S365" i="85" s="1"/>
  <c r="S610" i="82"/>
  <c r="S492" i="85" s="1"/>
  <c r="S745" i="82"/>
  <c r="S647" i="85" s="1"/>
  <c r="S783" i="85" s="1"/>
  <c r="C115" i="85"/>
  <c r="C299" i="82"/>
  <c r="C242" i="85" s="1"/>
  <c r="C457" i="82"/>
  <c r="C369" i="85" s="1"/>
  <c r="C615" i="82"/>
  <c r="C496" i="85" s="1"/>
  <c r="C749" i="82"/>
  <c r="C652" i="85" s="1"/>
  <c r="C787" i="85" s="1"/>
  <c r="K299" i="82"/>
  <c r="K242" i="85" s="1"/>
  <c r="K457" i="82"/>
  <c r="K369" i="85" s="1"/>
  <c r="K615" i="82"/>
  <c r="K496" i="85" s="1"/>
  <c r="K749" i="82"/>
  <c r="K652" i="85" s="1"/>
  <c r="K787" i="85" s="1"/>
  <c r="K115" i="85"/>
  <c r="S115" i="85"/>
  <c r="S299" i="82"/>
  <c r="S242" i="85" s="1"/>
  <c r="S457" i="82"/>
  <c r="S369" i="85" s="1"/>
  <c r="S615" i="82"/>
  <c r="S496" i="85" s="1"/>
  <c r="S749" i="82"/>
  <c r="S652" i="85" s="1"/>
  <c r="S787" i="85" s="1"/>
  <c r="C119" i="85"/>
  <c r="C304" i="82"/>
  <c r="C246" i="85" s="1"/>
  <c r="C462" i="82"/>
  <c r="C373" i="85" s="1"/>
  <c r="C620" i="82"/>
  <c r="C500" i="85" s="1"/>
  <c r="C753" i="82"/>
  <c r="C657" i="85" s="1"/>
  <c r="C791" i="85" s="1"/>
  <c r="K119" i="85"/>
  <c r="K304" i="82"/>
  <c r="K246" i="85" s="1"/>
  <c r="K462" i="82"/>
  <c r="K373" i="85" s="1"/>
  <c r="K620" i="82"/>
  <c r="K500" i="85" s="1"/>
  <c r="K753" i="82"/>
  <c r="K657" i="85" s="1"/>
  <c r="K791" i="85" s="1"/>
  <c r="O119" i="85"/>
  <c r="O304" i="82"/>
  <c r="O246" i="85" s="1"/>
  <c r="O462" i="82"/>
  <c r="O373" i="85" s="1"/>
  <c r="O620" i="82"/>
  <c r="O500" i="85" s="1"/>
  <c r="O753" i="82"/>
  <c r="O657" i="85" s="1"/>
  <c r="O791" i="85" s="1"/>
  <c r="W119" i="85"/>
  <c r="W304" i="82"/>
  <c r="W246" i="85" s="1"/>
  <c r="W462" i="82"/>
  <c r="W373" i="85" s="1"/>
  <c r="W620" i="82"/>
  <c r="W500" i="85" s="1"/>
  <c r="W753" i="82"/>
  <c r="W657" i="85" s="1"/>
  <c r="W791" i="85" s="1"/>
  <c r="E103" i="85"/>
  <c r="E284" i="82"/>
  <c r="E230" i="85" s="1"/>
  <c r="E442" i="82"/>
  <c r="E357" i="85" s="1"/>
  <c r="E600" i="82"/>
  <c r="E484" i="85" s="1"/>
  <c r="E737" i="82"/>
  <c r="E637" i="85" s="1"/>
  <c r="E775" i="85" s="1"/>
  <c r="I103" i="85"/>
  <c r="I284" i="82"/>
  <c r="I230" i="85" s="1"/>
  <c r="I737" i="82"/>
  <c r="I637" i="85" s="1"/>
  <c r="I775" i="85" s="1"/>
  <c r="I600" i="82"/>
  <c r="I484" i="85" s="1"/>
  <c r="I442" i="82"/>
  <c r="I357" i="85" s="1"/>
  <c r="M103" i="85"/>
  <c r="M284" i="82"/>
  <c r="M230" i="85" s="1"/>
  <c r="M442" i="82"/>
  <c r="M357" i="85" s="1"/>
  <c r="M600" i="82"/>
  <c r="M484" i="85" s="1"/>
  <c r="M737" i="82"/>
  <c r="M637" i="85" s="1"/>
  <c r="M775" i="85" s="1"/>
  <c r="Q103" i="85"/>
  <c r="Q442" i="82"/>
  <c r="Q357" i="85" s="1"/>
  <c r="Q284" i="82"/>
  <c r="Q230" i="85" s="1"/>
  <c r="Q600" i="82"/>
  <c r="Q484" i="85" s="1"/>
  <c r="Q737" i="82"/>
  <c r="Q637" i="85" s="1"/>
  <c r="Q775" i="85" s="1"/>
  <c r="U103" i="85"/>
  <c r="U284" i="82"/>
  <c r="U230" i="85" s="1"/>
  <c r="U442" i="82"/>
  <c r="U357" i="85" s="1"/>
  <c r="U600" i="82"/>
  <c r="U484" i="85" s="1"/>
  <c r="U737" i="82"/>
  <c r="U637" i="85" s="1"/>
  <c r="U775" i="85" s="1"/>
  <c r="Y103" i="85"/>
  <c r="Y600" i="82"/>
  <c r="Y484" i="85" s="1"/>
  <c r="Y737" i="82"/>
  <c r="Y637" i="85" s="1"/>
  <c r="Y775" i="85" s="1"/>
  <c r="Y442" i="82"/>
  <c r="Y357" i="85" s="1"/>
  <c r="Y284" i="82"/>
  <c r="Y230" i="85" s="1"/>
  <c r="E107" i="85"/>
  <c r="E289" i="82"/>
  <c r="E234" i="85" s="1"/>
  <c r="E447" i="82"/>
  <c r="E361" i="85" s="1"/>
  <c r="E605" i="82"/>
  <c r="E488" i="85" s="1"/>
  <c r="E741" i="82"/>
  <c r="E642" i="85" s="1"/>
  <c r="E779" i="85" s="1"/>
  <c r="I107" i="85"/>
  <c r="I289" i="82"/>
  <c r="I234" i="85" s="1"/>
  <c r="I447" i="82"/>
  <c r="I361" i="85" s="1"/>
  <c r="I741" i="82"/>
  <c r="I642" i="85" s="1"/>
  <c r="I779" i="85" s="1"/>
  <c r="I605" i="82"/>
  <c r="I488" i="85" s="1"/>
  <c r="M107" i="85"/>
  <c r="M289" i="82"/>
  <c r="M234" i="85" s="1"/>
  <c r="M447" i="82"/>
  <c r="M361" i="85" s="1"/>
  <c r="M605" i="82"/>
  <c r="M488" i="85" s="1"/>
  <c r="M741" i="82"/>
  <c r="M642" i="85" s="1"/>
  <c r="M779" i="85" s="1"/>
  <c r="Q107" i="85"/>
  <c r="Q447" i="82"/>
  <c r="Q361" i="85" s="1"/>
  <c r="Q289" i="82"/>
  <c r="Q234" i="85" s="1"/>
  <c r="Q741" i="82"/>
  <c r="Q642" i="85" s="1"/>
  <c r="Q779" i="85" s="1"/>
  <c r="Q605" i="82"/>
  <c r="Q488" i="85" s="1"/>
  <c r="U107" i="85"/>
  <c r="U289" i="82"/>
  <c r="U234" i="85" s="1"/>
  <c r="U447" i="82"/>
  <c r="U361" i="85" s="1"/>
  <c r="U605" i="82"/>
  <c r="U488" i="85" s="1"/>
  <c r="U741" i="82"/>
  <c r="U642" i="85" s="1"/>
  <c r="U779" i="85" s="1"/>
  <c r="Y107" i="85"/>
  <c r="Y605" i="82"/>
  <c r="Y488" i="85" s="1"/>
  <c r="Y447" i="82"/>
  <c r="Y361" i="85" s="1"/>
  <c r="Y289" i="82"/>
  <c r="Y234" i="85" s="1"/>
  <c r="Y741" i="82"/>
  <c r="Y642" i="85" s="1"/>
  <c r="Y779" i="85" s="1"/>
  <c r="E111" i="85"/>
  <c r="E294" i="82"/>
  <c r="E238" i="85" s="1"/>
  <c r="E452" i="82"/>
  <c r="E365" i="85" s="1"/>
  <c r="E610" i="82"/>
  <c r="E492" i="85" s="1"/>
  <c r="E745" i="82"/>
  <c r="E647" i="85" s="1"/>
  <c r="E783" i="85" s="1"/>
  <c r="I111" i="85"/>
  <c r="I294" i="82"/>
  <c r="I238" i="85" s="1"/>
  <c r="I610" i="82"/>
  <c r="I492" i="85" s="1"/>
  <c r="I452" i="82"/>
  <c r="I365" i="85" s="1"/>
  <c r="I745" i="82"/>
  <c r="I647" i="85" s="1"/>
  <c r="I783" i="85" s="1"/>
  <c r="M111" i="85"/>
  <c r="M294" i="82"/>
  <c r="M238" i="85" s="1"/>
  <c r="M452" i="82"/>
  <c r="M365" i="85" s="1"/>
  <c r="M610" i="82"/>
  <c r="M492" i="85" s="1"/>
  <c r="M745" i="82"/>
  <c r="M647" i="85" s="1"/>
  <c r="M783" i="85" s="1"/>
  <c r="Q111" i="85"/>
  <c r="Q452" i="82"/>
  <c r="Q365" i="85" s="1"/>
  <c r="Q610" i="82"/>
  <c r="Q492" i="85" s="1"/>
  <c r="Q294" i="82"/>
  <c r="Q238" i="85" s="1"/>
  <c r="Q745" i="82"/>
  <c r="Q647" i="85" s="1"/>
  <c r="Q783" i="85" s="1"/>
  <c r="U111" i="85"/>
  <c r="U294" i="82"/>
  <c r="U238" i="85" s="1"/>
  <c r="U452" i="82"/>
  <c r="U365" i="85" s="1"/>
  <c r="U610" i="82"/>
  <c r="U492" i="85" s="1"/>
  <c r="U745" i="82"/>
  <c r="U647" i="85" s="1"/>
  <c r="U783" i="85" s="1"/>
  <c r="Y111" i="85"/>
  <c r="Y610" i="82"/>
  <c r="Y492" i="85" s="1"/>
  <c r="Y452" i="82"/>
  <c r="Y365" i="85" s="1"/>
  <c r="Y745" i="82"/>
  <c r="Y647" i="85" s="1"/>
  <c r="Y783" i="85" s="1"/>
  <c r="Y294" i="82"/>
  <c r="Y238" i="85" s="1"/>
  <c r="E115" i="85"/>
  <c r="E299" i="82"/>
  <c r="E242" i="85" s="1"/>
  <c r="E457" i="82"/>
  <c r="E369" i="85" s="1"/>
  <c r="E615" i="82"/>
  <c r="E496" i="85" s="1"/>
  <c r="E749" i="82"/>
  <c r="E652" i="85" s="1"/>
  <c r="E787" i="85" s="1"/>
  <c r="I115" i="85"/>
  <c r="I299" i="82"/>
  <c r="I242" i="85" s="1"/>
  <c r="I749" i="82"/>
  <c r="I652" i="85" s="1"/>
  <c r="I787" i="85" s="1"/>
  <c r="I457" i="82"/>
  <c r="I369" i="85" s="1"/>
  <c r="I615" i="82"/>
  <c r="I496" i="85" s="1"/>
  <c r="M299" i="82"/>
  <c r="M242" i="85" s="1"/>
  <c r="M457" i="82"/>
  <c r="M369" i="85" s="1"/>
  <c r="M615" i="82"/>
  <c r="M496" i="85" s="1"/>
  <c r="M749" i="82"/>
  <c r="M652" i="85" s="1"/>
  <c r="M787" i="85" s="1"/>
  <c r="M115" i="85"/>
  <c r="Q115" i="85"/>
  <c r="Q457" i="82"/>
  <c r="Q369" i="85" s="1"/>
  <c r="Q299" i="82"/>
  <c r="Q242" i="85" s="1"/>
  <c r="Q749" i="82"/>
  <c r="Q652" i="85" s="1"/>
  <c r="Q787" i="85" s="1"/>
  <c r="Q615" i="82"/>
  <c r="Q496" i="85" s="1"/>
  <c r="U115" i="85"/>
  <c r="U299" i="82"/>
  <c r="U242" i="85" s="1"/>
  <c r="U457" i="82"/>
  <c r="U369" i="85" s="1"/>
  <c r="U615" i="82"/>
  <c r="U496" i="85" s="1"/>
  <c r="U749" i="82"/>
  <c r="U652" i="85" s="1"/>
  <c r="U787" i="85" s="1"/>
  <c r="Y115" i="85"/>
  <c r="Y615" i="82"/>
  <c r="Y496" i="85" s="1"/>
  <c r="Y299" i="82"/>
  <c r="Y242" i="85" s="1"/>
  <c r="Y749" i="82"/>
  <c r="Y652" i="85" s="1"/>
  <c r="Y787" i="85" s="1"/>
  <c r="Y457" i="82"/>
  <c r="Y369" i="85" s="1"/>
  <c r="E119" i="85"/>
  <c r="E304" i="82"/>
  <c r="E246" i="85" s="1"/>
  <c r="E462" i="82"/>
  <c r="E373" i="85" s="1"/>
  <c r="E620" i="82"/>
  <c r="E500" i="85" s="1"/>
  <c r="E753" i="82"/>
  <c r="E657" i="85" s="1"/>
  <c r="E791" i="85" s="1"/>
  <c r="I119" i="85"/>
  <c r="I304" i="82"/>
  <c r="I246" i="85" s="1"/>
  <c r="I753" i="82"/>
  <c r="I657" i="85" s="1"/>
  <c r="I791" i="85" s="1"/>
  <c r="I620" i="82"/>
  <c r="I500" i="85" s="1"/>
  <c r="I462" i="82"/>
  <c r="I373" i="85" s="1"/>
  <c r="M304" i="82"/>
  <c r="M246" i="85" s="1"/>
  <c r="M462" i="82"/>
  <c r="M373" i="85" s="1"/>
  <c r="M620" i="82"/>
  <c r="M500" i="85" s="1"/>
  <c r="M753" i="82"/>
  <c r="M657" i="85" s="1"/>
  <c r="M791" i="85" s="1"/>
  <c r="M119" i="85"/>
  <c r="Q119" i="85"/>
  <c r="Q462" i="82"/>
  <c r="Q373" i="85" s="1"/>
  <c r="Q304" i="82"/>
  <c r="Q246" i="85" s="1"/>
  <c r="Q620" i="82"/>
  <c r="Q500" i="85" s="1"/>
  <c r="Q753" i="82"/>
  <c r="Q657" i="85" s="1"/>
  <c r="Q791" i="85" s="1"/>
  <c r="U119" i="85"/>
  <c r="U304" i="82"/>
  <c r="U246" i="85" s="1"/>
  <c r="U462" i="82"/>
  <c r="U373" i="85" s="1"/>
  <c r="U620" i="82"/>
  <c r="U500" i="85" s="1"/>
  <c r="U753" i="82"/>
  <c r="U657" i="85" s="1"/>
  <c r="U791" i="85" s="1"/>
  <c r="Y119" i="85"/>
  <c r="Y620" i="82"/>
  <c r="Y500" i="85" s="1"/>
  <c r="Y462" i="82"/>
  <c r="Y373" i="85" s="1"/>
  <c r="Y753" i="82"/>
  <c r="Y657" i="85" s="1"/>
  <c r="Y791" i="85" s="1"/>
  <c r="Y304" i="82"/>
  <c r="Y246" i="85" s="1"/>
  <c r="Y121" i="82"/>
  <c r="X121" i="82"/>
  <c r="W121" i="82"/>
  <c r="V121" i="82"/>
  <c r="U121" i="82"/>
  <c r="T121" i="82"/>
  <c r="S121" i="82"/>
  <c r="R121" i="82"/>
  <c r="Q121" i="82"/>
  <c r="P121" i="82"/>
  <c r="O121" i="82"/>
  <c r="N121" i="82"/>
  <c r="M121" i="82"/>
  <c r="L121" i="82"/>
  <c r="K121" i="82"/>
  <c r="J121" i="82"/>
  <c r="I121" i="82"/>
  <c r="H121" i="82"/>
  <c r="G121" i="82"/>
  <c r="F121" i="82"/>
  <c r="E121" i="82"/>
  <c r="D121" i="82"/>
  <c r="C121" i="82"/>
  <c r="B121" i="82"/>
  <c r="Y116" i="82"/>
  <c r="X116" i="82"/>
  <c r="W116" i="82"/>
  <c r="V116" i="82"/>
  <c r="U116" i="82"/>
  <c r="T116" i="82"/>
  <c r="S116" i="82"/>
  <c r="R116" i="82"/>
  <c r="Q116" i="82"/>
  <c r="P116" i="82"/>
  <c r="O116" i="82"/>
  <c r="N116" i="82"/>
  <c r="M116" i="82"/>
  <c r="L116" i="82"/>
  <c r="K116" i="82"/>
  <c r="J116" i="82"/>
  <c r="I116" i="82"/>
  <c r="H116" i="82"/>
  <c r="G116" i="82"/>
  <c r="F116" i="82"/>
  <c r="E116" i="82"/>
  <c r="D116" i="82"/>
  <c r="C116" i="82"/>
  <c r="B116" i="82"/>
  <c r="Y111" i="82"/>
  <c r="X111" i="82"/>
  <c r="W111" i="82"/>
  <c r="V111" i="82"/>
  <c r="U111" i="82"/>
  <c r="T111" i="82"/>
  <c r="S111" i="82"/>
  <c r="R111" i="82"/>
  <c r="Q111" i="82"/>
  <c r="P111" i="82"/>
  <c r="O111" i="82"/>
  <c r="N111" i="82"/>
  <c r="M111" i="82"/>
  <c r="L111" i="82"/>
  <c r="K111" i="82"/>
  <c r="J111" i="82"/>
  <c r="I111" i="82"/>
  <c r="H111" i="82"/>
  <c r="G111" i="82"/>
  <c r="F111" i="82"/>
  <c r="E111" i="82"/>
  <c r="D111" i="82"/>
  <c r="C111" i="82"/>
  <c r="B111" i="82"/>
  <c r="Y106" i="82"/>
  <c r="X106" i="82"/>
  <c r="W106" i="82"/>
  <c r="V106" i="82"/>
  <c r="U106" i="82"/>
  <c r="T106" i="82"/>
  <c r="S106" i="82"/>
  <c r="R106" i="82"/>
  <c r="Q106" i="82"/>
  <c r="P106" i="82"/>
  <c r="O106" i="82"/>
  <c r="N106" i="82"/>
  <c r="M106" i="82"/>
  <c r="L106" i="82"/>
  <c r="K106" i="82"/>
  <c r="J106" i="82"/>
  <c r="I106" i="82"/>
  <c r="H106" i="82"/>
  <c r="G106" i="82"/>
  <c r="F106" i="82"/>
  <c r="E106" i="82"/>
  <c r="D106" i="82"/>
  <c r="C106" i="82"/>
  <c r="B106" i="82"/>
  <c r="Y101" i="82"/>
  <c r="Y259" i="82" s="1"/>
  <c r="Y210" i="85" s="1"/>
  <c r="X101" i="82"/>
  <c r="X259" i="82" s="1"/>
  <c r="X210" i="85" s="1"/>
  <c r="W101" i="82"/>
  <c r="W259" i="82" s="1"/>
  <c r="W210" i="85" s="1"/>
  <c r="V101" i="82"/>
  <c r="V259" i="82" s="1"/>
  <c r="V210" i="85" s="1"/>
  <c r="U101" i="82"/>
  <c r="U259" i="82" s="1"/>
  <c r="U210" i="85" s="1"/>
  <c r="T101" i="82"/>
  <c r="T259" i="82" s="1"/>
  <c r="T210" i="85" s="1"/>
  <c r="S101" i="82"/>
  <c r="S259" i="82" s="1"/>
  <c r="S210" i="85" s="1"/>
  <c r="R101" i="82"/>
  <c r="R259" i="82" s="1"/>
  <c r="R210" i="85" s="1"/>
  <c r="Q101" i="82"/>
  <c r="Q259" i="82" s="1"/>
  <c r="Q210" i="85" s="1"/>
  <c r="P101" i="82"/>
  <c r="P259" i="82" s="1"/>
  <c r="P210" i="85" s="1"/>
  <c r="O101" i="82"/>
  <c r="O259" i="82" s="1"/>
  <c r="O210" i="85" s="1"/>
  <c r="N101" i="82"/>
  <c r="N259" i="82" s="1"/>
  <c r="N210" i="85" s="1"/>
  <c r="M101" i="82"/>
  <c r="M259" i="82" s="1"/>
  <c r="M210" i="85" s="1"/>
  <c r="L101" i="82"/>
  <c r="L259" i="82" s="1"/>
  <c r="L210" i="85" s="1"/>
  <c r="K101" i="82"/>
  <c r="K259" i="82" s="1"/>
  <c r="K210" i="85" s="1"/>
  <c r="J101" i="82"/>
  <c r="J259" i="82" s="1"/>
  <c r="J210" i="85" s="1"/>
  <c r="I101" i="82"/>
  <c r="I259" i="82" s="1"/>
  <c r="I210" i="85" s="1"/>
  <c r="H101" i="82"/>
  <c r="H259" i="82" s="1"/>
  <c r="H210" i="85" s="1"/>
  <c r="G101" i="82"/>
  <c r="G259" i="82" s="1"/>
  <c r="G210" i="85" s="1"/>
  <c r="F101" i="82"/>
  <c r="F259" i="82" s="1"/>
  <c r="F210" i="85" s="1"/>
  <c r="E101" i="82"/>
  <c r="E259" i="82" s="1"/>
  <c r="E210" i="85" s="1"/>
  <c r="D101" i="82"/>
  <c r="D259" i="82" s="1"/>
  <c r="D210" i="85" s="1"/>
  <c r="C101" i="82"/>
  <c r="C259" i="82" s="1"/>
  <c r="C210" i="85" s="1"/>
  <c r="B101" i="82"/>
  <c r="Y96" i="82"/>
  <c r="X96" i="82"/>
  <c r="W96" i="82"/>
  <c r="V96" i="82"/>
  <c r="U96" i="82"/>
  <c r="T96" i="82"/>
  <c r="S96" i="82"/>
  <c r="R96" i="82"/>
  <c r="Q96" i="82"/>
  <c r="P96" i="82"/>
  <c r="O96" i="82"/>
  <c r="N96" i="82"/>
  <c r="M96" i="82"/>
  <c r="L96" i="82"/>
  <c r="K96" i="82"/>
  <c r="J96" i="82"/>
  <c r="I96" i="82"/>
  <c r="H96" i="82"/>
  <c r="G96" i="82"/>
  <c r="F96" i="82"/>
  <c r="E96" i="82"/>
  <c r="D96" i="82"/>
  <c r="C96" i="82"/>
  <c r="B96" i="82"/>
  <c r="Y91" i="82"/>
  <c r="X91" i="82"/>
  <c r="W91" i="82"/>
  <c r="V91" i="82"/>
  <c r="U91" i="82"/>
  <c r="T91" i="82"/>
  <c r="S91" i="82"/>
  <c r="R91" i="82"/>
  <c r="Q91" i="82"/>
  <c r="P91" i="82"/>
  <c r="O91" i="82"/>
  <c r="N91" i="82"/>
  <c r="M91" i="82"/>
  <c r="L91" i="82"/>
  <c r="K91" i="82"/>
  <c r="J91" i="82"/>
  <c r="I91" i="82"/>
  <c r="H91" i="82"/>
  <c r="G91" i="82"/>
  <c r="F91" i="82"/>
  <c r="E91" i="82"/>
  <c r="D91" i="82"/>
  <c r="C91" i="82"/>
  <c r="B91" i="82"/>
  <c r="Y86" i="82"/>
  <c r="X86" i="82"/>
  <c r="W86" i="82"/>
  <c r="V86" i="82"/>
  <c r="U86" i="82"/>
  <c r="T86" i="82"/>
  <c r="S86" i="82"/>
  <c r="R86" i="82"/>
  <c r="Q86" i="82"/>
  <c r="P86" i="82"/>
  <c r="O86" i="82"/>
  <c r="N86" i="82"/>
  <c r="M86" i="82"/>
  <c r="L86" i="82"/>
  <c r="K86" i="82"/>
  <c r="J86" i="82"/>
  <c r="I86" i="82"/>
  <c r="H86" i="82"/>
  <c r="G86" i="82"/>
  <c r="F86" i="82"/>
  <c r="E86" i="82"/>
  <c r="D86" i="82"/>
  <c r="C86" i="82"/>
  <c r="B86" i="82"/>
  <c r="Y81" i="82"/>
  <c r="X81" i="82"/>
  <c r="W81" i="82"/>
  <c r="V81" i="82"/>
  <c r="U81" i="82"/>
  <c r="T81" i="82"/>
  <c r="S81" i="82"/>
  <c r="R81" i="82"/>
  <c r="Q81" i="82"/>
  <c r="P81" i="82"/>
  <c r="O81" i="82"/>
  <c r="N81" i="82"/>
  <c r="M81" i="82"/>
  <c r="L81" i="82"/>
  <c r="K81" i="82"/>
  <c r="J81" i="82"/>
  <c r="I81" i="82"/>
  <c r="H81" i="82"/>
  <c r="G81" i="82"/>
  <c r="F81" i="82"/>
  <c r="E81" i="82"/>
  <c r="D81" i="82"/>
  <c r="C81" i="82"/>
  <c r="B81" i="82"/>
  <c r="Y76" i="82"/>
  <c r="X76" i="82"/>
  <c r="W76" i="82"/>
  <c r="V76" i="82"/>
  <c r="U76" i="82"/>
  <c r="T76" i="82"/>
  <c r="S76" i="82"/>
  <c r="R76" i="82"/>
  <c r="Q76" i="82"/>
  <c r="P76" i="82"/>
  <c r="O76" i="82"/>
  <c r="N76" i="82"/>
  <c r="M76" i="82"/>
  <c r="L76" i="82"/>
  <c r="K76" i="82"/>
  <c r="J76" i="82"/>
  <c r="I76" i="82"/>
  <c r="H76" i="82"/>
  <c r="G76" i="82"/>
  <c r="F76" i="82"/>
  <c r="E76" i="82"/>
  <c r="D76" i="82"/>
  <c r="C76" i="82"/>
  <c r="B76" i="82"/>
  <c r="Y71" i="82"/>
  <c r="X71" i="82"/>
  <c r="W71" i="82"/>
  <c r="V71" i="82"/>
  <c r="U71" i="82"/>
  <c r="T71" i="82"/>
  <c r="S71" i="82"/>
  <c r="R71" i="82"/>
  <c r="Q71" i="82"/>
  <c r="P71" i="82"/>
  <c r="O71" i="82"/>
  <c r="N71" i="82"/>
  <c r="M71" i="82"/>
  <c r="L71" i="82"/>
  <c r="K71" i="82"/>
  <c r="J71" i="82"/>
  <c r="I71" i="82"/>
  <c r="H71" i="82"/>
  <c r="H72" i="82"/>
  <c r="G71" i="82"/>
  <c r="F71" i="82"/>
  <c r="E71" i="82"/>
  <c r="D71" i="82"/>
  <c r="C71" i="82"/>
  <c r="B71" i="82"/>
  <c r="Y66" i="82"/>
  <c r="X66" i="82"/>
  <c r="W66" i="82"/>
  <c r="V66" i="82"/>
  <c r="U66" i="82"/>
  <c r="T66" i="82"/>
  <c r="S66" i="82"/>
  <c r="R66" i="82"/>
  <c r="Q66" i="82"/>
  <c r="P66" i="82"/>
  <c r="O66" i="82"/>
  <c r="N66" i="82"/>
  <c r="M66" i="82"/>
  <c r="L66" i="82"/>
  <c r="K66" i="82"/>
  <c r="J66" i="82"/>
  <c r="I66" i="82"/>
  <c r="H66" i="82"/>
  <c r="G66" i="82"/>
  <c r="F66" i="82"/>
  <c r="E66" i="82"/>
  <c r="D66" i="82"/>
  <c r="C66" i="82"/>
  <c r="B66" i="82"/>
  <c r="Y61" i="82"/>
  <c r="X61" i="82"/>
  <c r="W61" i="82"/>
  <c r="V61" i="82"/>
  <c r="U61" i="82"/>
  <c r="T61" i="82"/>
  <c r="S61" i="82"/>
  <c r="R61" i="82"/>
  <c r="Q61" i="82"/>
  <c r="P61" i="82"/>
  <c r="O61" i="82"/>
  <c r="N61" i="82"/>
  <c r="M61" i="82"/>
  <c r="L61" i="82"/>
  <c r="K61" i="82"/>
  <c r="J61" i="82"/>
  <c r="I61" i="82"/>
  <c r="H61" i="82"/>
  <c r="G61" i="82"/>
  <c r="F61" i="82"/>
  <c r="E61" i="82"/>
  <c r="D61" i="82"/>
  <c r="C61" i="82"/>
  <c r="Y56" i="82"/>
  <c r="X56" i="82"/>
  <c r="W56" i="82"/>
  <c r="V56" i="82"/>
  <c r="U56" i="82"/>
  <c r="T56" i="82"/>
  <c r="S56" i="82"/>
  <c r="R56" i="82"/>
  <c r="Q56" i="82"/>
  <c r="P56" i="82"/>
  <c r="O56" i="82"/>
  <c r="N56" i="82"/>
  <c r="M56" i="82"/>
  <c r="L56" i="82"/>
  <c r="K56" i="82"/>
  <c r="J56" i="82"/>
  <c r="I56" i="82"/>
  <c r="H56" i="82"/>
  <c r="G56" i="82"/>
  <c r="F56" i="82"/>
  <c r="E56" i="82"/>
  <c r="D56" i="82"/>
  <c r="C56" i="82"/>
  <c r="B56" i="82"/>
  <c r="Y51" i="82"/>
  <c r="X51" i="82"/>
  <c r="W51" i="82"/>
  <c r="V51" i="82"/>
  <c r="U51" i="82"/>
  <c r="T51" i="82"/>
  <c r="S51" i="82"/>
  <c r="R51" i="82"/>
  <c r="Q51" i="82"/>
  <c r="P51" i="82"/>
  <c r="O51" i="82"/>
  <c r="N51" i="82"/>
  <c r="M51" i="82"/>
  <c r="L51" i="82"/>
  <c r="K51" i="82"/>
  <c r="J51" i="82"/>
  <c r="I51" i="82"/>
  <c r="H51" i="82"/>
  <c r="G51" i="82"/>
  <c r="F51" i="82"/>
  <c r="E51" i="82"/>
  <c r="D51" i="82"/>
  <c r="C51" i="82"/>
  <c r="B51" i="82"/>
  <c r="Y46" i="82"/>
  <c r="X46" i="82"/>
  <c r="W46" i="82"/>
  <c r="V46" i="82"/>
  <c r="U46" i="82"/>
  <c r="T46" i="82"/>
  <c r="S46" i="82"/>
  <c r="R46" i="82"/>
  <c r="Q46" i="82"/>
  <c r="P46" i="82"/>
  <c r="O46" i="82"/>
  <c r="N46" i="82"/>
  <c r="M46" i="82"/>
  <c r="L46" i="82"/>
  <c r="K46" i="82"/>
  <c r="J46" i="82"/>
  <c r="I46" i="82"/>
  <c r="H46" i="82"/>
  <c r="G46" i="82"/>
  <c r="F46" i="82"/>
  <c r="E46" i="82"/>
  <c r="D46" i="82"/>
  <c r="C46" i="82"/>
  <c r="B46" i="82"/>
  <c r="Y41" i="82"/>
  <c r="Y35" i="85" s="1"/>
  <c r="X41" i="82"/>
  <c r="X35" i="85" s="1"/>
  <c r="W41" i="82"/>
  <c r="W35" i="85" s="1"/>
  <c r="V41" i="82"/>
  <c r="V35" i="85" s="1"/>
  <c r="U41" i="82"/>
  <c r="U35" i="85" s="1"/>
  <c r="T41" i="82"/>
  <c r="T35" i="85" s="1"/>
  <c r="S41" i="82"/>
  <c r="S35" i="85" s="1"/>
  <c r="R41" i="82"/>
  <c r="R35" i="85" s="1"/>
  <c r="Q41" i="82"/>
  <c r="Q35" i="85" s="1"/>
  <c r="P41" i="82"/>
  <c r="P35" i="85" s="1"/>
  <c r="O41" i="82"/>
  <c r="O35" i="85" s="1"/>
  <c r="N41" i="82"/>
  <c r="N35" i="85" s="1"/>
  <c r="M41" i="82"/>
  <c r="M35" i="85" s="1"/>
  <c r="L41" i="82"/>
  <c r="L35" i="85" s="1"/>
  <c r="K41" i="82"/>
  <c r="K35" i="85" s="1"/>
  <c r="J41" i="82"/>
  <c r="J35" i="85" s="1"/>
  <c r="I41" i="82"/>
  <c r="I35" i="85" s="1"/>
  <c r="H41" i="82"/>
  <c r="H35" i="85" s="1"/>
  <c r="G41" i="82"/>
  <c r="G35" i="85" s="1"/>
  <c r="F41" i="82"/>
  <c r="F35" i="85" s="1"/>
  <c r="E41" i="82"/>
  <c r="E35" i="85" s="1"/>
  <c r="D41" i="82"/>
  <c r="D35" i="85" s="1"/>
  <c r="C41" i="82"/>
  <c r="C35" i="85" s="1"/>
  <c r="B41" i="82"/>
  <c r="B35" i="85" s="1"/>
  <c r="Y36" i="82"/>
  <c r="Y31" i="85" s="1"/>
  <c r="X36" i="82"/>
  <c r="X31" i="85" s="1"/>
  <c r="W36" i="82"/>
  <c r="W31" i="85" s="1"/>
  <c r="V36" i="82"/>
  <c r="V31" i="85" s="1"/>
  <c r="U36" i="82"/>
  <c r="U31" i="85" s="1"/>
  <c r="T36" i="82"/>
  <c r="T31" i="85" s="1"/>
  <c r="S36" i="82"/>
  <c r="S31" i="85" s="1"/>
  <c r="R36" i="82"/>
  <c r="R31" i="85" s="1"/>
  <c r="Q36" i="82"/>
  <c r="Q31" i="85" s="1"/>
  <c r="P36" i="82"/>
  <c r="P31" i="85" s="1"/>
  <c r="O36" i="82"/>
  <c r="O31" i="85" s="1"/>
  <c r="N36" i="82"/>
  <c r="N31" i="85" s="1"/>
  <c r="M36" i="82"/>
  <c r="M31" i="85" s="1"/>
  <c r="L36" i="82"/>
  <c r="L31" i="85" s="1"/>
  <c r="K36" i="82"/>
  <c r="K31" i="85" s="1"/>
  <c r="J36" i="82"/>
  <c r="J31" i="85" s="1"/>
  <c r="I36" i="82"/>
  <c r="I31" i="85" s="1"/>
  <c r="H36" i="82"/>
  <c r="H31" i="85" s="1"/>
  <c r="G36" i="82"/>
  <c r="G31" i="85" s="1"/>
  <c r="F36" i="82"/>
  <c r="F31" i="85" s="1"/>
  <c r="E36" i="82"/>
  <c r="E31" i="85" s="1"/>
  <c r="D36" i="82"/>
  <c r="D31" i="85" s="1"/>
  <c r="C36" i="82"/>
  <c r="C31" i="85" s="1"/>
  <c r="B36" i="82"/>
  <c r="B31" i="85" s="1"/>
  <c r="Y31" i="82"/>
  <c r="Y27" i="85" s="1"/>
  <c r="X31" i="82"/>
  <c r="X27" i="85" s="1"/>
  <c r="W31" i="82"/>
  <c r="W27" i="85" s="1"/>
  <c r="V31" i="82"/>
  <c r="V27" i="85" s="1"/>
  <c r="U31" i="82"/>
  <c r="U27" i="85" s="1"/>
  <c r="T31" i="82"/>
  <c r="T27" i="85" s="1"/>
  <c r="S31" i="82"/>
  <c r="S27" i="85" s="1"/>
  <c r="R31" i="82"/>
  <c r="R27" i="85" s="1"/>
  <c r="Q31" i="82"/>
  <c r="Q27" i="85" s="1"/>
  <c r="P31" i="82"/>
  <c r="P27" i="85" s="1"/>
  <c r="O31" i="82"/>
  <c r="O27" i="85" s="1"/>
  <c r="N31" i="82"/>
  <c r="N27" i="85" s="1"/>
  <c r="M31" i="82"/>
  <c r="M27" i="85" s="1"/>
  <c r="L31" i="82"/>
  <c r="L27" i="85" s="1"/>
  <c r="K31" i="82"/>
  <c r="K27" i="85" s="1"/>
  <c r="J31" i="82"/>
  <c r="J27" i="85" s="1"/>
  <c r="I31" i="82"/>
  <c r="I27" i="85" s="1"/>
  <c r="H31" i="82"/>
  <c r="H27" i="85" s="1"/>
  <c r="G31" i="82"/>
  <c r="G27" i="85" s="1"/>
  <c r="F31" i="82"/>
  <c r="F27" i="85" s="1"/>
  <c r="E31" i="82"/>
  <c r="E27" i="85" s="1"/>
  <c r="D31" i="82"/>
  <c r="D27" i="85" s="1"/>
  <c r="C31" i="82"/>
  <c r="C27" i="85" s="1"/>
  <c r="B31" i="82"/>
  <c r="B27" i="85" s="1"/>
  <c r="Y26" i="82"/>
  <c r="Y23" i="85" s="1"/>
  <c r="X26" i="82"/>
  <c r="X23" i="85" s="1"/>
  <c r="W26" i="82"/>
  <c r="W23" i="85" s="1"/>
  <c r="V26" i="82"/>
  <c r="V23" i="85" s="1"/>
  <c r="U26" i="82"/>
  <c r="U23" i="85" s="1"/>
  <c r="T26" i="82"/>
  <c r="T23" i="85" s="1"/>
  <c r="S26" i="82"/>
  <c r="S23" i="85" s="1"/>
  <c r="R26" i="82"/>
  <c r="R23" i="85" s="1"/>
  <c r="Q26" i="82"/>
  <c r="Q23" i="85" s="1"/>
  <c r="P26" i="82"/>
  <c r="P23" i="85" s="1"/>
  <c r="O26" i="82"/>
  <c r="O23" i="85" s="1"/>
  <c r="N26" i="82"/>
  <c r="N23" i="85" s="1"/>
  <c r="M26" i="82"/>
  <c r="M23" i="85" s="1"/>
  <c r="L26" i="82"/>
  <c r="L23" i="85" s="1"/>
  <c r="K26" i="82"/>
  <c r="K23" i="85" s="1"/>
  <c r="J26" i="82"/>
  <c r="J23" i="85" s="1"/>
  <c r="I26" i="82"/>
  <c r="I23" i="85" s="1"/>
  <c r="H26" i="82"/>
  <c r="H23" i="85" s="1"/>
  <c r="G26" i="82"/>
  <c r="G23" i="85" s="1"/>
  <c r="F26" i="82"/>
  <c r="F23" i="85" s="1"/>
  <c r="E26" i="82"/>
  <c r="E23" i="85" s="1"/>
  <c r="D26" i="82"/>
  <c r="D23" i="85" s="1"/>
  <c r="C26" i="82"/>
  <c r="C23" i="85" s="1"/>
  <c r="B26" i="82"/>
  <c r="B23" i="85" s="1"/>
  <c r="Y21" i="82"/>
  <c r="Y19" i="85" s="1"/>
  <c r="X21" i="82"/>
  <c r="X19" i="85" s="1"/>
  <c r="W21" i="82"/>
  <c r="W19" i="85" s="1"/>
  <c r="V21" i="82"/>
  <c r="V19" i="85" s="1"/>
  <c r="U21" i="82"/>
  <c r="U19" i="85" s="1"/>
  <c r="T21" i="82"/>
  <c r="T19" i="85" s="1"/>
  <c r="S21" i="82"/>
  <c r="S19" i="85" s="1"/>
  <c r="R21" i="82"/>
  <c r="R19" i="85" s="1"/>
  <c r="Q21" i="82"/>
  <c r="Q19" i="85" s="1"/>
  <c r="P21" i="82"/>
  <c r="P19" i="85" s="1"/>
  <c r="O21" i="82"/>
  <c r="O19" i="85" s="1"/>
  <c r="N21" i="82"/>
  <c r="N19" i="85" s="1"/>
  <c r="M21" i="82"/>
  <c r="M19" i="85" s="1"/>
  <c r="L21" i="82"/>
  <c r="L19" i="85" s="1"/>
  <c r="K21" i="82"/>
  <c r="K19" i="85" s="1"/>
  <c r="J21" i="82"/>
  <c r="J19" i="85" s="1"/>
  <c r="I21" i="82"/>
  <c r="I19" i="85" s="1"/>
  <c r="H21" i="82"/>
  <c r="H19" i="85" s="1"/>
  <c r="G21" i="82"/>
  <c r="G19" i="85" s="1"/>
  <c r="F21" i="82"/>
  <c r="F19" i="85" s="1"/>
  <c r="E21" i="82"/>
  <c r="E19" i="85" s="1"/>
  <c r="D21" i="82"/>
  <c r="D19" i="85" s="1"/>
  <c r="C21" i="82"/>
  <c r="C19" i="85" s="1"/>
  <c r="B21" i="82"/>
  <c r="B19" i="85" s="1"/>
  <c r="Y16" i="82"/>
  <c r="Y15" i="85" s="1"/>
  <c r="X16" i="82"/>
  <c r="X15" i="85" s="1"/>
  <c r="W16" i="82"/>
  <c r="W15" i="85" s="1"/>
  <c r="V16" i="82"/>
  <c r="V15" i="85" s="1"/>
  <c r="U16" i="82"/>
  <c r="U15" i="85" s="1"/>
  <c r="T16" i="82"/>
  <c r="T15" i="85" s="1"/>
  <c r="S16" i="82"/>
  <c r="S15" i="85" s="1"/>
  <c r="R16" i="82"/>
  <c r="R15" i="85" s="1"/>
  <c r="Q16" i="82"/>
  <c r="Q15" i="85" s="1"/>
  <c r="P16" i="82"/>
  <c r="P15" i="85" s="1"/>
  <c r="O16" i="82"/>
  <c r="O15" i="85" s="1"/>
  <c r="N16" i="82"/>
  <c r="N15" i="85" s="1"/>
  <c r="M16" i="82"/>
  <c r="M15" i="85" s="1"/>
  <c r="L16" i="82"/>
  <c r="L15" i="85" s="1"/>
  <c r="K16" i="82"/>
  <c r="K15" i="85" s="1"/>
  <c r="J16" i="82"/>
  <c r="J15" i="85" s="1"/>
  <c r="I16" i="82"/>
  <c r="I15" i="85" s="1"/>
  <c r="H16" i="82"/>
  <c r="H15" i="85" s="1"/>
  <c r="G16" i="82"/>
  <c r="G15" i="85" s="1"/>
  <c r="F16" i="82"/>
  <c r="F15" i="85" s="1"/>
  <c r="E16" i="82"/>
  <c r="E15" i="85" s="1"/>
  <c r="D16" i="82"/>
  <c r="D15" i="85" s="1"/>
  <c r="C16" i="82"/>
  <c r="C15" i="85" s="1"/>
  <c r="B16" i="82"/>
  <c r="B15" i="85" s="1"/>
  <c r="Y11" i="82"/>
  <c r="Y11" i="85" s="1"/>
  <c r="X11" i="82"/>
  <c r="X11" i="85" s="1"/>
  <c r="W11" i="82"/>
  <c r="W11" i="85" s="1"/>
  <c r="V11" i="82"/>
  <c r="V11" i="85" s="1"/>
  <c r="U11" i="82"/>
  <c r="U11" i="85" s="1"/>
  <c r="T11" i="82"/>
  <c r="T11" i="85" s="1"/>
  <c r="S11" i="82"/>
  <c r="S11" i="85" s="1"/>
  <c r="R11" i="82"/>
  <c r="R11" i="85" s="1"/>
  <c r="Q11" i="82"/>
  <c r="Q11" i="85" s="1"/>
  <c r="P11" i="82"/>
  <c r="P11" i="85" s="1"/>
  <c r="O11" i="82"/>
  <c r="O11" i="85" s="1"/>
  <c r="N11" i="82"/>
  <c r="N11" i="85" s="1"/>
  <c r="M11" i="82"/>
  <c r="M11" i="85" s="1"/>
  <c r="L11" i="82"/>
  <c r="L11" i="85" s="1"/>
  <c r="K11" i="82"/>
  <c r="K11" i="85" s="1"/>
  <c r="J11" i="82"/>
  <c r="J11" i="85" s="1"/>
  <c r="I11" i="82"/>
  <c r="I11" i="85" s="1"/>
  <c r="H11" i="82"/>
  <c r="H11" i="85" s="1"/>
  <c r="G11" i="82"/>
  <c r="G11" i="85" s="1"/>
  <c r="F11" i="82"/>
  <c r="F11" i="85" s="1"/>
  <c r="E11" i="82"/>
  <c r="E11" i="85" s="1"/>
  <c r="D11" i="82"/>
  <c r="D11" i="85" s="1"/>
  <c r="C11" i="82"/>
  <c r="C11" i="85" s="1"/>
  <c r="B11" i="82"/>
  <c r="B11" i="85" s="1"/>
  <c r="U669" i="82" l="1"/>
  <c r="U552" i="85" s="1"/>
  <c r="U707" i="85" s="1"/>
  <c r="M194" i="82"/>
  <c r="M158" i="85" s="1"/>
  <c r="Y505" i="82"/>
  <c r="Y408" i="85" s="1"/>
  <c r="U357" i="82"/>
  <c r="U289" i="85" s="1"/>
  <c r="Y327" i="82"/>
  <c r="Y265" i="85" s="1"/>
  <c r="I649" i="82"/>
  <c r="I527" i="85" s="1"/>
  <c r="I687" i="85" s="1"/>
  <c r="Q653" i="82"/>
  <c r="Q532" i="85" s="1"/>
  <c r="Q691" i="85" s="1"/>
  <c r="Y179" i="82"/>
  <c r="Y146" i="85" s="1"/>
  <c r="I657" i="82"/>
  <c r="I537" i="85" s="1"/>
  <c r="I695" i="85" s="1"/>
  <c r="Q661" i="82"/>
  <c r="Q542" i="85" s="1"/>
  <c r="Q699" i="85" s="1"/>
  <c r="Y189" i="82"/>
  <c r="Y154" i="85" s="1"/>
  <c r="I510" i="82"/>
  <c r="I412" i="85" s="1"/>
  <c r="M515" i="82"/>
  <c r="M416" i="85" s="1"/>
  <c r="Y645" i="82"/>
  <c r="Y522" i="85" s="1"/>
  <c r="Y683" i="85" s="1"/>
  <c r="I327" i="82"/>
  <c r="I265" i="85" s="1"/>
  <c r="Q490" i="82"/>
  <c r="Q396" i="85" s="1"/>
  <c r="Y495" i="82"/>
  <c r="I179" i="82"/>
  <c r="I146" i="85" s="1"/>
  <c r="Q500" i="82"/>
  <c r="Q404" i="85" s="1"/>
  <c r="I189" i="82"/>
  <c r="I154" i="85" s="1"/>
  <c r="I645" i="82"/>
  <c r="I522" i="85" s="1"/>
  <c r="I683" i="85" s="1"/>
  <c r="Q169" i="82"/>
  <c r="Q138" i="85" s="1"/>
  <c r="Y174" i="82"/>
  <c r="Y142" i="85" s="1"/>
  <c r="I495" i="82"/>
  <c r="I400" i="85" s="1"/>
  <c r="Q332" i="82"/>
  <c r="Q269" i="85" s="1"/>
  <c r="Y342" i="82"/>
  <c r="Y277" i="85" s="1"/>
  <c r="I505" i="82"/>
  <c r="I408" i="85" s="1"/>
  <c r="Q665" i="82"/>
  <c r="Q547" i="85" s="1"/>
  <c r="Q703" i="85" s="1"/>
  <c r="E357" i="82"/>
  <c r="E289" i="85" s="1"/>
  <c r="Q485" i="82"/>
  <c r="Q392" i="85" s="1"/>
  <c r="Y649" i="82"/>
  <c r="Y527" i="85" s="1"/>
  <c r="Y687" i="85" s="1"/>
  <c r="I174" i="82"/>
  <c r="I142" i="85" s="1"/>
  <c r="Q337" i="82"/>
  <c r="Q273" i="85" s="1"/>
  <c r="Y657" i="82"/>
  <c r="Y537" i="85" s="1"/>
  <c r="Y695" i="85" s="1"/>
  <c r="I342" i="82"/>
  <c r="I277" i="85" s="1"/>
  <c r="Q347" i="82"/>
  <c r="Q281" i="85" s="1"/>
  <c r="Y510" i="82"/>
  <c r="Y412" i="85" s="1"/>
  <c r="E669" i="82"/>
  <c r="E552" i="85" s="1"/>
  <c r="E707" i="85" s="1"/>
  <c r="M199" i="82"/>
  <c r="M162" i="85" s="1"/>
  <c r="T352" i="82"/>
  <c r="T285" i="85" s="1"/>
  <c r="D352" i="82"/>
  <c r="D285" i="85" s="1"/>
  <c r="U645" i="82"/>
  <c r="U522" i="85" s="1"/>
  <c r="U683" i="85" s="1"/>
  <c r="M485" i="82"/>
  <c r="M392" i="85" s="1"/>
  <c r="E327" i="82"/>
  <c r="E265" i="85" s="1"/>
  <c r="U649" i="82"/>
  <c r="U527" i="85" s="1"/>
  <c r="U687" i="85" s="1"/>
  <c r="M490" i="82"/>
  <c r="M396" i="85" s="1"/>
  <c r="E174" i="82"/>
  <c r="E142" i="85" s="1"/>
  <c r="U495" i="82"/>
  <c r="U400" i="85" s="1"/>
  <c r="M337" i="82"/>
  <c r="M273" i="85" s="1"/>
  <c r="E179" i="82"/>
  <c r="E146" i="85" s="1"/>
  <c r="U657" i="82"/>
  <c r="U537" i="85" s="1"/>
  <c r="U695" i="85" s="1"/>
  <c r="M500" i="82"/>
  <c r="M404" i="85" s="1"/>
  <c r="E342" i="82"/>
  <c r="E277" i="85" s="1"/>
  <c r="U505" i="82"/>
  <c r="U408" i="85" s="1"/>
  <c r="M347" i="82"/>
  <c r="M281" i="85" s="1"/>
  <c r="E189" i="82"/>
  <c r="E154" i="85" s="1"/>
  <c r="U510" i="82"/>
  <c r="U412" i="85" s="1"/>
  <c r="Q352" i="82"/>
  <c r="Q285" i="85" s="1"/>
  <c r="Y194" i="82"/>
  <c r="Y158" i="85" s="1"/>
  <c r="Q669" i="82"/>
  <c r="Q552" i="85" s="1"/>
  <c r="Q707" i="85" s="1"/>
  <c r="I515" i="82"/>
  <c r="I416" i="85" s="1"/>
  <c r="Y199" i="82"/>
  <c r="Y162" i="85" s="1"/>
  <c r="L352" i="82"/>
  <c r="L285" i="85" s="1"/>
  <c r="E645" i="82"/>
  <c r="E522" i="85" s="1"/>
  <c r="E683" i="85" s="1"/>
  <c r="U327" i="82"/>
  <c r="U265" i="85" s="1"/>
  <c r="M169" i="82"/>
  <c r="M138" i="85" s="1"/>
  <c r="E649" i="82"/>
  <c r="E527" i="85" s="1"/>
  <c r="E687" i="85" s="1"/>
  <c r="U174" i="82"/>
  <c r="U142" i="85" s="1"/>
  <c r="M653" i="82"/>
  <c r="M532" i="85" s="1"/>
  <c r="M691" i="85" s="1"/>
  <c r="E495" i="82"/>
  <c r="E400" i="85" s="1"/>
  <c r="U179" i="82"/>
  <c r="U146" i="85" s="1"/>
  <c r="M332" i="82"/>
  <c r="M269" i="85" s="1"/>
  <c r="E657" i="82"/>
  <c r="E537" i="85" s="1"/>
  <c r="E695" i="85" s="1"/>
  <c r="U342" i="82"/>
  <c r="U277" i="85" s="1"/>
  <c r="M661" i="82"/>
  <c r="M542" i="85" s="1"/>
  <c r="M699" i="85" s="1"/>
  <c r="E505" i="82"/>
  <c r="E408" i="85" s="1"/>
  <c r="U189" i="82"/>
  <c r="U154" i="85" s="1"/>
  <c r="M665" i="82"/>
  <c r="M547" i="85" s="1"/>
  <c r="M703" i="85" s="1"/>
  <c r="E510" i="82"/>
  <c r="E412" i="85" s="1"/>
  <c r="I352" i="82"/>
  <c r="I285" i="85" s="1"/>
  <c r="I194" i="82"/>
  <c r="I158" i="85" s="1"/>
  <c r="Y515" i="82"/>
  <c r="Y416" i="85" s="1"/>
  <c r="Q357" i="82"/>
  <c r="Q289" i="85" s="1"/>
  <c r="I199" i="82"/>
  <c r="I162" i="85" s="1"/>
  <c r="M645" i="82"/>
  <c r="M522" i="85" s="1"/>
  <c r="M683" i="85" s="1"/>
  <c r="U485" i="82"/>
  <c r="U392" i="85" s="1"/>
  <c r="E485" i="82"/>
  <c r="E392" i="85" s="1"/>
  <c r="M327" i="82"/>
  <c r="M265" i="85" s="1"/>
  <c r="U169" i="82"/>
  <c r="U138" i="85" s="1"/>
  <c r="E169" i="82"/>
  <c r="E138" i="85" s="1"/>
  <c r="M649" i="82"/>
  <c r="M527" i="85" s="1"/>
  <c r="M687" i="85" s="1"/>
  <c r="U490" i="82"/>
  <c r="U396" i="85" s="1"/>
  <c r="E490" i="82"/>
  <c r="E396" i="85" s="1"/>
  <c r="M174" i="82"/>
  <c r="M142" i="85" s="1"/>
  <c r="U653" i="82"/>
  <c r="U532" i="85" s="1"/>
  <c r="U691" i="85" s="1"/>
  <c r="E653" i="82"/>
  <c r="E532" i="85" s="1"/>
  <c r="E691" i="85" s="1"/>
  <c r="M495" i="82"/>
  <c r="M400" i="85" s="1"/>
  <c r="U337" i="82"/>
  <c r="U273" i="85" s="1"/>
  <c r="E337" i="82"/>
  <c r="E273" i="85" s="1"/>
  <c r="M179" i="82"/>
  <c r="M146" i="85" s="1"/>
  <c r="U332" i="82"/>
  <c r="U269" i="85" s="1"/>
  <c r="E332" i="82"/>
  <c r="E269" i="85" s="1"/>
  <c r="M657" i="82"/>
  <c r="M537" i="85" s="1"/>
  <c r="M695" i="85" s="1"/>
  <c r="U500" i="82"/>
  <c r="U404" i="85" s="1"/>
  <c r="E500" i="82"/>
  <c r="E404" i="85" s="1"/>
  <c r="M342" i="82"/>
  <c r="M277" i="85" s="1"/>
  <c r="U661" i="82"/>
  <c r="U542" i="85" s="1"/>
  <c r="U699" i="85" s="1"/>
  <c r="E661" i="82"/>
  <c r="E542" i="85" s="1"/>
  <c r="E699" i="85" s="1"/>
  <c r="M505" i="82"/>
  <c r="M408" i="85" s="1"/>
  <c r="U347" i="82"/>
  <c r="U281" i="85" s="1"/>
  <c r="E347" i="82"/>
  <c r="E281" i="85" s="1"/>
  <c r="M189" i="82"/>
  <c r="M154" i="85" s="1"/>
  <c r="U665" i="82"/>
  <c r="U547" i="85" s="1"/>
  <c r="U703" i="85" s="1"/>
  <c r="E665" i="82"/>
  <c r="E547" i="85" s="1"/>
  <c r="E703" i="85" s="1"/>
  <c r="M510" i="82"/>
  <c r="M412" i="85" s="1"/>
  <c r="U352" i="82"/>
  <c r="U285" i="85" s="1"/>
  <c r="M352" i="82"/>
  <c r="M285" i="85" s="1"/>
  <c r="E352" i="82"/>
  <c r="E285" i="85" s="1"/>
  <c r="Q194" i="82"/>
  <c r="Q158" i="85" s="1"/>
  <c r="Y669" i="82"/>
  <c r="Y552" i="85" s="1"/>
  <c r="Y707" i="85" s="1"/>
  <c r="I669" i="82"/>
  <c r="I552" i="85" s="1"/>
  <c r="I707" i="85" s="1"/>
  <c r="Q515" i="82"/>
  <c r="Q416" i="85" s="1"/>
  <c r="Y357" i="82"/>
  <c r="Y289" i="85" s="1"/>
  <c r="I357" i="82"/>
  <c r="I289" i="85" s="1"/>
  <c r="Q199" i="82"/>
  <c r="Q162" i="85" s="1"/>
  <c r="Q645" i="82"/>
  <c r="Q522" i="85" s="1"/>
  <c r="Q683" i="85" s="1"/>
  <c r="Y485" i="82"/>
  <c r="Y392" i="85" s="1"/>
  <c r="I485" i="82"/>
  <c r="I392" i="85" s="1"/>
  <c r="Q327" i="82"/>
  <c r="Q265" i="85" s="1"/>
  <c r="Y169" i="82"/>
  <c r="Y138" i="85" s="1"/>
  <c r="I169" i="82"/>
  <c r="I138" i="85" s="1"/>
  <c r="Q649" i="82"/>
  <c r="Q527" i="85" s="1"/>
  <c r="Q687" i="85" s="1"/>
  <c r="Y490" i="82"/>
  <c r="Y396" i="85" s="1"/>
  <c r="I490" i="82"/>
  <c r="I396" i="85" s="1"/>
  <c r="Q174" i="82"/>
  <c r="Q142" i="85" s="1"/>
  <c r="Y653" i="82"/>
  <c r="Y532" i="85" s="1"/>
  <c r="Y691" i="85" s="1"/>
  <c r="I653" i="82"/>
  <c r="I532" i="85" s="1"/>
  <c r="I691" i="85" s="1"/>
  <c r="Q495" i="82"/>
  <c r="Q400" i="85" s="1"/>
  <c r="Y337" i="82"/>
  <c r="Y273" i="85" s="1"/>
  <c r="I337" i="82"/>
  <c r="I273" i="85" s="1"/>
  <c r="Q179" i="82"/>
  <c r="Q146" i="85" s="1"/>
  <c r="Y332" i="82"/>
  <c r="Y269" i="85" s="1"/>
  <c r="I332" i="82"/>
  <c r="I269" i="85" s="1"/>
  <c r="Q657" i="82"/>
  <c r="Q537" i="85" s="1"/>
  <c r="Q695" i="85" s="1"/>
  <c r="Y500" i="82"/>
  <c r="Y404" i="85" s="1"/>
  <c r="I500" i="82"/>
  <c r="I404" i="85" s="1"/>
  <c r="Q342" i="82"/>
  <c r="Q277" i="85" s="1"/>
  <c r="Y661" i="82"/>
  <c r="Y542" i="85" s="1"/>
  <c r="Y699" i="85" s="1"/>
  <c r="I661" i="82"/>
  <c r="I542" i="85" s="1"/>
  <c r="I699" i="85" s="1"/>
  <c r="Q505" i="82"/>
  <c r="Q408" i="85" s="1"/>
  <c r="Y347" i="82"/>
  <c r="Y281" i="85" s="1"/>
  <c r="I347" i="82"/>
  <c r="I281" i="85" s="1"/>
  <c r="Q189" i="82"/>
  <c r="Q154" i="85" s="1"/>
  <c r="Y665" i="82"/>
  <c r="Y547" i="85" s="1"/>
  <c r="Y703" i="85" s="1"/>
  <c r="I665" i="82"/>
  <c r="I547" i="85" s="1"/>
  <c r="I703" i="85" s="1"/>
  <c r="Q510" i="82"/>
  <c r="Q412" i="85" s="1"/>
  <c r="X352" i="82"/>
  <c r="X285" i="85" s="1"/>
  <c r="P352" i="82"/>
  <c r="P285" i="85" s="1"/>
  <c r="H352" i="82"/>
  <c r="H285" i="85" s="1"/>
  <c r="U194" i="82"/>
  <c r="U158" i="85" s="1"/>
  <c r="E194" i="82"/>
  <c r="E158" i="85" s="1"/>
  <c r="M669" i="82"/>
  <c r="M552" i="85" s="1"/>
  <c r="M707" i="85" s="1"/>
  <c r="U515" i="82"/>
  <c r="U416" i="85" s="1"/>
  <c r="E515" i="82"/>
  <c r="E416" i="85" s="1"/>
  <c r="M357" i="82"/>
  <c r="M289" i="85" s="1"/>
  <c r="U199" i="82"/>
  <c r="U162" i="85" s="1"/>
  <c r="E199" i="82"/>
  <c r="E162" i="85" s="1"/>
  <c r="V645" i="82"/>
  <c r="V522" i="85" s="1"/>
  <c r="V683" i="85" s="1"/>
  <c r="N645" i="82"/>
  <c r="N522" i="85" s="1"/>
  <c r="N683" i="85" s="1"/>
  <c r="F645" i="82"/>
  <c r="F522" i="85" s="1"/>
  <c r="F683" i="85" s="1"/>
  <c r="V485" i="82"/>
  <c r="V392" i="85" s="1"/>
  <c r="N485" i="82"/>
  <c r="N392" i="85" s="1"/>
  <c r="F485" i="82"/>
  <c r="F392" i="85" s="1"/>
  <c r="V327" i="82"/>
  <c r="V265" i="85" s="1"/>
  <c r="N327" i="82"/>
  <c r="N265" i="85" s="1"/>
  <c r="F327" i="82"/>
  <c r="F265" i="85" s="1"/>
  <c r="V169" i="82"/>
  <c r="V138" i="85" s="1"/>
  <c r="N169" i="82"/>
  <c r="N138" i="85" s="1"/>
  <c r="F169" i="82"/>
  <c r="F138" i="85" s="1"/>
  <c r="V649" i="82"/>
  <c r="V527" i="85" s="1"/>
  <c r="V687" i="85" s="1"/>
  <c r="N649" i="82"/>
  <c r="N527" i="85" s="1"/>
  <c r="N687" i="85" s="1"/>
  <c r="F649" i="82"/>
  <c r="F527" i="85" s="1"/>
  <c r="F687" i="85" s="1"/>
  <c r="V490" i="82"/>
  <c r="V396" i="85" s="1"/>
  <c r="N490" i="82"/>
  <c r="N396" i="85" s="1"/>
  <c r="F490" i="82"/>
  <c r="F396" i="85" s="1"/>
  <c r="V174" i="82"/>
  <c r="V142" i="85" s="1"/>
  <c r="N174" i="82"/>
  <c r="N142" i="85" s="1"/>
  <c r="F174" i="82"/>
  <c r="F142" i="85" s="1"/>
  <c r="V653" i="82"/>
  <c r="V532" i="85" s="1"/>
  <c r="V691" i="85" s="1"/>
  <c r="N653" i="82"/>
  <c r="N532" i="85" s="1"/>
  <c r="N691" i="85" s="1"/>
  <c r="F653" i="82"/>
  <c r="F532" i="85" s="1"/>
  <c r="F691" i="85" s="1"/>
  <c r="V495" i="82"/>
  <c r="V400" i="85" s="1"/>
  <c r="N495" i="82"/>
  <c r="N400" i="85" s="1"/>
  <c r="F495" i="82"/>
  <c r="F400" i="85" s="1"/>
  <c r="V337" i="82"/>
  <c r="V273" i="85" s="1"/>
  <c r="N337" i="82"/>
  <c r="N273" i="85" s="1"/>
  <c r="F337" i="82"/>
  <c r="F273" i="85" s="1"/>
  <c r="V179" i="82"/>
  <c r="V146" i="85" s="1"/>
  <c r="N179" i="82"/>
  <c r="N146" i="85" s="1"/>
  <c r="F179" i="82"/>
  <c r="F146" i="85" s="1"/>
  <c r="V332" i="82"/>
  <c r="V269" i="85" s="1"/>
  <c r="N332" i="82"/>
  <c r="N269" i="85" s="1"/>
  <c r="F332" i="82"/>
  <c r="F269" i="85" s="1"/>
  <c r="V657" i="82"/>
  <c r="V537" i="85" s="1"/>
  <c r="V695" i="85" s="1"/>
  <c r="N657" i="82"/>
  <c r="N537" i="85" s="1"/>
  <c r="N695" i="85" s="1"/>
  <c r="F657" i="82"/>
  <c r="F537" i="85" s="1"/>
  <c r="F695" i="85" s="1"/>
  <c r="V500" i="82"/>
  <c r="V404" i="85" s="1"/>
  <c r="N500" i="82"/>
  <c r="N404" i="85" s="1"/>
  <c r="F500" i="82"/>
  <c r="F404" i="85" s="1"/>
  <c r="V342" i="82"/>
  <c r="V277" i="85" s="1"/>
  <c r="N342" i="82"/>
  <c r="N277" i="85" s="1"/>
  <c r="F342" i="82"/>
  <c r="F277" i="85" s="1"/>
  <c r="F184" i="82"/>
  <c r="F150" i="85" s="1"/>
  <c r="N184" i="82"/>
  <c r="N150" i="85" s="1"/>
  <c r="V184" i="82"/>
  <c r="V150" i="85" s="1"/>
  <c r="V661" i="82"/>
  <c r="V542" i="85" s="1"/>
  <c r="V699" i="85" s="1"/>
  <c r="N661" i="82"/>
  <c r="N542" i="85" s="1"/>
  <c r="N699" i="85" s="1"/>
  <c r="F661" i="82"/>
  <c r="F542" i="85" s="1"/>
  <c r="F699" i="85" s="1"/>
  <c r="V505" i="82"/>
  <c r="V408" i="85" s="1"/>
  <c r="N505" i="82"/>
  <c r="N408" i="85" s="1"/>
  <c r="F505" i="82"/>
  <c r="F408" i="85" s="1"/>
  <c r="V347" i="82"/>
  <c r="V281" i="85" s="1"/>
  <c r="N347" i="82"/>
  <c r="N281" i="85" s="1"/>
  <c r="B189" i="82"/>
  <c r="B154" i="85" s="1"/>
  <c r="R189" i="82"/>
  <c r="R154" i="85" s="1"/>
  <c r="N189" i="82"/>
  <c r="N154" i="85" s="1"/>
  <c r="F189" i="82"/>
  <c r="F154" i="85" s="1"/>
  <c r="V665" i="82"/>
  <c r="V547" i="85" s="1"/>
  <c r="V703" i="85" s="1"/>
  <c r="N665" i="82"/>
  <c r="N547" i="85" s="1"/>
  <c r="N703" i="85" s="1"/>
  <c r="F665" i="82"/>
  <c r="F547" i="85" s="1"/>
  <c r="F703" i="85" s="1"/>
  <c r="V510" i="82"/>
  <c r="V412" i="85" s="1"/>
  <c r="N510" i="82"/>
  <c r="N412" i="85" s="1"/>
  <c r="F510" i="82"/>
  <c r="F412" i="85" s="1"/>
  <c r="V194" i="82"/>
  <c r="V158" i="85" s="1"/>
  <c r="N194" i="82"/>
  <c r="N158" i="85" s="1"/>
  <c r="F194" i="82"/>
  <c r="F158" i="85" s="1"/>
  <c r="V669" i="82"/>
  <c r="V552" i="85" s="1"/>
  <c r="V707" i="85" s="1"/>
  <c r="N669" i="82"/>
  <c r="N552" i="85" s="1"/>
  <c r="N707" i="85" s="1"/>
  <c r="F669" i="82"/>
  <c r="F552" i="85" s="1"/>
  <c r="F707" i="85" s="1"/>
  <c r="V515" i="82"/>
  <c r="V416" i="85" s="1"/>
  <c r="N515" i="82"/>
  <c r="N416" i="85" s="1"/>
  <c r="F515" i="82"/>
  <c r="F416" i="85" s="1"/>
  <c r="V357" i="82"/>
  <c r="V289" i="85" s="1"/>
  <c r="N357" i="82"/>
  <c r="N289" i="85" s="1"/>
  <c r="F357" i="82"/>
  <c r="F289" i="85" s="1"/>
  <c r="V199" i="82"/>
  <c r="V162" i="85" s="1"/>
  <c r="J199" i="82"/>
  <c r="J162" i="85" s="1"/>
  <c r="B39" i="85"/>
  <c r="B520" i="82"/>
  <c r="B420" i="85" s="1"/>
  <c r="B204" i="82"/>
  <c r="B166" i="85" s="1"/>
  <c r="B362" i="82"/>
  <c r="B293" i="85" s="1"/>
  <c r="B673" i="82"/>
  <c r="B557" i="85" s="1"/>
  <c r="J39" i="85"/>
  <c r="J520" i="82"/>
  <c r="J420" i="85" s="1"/>
  <c r="J204" i="82"/>
  <c r="J166" i="85" s="1"/>
  <c r="J362" i="82"/>
  <c r="J293" i="85" s="1"/>
  <c r="J673" i="82"/>
  <c r="J557" i="85" s="1"/>
  <c r="R39" i="85"/>
  <c r="R673" i="82"/>
  <c r="R557" i="85" s="1"/>
  <c r="R204" i="82"/>
  <c r="R166" i="85" s="1"/>
  <c r="R362" i="82"/>
  <c r="R293" i="85" s="1"/>
  <c r="R520" i="82"/>
  <c r="R420" i="85" s="1"/>
  <c r="B43" i="85"/>
  <c r="B367" i="82"/>
  <c r="B297" i="85" s="1"/>
  <c r="B525" i="82"/>
  <c r="B424" i="85" s="1"/>
  <c r="B677" i="82"/>
  <c r="B562" i="85" s="1"/>
  <c r="B715" i="85" s="1"/>
  <c r="J43" i="85"/>
  <c r="J367" i="82"/>
  <c r="J297" i="85" s="1"/>
  <c r="J525" i="82"/>
  <c r="J424" i="85" s="1"/>
  <c r="J677" i="82"/>
  <c r="J562" i="85" s="1"/>
  <c r="J715" i="85" s="1"/>
  <c r="R43" i="85"/>
  <c r="R367" i="82"/>
  <c r="R297" i="85" s="1"/>
  <c r="R525" i="82"/>
  <c r="R424" i="85" s="1"/>
  <c r="R677" i="82"/>
  <c r="R562" i="85" s="1"/>
  <c r="R715" i="85" s="1"/>
  <c r="B47" i="85"/>
  <c r="B214" i="82"/>
  <c r="B174" i="85" s="1"/>
  <c r="B372" i="82"/>
  <c r="B301" i="85" s="1"/>
  <c r="B530" i="82"/>
  <c r="B428" i="85" s="1"/>
  <c r="B681" i="82"/>
  <c r="B567" i="85" s="1"/>
  <c r="J47" i="85"/>
  <c r="J214" i="82"/>
  <c r="J174" i="85" s="1"/>
  <c r="J372" i="82"/>
  <c r="J301" i="85" s="1"/>
  <c r="J530" i="82"/>
  <c r="J428" i="85" s="1"/>
  <c r="J681" i="82"/>
  <c r="J567" i="85" s="1"/>
  <c r="R47" i="85"/>
  <c r="R214" i="82"/>
  <c r="R174" i="85" s="1"/>
  <c r="R372" i="82"/>
  <c r="R301" i="85" s="1"/>
  <c r="R530" i="82"/>
  <c r="R428" i="85" s="1"/>
  <c r="R681" i="82"/>
  <c r="R567" i="85" s="1"/>
  <c r="C51" i="85"/>
  <c r="C535" i="82"/>
  <c r="C432" i="85" s="1"/>
  <c r="C685" i="82"/>
  <c r="C572" i="85" s="1"/>
  <c r="C723" i="85" s="1"/>
  <c r="C219" i="82"/>
  <c r="C178" i="85" s="1"/>
  <c r="C377" i="82"/>
  <c r="C305" i="85" s="1"/>
  <c r="K51" i="85"/>
  <c r="K535" i="82"/>
  <c r="K432" i="85" s="1"/>
  <c r="K685" i="82"/>
  <c r="K572" i="85" s="1"/>
  <c r="K723" i="85" s="1"/>
  <c r="K377" i="82"/>
  <c r="K305" i="85" s="1"/>
  <c r="K219" i="82"/>
  <c r="K178" i="85" s="1"/>
  <c r="S535" i="82"/>
  <c r="S432" i="85" s="1"/>
  <c r="S685" i="82"/>
  <c r="S572" i="85" s="1"/>
  <c r="S723" i="85" s="1"/>
  <c r="S51" i="85"/>
  <c r="S219" i="82"/>
  <c r="S178" i="85" s="1"/>
  <c r="S377" i="82"/>
  <c r="S305" i="85" s="1"/>
  <c r="C224" i="82"/>
  <c r="C182" i="85" s="1"/>
  <c r="C382" i="82"/>
  <c r="C309" i="85" s="1"/>
  <c r="C55" i="85"/>
  <c r="C540" i="82"/>
  <c r="C436" i="85" s="1"/>
  <c r="C689" i="82"/>
  <c r="C577" i="85" s="1"/>
  <c r="C727" i="85" s="1"/>
  <c r="K55" i="85"/>
  <c r="K382" i="82"/>
  <c r="K309" i="85" s="1"/>
  <c r="K540" i="82"/>
  <c r="K436" i="85" s="1"/>
  <c r="K224" i="82"/>
  <c r="K182" i="85" s="1"/>
  <c r="K689" i="82"/>
  <c r="K577" i="85" s="1"/>
  <c r="K727" i="85" s="1"/>
  <c r="S382" i="82"/>
  <c r="S309" i="85" s="1"/>
  <c r="S540" i="82"/>
  <c r="S436" i="85" s="1"/>
  <c r="S55" i="85"/>
  <c r="S689" i="82"/>
  <c r="S577" i="85" s="1"/>
  <c r="S727" i="85" s="1"/>
  <c r="S224" i="82"/>
  <c r="S182" i="85" s="1"/>
  <c r="C229" i="82"/>
  <c r="C186" i="85" s="1"/>
  <c r="C545" i="82"/>
  <c r="C440" i="85" s="1"/>
  <c r="C59" i="85"/>
  <c r="C387" i="82"/>
  <c r="C313" i="85" s="1"/>
  <c r="C693" i="82"/>
  <c r="C582" i="85" s="1"/>
  <c r="C731" i="85" s="1"/>
  <c r="J59" i="85"/>
  <c r="J387" i="82"/>
  <c r="J313" i="85" s="1"/>
  <c r="J693" i="82"/>
  <c r="J582" i="85" s="1"/>
  <c r="J731" i="85" s="1"/>
  <c r="J545" i="82"/>
  <c r="J440" i="85" s="1"/>
  <c r="J229" i="82"/>
  <c r="J186" i="85" s="1"/>
  <c r="R59" i="85"/>
  <c r="R229" i="82"/>
  <c r="R186" i="85" s="1"/>
  <c r="R545" i="82"/>
  <c r="R440" i="85" s="1"/>
  <c r="R693" i="82"/>
  <c r="R582" i="85" s="1"/>
  <c r="R731" i="85" s="1"/>
  <c r="R387" i="82"/>
  <c r="R313" i="85" s="1"/>
  <c r="B392" i="82"/>
  <c r="B317" i="85" s="1"/>
  <c r="B697" i="82"/>
  <c r="B587" i="85" s="1"/>
  <c r="B735" i="85" s="1"/>
  <c r="B234" i="82"/>
  <c r="B190" i="85" s="1"/>
  <c r="B63" i="85"/>
  <c r="B550" i="82"/>
  <c r="B444" i="85" s="1"/>
  <c r="J63" i="85"/>
  <c r="J234" i="82"/>
  <c r="J190" i="85" s="1"/>
  <c r="J392" i="82"/>
  <c r="J317" i="85" s="1"/>
  <c r="J697" i="82"/>
  <c r="J587" i="85" s="1"/>
  <c r="J735" i="85" s="1"/>
  <c r="J550" i="82"/>
  <c r="J444" i="85" s="1"/>
  <c r="R63" i="85"/>
  <c r="R392" i="82"/>
  <c r="R317" i="85" s="1"/>
  <c r="R234" i="82"/>
  <c r="R190" i="85" s="1"/>
  <c r="R550" i="82"/>
  <c r="R444" i="85" s="1"/>
  <c r="R697" i="82"/>
  <c r="R587" i="85" s="1"/>
  <c r="R735" i="85" s="1"/>
  <c r="B555" i="82"/>
  <c r="B448" i="85" s="1"/>
  <c r="B397" i="82"/>
  <c r="B321" i="85" s="1"/>
  <c r="B701" i="82"/>
  <c r="B592" i="85" s="1"/>
  <c r="B739" i="85" s="1"/>
  <c r="B67" i="85"/>
  <c r="B239" i="82"/>
  <c r="B194" i="85" s="1"/>
  <c r="J239" i="82"/>
  <c r="J194" i="85" s="1"/>
  <c r="J397" i="82"/>
  <c r="J321" i="85" s="1"/>
  <c r="J701" i="82"/>
  <c r="J592" i="85" s="1"/>
  <c r="J739" i="85" s="1"/>
  <c r="J555" i="82"/>
  <c r="J448" i="85" s="1"/>
  <c r="J67" i="85"/>
  <c r="R67" i="85"/>
  <c r="R397" i="82"/>
  <c r="R321" i="85" s="1"/>
  <c r="R239" i="82"/>
  <c r="R194" i="85" s="1"/>
  <c r="R555" i="82"/>
  <c r="R448" i="85" s="1"/>
  <c r="R701" i="82"/>
  <c r="R592" i="85" s="1"/>
  <c r="R739" i="85" s="1"/>
  <c r="B71" i="85"/>
  <c r="B560" i="82"/>
  <c r="B452" i="85" s="1"/>
  <c r="B402" i="82"/>
  <c r="B325" i="85" s="1"/>
  <c r="B705" i="82"/>
  <c r="B597" i="85" s="1"/>
  <c r="B743" i="85" s="1"/>
  <c r="B244" i="82"/>
  <c r="B198" i="85" s="1"/>
  <c r="J71" i="85"/>
  <c r="J244" i="82"/>
  <c r="J198" i="85" s="1"/>
  <c r="J402" i="82"/>
  <c r="J325" i="85" s="1"/>
  <c r="J705" i="82"/>
  <c r="J597" i="85" s="1"/>
  <c r="J743" i="85" s="1"/>
  <c r="J560" i="82"/>
  <c r="J452" i="85" s="1"/>
  <c r="R71" i="85"/>
  <c r="R402" i="82"/>
  <c r="R325" i="85" s="1"/>
  <c r="R244" i="82"/>
  <c r="R198" i="85" s="1"/>
  <c r="R560" i="82"/>
  <c r="R452" i="85" s="1"/>
  <c r="R705" i="82"/>
  <c r="R597" i="85" s="1"/>
  <c r="R743" i="85" s="1"/>
  <c r="B75" i="85"/>
  <c r="B565" i="82"/>
  <c r="B456" i="85" s="1"/>
  <c r="B407" i="82"/>
  <c r="B329" i="85" s="1"/>
  <c r="B709" i="82"/>
  <c r="B602" i="85" s="1"/>
  <c r="B747" i="85" s="1"/>
  <c r="B249" i="82"/>
  <c r="B202" i="85" s="1"/>
  <c r="F75" i="85"/>
  <c r="F407" i="82"/>
  <c r="F329" i="85" s="1"/>
  <c r="F709" i="82"/>
  <c r="F602" i="85" s="1"/>
  <c r="F747" i="85" s="1"/>
  <c r="F565" i="82"/>
  <c r="F456" i="85" s="1"/>
  <c r="F249" i="82"/>
  <c r="F202" i="85" s="1"/>
  <c r="N75" i="85"/>
  <c r="N249" i="82"/>
  <c r="N202" i="85" s="1"/>
  <c r="N565" i="82"/>
  <c r="N456" i="85" s="1"/>
  <c r="N407" i="82"/>
  <c r="N329" i="85" s="1"/>
  <c r="N709" i="82"/>
  <c r="N602" i="85" s="1"/>
  <c r="N747" i="85" s="1"/>
  <c r="V75" i="85"/>
  <c r="V407" i="82"/>
  <c r="V329" i="85" s="1"/>
  <c r="V709" i="82"/>
  <c r="V602" i="85" s="1"/>
  <c r="V747" i="85" s="1"/>
  <c r="V249" i="82"/>
  <c r="V202" i="85" s="1"/>
  <c r="V565" i="82"/>
  <c r="V456" i="85" s="1"/>
  <c r="F412" i="82"/>
  <c r="F333" i="85" s="1"/>
  <c r="F713" i="82"/>
  <c r="F607" i="85" s="1"/>
  <c r="F751" i="85" s="1"/>
  <c r="F79" i="85"/>
  <c r="F254" i="82"/>
  <c r="F206" i="85" s="1"/>
  <c r="F570" i="82"/>
  <c r="F460" i="85" s="1"/>
  <c r="N254" i="82"/>
  <c r="N206" i="85" s="1"/>
  <c r="N570" i="82"/>
  <c r="N460" i="85" s="1"/>
  <c r="N79" i="85"/>
  <c r="N412" i="82"/>
  <c r="N333" i="85" s="1"/>
  <c r="N713" i="82"/>
  <c r="N607" i="85" s="1"/>
  <c r="N751" i="85" s="1"/>
  <c r="R79" i="85"/>
  <c r="R412" i="82"/>
  <c r="R333" i="85" s="1"/>
  <c r="R254" i="82"/>
  <c r="R206" i="85" s="1"/>
  <c r="R570" i="82"/>
  <c r="R460" i="85" s="1"/>
  <c r="R713" i="82"/>
  <c r="R607" i="85" s="1"/>
  <c r="R751" i="85" s="1"/>
  <c r="B575" i="82"/>
  <c r="B464" i="85" s="1"/>
  <c r="B83" i="85"/>
  <c r="B209" i="82"/>
  <c r="B170" i="85" s="1"/>
  <c r="B417" i="82"/>
  <c r="B337" i="85" s="1"/>
  <c r="B717" i="82"/>
  <c r="B612" i="85" s="1"/>
  <c r="B755" i="85" s="1"/>
  <c r="B259" i="82"/>
  <c r="B210" i="85" s="1"/>
  <c r="J83" i="85"/>
  <c r="J209" i="82"/>
  <c r="J170" i="85" s="1"/>
  <c r="J417" i="82"/>
  <c r="J337" i="85" s="1"/>
  <c r="J717" i="82"/>
  <c r="J612" i="85" s="1"/>
  <c r="J755" i="85" s="1"/>
  <c r="J575" i="82"/>
  <c r="J464" i="85" s="1"/>
  <c r="R83" i="85"/>
  <c r="R417" i="82"/>
  <c r="R337" i="85" s="1"/>
  <c r="R575" i="82"/>
  <c r="R464" i="85" s="1"/>
  <c r="R209" i="82"/>
  <c r="R170" i="85" s="1"/>
  <c r="R717" i="82"/>
  <c r="R612" i="85" s="1"/>
  <c r="R755" i="85" s="1"/>
  <c r="B87" i="85"/>
  <c r="B721" i="82"/>
  <c r="B617" i="85" s="1"/>
  <c r="B759" i="85" s="1"/>
  <c r="B264" i="82"/>
  <c r="B214" i="85" s="1"/>
  <c r="B580" i="82"/>
  <c r="B468" i="85" s="1"/>
  <c r="B422" i="82"/>
  <c r="B341" i="85" s="1"/>
  <c r="J87" i="85"/>
  <c r="J422" i="82"/>
  <c r="J341" i="85" s="1"/>
  <c r="J264" i="82"/>
  <c r="J214" i="85" s="1"/>
  <c r="J580" i="82"/>
  <c r="J468" i="85" s="1"/>
  <c r="J721" i="82"/>
  <c r="J617" i="85" s="1"/>
  <c r="J759" i="85" s="1"/>
  <c r="R87" i="85"/>
  <c r="R580" i="82"/>
  <c r="R468" i="85" s="1"/>
  <c r="R422" i="82"/>
  <c r="R341" i="85" s="1"/>
  <c r="R721" i="82"/>
  <c r="R617" i="85" s="1"/>
  <c r="R759" i="85" s="1"/>
  <c r="R264" i="82"/>
  <c r="R214" i="85" s="1"/>
  <c r="B91" i="85"/>
  <c r="B725" i="82"/>
  <c r="B622" i="85" s="1"/>
  <c r="B763" i="85" s="1"/>
  <c r="B269" i="82"/>
  <c r="B218" i="85" s="1"/>
  <c r="B585" i="82"/>
  <c r="B472" i="85" s="1"/>
  <c r="B427" i="82"/>
  <c r="B345" i="85" s="1"/>
  <c r="J91" i="85"/>
  <c r="J427" i="82"/>
  <c r="J345" i="85" s="1"/>
  <c r="J269" i="82"/>
  <c r="J218" i="85" s="1"/>
  <c r="J585" i="82"/>
  <c r="J472" i="85" s="1"/>
  <c r="J725" i="82"/>
  <c r="J622" i="85" s="1"/>
  <c r="J763" i="85" s="1"/>
  <c r="R91" i="85"/>
  <c r="R269" i="82"/>
  <c r="R218" i="85" s="1"/>
  <c r="R585" i="82"/>
  <c r="R472" i="85" s="1"/>
  <c r="R427" i="82"/>
  <c r="R345" i="85" s="1"/>
  <c r="R725" i="82"/>
  <c r="R622" i="85" s="1"/>
  <c r="R763" i="85" s="1"/>
  <c r="F95" i="85"/>
  <c r="F274" i="82"/>
  <c r="F222" i="85" s="1"/>
  <c r="F432" i="82"/>
  <c r="F349" i="85" s="1"/>
  <c r="F590" i="82"/>
  <c r="F476" i="85" s="1"/>
  <c r="F729" i="82"/>
  <c r="F627" i="85" s="1"/>
  <c r="F767" i="85" s="1"/>
  <c r="N274" i="82"/>
  <c r="N222" i="85" s="1"/>
  <c r="N432" i="82"/>
  <c r="N349" i="85" s="1"/>
  <c r="N590" i="82"/>
  <c r="N476" i="85" s="1"/>
  <c r="N729" i="82"/>
  <c r="N627" i="85" s="1"/>
  <c r="N767" i="85" s="1"/>
  <c r="N95" i="85"/>
  <c r="V95" i="85"/>
  <c r="V274" i="82"/>
  <c r="V222" i="85" s="1"/>
  <c r="V432" i="82"/>
  <c r="V349" i="85" s="1"/>
  <c r="V590" i="82"/>
  <c r="V476" i="85" s="1"/>
  <c r="V729" i="82"/>
  <c r="V627" i="85" s="1"/>
  <c r="V767" i="85" s="1"/>
  <c r="F279" i="82"/>
  <c r="F226" i="85" s="1"/>
  <c r="F437" i="82"/>
  <c r="F353" i="85" s="1"/>
  <c r="F595" i="82"/>
  <c r="F480" i="85" s="1"/>
  <c r="F733" i="82"/>
  <c r="F632" i="85" s="1"/>
  <c r="F771" i="85" s="1"/>
  <c r="F99" i="85"/>
  <c r="N99" i="85"/>
  <c r="N279" i="82"/>
  <c r="N226" i="85" s="1"/>
  <c r="N437" i="82"/>
  <c r="N353" i="85" s="1"/>
  <c r="N595" i="82"/>
  <c r="N480" i="85" s="1"/>
  <c r="N733" i="82"/>
  <c r="N632" i="85" s="1"/>
  <c r="N771" i="85" s="1"/>
  <c r="V279" i="82"/>
  <c r="V226" i="85" s="1"/>
  <c r="V437" i="82"/>
  <c r="V353" i="85" s="1"/>
  <c r="V595" i="82"/>
  <c r="V480" i="85" s="1"/>
  <c r="V733" i="82"/>
  <c r="V632" i="85" s="1"/>
  <c r="V771" i="85" s="1"/>
  <c r="V99" i="85"/>
  <c r="G184" i="82"/>
  <c r="G150" i="85" s="1"/>
  <c r="O184" i="82"/>
  <c r="O150" i="85" s="1"/>
  <c r="W184" i="82"/>
  <c r="W150" i="85" s="1"/>
  <c r="G39" i="85"/>
  <c r="G520" i="82"/>
  <c r="G420" i="85" s="1"/>
  <c r="G673" i="82"/>
  <c r="G557" i="85" s="1"/>
  <c r="G362" i="82"/>
  <c r="G293" i="85" s="1"/>
  <c r="G204" i="82"/>
  <c r="G166" i="85" s="1"/>
  <c r="O39" i="85"/>
  <c r="O520" i="82"/>
  <c r="O420" i="85" s="1"/>
  <c r="O673" i="82"/>
  <c r="O557" i="85" s="1"/>
  <c r="O204" i="82"/>
  <c r="O166" i="85" s="1"/>
  <c r="O362" i="82"/>
  <c r="O293" i="85" s="1"/>
  <c r="C43" i="85"/>
  <c r="C367" i="82"/>
  <c r="C297" i="85" s="1"/>
  <c r="C525" i="82"/>
  <c r="C424" i="85" s="1"/>
  <c r="C677" i="82"/>
  <c r="C562" i="85" s="1"/>
  <c r="C715" i="85" s="1"/>
  <c r="K43" i="85"/>
  <c r="K367" i="82"/>
  <c r="K297" i="85" s="1"/>
  <c r="K525" i="82"/>
  <c r="K424" i="85" s="1"/>
  <c r="K677" i="82"/>
  <c r="K562" i="85" s="1"/>
  <c r="K715" i="85" s="1"/>
  <c r="S43" i="85"/>
  <c r="S367" i="82"/>
  <c r="S297" i="85" s="1"/>
  <c r="S525" i="82"/>
  <c r="S424" i="85" s="1"/>
  <c r="S677" i="82"/>
  <c r="S562" i="85" s="1"/>
  <c r="S715" i="85" s="1"/>
  <c r="C47" i="85"/>
  <c r="C214" i="82"/>
  <c r="C174" i="85" s="1"/>
  <c r="C372" i="82"/>
  <c r="C301" i="85" s="1"/>
  <c r="C530" i="82"/>
  <c r="C428" i="85" s="1"/>
  <c r="C681" i="82"/>
  <c r="C567" i="85" s="1"/>
  <c r="S47" i="85"/>
  <c r="S214" i="82"/>
  <c r="S174" i="85" s="1"/>
  <c r="S372" i="82"/>
  <c r="S301" i="85" s="1"/>
  <c r="S530" i="82"/>
  <c r="S428" i="85" s="1"/>
  <c r="S681" i="82"/>
  <c r="S567" i="85" s="1"/>
  <c r="D51" i="85"/>
  <c r="D685" i="82"/>
  <c r="D572" i="85" s="1"/>
  <c r="D723" i="85" s="1"/>
  <c r="D219" i="82"/>
  <c r="D178" i="85" s="1"/>
  <c r="D535" i="82"/>
  <c r="D432" i="85" s="1"/>
  <c r="D377" i="82"/>
  <c r="D305" i="85" s="1"/>
  <c r="L51" i="85"/>
  <c r="L685" i="82"/>
  <c r="L572" i="85" s="1"/>
  <c r="L723" i="85" s="1"/>
  <c r="L219" i="82"/>
  <c r="L178" i="85" s="1"/>
  <c r="L377" i="82"/>
  <c r="L305" i="85" s="1"/>
  <c r="L535" i="82"/>
  <c r="L432" i="85" s="1"/>
  <c r="T51" i="85"/>
  <c r="T685" i="82"/>
  <c r="T572" i="85" s="1"/>
  <c r="T723" i="85" s="1"/>
  <c r="T219" i="82"/>
  <c r="T178" i="85" s="1"/>
  <c r="T535" i="82"/>
  <c r="T432" i="85" s="1"/>
  <c r="T377" i="82"/>
  <c r="T305" i="85" s="1"/>
  <c r="D224" i="82"/>
  <c r="D182" i="85" s="1"/>
  <c r="D55" i="85"/>
  <c r="D540" i="82"/>
  <c r="D436" i="85" s="1"/>
  <c r="D689" i="82"/>
  <c r="D577" i="85" s="1"/>
  <c r="D727" i="85" s="1"/>
  <c r="D382" i="82"/>
  <c r="D309" i="85" s="1"/>
  <c r="H224" i="82"/>
  <c r="H182" i="85" s="1"/>
  <c r="H540" i="82"/>
  <c r="H436" i="85" s="1"/>
  <c r="H55" i="85"/>
  <c r="H689" i="82"/>
  <c r="H577" i="85" s="1"/>
  <c r="H727" i="85" s="1"/>
  <c r="H382" i="82"/>
  <c r="H309" i="85" s="1"/>
  <c r="P55" i="85"/>
  <c r="P540" i="82"/>
  <c r="P436" i="85" s="1"/>
  <c r="P689" i="82"/>
  <c r="P577" i="85" s="1"/>
  <c r="P727" i="85" s="1"/>
  <c r="P382" i="82"/>
  <c r="P309" i="85" s="1"/>
  <c r="P224" i="82"/>
  <c r="P182" i="85" s="1"/>
  <c r="X55" i="85"/>
  <c r="X382" i="82"/>
  <c r="X309" i="85" s="1"/>
  <c r="X540" i="82"/>
  <c r="X436" i="85" s="1"/>
  <c r="X224" i="82"/>
  <c r="X182" i="85" s="1"/>
  <c r="X689" i="82"/>
  <c r="X577" i="85" s="1"/>
  <c r="X727" i="85" s="1"/>
  <c r="O59" i="85"/>
  <c r="O387" i="82"/>
  <c r="O313" i="85" s="1"/>
  <c r="O693" i="82"/>
  <c r="O582" i="85" s="1"/>
  <c r="O731" i="85" s="1"/>
  <c r="O229" i="82"/>
  <c r="O186" i="85" s="1"/>
  <c r="O545" i="82"/>
  <c r="O440" i="85" s="1"/>
  <c r="C63" i="85"/>
  <c r="C234" i="82"/>
  <c r="C190" i="85" s="1"/>
  <c r="C550" i="82"/>
  <c r="C444" i="85" s="1"/>
  <c r="C392" i="82"/>
  <c r="C317" i="85" s="1"/>
  <c r="C697" i="82"/>
  <c r="C587" i="85" s="1"/>
  <c r="C735" i="85" s="1"/>
  <c r="S234" i="82"/>
  <c r="S190" i="85" s="1"/>
  <c r="S550" i="82"/>
  <c r="S444" i="85" s="1"/>
  <c r="S63" i="85"/>
  <c r="S392" i="82"/>
  <c r="S317" i="85" s="1"/>
  <c r="S316" i="85" s="1"/>
  <c r="S697" i="82"/>
  <c r="S587" i="85" s="1"/>
  <c r="S735" i="85" s="1"/>
  <c r="G67" i="85"/>
  <c r="G397" i="82"/>
  <c r="G321" i="85" s="1"/>
  <c r="G239" i="82"/>
  <c r="G194" i="85" s="1"/>
  <c r="G555" i="82"/>
  <c r="G448" i="85" s="1"/>
  <c r="G701" i="82"/>
  <c r="G592" i="85" s="1"/>
  <c r="G739" i="85" s="1"/>
  <c r="O67" i="85"/>
  <c r="O555" i="82"/>
  <c r="O448" i="85" s="1"/>
  <c r="O397" i="82"/>
  <c r="O321" i="85" s="1"/>
  <c r="O701" i="82"/>
  <c r="O592" i="85" s="1"/>
  <c r="O739" i="85" s="1"/>
  <c r="O239" i="82"/>
  <c r="O194" i="85" s="1"/>
  <c r="W67" i="85"/>
  <c r="W701" i="82"/>
  <c r="W592" i="85" s="1"/>
  <c r="W739" i="85" s="1"/>
  <c r="W239" i="82"/>
  <c r="W194" i="85" s="1"/>
  <c r="W555" i="82"/>
  <c r="W448" i="85" s="1"/>
  <c r="W397" i="82"/>
  <c r="W321" i="85" s="1"/>
  <c r="G71" i="85"/>
  <c r="G402" i="82"/>
  <c r="G325" i="85" s="1"/>
  <c r="G244" i="82"/>
  <c r="G198" i="85" s="1"/>
  <c r="G560" i="82"/>
  <c r="G452" i="85" s="1"/>
  <c r="G705" i="82"/>
  <c r="G597" i="85" s="1"/>
  <c r="G743" i="85" s="1"/>
  <c r="O71" i="85"/>
  <c r="O560" i="82"/>
  <c r="O452" i="85" s="1"/>
  <c r="O402" i="82"/>
  <c r="O325" i="85" s="1"/>
  <c r="O705" i="82"/>
  <c r="O597" i="85" s="1"/>
  <c r="O743" i="85" s="1"/>
  <c r="O244" i="82"/>
  <c r="O198" i="85" s="1"/>
  <c r="W71" i="85"/>
  <c r="W705" i="82"/>
  <c r="W597" i="85" s="1"/>
  <c r="W743" i="85" s="1"/>
  <c r="W244" i="82"/>
  <c r="W198" i="85" s="1"/>
  <c r="W560" i="82"/>
  <c r="W452" i="85" s="1"/>
  <c r="W402" i="82"/>
  <c r="W325" i="85" s="1"/>
  <c r="G75" i="85"/>
  <c r="G407" i="82"/>
  <c r="G329" i="85" s="1"/>
  <c r="G249" i="82"/>
  <c r="G202" i="85" s="1"/>
  <c r="G565" i="82"/>
  <c r="G456" i="85" s="1"/>
  <c r="G709" i="82"/>
  <c r="G602" i="85" s="1"/>
  <c r="G747" i="85" s="1"/>
  <c r="O565" i="82"/>
  <c r="O456" i="85" s="1"/>
  <c r="O75" i="85"/>
  <c r="O407" i="82"/>
  <c r="O329" i="85" s="1"/>
  <c r="O709" i="82"/>
  <c r="O602" i="85" s="1"/>
  <c r="O747" i="85" s="1"/>
  <c r="O249" i="82"/>
  <c r="O202" i="85" s="1"/>
  <c r="W709" i="82"/>
  <c r="W602" i="85" s="1"/>
  <c r="W747" i="85" s="1"/>
  <c r="W249" i="82"/>
  <c r="W202" i="85" s="1"/>
  <c r="W565" i="82"/>
  <c r="W456" i="85" s="1"/>
  <c r="W75" i="85"/>
  <c r="W407" i="82"/>
  <c r="W329" i="85" s="1"/>
  <c r="G79" i="85"/>
  <c r="G412" i="82"/>
  <c r="G333" i="85" s="1"/>
  <c r="G254" i="82"/>
  <c r="G206" i="85" s="1"/>
  <c r="G570" i="82"/>
  <c r="G460" i="85" s="1"/>
  <c r="G713" i="82"/>
  <c r="G607" i="85" s="1"/>
  <c r="G751" i="85" s="1"/>
  <c r="O570" i="82"/>
  <c r="O460" i="85" s="1"/>
  <c r="O412" i="82"/>
  <c r="O333" i="85" s="1"/>
  <c r="O713" i="82"/>
  <c r="O607" i="85" s="1"/>
  <c r="O751" i="85" s="1"/>
  <c r="O254" i="82"/>
  <c r="O206" i="85" s="1"/>
  <c r="O79" i="85"/>
  <c r="W79" i="85"/>
  <c r="W713" i="82"/>
  <c r="W607" i="85" s="1"/>
  <c r="W751" i="85" s="1"/>
  <c r="W254" i="82"/>
  <c r="W206" i="85" s="1"/>
  <c r="W570" i="82"/>
  <c r="W460" i="85" s="1"/>
  <c r="W412" i="82"/>
  <c r="W333" i="85" s="1"/>
  <c r="C83" i="85"/>
  <c r="C209" i="82"/>
  <c r="C575" i="82"/>
  <c r="C464" i="85" s="1"/>
  <c r="C717" i="82"/>
  <c r="C612" i="85" s="1"/>
  <c r="C755" i="85" s="1"/>
  <c r="C417" i="82"/>
  <c r="C337" i="85" s="1"/>
  <c r="K83" i="85"/>
  <c r="K209" i="82"/>
  <c r="K170" i="85" s="1"/>
  <c r="K417" i="82"/>
  <c r="K337" i="85" s="1"/>
  <c r="K717" i="82"/>
  <c r="K612" i="85" s="1"/>
  <c r="K755" i="85" s="1"/>
  <c r="K575" i="82"/>
  <c r="K464" i="85" s="1"/>
  <c r="W83" i="85"/>
  <c r="W209" i="82"/>
  <c r="W170" i="85" s="1"/>
  <c r="W717" i="82"/>
  <c r="W612" i="85" s="1"/>
  <c r="W755" i="85" s="1"/>
  <c r="W575" i="82"/>
  <c r="W464" i="85" s="1"/>
  <c r="W417" i="82"/>
  <c r="W337" i="85" s="1"/>
  <c r="G87" i="85"/>
  <c r="G264" i="82"/>
  <c r="G214" i="85" s="1"/>
  <c r="G422" i="82"/>
  <c r="G341" i="85" s="1"/>
  <c r="G580" i="82"/>
  <c r="G468" i="85" s="1"/>
  <c r="G721" i="82"/>
  <c r="G617" i="85" s="1"/>
  <c r="G759" i="85" s="1"/>
  <c r="O87" i="85"/>
  <c r="O264" i="82"/>
  <c r="O214" i="85" s="1"/>
  <c r="O422" i="82"/>
  <c r="O341" i="85" s="1"/>
  <c r="O580" i="82"/>
  <c r="O468" i="85" s="1"/>
  <c r="O721" i="82"/>
  <c r="O617" i="85" s="1"/>
  <c r="O759" i="85" s="1"/>
  <c r="W87" i="85"/>
  <c r="W264" i="82"/>
  <c r="W214" i="85" s="1"/>
  <c r="W422" i="82"/>
  <c r="W341" i="85" s="1"/>
  <c r="W580" i="82"/>
  <c r="W468" i="85" s="1"/>
  <c r="W721" i="82"/>
  <c r="W617" i="85" s="1"/>
  <c r="W759" i="85" s="1"/>
  <c r="G91" i="85"/>
  <c r="G269" i="82"/>
  <c r="G218" i="85" s="1"/>
  <c r="G427" i="82"/>
  <c r="G345" i="85" s="1"/>
  <c r="G585" i="82"/>
  <c r="G472" i="85" s="1"/>
  <c r="G725" i="82"/>
  <c r="G622" i="85" s="1"/>
  <c r="G763" i="85" s="1"/>
  <c r="O91" i="85"/>
  <c r="O269" i="82"/>
  <c r="O218" i="85" s="1"/>
  <c r="O427" i="82"/>
  <c r="O345" i="85" s="1"/>
  <c r="O585" i="82"/>
  <c r="O472" i="85" s="1"/>
  <c r="O725" i="82"/>
  <c r="O622" i="85" s="1"/>
  <c r="O763" i="85" s="1"/>
  <c r="W91" i="85"/>
  <c r="W269" i="82"/>
  <c r="W218" i="85" s="1"/>
  <c r="W427" i="82"/>
  <c r="W345" i="85" s="1"/>
  <c r="W585" i="82"/>
  <c r="W472" i="85" s="1"/>
  <c r="W725" i="82"/>
  <c r="W622" i="85" s="1"/>
  <c r="W763" i="85" s="1"/>
  <c r="G95" i="85"/>
  <c r="G274" i="82"/>
  <c r="G222" i="85" s="1"/>
  <c r="G432" i="82"/>
  <c r="G349" i="85" s="1"/>
  <c r="G590" i="82"/>
  <c r="G476" i="85" s="1"/>
  <c r="G729" i="82"/>
  <c r="G627" i="85" s="1"/>
  <c r="G767" i="85" s="1"/>
  <c r="O274" i="82"/>
  <c r="O222" i="85" s="1"/>
  <c r="O432" i="82"/>
  <c r="O349" i="85" s="1"/>
  <c r="O590" i="82"/>
  <c r="O476" i="85" s="1"/>
  <c r="O729" i="82"/>
  <c r="O627" i="85" s="1"/>
  <c r="O767" i="85" s="1"/>
  <c r="O95" i="85"/>
  <c r="W95" i="85"/>
  <c r="W274" i="82"/>
  <c r="W222" i="85" s="1"/>
  <c r="W432" i="82"/>
  <c r="W349" i="85" s="1"/>
  <c r="W590" i="82"/>
  <c r="W476" i="85" s="1"/>
  <c r="W729" i="82"/>
  <c r="W627" i="85" s="1"/>
  <c r="W767" i="85" s="1"/>
  <c r="G99" i="85"/>
  <c r="G279" i="82"/>
  <c r="G226" i="85" s="1"/>
  <c r="G437" i="82"/>
  <c r="G353" i="85" s="1"/>
  <c r="G595" i="82"/>
  <c r="G480" i="85" s="1"/>
  <c r="G733" i="82"/>
  <c r="G632" i="85" s="1"/>
  <c r="G771" i="85" s="1"/>
  <c r="O279" i="82"/>
  <c r="O226" i="85" s="1"/>
  <c r="O437" i="82"/>
  <c r="O353" i="85" s="1"/>
  <c r="O595" i="82"/>
  <c r="O480" i="85" s="1"/>
  <c r="O733" i="82"/>
  <c r="O632" i="85" s="1"/>
  <c r="O771" i="85" s="1"/>
  <c r="O99" i="85"/>
  <c r="W99" i="85"/>
  <c r="W279" i="82"/>
  <c r="W226" i="85" s="1"/>
  <c r="W437" i="82"/>
  <c r="W353" i="85" s="1"/>
  <c r="W595" i="82"/>
  <c r="W480" i="85" s="1"/>
  <c r="W733" i="82"/>
  <c r="W632" i="85" s="1"/>
  <c r="W771" i="85" s="1"/>
  <c r="X645" i="82"/>
  <c r="X522" i="85" s="1"/>
  <c r="X683" i="85" s="1"/>
  <c r="T645" i="82"/>
  <c r="T522" i="85" s="1"/>
  <c r="T683" i="85" s="1"/>
  <c r="P645" i="82"/>
  <c r="P522" i="85" s="1"/>
  <c r="P683" i="85" s="1"/>
  <c r="L645" i="82"/>
  <c r="L522" i="85" s="1"/>
  <c r="L683" i="85" s="1"/>
  <c r="H645" i="82"/>
  <c r="H522" i="85" s="1"/>
  <c r="H683" i="85" s="1"/>
  <c r="D645" i="82"/>
  <c r="D522" i="85" s="1"/>
  <c r="D683" i="85" s="1"/>
  <c r="X485" i="82"/>
  <c r="X392" i="85" s="1"/>
  <c r="T485" i="82"/>
  <c r="T392" i="85" s="1"/>
  <c r="P485" i="82"/>
  <c r="P392" i="85" s="1"/>
  <c r="L485" i="82"/>
  <c r="L392" i="85" s="1"/>
  <c r="H485" i="82"/>
  <c r="H392" i="85" s="1"/>
  <c r="D485" i="82"/>
  <c r="D392" i="85" s="1"/>
  <c r="X327" i="82"/>
  <c r="X265" i="85" s="1"/>
  <c r="T327" i="82"/>
  <c r="T265" i="85" s="1"/>
  <c r="P327" i="82"/>
  <c r="P265" i="85" s="1"/>
  <c r="L327" i="82"/>
  <c r="L265" i="85" s="1"/>
  <c r="H327" i="82"/>
  <c r="H265" i="85" s="1"/>
  <c r="D327" i="82"/>
  <c r="D265" i="85" s="1"/>
  <c r="X169" i="82"/>
  <c r="X138" i="85" s="1"/>
  <c r="T169" i="82"/>
  <c r="T138" i="85" s="1"/>
  <c r="P169" i="82"/>
  <c r="P138" i="85" s="1"/>
  <c r="L169" i="82"/>
  <c r="L138" i="85" s="1"/>
  <c r="H169" i="82"/>
  <c r="H138" i="85" s="1"/>
  <c r="D169" i="82"/>
  <c r="D138" i="85" s="1"/>
  <c r="X649" i="82"/>
  <c r="X527" i="85" s="1"/>
  <c r="X687" i="85" s="1"/>
  <c r="T649" i="82"/>
  <c r="T527" i="85" s="1"/>
  <c r="T687" i="85" s="1"/>
  <c r="P649" i="82"/>
  <c r="P527" i="85" s="1"/>
  <c r="P687" i="85" s="1"/>
  <c r="L649" i="82"/>
  <c r="L527" i="85" s="1"/>
  <c r="L687" i="85" s="1"/>
  <c r="H649" i="82"/>
  <c r="H527" i="85" s="1"/>
  <c r="H687" i="85" s="1"/>
  <c r="D649" i="82"/>
  <c r="D527" i="85" s="1"/>
  <c r="D687" i="85" s="1"/>
  <c r="X490" i="82"/>
  <c r="X396" i="85" s="1"/>
  <c r="T490" i="82"/>
  <c r="T396" i="85" s="1"/>
  <c r="P490" i="82"/>
  <c r="P396" i="85" s="1"/>
  <c r="L490" i="82"/>
  <c r="L396" i="85" s="1"/>
  <c r="H490" i="82"/>
  <c r="H396" i="85" s="1"/>
  <c r="D490" i="82"/>
  <c r="D396" i="85" s="1"/>
  <c r="X174" i="82"/>
  <c r="X142" i="85" s="1"/>
  <c r="T174" i="82"/>
  <c r="T142" i="85" s="1"/>
  <c r="P174" i="82"/>
  <c r="P142" i="85" s="1"/>
  <c r="L174" i="82"/>
  <c r="L142" i="85" s="1"/>
  <c r="H174" i="82"/>
  <c r="H142" i="85" s="1"/>
  <c r="D174" i="82"/>
  <c r="D142" i="85" s="1"/>
  <c r="X653" i="82"/>
  <c r="X532" i="85" s="1"/>
  <c r="X691" i="85" s="1"/>
  <c r="T653" i="82"/>
  <c r="T532" i="85" s="1"/>
  <c r="T691" i="85" s="1"/>
  <c r="P653" i="82"/>
  <c r="P532" i="85" s="1"/>
  <c r="P691" i="85" s="1"/>
  <c r="L653" i="82"/>
  <c r="L532" i="85" s="1"/>
  <c r="L691" i="85" s="1"/>
  <c r="H653" i="82"/>
  <c r="H532" i="85" s="1"/>
  <c r="H691" i="85" s="1"/>
  <c r="D653" i="82"/>
  <c r="D532" i="85" s="1"/>
  <c r="D691" i="85" s="1"/>
  <c r="X495" i="82"/>
  <c r="X400" i="85" s="1"/>
  <c r="T495" i="82"/>
  <c r="T400" i="85" s="1"/>
  <c r="P495" i="82"/>
  <c r="P400" i="85" s="1"/>
  <c r="L495" i="82"/>
  <c r="L400" i="85" s="1"/>
  <c r="H495" i="82"/>
  <c r="H400" i="85" s="1"/>
  <c r="D495" i="82"/>
  <c r="D400" i="85" s="1"/>
  <c r="X337" i="82"/>
  <c r="X273" i="85" s="1"/>
  <c r="T337" i="82"/>
  <c r="T273" i="85" s="1"/>
  <c r="P337" i="82"/>
  <c r="P273" i="85" s="1"/>
  <c r="L337" i="82"/>
  <c r="L273" i="85" s="1"/>
  <c r="H337" i="82"/>
  <c r="H273" i="85" s="1"/>
  <c r="D337" i="82"/>
  <c r="D273" i="85" s="1"/>
  <c r="X179" i="82"/>
  <c r="X146" i="85" s="1"/>
  <c r="T179" i="82"/>
  <c r="T146" i="85" s="1"/>
  <c r="P179" i="82"/>
  <c r="P146" i="85" s="1"/>
  <c r="L179" i="82"/>
  <c r="L146" i="85" s="1"/>
  <c r="H179" i="82"/>
  <c r="H146" i="85" s="1"/>
  <c r="D179" i="82"/>
  <c r="D146" i="85" s="1"/>
  <c r="X332" i="82"/>
  <c r="X269" i="85" s="1"/>
  <c r="T332" i="82"/>
  <c r="T269" i="85" s="1"/>
  <c r="P332" i="82"/>
  <c r="P269" i="85" s="1"/>
  <c r="L332" i="82"/>
  <c r="L269" i="85" s="1"/>
  <c r="H332" i="82"/>
  <c r="H269" i="85" s="1"/>
  <c r="D332" i="82"/>
  <c r="D269" i="85" s="1"/>
  <c r="X657" i="82"/>
  <c r="X537" i="85" s="1"/>
  <c r="X695" i="85" s="1"/>
  <c r="T657" i="82"/>
  <c r="T537" i="85" s="1"/>
  <c r="T695" i="85" s="1"/>
  <c r="P657" i="82"/>
  <c r="P537" i="85" s="1"/>
  <c r="P695" i="85" s="1"/>
  <c r="L657" i="82"/>
  <c r="L537" i="85" s="1"/>
  <c r="L695" i="85" s="1"/>
  <c r="H657" i="82"/>
  <c r="H537" i="85" s="1"/>
  <c r="H695" i="85" s="1"/>
  <c r="D657" i="82"/>
  <c r="D537" i="85" s="1"/>
  <c r="D695" i="85" s="1"/>
  <c r="X500" i="82"/>
  <c r="X404" i="85" s="1"/>
  <c r="T500" i="82"/>
  <c r="T404" i="85" s="1"/>
  <c r="P500" i="82"/>
  <c r="P404" i="85" s="1"/>
  <c r="L500" i="82"/>
  <c r="L404" i="85" s="1"/>
  <c r="H500" i="82"/>
  <c r="H404" i="85" s="1"/>
  <c r="D500" i="82"/>
  <c r="D404" i="85" s="1"/>
  <c r="X342" i="82"/>
  <c r="X277" i="85" s="1"/>
  <c r="T342" i="82"/>
  <c r="T277" i="85" s="1"/>
  <c r="P342" i="82"/>
  <c r="P277" i="85" s="1"/>
  <c r="L342" i="82"/>
  <c r="L277" i="85" s="1"/>
  <c r="H342" i="82"/>
  <c r="H277" i="85" s="1"/>
  <c r="D342" i="82"/>
  <c r="D277" i="85" s="1"/>
  <c r="D184" i="82"/>
  <c r="D150" i="85" s="1"/>
  <c r="H184" i="82"/>
  <c r="H150" i="85" s="1"/>
  <c r="L184" i="82"/>
  <c r="L150" i="85" s="1"/>
  <c r="P184" i="82"/>
  <c r="P150" i="85" s="1"/>
  <c r="T184" i="82"/>
  <c r="T150" i="85" s="1"/>
  <c r="X184" i="82"/>
  <c r="X150" i="85" s="1"/>
  <c r="X661" i="82"/>
  <c r="X542" i="85" s="1"/>
  <c r="X699" i="85" s="1"/>
  <c r="T661" i="82"/>
  <c r="T542" i="85" s="1"/>
  <c r="T699" i="85" s="1"/>
  <c r="P661" i="82"/>
  <c r="P542" i="85" s="1"/>
  <c r="P699" i="85" s="1"/>
  <c r="L661" i="82"/>
  <c r="L542" i="85" s="1"/>
  <c r="L699" i="85" s="1"/>
  <c r="H661" i="82"/>
  <c r="H542" i="85" s="1"/>
  <c r="H699" i="85" s="1"/>
  <c r="D661" i="82"/>
  <c r="D542" i="85" s="1"/>
  <c r="D699" i="85" s="1"/>
  <c r="X505" i="82"/>
  <c r="X408" i="85" s="1"/>
  <c r="T505" i="82"/>
  <c r="T408" i="85" s="1"/>
  <c r="P505" i="82"/>
  <c r="P408" i="85" s="1"/>
  <c r="L505" i="82"/>
  <c r="L408" i="85" s="1"/>
  <c r="H505" i="82"/>
  <c r="H408" i="85" s="1"/>
  <c r="D505" i="82"/>
  <c r="D408" i="85" s="1"/>
  <c r="X347" i="82"/>
  <c r="X281" i="85" s="1"/>
  <c r="T347" i="82"/>
  <c r="T281" i="85" s="1"/>
  <c r="P347" i="82"/>
  <c r="P281" i="85" s="1"/>
  <c r="L347" i="82"/>
  <c r="L281" i="85" s="1"/>
  <c r="H347" i="82"/>
  <c r="H281" i="85" s="1"/>
  <c r="D347" i="82"/>
  <c r="D281" i="85" s="1"/>
  <c r="X189" i="82"/>
  <c r="X154" i="85" s="1"/>
  <c r="T189" i="82"/>
  <c r="T154" i="85" s="1"/>
  <c r="P189" i="82"/>
  <c r="P154" i="85" s="1"/>
  <c r="L189" i="82"/>
  <c r="L154" i="85" s="1"/>
  <c r="H189" i="82"/>
  <c r="H154" i="85" s="1"/>
  <c r="D189" i="82"/>
  <c r="D154" i="85" s="1"/>
  <c r="X665" i="82"/>
  <c r="X547" i="85" s="1"/>
  <c r="X703" i="85" s="1"/>
  <c r="T665" i="82"/>
  <c r="T547" i="85" s="1"/>
  <c r="T703" i="85" s="1"/>
  <c r="P665" i="82"/>
  <c r="P547" i="85" s="1"/>
  <c r="P703" i="85" s="1"/>
  <c r="L665" i="82"/>
  <c r="L547" i="85" s="1"/>
  <c r="L703" i="85" s="1"/>
  <c r="H665" i="82"/>
  <c r="H547" i="85" s="1"/>
  <c r="H703" i="85" s="1"/>
  <c r="D665" i="82"/>
  <c r="D547" i="85" s="1"/>
  <c r="D703" i="85" s="1"/>
  <c r="X510" i="82"/>
  <c r="X412" i="85" s="1"/>
  <c r="T510" i="82"/>
  <c r="T412" i="85" s="1"/>
  <c r="P510" i="82"/>
  <c r="P412" i="85" s="1"/>
  <c r="L510" i="82"/>
  <c r="L412" i="85" s="1"/>
  <c r="H510" i="82"/>
  <c r="H412" i="85" s="1"/>
  <c r="D510" i="82"/>
  <c r="D412" i="85" s="1"/>
  <c r="W352" i="82"/>
  <c r="W285" i="85" s="1"/>
  <c r="S352" i="82"/>
  <c r="S285" i="85" s="1"/>
  <c r="O352" i="82"/>
  <c r="O285" i="85" s="1"/>
  <c r="K352" i="82"/>
  <c r="K285" i="85" s="1"/>
  <c r="G352" i="82"/>
  <c r="G285" i="85" s="1"/>
  <c r="C352" i="82"/>
  <c r="C285" i="85" s="1"/>
  <c r="X194" i="82"/>
  <c r="X158" i="85" s="1"/>
  <c r="T194" i="82"/>
  <c r="T158" i="85" s="1"/>
  <c r="P194" i="82"/>
  <c r="P158" i="85" s="1"/>
  <c r="L194" i="82"/>
  <c r="L158" i="85" s="1"/>
  <c r="H194" i="82"/>
  <c r="H158" i="85" s="1"/>
  <c r="D194" i="82"/>
  <c r="D158" i="85" s="1"/>
  <c r="X669" i="82"/>
  <c r="X552" i="85" s="1"/>
  <c r="X707" i="85" s="1"/>
  <c r="T669" i="82"/>
  <c r="T552" i="85" s="1"/>
  <c r="T707" i="85" s="1"/>
  <c r="P669" i="82"/>
  <c r="P552" i="85" s="1"/>
  <c r="P707" i="85" s="1"/>
  <c r="L669" i="82"/>
  <c r="L552" i="85" s="1"/>
  <c r="L707" i="85" s="1"/>
  <c r="H669" i="82"/>
  <c r="H552" i="85" s="1"/>
  <c r="H707" i="85" s="1"/>
  <c r="D669" i="82"/>
  <c r="D552" i="85" s="1"/>
  <c r="D707" i="85" s="1"/>
  <c r="X515" i="82"/>
  <c r="X416" i="85" s="1"/>
  <c r="T515" i="82"/>
  <c r="T416" i="85" s="1"/>
  <c r="P515" i="82"/>
  <c r="P416" i="85" s="1"/>
  <c r="L515" i="82"/>
  <c r="L416" i="85" s="1"/>
  <c r="H515" i="82"/>
  <c r="H416" i="85" s="1"/>
  <c r="D515" i="82"/>
  <c r="D416" i="85" s="1"/>
  <c r="X357" i="82"/>
  <c r="X289" i="85" s="1"/>
  <c r="T357" i="82"/>
  <c r="T289" i="85" s="1"/>
  <c r="P357" i="82"/>
  <c r="P289" i="85" s="1"/>
  <c r="L357" i="82"/>
  <c r="L289" i="85" s="1"/>
  <c r="H357" i="82"/>
  <c r="H289" i="85" s="1"/>
  <c r="D357" i="82"/>
  <c r="D289" i="85" s="1"/>
  <c r="X199" i="82"/>
  <c r="X162" i="85" s="1"/>
  <c r="T199" i="82"/>
  <c r="T162" i="85" s="1"/>
  <c r="P199" i="82"/>
  <c r="P162" i="85" s="1"/>
  <c r="L199" i="82"/>
  <c r="L162" i="85" s="1"/>
  <c r="H199" i="82"/>
  <c r="H162" i="85" s="1"/>
  <c r="D199" i="82"/>
  <c r="D162" i="85" s="1"/>
  <c r="D520" i="82"/>
  <c r="D420" i="85" s="1"/>
  <c r="D673" i="82"/>
  <c r="D557" i="85" s="1"/>
  <c r="D204" i="82"/>
  <c r="D166" i="85" s="1"/>
  <c r="D362" i="82"/>
  <c r="D293" i="85" s="1"/>
  <c r="D39" i="85"/>
  <c r="H39" i="85"/>
  <c r="H204" i="82"/>
  <c r="H166" i="85" s="1"/>
  <c r="H362" i="82"/>
  <c r="H293" i="85" s="1"/>
  <c r="H520" i="82"/>
  <c r="H420" i="85" s="1"/>
  <c r="H673" i="82"/>
  <c r="H557" i="85" s="1"/>
  <c r="L39" i="85"/>
  <c r="L520" i="82"/>
  <c r="L420" i="85" s="1"/>
  <c r="L204" i="82"/>
  <c r="L166" i="85" s="1"/>
  <c r="L362" i="82"/>
  <c r="L293" i="85" s="1"/>
  <c r="L673" i="82"/>
  <c r="L557" i="85" s="1"/>
  <c r="P39" i="85"/>
  <c r="P520" i="82"/>
  <c r="P420" i="85" s="1"/>
  <c r="P673" i="82"/>
  <c r="P557" i="85" s="1"/>
  <c r="P204" i="82"/>
  <c r="P166" i="85" s="1"/>
  <c r="P362" i="82"/>
  <c r="P293" i="85" s="1"/>
  <c r="T39" i="85"/>
  <c r="T520" i="82"/>
  <c r="T420" i="85" s="1"/>
  <c r="T204" i="82"/>
  <c r="T166" i="85" s="1"/>
  <c r="T362" i="82"/>
  <c r="T293" i="85" s="1"/>
  <c r="T673" i="82"/>
  <c r="T557" i="85" s="1"/>
  <c r="X39" i="85"/>
  <c r="X204" i="82"/>
  <c r="X166" i="85" s="1"/>
  <c r="X362" i="82"/>
  <c r="X293" i="85" s="1"/>
  <c r="X520" i="82"/>
  <c r="X420" i="85" s="1"/>
  <c r="X673" i="82"/>
  <c r="X557" i="85" s="1"/>
  <c r="D43" i="85"/>
  <c r="D367" i="82"/>
  <c r="D297" i="85" s="1"/>
  <c r="D525" i="82"/>
  <c r="D424" i="85" s="1"/>
  <c r="D677" i="82"/>
  <c r="D562" i="85" s="1"/>
  <c r="D715" i="85" s="1"/>
  <c r="H43" i="85"/>
  <c r="H367" i="82"/>
  <c r="H297" i="85" s="1"/>
  <c r="H525" i="82"/>
  <c r="H424" i="85" s="1"/>
  <c r="H677" i="82"/>
  <c r="H562" i="85" s="1"/>
  <c r="H715" i="85" s="1"/>
  <c r="L43" i="85"/>
  <c r="L367" i="82"/>
  <c r="L297" i="85" s="1"/>
  <c r="L525" i="82"/>
  <c r="L424" i="85" s="1"/>
  <c r="L677" i="82"/>
  <c r="L562" i="85" s="1"/>
  <c r="L715" i="85" s="1"/>
  <c r="P367" i="82"/>
  <c r="P297" i="85" s="1"/>
  <c r="P525" i="82"/>
  <c r="P424" i="85" s="1"/>
  <c r="P677" i="82"/>
  <c r="P562" i="85" s="1"/>
  <c r="P715" i="85" s="1"/>
  <c r="P43" i="85"/>
  <c r="T43" i="85"/>
  <c r="T367" i="82"/>
  <c r="T297" i="85" s="1"/>
  <c r="T525" i="82"/>
  <c r="T424" i="85" s="1"/>
  <c r="T677" i="82"/>
  <c r="T562" i="85" s="1"/>
  <c r="T715" i="85" s="1"/>
  <c r="X43" i="85"/>
  <c r="X367" i="82"/>
  <c r="X297" i="85" s="1"/>
  <c r="X525" i="82"/>
  <c r="X424" i="85" s="1"/>
  <c r="X677" i="82"/>
  <c r="X562" i="85" s="1"/>
  <c r="X715" i="85" s="1"/>
  <c r="D47" i="85"/>
  <c r="D214" i="82"/>
  <c r="D174" i="85" s="1"/>
  <c r="D372" i="82"/>
  <c r="D301" i="85" s="1"/>
  <c r="D530" i="82"/>
  <c r="D428" i="85" s="1"/>
  <c r="D681" i="82"/>
  <c r="D567" i="85" s="1"/>
  <c r="H47" i="85"/>
  <c r="H214" i="82"/>
  <c r="H174" i="85" s="1"/>
  <c r="H372" i="82"/>
  <c r="H301" i="85" s="1"/>
  <c r="H530" i="82"/>
  <c r="H428" i="85" s="1"/>
  <c r="H681" i="82"/>
  <c r="H567" i="85" s="1"/>
  <c r="L47" i="85"/>
  <c r="L214" i="82"/>
  <c r="L174" i="85" s="1"/>
  <c r="L372" i="82"/>
  <c r="L301" i="85" s="1"/>
  <c r="L530" i="82"/>
  <c r="L428" i="85" s="1"/>
  <c r="L681" i="82"/>
  <c r="L567" i="85" s="1"/>
  <c r="P214" i="82"/>
  <c r="P174" i="85" s="1"/>
  <c r="P372" i="82"/>
  <c r="P301" i="85" s="1"/>
  <c r="P530" i="82"/>
  <c r="P428" i="85" s="1"/>
  <c r="P681" i="82"/>
  <c r="P567" i="85" s="1"/>
  <c r="P47" i="85"/>
  <c r="T47" i="85"/>
  <c r="T214" i="82"/>
  <c r="T174" i="85" s="1"/>
  <c r="T372" i="82"/>
  <c r="T301" i="85" s="1"/>
  <c r="T530" i="82"/>
  <c r="T428" i="85" s="1"/>
  <c r="T681" i="82"/>
  <c r="T567" i="85" s="1"/>
  <c r="X47" i="85"/>
  <c r="X214" i="82"/>
  <c r="X174" i="85" s="1"/>
  <c r="X372" i="82"/>
  <c r="X301" i="85" s="1"/>
  <c r="X530" i="82"/>
  <c r="X428" i="85" s="1"/>
  <c r="X681" i="82"/>
  <c r="X567" i="85" s="1"/>
  <c r="E51" i="85"/>
  <c r="E219" i="82"/>
  <c r="E178" i="85" s="1"/>
  <c r="E377" i="82"/>
  <c r="E305" i="85" s="1"/>
  <c r="E535" i="82"/>
  <c r="E432" i="85" s="1"/>
  <c r="E685" i="82"/>
  <c r="E572" i="85" s="1"/>
  <c r="E723" i="85" s="1"/>
  <c r="I219" i="82"/>
  <c r="I178" i="85" s="1"/>
  <c r="I377" i="82"/>
  <c r="I305" i="85" s="1"/>
  <c r="I51" i="85"/>
  <c r="I535" i="82"/>
  <c r="I432" i="85" s="1"/>
  <c r="I685" i="82"/>
  <c r="I572" i="85" s="1"/>
  <c r="I723" i="85" s="1"/>
  <c r="M219" i="82"/>
  <c r="M178" i="85" s="1"/>
  <c r="M51" i="85"/>
  <c r="M377" i="82"/>
  <c r="M305" i="85" s="1"/>
  <c r="M685" i="82"/>
  <c r="M572" i="85" s="1"/>
  <c r="M723" i="85" s="1"/>
  <c r="M535" i="82"/>
  <c r="M432" i="85" s="1"/>
  <c r="Q51" i="85"/>
  <c r="Q219" i="82"/>
  <c r="Q178" i="85" s="1"/>
  <c r="Q377" i="82"/>
  <c r="Q305" i="85" s="1"/>
  <c r="Q535" i="82"/>
  <c r="Q432" i="85" s="1"/>
  <c r="Q685" i="82"/>
  <c r="Q572" i="85" s="1"/>
  <c r="Q723" i="85" s="1"/>
  <c r="U51" i="85"/>
  <c r="U219" i="82"/>
  <c r="U178" i="85" s="1"/>
  <c r="U377" i="82"/>
  <c r="U305" i="85" s="1"/>
  <c r="U535" i="82"/>
  <c r="U432" i="85" s="1"/>
  <c r="U685" i="82"/>
  <c r="U572" i="85" s="1"/>
  <c r="U723" i="85" s="1"/>
  <c r="Y51" i="85"/>
  <c r="Y219" i="82"/>
  <c r="Y178" i="85" s="1"/>
  <c r="Y377" i="82"/>
  <c r="Y305" i="85" s="1"/>
  <c r="Y535" i="82"/>
  <c r="Y432" i="85" s="1"/>
  <c r="Y685" i="82"/>
  <c r="Y572" i="85" s="1"/>
  <c r="Y723" i="85" s="1"/>
  <c r="E55" i="85"/>
  <c r="E689" i="82"/>
  <c r="E577" i="85" s="1"/>
  <c r="E727" i="85" s="1"/>
  <c r="E224" i="82"/>
  <c r="E182" i="85" s="1"/>
  <c r="E540" i="82"/>
  <c r="E436" i="85" s="1"/>
  <c r="E382" i="82"/>
  <c r="E309" i="85" s="1"/>
  <c r="I224" i="82"/>
  <c r="I182" i="85" s="1"/>
  <c r="I689" i="82"/>
  <c r="I577" i="85" s="1"/>
  <c r="I727" i="85" s="1"/>
  <c r="I540" i="82"/>
  <c r="I436" i="85" s="1"/>
  <c r="I382" i="82"/>
  <c r="I309" i="85" s="1"/>
  <c r="I55" i="85"/>
  <c r="M689" i="82"/>
  <c r="M577" i="85" s="1"/>
  <c r="M727" i="85" s="1"/>
  <c r="M55" i="85"/>
  <c r="M224" i="82"/>
  <c r="M182" i="85" s="1"/>
  <c r="M382" i="82"/>
  <c r="M309" i="85" s="1"/>
  <c r="M540" i="82"/>
  <c r="M436" i="85" s="1"/>
  <c r="Q55" i="85"/>
  <c r="Q689" i="82"/>
  <c r="Q577" i="85" s="1"/>
  <c r="Q727" i="85" s="1"/>
  <c r="Q224" i="82"/>
  <c r="Q182" i="85" s="1"/>
  <c r="Q540" i="82"/>
  <c r="Q436" i="85" s="1"/>
  <c r="Q382" i="82"/>
  <c r="Q309" i="85" s="1"/>
  <c r="U55" i="85"/>
  <c r="U689" i="82"/>
  <c r="U577" i="85" s="1"/>
  <c r="U727" i="85" s="1"/>
  <c r="U224" i="82"/>
  <c r="U182" i="85" s="1"/>
  <c r="U540" i="82"/>
  <c r="U436" i="85" s="1"/>
  <c r="U382" i="82"/>
  <c r="U309" i="85" s="1"/>
  <c r="Y540" i="82"/>
  <c r="Y436" i="85" s="1"/>
  <c r="Y55" i="85"/>
  <c r="Y689" i="82"/>
  <c r="Y577" i="85" s="1"/>
  <c r="Y727" i="85" s="1"/>
  <c r="Y382" i="82"/>
  <c r="Y309" i="85" s="1"/>
  <c r="Y224" i="82"/>
  <c r="Y182" i="85" s="1"/>
  <c r="E59" i="85"/>
  <c r="E387" i="82"/>
  <c r="E313" i="85" s="1"/>
  <c r="E693" i="82"/>
  <c r="E582" i="85" s="1"/>
  <c r="E731" i="85" s="1"/>
  <c r="E229" i="82"/>
  <c r="E186" i="85" s="1"/>
  <c r="E545" i="82"/>
  <c r="E440" i="85" s="1"/>
  <c r="H59" i="85"/>
  <c r="H229" i="82"/>
  <c r="H186" i="85" s="1"/>
  <c r="H387" i="82"/>
  <c r="H313" i="85" s="1"/>
  <c r="H545" i="82"/>
  <c r="H440" i="85" s="1"/>
  <c r="H693" i="82"/>
  <c r="H582" i="85" s="1"/>
  <c r="H731" i="85" s="1"/>
  <c r="L59" i="85"/>
  <c r="L229" i="82"/>
  <c r="L186" i="85" s="1"/>
  <c r="L387" i="82"/>
  <c r="L313" i="85" s="1"/>
  <c r="L545" i="82"/>
  <c r="L440" i="85" s="1"/>
  <c r="L693" i="82"/>
  <c r="L582" i="85" s="1"/>
  <c r="L731" i="85" s="1"/>
  <c r="P229" i="82"/>
  <c r="P186" i="85" s="1"/>
  <c r="P387" i="82"/>
  <c r="P313" i="85" s="1"/>
  <c r="P545" i="82"/>
  <c r="P440" i="85" s="1"/>
  <c r="P693" i="82"/>
  <c r="P582" i="85" s="1"/>
  <c r="P731" i="85" s="1"/>
  <c r="P59" i="85"/>
  <c r="T229" i="82"/>
  <c r="T186" i="85" s="1"/>
  <c r="T387" i="82"/>
  <c r="T313" i="85" s="1"/>
  <c r="T545" i="82"/>
  <c r="T440" i="85" s="1"/>
  <c r="T693" i="82"/>
  <c r="T582" i="85" s="1"/>
  <c r="T731" i="85" s="1"/>
  <c r="T59" i="85"/>
  <c r="X59" i="85"/>
  <c r="X229" i="82"/>
  <c r="X186" i="85" s="1"/>
  <c r="X387" i="82"/>
  <c r="X313" i="85" s="1"/>
  <c r="X545" i="82"/>
  <c r="X440" i="85" s="1"/>
  <c r="X693" i="82"/>
  <c r="X582" i="85" s="1"/>
  <c r="X731" i="85" s="1"/>
  <c r="D234" i="82"/>
  <c r="D190" i="85" s="1"/>
  <c r="D392" i="82"/>
  <c r="D317" i="85" s="1"/>
  <c r="D550" i="82"/>
  <c r="D444" i="85" s="1"/>
  <c r="D697" i="82"/>
  <c r="D587" i="85" s="1"/>
  <c r="D735" i="85" s="1"/>
  <c r="D63" i="85"/>
  <c r="H63" i="85"/>
  <c r="H234" i="82"/>
  <c r="H190" i="85" s="1"/>
  <c r="H392" i="82"/>
  <c r="H317" i="85" s="1"/>
  <c r="H550" i="82"/>
  <c r="H444" i="85" s="1"/>
  <c r="H697" i="82"/>
  <c r="H587" i="85" s="1"/>
  <c r="H735" i="85" s="1"/>
  <c r="L234" i="82"/>
  <c r="L190" i="85" s="1"/>
  <c r="L392" i="82"/>
  <c r="L317" i="85" s="1"/>
  <c r="L550" i="82"/>
  <c r="L444" i="85" s="1"/>
  <c r="L697" i="82"/>
  <c r="L587" i="85" s="1"/>
  <c r="L735" i="85" s="1"/>
  <c r="L63" i="85"/>
  <c r="P63" i="85"/>
  <c r="P234" i="82"/>
  <c r="P190" i="85" s="1"/>
  <c r="P392" i="82"/>
  <c r="P317" i="85" s="1"/>
  <c r="P550" i="82"/>
  <c r="P444" i="85" s="1"/>
  <c r="P697" i="82"/>
  <c r="P587" i="85" s="1"/>
  <c r="P735" i="85" s="1"/>
  <c r="T234" i="82"/>
  <c r="T190" i="85" s="1"/>
  <c r="T392" i="82"/>
  <c r="T317" i="85" s="1"/>
  <c r="T550" i="82"/>
  <c r="T444" i="85" s="1"/>
  <c r="T697" i="82"/>
  <c r="T587" i="85" s="1"/>
  <c r="T735" i="85" s="1"/>
  <c r="T63" i="85"/>
  <c r="X63" i="85"/>
  <c r="X234" i="82"/>
  <c r="X190" i="85" s="1"/>
  <c r="X392" i="82"/>
  <c r="X317" i="85" s="1"/>
  <c r="X550" i="82"/>
  <c r="X444" i="85" s="1"/>
  <c r="X697" i="82"/>
  <c r="X587" i="85" s="1"/>
  <c r="X735" i="85" s="1"/>
  <c r="D67" i="85"/>
  <c r="D239" i="82"/>
  <c r="D194" i="85" s="1"/>
  <c r="D397" i="82"/>
  <c r="D321" i="85" s="1"/>
  <c r="D555" i="82"/>
  <c r="D448" i="85" s="1"/>
  <c r="D701" i="82"/>
  <c r="D592" i="85" s="1"/>
  <c r="D739" i="85" s="1"/>
  <c r="H67" i="85"/>
  <c r="H239" i="82"/>
  <c r="H194" i="85" s="1"/>
  <c r="H397" i="82"/>
  <c r="H321" i="85" s="1"/>
  <c r="H555" i="82"/>
  <c r="H448" i="85" s="1"/>
  <c r="H701" i="82"/>
  <c r="H592" i="85" s="1"/>
  <c r="H739" i="85" s="1"/>
  <c r="L67" i="85"/>
  <c r="L239" i="82"/>
  <c r="L194" i="85" s="1"/>
  <c r="L397" i="82"/>
  <c r="L321" i="85" s="1"/>
  <c r="L555" i="82"/>
  <c r="L448" i="85" s="1"/>
  <c r="L701" i="82"/>
  <c r="L592" i="85" s="1"/>
  <c r="L739" i="85" s="1"/>
  <c r="P67" i="85"/>
  <c r="P239" i="82"/>
  <c r="P194" i="85" s="1"/>
  <c r="P397" i="82"/>
  <c r="P321" i="85" s="1"/>
  <c r="P555" i="82"/>
  <c r="P448" i="85" s="1"/>
  <c r="P701" i="82"/>
  <c r="P592" i="85" s="1"/>
  <c r="P739" i="85" s="1"/>
  <c r="T67" i="85"/>
  <c r="T239" i="82"/>
  <c r="T194" i="85" s="1"/>
  <c r="T397" i="82"/>
  <c r="T321" i="85" s="1"/>
  <c r="T555" i="82"/>
  <c r="T448" i="85" s="1"/>
  <c r="T701" i="82"/>
  <c r="T592" i="85" s="1"/>
  <c r="T739" i="85" s="1"/>
  <c r="X67" i="85"/>
  <c r="X239" i="82"/>
  <c r="X194" i="85" s="1"/>
  <c r="X397" i="82"/>
  <c r="X321" i="85" s="1"/>
  <c r="X555" i="82"/>
  <c r="X448" i="85" s="1"/>
  <c r="X701" i="82"/>
  <c r="X592" i="85" s="1"/>
  <c r="X739" i="85" s="1"/>
  <c r="D71" i="85"/>
  <c r="D244" i="82"/>
  <c r="D198" i="85" s="1"/>
  <c r="D402" i="82"/>
  <c r="D325" i="85" s="1"/>
  <c r="D560" i="82"/>
  <c r="D452" i="85" s="1"/>
  <c r="D705" i="82"/>
  <c r="D597" i="85" s="1"/>
  <c r="D743" i="85" s="1"/>
  <c r="H244" i="82"/>
  <c r="H198" i="85" s="1"/>
  <c r="H402" i="82"/>
  <c r="H325" i="85" s="1"/>
  <c r="H560" i="82"/>
  <c r="H452" i="85" s="1"/>
  <c r="H705" i="82"/>
  <c r="H597" i="85" s="1"/>
  <c r="H743" i="85" s="1"/>
  <c r="H71" i="85"/>
  <c r="L71" i="85"/>
  <c r="L244" i="82"/>
  <c r="L198" i="85" s="1"/>
  <c r="L402" i="82"/>
  <c r="L325" i="85" s="1"/>
  <c r="L560" i="82"/>
  <c r="L452" i="85" s="1"/>
  <c r="L705" i="82"/>
  <c r="L597" i="85" s="1"/>
  <c r="L743" i="85" s="1"/>
  <c r="P244" i="82"/>
  <c r="P198" i="85" s="1"/>
  <c r="P402" i="82"/>
  <c r="P325" i="85" s="1"/>
  <c r="P560" i="82"/>
  <c r="P452" i="85" s="1"/>
  <c r="P705" i="82"/>
  <c r="P597" i="85" s="1"/>
  <c r="P743" i="85" s="1"/>
  <c r="P71" i="85"/>
  <c r="T71" i="85"/>
  <c r="T244" i="82"/>
  <c r="T198" i="85" s="1"/>
  <c r="T402" i="82"/>
  <c r="T325" i="85" s="1"/>
  <c r="T560" i="82"/>
  <c r="T452" i="85" s="1"/>
  <c r="T705" i="82"/>
  <c r="T597" i="85" s="1"/>
  <c r="T743" i="85" s="1"/>
  <c r="X244" i="82"/>
  <c r="X198" i="85" s="1"/>
  <c r="X402" i="82"/>
  <c r="X325" i="85" s="1"/>
  <c r="X560" i="82"/>
  <c r="X452" i="85" s="1"/>
  <c r="X705" i="82"/>
  <c r="X597" i="85" s="1"/>
  <c r="X743" i="85" s="1"/>
  <c r="X71" i="85"/>
  <c r="D75" i="85"/>
  <c r="D249" i="82"/>
  <c r="D202" i="85" s="1"/>
  <c r="D407" i="82"/>
  <c r="D329" i="85" s="1"/>
  <c r="D565" i="82"/>
  <c r="D456" i="85" s="1"/>
  <c r="D709" i="82"/>
  <c r="D602" i="85" s="1"/>
  <c r="D747" i="85" s="1"/>
  <c r="H249" i="82"/>
  <c r="H202" i="85" s="1"/>
  <c r="H407" i="82"/>
  <c r="H329" i="85" s="1"/>
  <c r="H565" i="82"/>
  <c r="H456" i="85" s="1"/>
  <c r="H709" i="82"/>
  <c r="H602" i="85" s="1"/>
  <c r="H747" i="85" s="1"/>
  <c r="H75" i="85"/>
  <c r="L75" i="85"/>
  <c r="L249" i="82"/>
  <c r="L202" i="85" s="1"/>
  <c r="L407" i="82"/>
  <c r="L329" i="85" s="1"/>
  <c r="L565" i="82"/>
  <c r="L456" i="85" s="1"/>
  <c r="L709" i="82"/>
  <c r="L602" i="85" s="1"/>
  <c r="L747" i="85" s="1"/>
  <c r="P249" i="82"/>
  <c r="P202" i="85" s="1"/>
  <c r="P407" i="82"/>
  <c r="P329" i="85" s="1"/>
  <c r="P565" i="82"/>
  <c r="P456" i="85" s="1"/>
  <c r="P709" i="82"/>
  <c r="P602" i="85" s="1"/>
  <c r="P747" i="85" s="1"/>
  <c r="P75" i="85"/>
  <c r="T75" i="85"/>
  <c r="T249" i="82"/>
  <c r="T202" i="85" s="1"/>
  <c r="T407" i="82"/>
  <c r="T329" i="85" s="1"/>
  <c r="T565" i="82"/>
  <c r="T456" i="85" s="1"/>
  <c r="T709" i="82"/>
  <c r="T602" i="85" s="1"/>
  <c r="T747" i="85" s="1"/>
  <c r="X249" i="82"/>
  <c r="X202" i="85" s="1"/>
  <c r="X407" i="82"/>
  <c r="X329" i="85" s="1"/>
  <c r="X565" i="82"/>
  <c r="X456" i="85" s="1"/>
  <c r="X709" i="82"/>
  <c r="X602" i="85" s="1"/>
  <c r="X747" i="85" s="1"/>
  <c r="X75" i="85"/>
  <c r="D79" i="85"/>
  <c r="D254" i="82"/>
  <c r="D206" i="85" s="1"/>
  <c r="D412" i="82"/>
  <c r="D333" i="85" s="1"/>
  <c r="D570" i="82"/>
  <c r="D460" i="85" s="1"/>
  <c r="D713" i="82"/>
  <c r="D607" i="85" s="1"/>
  <c r="D751" i="85" s="1"/>
  <c r="H79" i="85"/>
  <c r="H254" i="82"/>
  <c r="H206" i="85" s="1"/>
  <c r="H412" i="82"/>
  <c r="H333" i="85" s="1"/>
  <c r="H570" i="82"/>
  <c r="H460" i="85" s="1"/>
  <c r="H713" i="82"/>
  <c r="H607" i="85" s="1"/>
  <c r="H751" i="85" s="1"/>
  <c r="L79" i="85"/>
  <c r="L254" i="82"/>
  <c r="L206" i="85" s="1"/>
  <c r="L412" i="82"/>
  <c r="L333" i="85" s="1"/>
  <c r="L570" i="82"/>
  <c r="L460" i="85" s="1"/>
  <c r="L713" i="82"/>
  <c r="L607" i="85" s="1"/>
  <c r="L751" i="85" s="1"/>
  <c r="P79" i="85"/>
  <c r="P254" i="82"/>
  <c r="P206" i="85" s="1"/>
  <c r="P412" i="82"/>
  <c r="P333" i="85" s="1"/>
  <c r="P570" i="82"/>
  <c r="P460" i="85" s="1"/>
  <c r="P713" i="82"/>
  <c r="P607" i="85" s="1"/>
  <c r="P751" i="85" s="1"/>
  <c r="T79" i="85"/>
  <c r="T254" i="82"/>
  <c r="T206" i="85" s="1"/>
  <c r="T412" i="82"/>
  <c r="T333" i="85" s="1"/>
  <c r="T570" i="82"/>
  <c r="T460" i="85" s="1"/>
  <c r="T713" i="82"/>
  <c r="T607" i="85" s="1"/>
  <c r="T751" i="85" s="1"/>
  <c r="X79" i="85"/>
  <c r="X254" i="82"/>
  <c r="X206" i="85" s="1"/>
  <c r="X412" i="82"/>
  <c r="X333" i="85" s="1"/>
  <c r="X570" i="82"/>
  <c r="X460" i="85" s="1"/>
  <c r="X713" i="82"/>
  <c r="X607" i="85" s="1"/>
  <c r="X751" i="85" s="1"/>
  <c r="D83" i="85"/>
  <c r="D417" i="82"/>
  <c r="D337" i="85" s="1"/>
  <c r="D575" i="82"/>
  <c r="D464" i="85" s="1"/>
  <c r="D717" i="82"/>
  <c r="D612" i="85" s="1"/>
  <c r="D755" i="85" s="1"/>
  <c r="D209" i="82"/>
  <c r="D170" i="85" s="1"/>
  <c r="H83" i="85"/>
  <c r="H417" i="82"/>
  <c r="H337" i="85" s="1"/>
  <c r="H575" i="82"/>
  <c r="H464" i="85" s="1"/>
  <c r="H717" i="82"/>
  <c r="H612" i="85" s="1"/>
  <c r="H755" i="85" s="1"/>
  <c r="H209" i="82"/>
  <c r="L83" i="85"/>
  <c r="L417" i="82"/>
  <c r="L337" i="85" s="1"/>
  <c r="L575" i="82"/>
  <c r="L464" i="85" s="1"/>
  <c r="L717" i="82"/>
  <c r="L612" i="85" s="1"/>
  <c r="L755" i="85" s="1"/>
  <c r="L209" i="82"/>
  <c r="L170" i="85" s="1"/>
  <c r="P83" i="85"/>
  <c r="P417" i="82"/>
  <c r="P337" i="85" s="1"/>
  <c r="P575" i="82"/>
  <c r="P464" i="85" s="1"/>
  <c r="P717" i="82"/>
  <c r="P612" i="85" s="1"/>
  <c r="P755" i="85" s="1"/>
  <c r="P209" i="82"/>
  <c r="P170" i="85" s="1"/>
  <c r="T83" i="85"/>
  <c r="T417" i="82"/>
  <c r="T337" i="85" s="1"/>
  <c r="T575" i="82"/>
  <c r="T464" i="85" s="1"/>
  <c r="T717" i="82"/>
  <c r="T612" i="85" s="1"/>
  <c r="T755" i="85" s="1"/>
  <c r="T209" i="82"/>
  <c r="T170" i="85" s="1"/>
  <c r="X83" i="85"/>
  <c r="X417" i="82"/>
  <c r="X337" i="85" s="1"/>
  <c r="X575" i="82"/>
  <c r="X464" i="85" s="1"/>
  <c r="X717" i="82"/>
  <c r="X612" i="85" s="1"/>
  <c r="X755" i="85" s="1"/>
  <c r="X209" i="82"/>
  <c r="X170" i="85" s="1"/>
  <c r="D422" i="82"/>
  <c r="D341" i="85" s="1"/>
  <c r="D721" i="82"/>
  <c r="D617" i="85" s="1"/>
  <c r="D759" i="85" s="1"/>
  <c r="D87" i="85"/>
  <c r="D580" i="82"/>
  <c r="D468" i="85" s="1"/>
  <c r="D264" i="82"/>
  <c r="D214" i="85" s="1"/>
  <c r="H87" i="85"/>
  <c r="H580" i="82"/>
  <c r="H468" i="85" s="1"/>
  <c r="H422" i="82"/>
  <c r="H341" i="85" s="1"/>
  <c r="H721" i="82"/>
  <c r="H617" i="85" s="1"/>
  <c r="H759" i="85" s="1"/>
  <c r="H264" i="82"/>
  <c r="H214" i="85" s="1"/>
  <c r="L264" i="82"/>
  <c r="L214" i="85" s="1"/>
  <c r="L580" i="82"/>
  <c r="L468" i="85" s="1"/>
  <c r="L87" i="85"/>
  <c r="L422" i="82"/>
  <c r="L341" i="85" s="1"/>
  <c r="L721" i="82"/>
  <c r="L617" i="85" s="1"/>
  <c r="L759" i="85" s="1"/>
  <c r="P87" i="85"/>
  <c r="P721" i="82"/>
  <c r="P617" i="85" s="1"/>
  <c r="P759" i="85" s="1"/>
  <c r="P264" i="82"/>
  <c r="P214" i="85" s="1"/>
  <c r="P580" i="82"/>
  <c r="P468" i="85" s="1"/>
  <c r="P422" i="82"/>
  <c r="P341" i="85" s="1"/>
  <c r="T422" i="82"/>
  <c r="T341" i="85" s="1"/>
  <c r="T721" i="82"/>
  <c r="T617" i="85" s="1"/>
  <c r="T759" i="85" s="1"/>
  <c r="T87" i="85"/>
  <c r="T264" i="82"/>
  <c r="T214" i="85" s="1"/>
  <c r="T580" i="82"/>
  <c r="T468" i="85" s="1"/>
  <c r="X87" i="85"/>
  <c r="X264" i="82"/>
  <c r="X214" i="85" s="1"/>
  <c r="X422" i="82"/>
  <c r="X341" i="85" s="1"/>
  <c r="X721" i="82"/>
  <c r="X617" i="85" s="1"/>
  <c r="X759" i="85" s="1"/>
  <c r="X580" i="82"/>
  <c r="X468" i="85" s="1"/>
  <c r="D91" i="85"/>
  <c r="D427" i="82"/>
  <c r="D345" i="85" s="1"/>
  <c r="D725" i="82"/>
  <c r="D622" i="85" s="1"/>
  <c r="D763" i="85" s="1"/>
  <c r="D269" i="82"/>
  <c r="D218" i="85" s="1"/>
  <c r="D585" i="82"/>
  <c r="D472" i="85" s="1"/>
  <c r="H91" i="85"/>
  <c r="H269" i="82"/>
  <c r="H218" i="85" s="1"/>
  <c r="H585" i="82"/>
  <c r="H472" i="85" s="1"/>
  <c r="H427" i="82"/>
  <c r="H345" i="85" s="1"/>
  <c r="H725" i="82"/>
  <c r="H622" i="85" s="1"/>
  <c r="H763" i="85" s="1"/>
  <c r="L91" i="85"/>
  <c r="L269" i="82"/>
  <c r="L218" i="85" s="1"/>
  <c r="L585" i="82"/>
  <c r="L472" i="85" s="1"/>
  <c r="L725" i="82"/>
  <c r="L622" i="85" s="1"/>
  <c r="L763" i="85" s="1"/>
  <c r="L427" i="82"/>
  <c r="L345" i="85" s="1"/>
  <c r="P91" i="85"/>
  <c r="P725" i="82"/>
  <c r="P622" i="85" s="1"/>
  <c r="P763" i="85" s="1"/>
  <c r="P269" i="82"/>
  <c r="P218" i="85" s="1"/>
  <c r="P585" i="82"/>
  <c r="P472" i="85" s="1"/>
  <c r="P427" i="82"/>
  <c r="P345" i="85" s="1"/>
  <c r="T427" i="82"/>
  <c r="T345" i="85" s="1"/>
  <c r="T725" i="82"/>
  <c r="T622" i="85" s="1"/>
  <c r="T763" i="85" s="1"/>
  <c r="T269" i="82"/>
  <c r="T218" i="85" s="1"/>
  <c r="T91" i="85"/>
  <c r="T585" i="82"/>
  <c r="T472" i="85" s="1"/>
  <c r="X91" i="85"/>
  <c r="X269" i="82"/>
  <c r="X218" i="85" s="1"/>
  <c r="X427" i="82"/>
  <c r="X345" i="85" s="1"/>
  <c r="X725" i="82"/>
  <c r="X622" i="85" s="1"/>
  <c r="X763" i="85" s="1"/>
  <c r="X585" i="82"/>
  <c r="X472" i="85" s="1"/>
  <c r="D729" i="82"/>
  <c r="D627" i="85" s="1"/>
  <c r="D767" i="85" s="1"/>
  <c r="D274" i="82"/>
  <c r="D222" i="85" s="1"/>
  <c r="D432" i="82"/>
  <c r="D349" i="85" s="1"/>
  <c r="D590" i="82"/>
  <c r="D476" i="85" s="1"/>
  <c r="D95" i="85"/>
  <c r="H95" i="85"/>
  <c r="H274" i="82"/>
  <c r="H222" i="85" s="1"/>
  <c r="H590" i="82"/>
  <c r="H476" i="85" s="1"/>
  <c r="H729" i="82"/>
  <c r="H627" i="85" s="1"/>
  <c r="H767" i="85" s="1"/>
  <c r="H432" i="82"/>
  <c r="H349" i="85" s="1"/>
  <c r="L95" i="85"/>
  <c r="L274" i="82"/>
  <c r="L222" i="85" s="1"/>
  <c r="L432" i="82"/>
  <c r="L349" i="85" s="1"/>
  <c r="L590" i="82"/>
  <c r="L476" i="85" s="1"/>
  <c r="L729" i="82"/>
  <c r="L627" i="85" s="1"/>
  <c r="L767" i="85" s="1"/>
  <c r="P95" i="85"/>
  <c r="P432" i="82"/>
  <c r="P349" i="85" s="1"/>
  <c r="P274" i="82"/>
  <c r="P222" i="85" s="1"/>
  <c r="P590" i="82"/>
  <c r="P476" i="85" s="1"/>
  <c r="P729" i="82"/>
  <c r="P627" i="85" s="1"/>
  <c r="P767" i="85" s="1"/>
  <c r="T95" i="85"/>
  <c r="T729" i="82"/>
  <c r="T627" i="85" s="1"/>
  <c r="T767" i="85" s="1"/>
  <c r="T274" i="82"/>
  <c r="T222" i="85" s="1"/>
  <c r="T432" i="82"/>
  <c r="T349" i="85" s="1"/>
  <c r="T590" i="82"/>
  <c r="T476" i="85" s="1"/>
  <c r="X115" i="82"/>
  <c r="X274" i="82"/>
  <c r="X222" i="85" s="1"/>
  <c r="X590" i="82"/>
  <c r="X476" i="85" s="1"/>
  <c r="X729" i="82"/>
  <c r="X627" i="85" s="1"/>
  <c r="X767" i="85" s="1"/>
  <c r="X95" i="85"/>
  <c r="X432" i="82"/>
  <c r="X349" i="85" s="1"/>
  <c r="D99" i="85"/>
  <c r="D279" i="82"/>
  <c r="D226" i="85" s="1"/>
  <c r="D437" i="82"/>
  <c r="D353" i="85" s="1"/>
  <c r="D595" i="82"/>
  <c r="D480" i="85" s="1"/>
  <c r="D733" i="82"/>
  <c r="D632" i="85" s="1"/>
  <c r="D771" i="85" s="1"/>
  <c r="H99" i="85"/>
  <c r="H279" i="82"/>
  <c r="H226" i="85" s="1"/>
  <c r="H595" i="82"/>
  <c r="H480" i="85" s="1"/>
  <c r="H437" i="82"/>
  <c r="H353" i="85" s="1"/>
  <c r="H733" i="82"/>
  <c r="H632" i="85" s="1"/>
  <c r="H771" i="85" s="1"/>
  <c r="L99" i="85"/>
  <c r="L279" i="82"/>
  <c r="L226" i="85" s="1"/>
  <c r="L437" i="82"/>
  <c r="L353" i="85" s="1"/>
  <c r="L595" i="82"/>
  <c r="L480" i="85" s="1"/>
  <c r="L733" i="82"/>
  <c r="L632" i="85" s="1"/>
  <c r="L771" i="85" s="1"/>
  <c r="P99" i="85"/>
  <c r="P437" i="82"/>
  <c r="P353" i="85" s="1"/>
  <c r="P733" i="82"/>
  <c r="P632" i="85" s="1"/>
  <c r="P771" i="85" s="1"/>
  <c r="P279" i="82"/>
  <c r="P226" i="85" s="1"/>
  <c r="P595" i="82"/>
  <c r="P480" i="85" s="1"/>
  <c r="T99" i="85"/>
  <c r="T279" i="82"/>
  <c r="T226" i="85" s="1"/>
  <c r="T437" i="82"/>
  <c r="T353" i="85" s="1"/>
  <c r="T595" i="82"/>
  <c r="T480" i="85" s="1"/>
  <c r="T733" i="82"/>
  <c r="T632" i="85" s="1"/>
  <c r="T771" i="85" s="1"/>
  <c r="X99" i="85"/>
  <c r="X279" i="82"/>
  <c r="X226" i="85" s="1"/>
  <c r="X595" i="82"/>
  <c r="X480" i="85" s="1"/>
  <c r="X437" i="82"/>
  <c r="X353" i="85" s="1"/>
  <c r="X733" i="82"/>
  <c r="X632" i="85" s="1"/>
  <c r="X771" i="85" s="1"/>
  <c r="B645" i="82"/>
  <c r="B522" i="85" s="1"/>
  <c r="B683" i="85" s="1"/>
  <c r="R645" i="82"/>
  <c r="R522" i="85" s="1"/>
  <c r="R683" i="85" s="1"/>
  <c r="J645" i="82"/>
  <c r="J522" i="85" s="1"/>
  <c r="J683" i="85" s="1"/>
  <c r="B485" i="82"/>
  <c r="B392" i="85" s="1"/>
  <c r="R485" i="82"/>
  <c r="R392" i="85" s="1"/>
  <c r="J485" i="82"/>
  <c r="J392" i="85" s="1"/>
  <c r="B327" i="82"/>
  <c r="B265" i="85" s="1"/>
  <c r="R327" i="82"/>
  <c r="R265" i="85" s="1"/>
  <c r="J327" i="82"/>
  <c r="J265" i="85" s="1"/>
  <c r="B169" i="82"/>
  <c r="B138" i="85" s="1"/>
  <c r="R169" i="82"/>
  <c r="R138" i="85" s="1"/>
  <c r="J169" i="82"/>
  <c r="J138" i="85" s="1"/>
  <c r="B649" i="82"/>
  <c r="B527" i="85" s="1"/>
  <c r="B687" i="85" s="1"/>
  <c r="R649" i="82"/>
  <c r="R527" i="85" s="1"/>
  <c r="R687" i="85" s="1"/>
  <c r="J649" i="82"/>
  <c r="J527" i="85" s="1"/>
  <c r="J687" i="85" s="1"/>
  <c r="B490" i="82"/>
  <c r="B396" i="85" s="1"/>
  <c r="R490" i="82"/>
  <c r="R396" i="85" s="1"/>
  <c r="J490" i="82"/>
  <c r="J396" i="85" s="1"/>
  <c r="B174" i="82"/>
  <c r="B142" i="85" s="1"/>
  <c r="R174" i="82"/>
  <c r="R142" i="85" s="1"/>
  <c r="J174" i="82"/>
  <c r="J142" i="85" s="1"/>
  <c r="B653" i="82"/>
  <c r="B532" i="85" s="1"/>
  <c r="B691" i="85" s="1"/>
  <c r="R653" i="82"/>
  <c r="R532" i="85" s="1"/>
  <c r="R691" i="85" s="1"/>
  <c r="J653" i="82"/>
  <c r="J532" i="85" s="1"/>
  <c r="J691" i="85" s="1"/>
  <c r="B495" i="82"/>
  <c r="B400" i="85" s="1"/>
  <c r="R495" i="82"/>
  <c r="R400" i="85" s="1"/>
  <c r="J495" i="82"/>
  <c r="J400" i="85" s="1"/>
  <c r="B337" i="82"/>
  <c r="B273" i="85" s="1"/>
  <c r="R337" i="82"/>
  <c r="R273" i="85" s="1"/>
  <c r="J337" i="82"/>
  <c r="J273" i="85" s="1"/>
  <c r="B179" i="82"/>
  <c r="B146" i="85" s="1"/>
  <c r="R179" i="82"/>
  <c r="R146" i="85" s="1"/>
  <c r="J179" i="82"/>
  <c r="J146" i="85" s="1"/>
  <c r="B332" i="82"/>
  <c r="B269" i="85" s="1"/>
  <c r="R332" i="82"/>
  <c r="R269" i="85" s="1"/>
  <c r="J332" i="82"/>
  <c r="J269" i="85" s="1"/>
  <c r="B657" i="82"/>
  <c r="B537" i="85" s="1"/>
  <c r="B695" i="85" s="1"/>
  <c r="R657" i="82"/>
  <c r="R537" i="85" s="1"/>
  <c r="R695" i="85" s="1"/>
  <c r="J657" i="82"/>
  <c r="J537" i="85" s="1"/>
  <c r="J695" i="85" s="1"/>
  <c r="B500" i="82"/>
  <c r="B404" i="85" s="1"/>
  <c r="R500" i="82"/>
  <c r="R404" i="85" s="1"/>
  <c r="J500" i="82"/>
  <c r="J404" i="85" s="1"/>
  <c r="B342" i="82"/>
  <c r="B277" i="85" s="1"/>
  <c r="R342" i="82"/>
  <c r="R277" i="85" s="1"/>
  <c r="J342" i="82"/>
  <c r="J277" i="85" s="1"/>
  <c r="B184" i="82"/>
  <c r="B150" i="85" s="1"/>
  <c r="J184" i="82"/>
  <c r="J150" i="85" s="1"/>
  <c r="R184" i="82"/>
  <c r="R150" i="85" s="1"/>
  <c r="B661" i="82"/>
  <c r="B542" i="85" s="1"/>
  <c r="B699" i="85" s="1"/>
  <c r="R661" i="82"/>
  <c r="R542" i="85" s="1"/>
  <c r="R699" i="85" s="1"/>
  <c r="J661" i="82"/>
  <c r="J542" i="85" s="1"/>
  <c r="J699" i="85" s="1"/>
  <c r="B505" i="82"/>
  <c r="B408" i="85" s="1"/>
  <c r="R505" i="82"/>
  <c r="R408" i="85" s="1"/>
  <c r="J505" i="82"/>
  <c r="J408" i="85" s="1"/>
  <c r="B347" i="82"/>
  <c r="B281" i="85" s="1"/>
  <c r="R347" i="82"/>
  <c r="R281" i="85" s="1"/>
  <c r="J347" i="82"/>
  <c r="J281" i="85" s="1"/>
  <c r="F347" i="82"/>
  <c r="F281" i="85" s="1"/>
  <c r="V189" i="82"/>
  <c r="V154" i="85" s="1"/>
  <c r="J189" i="82"/>
  <c r="J154" i="85" s="1"/>
  <c r="B665" i="82"/>
  <c r="B547" i="85" s="1"/>
  <c r="B703" i="85" s="1"/>
  <c r="R665" i="82"/>
  <c r="R547" i="85" s="1"/>
  <c r="R703" i="85" s="1"/>
  <c r="J665" i="82"/>
  <c r="J547" i="85" s="1"/>
  <c r="J703" i="85" s="1"/>
  <c r="B510" i="82"/>
  <c r="B412" i="85" s="1"/>
  <c r="R510" i="82"/>
  <c r="R412" i="85" s="1"/>
  <c r="J510" i="82"/>
  <c r="J412" i="85" s="1"/>
  <c r="B352" i="82"/>
  <c r="B285" i="85" s="1"/>
  <c r="B194" i="82"/>
  <c r="B158" i="85" s="1"/>
  <c r="R194" i="82"/>
  <c r="R158" i="85" s="1"/>
  <c r="J194" i="82"/>
  <c r="J158" i="85" s="1"/>
  <c r="B669" i="82"/>
  <c r="B552" i="85" s="1"/>
  <c r="B707" i="85" s="1"/>
  <c r="R669" i="82"/>
  <c r="R552" i="85" s="1"/>
  <c r="R707" i="85" s="1"/>
  <c r="J669" i="82"/>
  <c r="J552" i="85" s="1"/>
  <c r="J707" i="85" s="1"/>
  <c r="B515" i="82"/>
  <c r="B416" i="85" s="1"/>
  <c r="R515" i="82"/>
  <c r="R416" i="85" s="1"/>
  <c r="J515" i="82"/>
  <c r="J416" i="85" s="1"/>
  <c r="B357" i="82"/>
  <c r="B289" i="85" s="1"/>
  <c r="R357" i="82"/>
  <c r="R289" i="85" s="1"/>
  <c r="J357" i="82"/>
  <c r="J289" i="85" s="1"/>
  <c r="B199" i="82"/>
  <c r="B162" i="85" s="1"/>
  <c r="R199" i="82"/>
  <c r="R162" i="85" s="1"/>
  <c r="N199" i="82"/>
  <c r="N162" i="85" s="1"/>
  <c r="F199" i="82"/>
  <c r="F162" i="85" s="1"/>
  <c r="F39" i="85"/>
  <c r="F520" i="82"/>
  <c r="F420" i="85" s="1"/>
  <c r="F673" i="82"/>
  <c r="F557" i="85" s="1"/>
  <c r="F362" i="82"/>
  <c r="F293" i="85" s="1"/>
  <c r="F204" i="82"/>
  <c r="F166" i="85" s="1"/>
  <c r="N520" i="82"/>
  <c r="N420" i="85" s="1"/>
  <c r="N673" i="82"/>
  <c r="N557" i="85" s="1"/>
  <c r="N204" i="82"/>
  <c r="N166" i="85" s="1"/>
  <c r="N39" i="85"/>
  <c r="N362" i="82"/>
  <c r="N293" i="85" s="1"/>
  <c r="V39" i="85"/>
  <c r="V673" i="82"/>
  <c r="V557" i="85" s="1"/>
  <c r="V520" i="82"/>
  <c r="V420" i="85" s="1"/>
  <c r="V362" i="82"/>
  <c r="V293" i="85" s="1"/>
  <c r="V204" i="82"/>
  <c r="V166" i="85" s="1"/>
  <c r="F43" i="85"/>
  <c r="F677" i="82"/>
  <c r="F562" i="85" s="1"/>
  <c r="F715" i="85" s="1"/>
  <c r="F367" i="82"/>
  <c r="F297" i="85" s="1"/>
  <c r="F525" i="82"/>
  <c r="F424" i="85" s="1"/>
  <c r="N43" i="85"/>
  <c r="N367" i="82"/>
  <c r="N297" i="85" s="1"/>
  <c r="N525" i="82"/>
  <c r="N424" i="85" s="1"/>
  <c r="N677" i="82"/>
  <c r="N562" i="85" s="1"/>
  <c r="N715" i="85" s="1"/>
  <c r="V43" i="85"/>
  <c r="V677" i="82"/>
  <c r="V562" i="85" s="1"/>
  <c r="V715" i="85" s="1"/>
  <c r="V367" i="82"/>
  <c r="V297" i="85" s="1"/>
  <c r="V525" i="82"/>
  <c r="V424" i="85" s="1"/>
  <c r="F47" i="85"/>
  <c r="F214" i="82"/>
  <c r="F174" i="85" s="1"/>
  <c r="F530" i="82"/>
  <c r="F428" i="85" s="1"/>
  <c r="F681" i="82"/>
  <c r="F567" i="85" s="1"/>
  <c r="F372" i="82"/>
  <c r="F301" i="85" s="1"/>
  <c r="N47" i="85"/>
  <c r="N372" i="82"/>
  <c r="N301" i="85" s="1"/>
  <c r="N530" i="82"/>
  <c r="N428" i="85" s="1"/>
  <c r="N214" i="82"/>
  <c r="N174" i="85" s="1"/>
  <c r="N681" i="82"/>
  <c r="N567" i="85" s="1"/>
  <c r="V47" i="85"/>
  <c r="V214" i="82"/>
  <c r="V174" i="85" s="1"/>
  <c r="V681" i="82"/>
  <c r="V567" i="85" s="1"/>
  <c r="V372" i="82"/>
  <c r="V301" i="85" s="1"/>
  <c r="V530" i="82"/>
  <c r="V428" i="85" s="1"/>
  <c r="G535" i="82"/>
  <c r="G432" i="85" s="1"/>
  <c r="G51" i="85"/>
  <c r="G685" i="82"/>
  <c r="G572" i="85" s="1"/>
  <c r="G723" i="85" s="1"/>
  <c r="G219" i="82"/>
  <c r="G178" i="85" s="1"/>
  <c r="G377" i="82"/>
  <c r="G305" i="85" s="1"/>
  <c r="O51" i="85"/>
  <c r="O535" i="82"/>
  <c r="O432" i="85" s="1"/>
  <c r="O685" i="82"/>
  <c r="O572" i="85" s="1"/>
  <c r="O723" i="85" s="1"/>
  <c r="O219" i="82"/>
  <c r="O178" i="85" s="1"/>
  <c r="O377" i="82"/>
  <c r="O305" i="85" s="1"/>
  <c r="W535" i="82"/>
  <c r="W432" i="85" s="1"/>
  <c r="W51" i="85"/>
  <c r="W685" i="82"/>
  <c r="W572" i="85" s="1"/>
  <c r="W723" i="85" s="1"/>
  <c r="W219" i="82"/>
  <c r="W178" i="85" s="1"/>
  <c r="W377" i="82"/>
  <c r="W305" i="85" s="1"/>
  <c r="G55" i="85"/>
  <c r="G382" i="82"/>
  <c r="G309" i="85" s="1"/>
  <c r="G224" i="82"/>
  <c r="G182" i="85" s="1"/>
  <c r="G540" i="82"/>
  <c r="G436" i="85" s="1"/>
  <c r="G689" i="82"/>
  <c r="G577" i="85" s="1"/>
  <c r="G727" i="85" s="1"/>
  <c r="O55" i="85"/>
  <c r="O382" i="82"/>
  <c r="O309" i="85" s="1"/>
  <c r="O540" i="82"/>
  <c r="O436" i="85" s="1"/>
  <c r="O224" i="82"/>
  <c r="O182" i="85" s="1"/>
  <c r="O689" i="82"/>
  <c r="O577" i="85" s="1"/>
  <c r="O727" i="85" s="1"/>
  <c r="W55" i="85"/>
  <c r="W224" i="82"/>
  <c r="W182" i="85" s="1"/>
  <c r="W382" i="82"/>
  <c r="W309" i="85" s="1"/>
  <c r="W540" i="82"/>
  <c r="W436" i="85" s="1"/>
  <c r="W689" i="82"/>
  <c r="W577" i="85" s="1"/>
  <c r="W727" i="85" s="1"/>
  <c r="G59" i="85"/>
  <c r="G229" i="82"/>
  <c r="G186" i="85" s="1"/>
  <c r="G545" i="82"/>
  <c r="G440" i="85" s="1"/>
  <c r="G693" i="82"/>
  <c r="G582" i="85" s="1"/>
  <c r="G731" i="85" s="1"/>
  <c r="G387" i="82"/>
  <c r="G313" i="85" s="1"/>
  <c r="N59" i="85"/>
  <c r="N229" i="82"/>
  <c r="N186" i="85" s="1"/>
  <c r="N545" i="82"/>
  <c r="N440" i="85" s="1"/>
  <c r="N693" i="82"/>
  <c r="N582" i="85" s="1"/>
  <c r="N731" i="85" s="1"/>
  <c r="N387" i="82"/>
  <c r="N313" i="85" s="1"/>
  <c r="V387" i="82"/>
  <c r="V313" i="85" s="1"/>
  <c r="V693" i="82"/>
  <c r="V582" i="85" s="1"/>
  <c r="V731" i="85" s="1"/>
  <c r="V545" i="82"/>
  <c r="V440" i="85" s="1"/>
  <c r="V229" i="82"/>
  <c r="V186" i="85" s="1"/>
  <c r="V59" i="85"/>
  <c r="F63" i="85"/>
  <c r="F392" i="82"/>
  <c r="F317" i="85" s="1"/>
  <c r="F697" i="82"/>
  <c r="F587" i="85" s="1"/>
  <c r="F735" i="85" s="1"/>
  <c r="F234" i="82"/>
  <c r="F190" i="85" s="1"/>
  <c r="F550" i="82"/>
  <c r="F444" i="85" s="1"/>
  <c r="N63" i="85"/>
  <c r="N234" i="82"/>
  <c r="N190" i="85" s="1"/>
  <c r="N550" i="82"/>
  <c r="N444" i="85" s="1"/>
  <c r="N697" i="82"/>
  <c r="N587" i="85" s="1"/>
  <c r="N735" i="85" s="1"/>
  <c r="N392" i="82"/>
  <c r="N317" i="85" s="1"/>
  <c r="V63" i="85"/>
  <c r="V392" i="82"/>
  <c r="V317" i="85" s="1"/>
  <c r="V697" i="82"/>
  <c r="V587" i="85" s="1"/>
  <c r="V735" i="85" s="1"/>
  <c r="V234" i="82"/>
  <c r="V190" i="85" s="1"/>
  <c r="V550" i="82"/>
  <c r="V444" i="85" s="1"/>
  <c r="F67" i="85"/>
  <c r="F397" i="82"/>
  <c r="F321" i="85" s="1"/>
  <c r="F701" i="82"/>
  <c r="F592" i="85" s="1"/>
  <c r="F739" i="85" s="1"/>
  <c r="F555" i="82"/>
  <c r="F448" i="85" s="1"/>
  <c r="F239" i="82"/>
  <c r="F194" i="85" s="1"/>
  <c r="N67" i="85"/>
  <c r="N239" i="82"/>
  <c r="N194" i="85" s="1"/>
  <c r="N555" i="82"/>
  <c r="N448" i="85" s="1"/>
  <c r="N397" i="82"/>
  <c r="N321" i="85" s="1"/>
  <c r="N701" i="82"/>
  <c r="N592" i="85" s="1"/>
  <c r="N739" i="85" s="1"/>
  <c r="V67" i="85"/>
  <c r="V397" i="82"/>
  <c r="V321" i="85" s="1"/>
  <c r="V701" i="82"/>
  <c r="V592" i="85" s="1"/>
  <c r="V739" i="85" s="1"/>
  <c r="V239" i="82"/>
  <c r="V194" i="85" s="1"/>
  <c r="V555" i="82"/>
  <c r="V448" i="85" s="1"/>
  <c r="F71" i="85"/>
  <c r="F402" i="82"/>
  <c r="F325" i="85" s="1"/>
  <c r="F705" i="82"/>
  <c r="F597" i="85" s="1"/>
  <c r="F743" i="85" s="1"/>
  <c r="F244" i="82"/>
  <c r="F198" i="85" s="1"/>
  <c r="F560" i="82"/>
  <c r="F452" i="85" s="1"/>
  <c r="N71" i="85"/>
  <c r="N244" i="82"/>
  <c r="N198" i="85" s="1"/>
  <c r="N560" i="82"/>
  <c r="N452" i="85" s="1"/>
  <c r="N402" i="82"/>
  <c r="N325" i="85" s="1"/>
  <c r="N705" i="82"/>
  <c r="N597" i="85" s="1"/>
  <c r="N743" i="85" s="1"/>
  <c r="V71" i="85"/>
  <c r="V402" i="82"/>
  <c r="V325" i="85" s="1"/>
  <c r="V705" i="82"/>
  <c r="V597" i="85" s="1"/>
  <c r="V743" i="85" s="1"/>
  <c r="V560" i="82"/>
  <c r="V452" i="85" s="1"/>
  <c r="V244" i="82"/>
  <c r="V198" i="85" s="1"/>
  <c r="J75" i="85"/>
  <c r="J249" i="82"/>
  <c r="J202" i="85" s="1"/>
  <c r="J407" i="82"/>
  <c r="J329" i="85" s="1"/>
  <c r="J709" i="82"/>
  <c r="J602" i="85" s="1"/>
  <c r="J747" i="85" s="1"/>
  <c r="J565" i="82"/>
  <c r="J456" i="85" s="1"/>
  <c r="R75" i="85"/>
  <c r="R407" i="82"/>
  <c r="R329" i="85" s="1"/>
  <c r="R249" i="82"/>
  <c r="R202" i="85" s="1"/>
  <c r="R565" i="82"/>
  <c r="R456" i="85" s="1"/>
  <c r="R709" i="82"/>
  <c r="R602" i="85" s="1"/>
  <c r="R747" i="85" s="1"/>
  <c r="B79" i="85"/>
  <c r="B570" i="82"/>
  <c r="B460" i="85" s="1"/>
  <c r="B412" i="82"/>
  <c r="B333" i="85" s="1"/>
  <c r="B713" i="82"/>
  <c r="B607" i="85" s="1"/>
  <c r="B751" i="85" s="1"/>
  <c r="B254" i="82"/>
  <c r="B206" i="85" s="1"/>
  <c r="J79" i="85"/>
  <c r="J254" i="82"/>
  <c r="J206" i="85" s="1"/>
  <c r="J412" i="82"/>
  <c r="J333" i="85" s="1"/>
  <c r="J713" i="82"/>
  <c r="J607" i="85" s="1"/>
  <c r="J751" i="85" s="1"/>
  <c r="J570" i="82"/>
  <c r="J460" i="85" s="1"/>
  <c r="V412" i="82"/>
  <c r="V333" i="85" s="1"/>
  <c r="V713" i="82"/>
  <c r="V607" i="85" s="1"/>
  <c r="V751" i="85" s="1"/>
  <c r="V79" i="85"/>
  <c r="V570" i="82"/>
  <c r="V460" i="85" s="1"/>
  <c r="V254" i="82"/>
  <c r="V206" i="85" s="1"/>
  <c r="F209" i="82"/>
  <c r="F170" i="85" s="1"/>
  <c r="F417" i="82"/>
  <c r="F337" i="85" s="1"/>
  <c r="F717" i="82"/>
  <c r="F612" i="85" s="1"/>
  <c r="F755" i="85" s="1"/>
  <c r="F83" i="85"/>
  <c r="F575" i="82"/>
  <c r="F464" i="85" s="1"/>
  <c r="N83" i="85"/>
  <c r="N575" i="82"/>
  <c r="N464" i="85" s="1"/>
  <c r="N417" i="82"/>
  <c r="N337" i="85" s="1"/>
  <c r="N209" i="82"/>
  <c r="N170" i="85" s="1"/>
  <c r="N717" i="82"/>
  <c r="N612" i="85" s="1"/>
  <c r="N755" i="85" s="1"/>
  <c r="V209" i="82"/>
  <c r="V170" i="85" s="1"/>
  <c r="V417" i="82"/>
  <c r="V337" i="85" s="1"/>
  <c r="V717" i="82"/>
  <c r="V612" i="85" s="1"/>
  <c r="V755" i="85" s="1"/>
  <c r="V83" i="85"/>
  <c r="V575" i="82"/>
  <c r="V464" i="85" s="1"/>
  <c r="F87" i="85"/>
  <c r="F264" i="82"/>
  <c r="F214" i="85" s="1"/>
  <c r="F580" i="82"/>
  <c r="F468" i="85" s="1"/>
  <c r="F422" i="82"/>
  <c r="F341" i="85" s="1"/>
  <c r="F721" i="82"/>
  <c r="F617" i="85" s="1"/>
  <c r="F759" i="85" s="1"/>
  <c r="N87" i="85"/>
  <c r="N422" i="82"/>
  <c r="N341" i="85" s="1"/>
  <c r="N721" i="82"/>
  <c r="N617" i="85" s="1"/>
  <c r="N759" i="85" s="1"/>
  <c r="N580" i="82"/>
  <c r="N468" i="85" s="1"/>
  <c r="N264" i="82"/>
  <c r="N214" i="85" s="1"/>
  <c r="V87" i="85"/>
  <c r="V264" i="82"/>
  <c r="V214" i="85" s="1"/>
  <c r="V580" i="82"/>
  <c r="V468" i="85" s="1"/>
  <c r="V721" i="82"/>
  <c r="V617" i="85" s="1"/>
  <c r="V759" i="85" s="1"/>
  <c r="V422" i="82"/>
  <c r="V341" i="85" s="1"/>
  <c r="F91" i="85"/>
  <c r="F269" i="82"/>
  <c r="F218" i="85" s="1"/>
  <c r="F585" i="82"/>
  <c r="F472" i="85" s="1"/>
  <c r="F427" i="82"/>
  <c r="F345" i="85" s="1"/>
  <c r="F725" i="82"/>
  <c r="F622" i="85" s="1"/>
  <c r="F763" i="85" s="1"/>
  <c r="N91" i="85"/>
  <c r="N427" i="82"/>
  <c r="N345" i="85" s="1"/>
  <c r="N725" i="82"/>
  <c r="N622" i="85" s="1"/>
  <c r="N763" i="85" s="1"/>
  <c r="N585" i="82"/>
  <c r="N472" i="85" s="1"/>
  <c r="N269" i="82"/>
  <c r="N218" i="85" s="1"/>
  <c r="V91" i="85"/>
  <c r="V269" i="82"/>
  <c r="V218" i="85" s="1"/>
  <c r="V585" i="82"/>
  <c r="V472" i="85" s="1"/>
  <c r="V427" i="82"/>
  <c r="V345" i="85" s="1"/>
  <c r="V725" i="82"/>
  <c r="V622" i="85" s="1"/>
  <c r="V763" i="85" s="1"/>
  <c r="B274" i="82"/>
  <c r="B222" i="85" s="1"/>
  <c r="B432" i="82"/>
  <c r="B349" i="85" s="1"/>
  <c r="B590" i="82"/>
  <c r="B476" i="85" s="1"/>
  <c r="B729" i="82"/>
  <c r="B627" i="85" s="1"/>
  <c r="B767" i="85" s="1"/>
  <c r="B95" i="85"/>
  <c r="J274" i="82"/>
  <c r="J222" i="85" s="1"/>
  <c r="J432" i="82"/>
  <c r="J349" i="85" s="1"/>
  <c r="J590" i="82"/>
  <c r="J476" i="85" s="1"/>
  <c r="J95" i="85"/>
  <c r="J729" i="82"/>
  <c r="J627" i="85" s="1"/>
  <c r="J767" i="85" s="1"/>
  <c r="R95" i="85"/>
  <c r="R274" i="82"/>
  <c r="R222" i="85" s="1"/>
  <c r="R432" i="82"/>
  <c r="R349" i="85" s="1"/>
  <c r="R590" i="82"/>
  <c r="R476" i="85" s="1"/>
  <c r="R729" i="82"/>
  <c r="R627" i="85" s="1"/>
  <c r="R767" i="85" s="1"/>
  <c r="B279" i="82"/>
  <c r="B226" i="85" s="1"/>
  <c r="B437" i="82"/>
  <c r="B353" i="85" s="1"/>
  <c r="B595" i="82"/>
  <c r="B480" i="85" s="1"/>
  <c r="B733" i="82"/>
  <c r="B632" i="85" s="1"/>
  <c r="B771" i="85" s="1"/>
  <c r="B99" i="85"/>
  <c r="J99" i="85"/>
  <c r="J279" i="82"/>
  <c r="J226" i="85" s="1"/>
  <c r="J437" i="82"/>
  <c r="J353" i="85" s="1"/>
  <c r="J595" i="82"/>
  <c r="J480" i="85" s="1"/>
  <c r="J733" i="82"/>
  <c r="J632" i="85" s="1"/>
  <c r="J771" i="85" s="1"/>
  <c r="R99" i="85"/>
  <c r="R279" i="82"/>
  <c r="R226" i="85" s="1"/>
  <c r="R437" i="82"/>
  <c r="R353" i="85" s="1"/>
  <c r="R595" i="82"/>
  <c r="R480" i="85" s="1"/>
  <c r="R733" i="82"/>
  <c r="R632" i="85" s="1"/>
  <c r="R771" i="85" s="1"/>
  <c r="C184" i="82"/>
  <c r="C150" i="85" s="1"/>
  <c r="K184" i="82"/>
  <c r="K150" i="85" s="1"/>
  <c r="S184" i="82"/>
  <c r="S150" i="85" s="1"/>
  <c r="C39" i="85"/>
  <c r="C520" i="82"/>
  <c r="C420" i="85" s="1"/>
  <c r="C673" i="82"/>
  <c r="C557" i="85" s="1"/>
  <c r="C204" i="82"/>
  <c r="C166" i="85" s="1"/>
  <c r="C362" i="82"/>
  <c r="C293" i="85" s="1"/>
  <c r="K39" i="85"/>
  <c r="K520" i="82"/>
  <c r="K420" i="85" s="1"/>
  <c r="K673" i="82"/>
  <c r="K557" i="85" s="1"/>
  <c r="K204" i="82"/>
  <c r="K166" i="85" s="1"/>
  <c r="K362" i="82"/>
  <c r="K293" i="85" s="1"/>
  <c r="S39" i="85"/>
  <c r="S520" i="82"/>
  <c r="S420" i="85" s="1"/>
  <c r="S673" i="82"/>
  <c r="S557" i="85" s="1"/>
  <c r="S204" i="82"/>
  <c r="S166" i="85" s="1"/>
  <c r="S362" i="82"/>
  <c r="S293" i="85" s="1"/>
  <c r="W39" i="85"/>
  <c r="W520" i="82"/>
  <c r="W420" i="85" s="1"/>
  <c r="W362" i="82"/>
  <c r="W293" i="85" s="1"/>
  <c r="W673" i="82"/>
  <c r="W557" i="85" s="1"/>
  <c r="W204" i="82"/>
  <c r="W166" i="85" s="1"/>
  <c r="G43" i="85"/>
  <c r="G367" i="82"/>
  <c r="G297" i="85" s="1"/>
  <c r="G677" i="82"/>
  <c r="G562" i="85" s="1"/>
  <c r="G715" i="85" s="1"/>
  <c r="G525" i="82"/>
  <c r="G424" i="85" s="1"/>
  <c r="O43" i="85"/>
  <c r="O525" i="82"/>
  <c r="O424" i="85" s="1"/>
  <c r="O367" i="82"/>
  <c r="O297" i="85" s="1"/>
  <c r="O677" i="82"/>
  <c r="O562" i="85" s="1"/>
  <c r="O715" i="85" s="1"/>
  <c r="W43" i="85"/>
  <c r="W367" i="82"/>
  <c r="W297" i="85" s="1"/>
  <c r="W677" i="82"/>
  <c r="W562" i="85" s="1"/>
  <c r="W715" i="85" s="1"/>
  <c r="W525" i="82"/>
  <c r="W424" i="85" s="1"/>
  <c r="G47" i="85"/>
  <c r="G214" i="82"/>
  <c r="G174" i="85" s="1"/>
  <c r="G530" i="82"/>
  <c r="G428" i="85" s="1"/>
  <c r="G372" i="82"/>
  <c r="G301" i="85" s="1"/>
  <c r="G681" i="82"/>
  <c r="G567" i="85" s="1"/>
  <c r="K47" i="85"/>
  <c r="K214" i="82"/>
  <c r="K174" i="85" s="1"/>
  <c r="K372" i="82"/>
  <c r="K301" i="85" s="1"/>
  <c r="K530" i="82"/>
  <c r="K428" i="85" s="1"/>
  <c r="K681" i="82"/>
  <c r="K567" i="85" s="1"/>
  <c r="O47" i="85"/>
  <c r="O372" i="82"/>
  <c r="O301" i="85" s="1"/>
  <c r="O681" i="82"/>
  <c r="O567" i="85" s="1"/>
  <c r="O214" i="82"/>
  <c r="O174" i="85" s="1"/>
  <c r="O530" i="82"/>
  <c r="O428" i="85" s="1"/>
  <c r="W47" i="85"/>
  <c r="W214" i="82"/>
  <c r="W174" i="85" s="1"/>
  <c r="W530" i="82"/>
  <c r="W428" i="85" s="1"/>
  <c r="W372" i="82"/>
  <c r="W301" i="85" s="1"/>
  <c r="W681" i="82"/>
  <c r="W567" i="85" s="1"/>
  <c r="H51" i="85"/>
  <c r="H685" i="82"/>
  <c r="H572" i="85" s="1"/>
  <c r="H723" i="85" s="1"/>
  <c r="H219" i="82"/>
  <c r="H178" i="85" s="1"/>
  <c r="H377" i="82"/>
  <c r="H305" i="85" s="1"/>
  <c r="H535" i="82"/>
  <c r="H432" i="85" s="1"/>
  <c r="P51" i="85"/>
  <c r="P685" i="82"/>
  <c r="P572" i="85" s="1"/>
  <c r="P723" i="85" s="1"/>
  <c r="P219" i="82"/>
  <c r="P178" i="85" s="1"/>
  <c r="P377" i="82"/>
  <c r="P305" i="85" s="1"/>
  <c r="P535" i="82"/>
  <c r="P432" i="85" s="1"/>
  <c r="X51" i="85"/>
  <c r="X685" i="82"/>
  <c r="X572" i="85" s="1"/>
  <c r="X723" i="85" s="1"/>
  <c r="X219" i="82"/>
  <c r="X178" i="85" s="1"/>
  <c r="X377" i="82"/>
  <c r="X305" i="85" s="1"/>
  <c r="X535" i="82"/>
  <c r="X432" i="85" s="1"/>
  <c r="L55" i="85"/>
  <c r="L224" i="82"/>
  <c r="L182" i="85" s="1"/>
  <c r="L540" i="82"/>
  <c r="L436" i="85" s="1"/>
  <c r="L689" i="82"/>
  <c r="L577" i="85" s="1"/>
  <c r="L727" i="85" s="1"/>
  <c r="L382" i="82"/>
  <c r="L309" i="85" s="1"/>
  <c r="T540" i="82"/>
  <c r="T436" i="85" s="1"/>
  <c r="T689" i="82"/>
  <c r="T577" i="85" s="1"/>
  <c r="T727" i="85" s="1"/>
  <c r="T55" i="85"/>
  <c r="T224" i="82"/>
  <c r="T182" i="85" s="1"/>
  <c r="T382" i="82"/>
  <c r="T309" i="85" s="1"/>
  <c r="D229" i="82"/>
  <c r="D186" i="85" s="1"/>
  <c r="D387" i="82"/>
  <c r="D313" i="85" s="1"/>
  <c r="D545" i="82"/>
  <c r="D440" i="85" s="1"/>
  <c r="D693" i="82"/>
  <c r="D582" i="85" s="1"/>
  <c r="D731" i="85" s="1"/>
  <c r="D59" i="85"/>
  <c r="K387" i="82"/>
  <c r="K313" i="85" s="1"/>
  <c r="K693" i="82"/>
  <c r="K582" i="85" s="1"/>
  <c r="K731" i="85" s="1"/>
  <c r="K59" i="85"/>
  <c r="K229" i="82"/>
  <c r="K186" i="85" s="1"/>
  <c r="K545" i="82"/>
  <c r="K440" i="85" s="1"/>
  <c r="S59" i="85"/>
  <c r="S229" i="82"/>
  <c r="S186" i="85" s="1"/>
  <c r="S545" i="82"/>
  <c r="S440" i="85" s="1"/>
  <c r="S693" i="82"/>
  <c r="S582" i="85" s="1"/>
  <c r="S731" i="85" s="1"/>
  <c r="S387" i="82"/>
  <c r="S313" i="85" s="1"/>
  <c r="W59" i="85"/>
  <c r="W229" i="82"/>
  <c r="W186" i="85" s="1"/>
  <c r="W545" i="82"/>
  <c r="W440" i="85" s="1"/>
  <c r="W387" i="82"/>
  <c r="W313" i="85" s="1"/>
  <c r="W693" i="82"/>
  <c r="W582" i="85" s="1"/>
  <c r="W731" i="85" s="1"/>
  <c r="G63" i="85"/>
  <c r="G392" i="82"/>
  <c r="G317" i="85" s="1"/>
  <c r="G234" i="82"/>
  <c r="G190" i="85" s="1"/>
  <c r="G550" i="82"/>
  <c r="G444" i="85" s="1"/>
  <c r="G697" i="82"/>
  <c r="G587" i="85" s="1"/>
  <c r="G735" i="85" s="1"/>
  <c r="K392" i="82"/>
  <c r="K317" i="85" s="1"/>
  <c r="K697" i="82"/>
  <c r="K587" i="85" s="1"/>
  <c r="K735" i="85" s="1"/>
  <c r="K63" i="85"/>
  <c r="K234" i="82"/>
  <c r="K190" i="85" s="1"/>
  <c r="K550" i="82"/>
  <c r="K444" i="85" s="1"/>
  <c r="O63" i="85"/>
  <c r="O550" i="82"/>
  <c r="O444" i="85" s="1"/>
  <c r="O392" i="82"/>
  <c r="O317" i="85" s="1"/>
  <c r="O697" i="82"/>
  <c r="O587" i="85" s="1"/>
  <c r="O735" i="85" s="1"/>
  <c r="O234" i="82"/>
  <c r="O190" i="85" s="1"/>
  <c r="W63" i="85"/>
  <c r="W234" i="82"/>
  <c r="W190" i="85" s="1"/>
  <c r="W550" i="82"/>
  <c r="W444" i="85" s="1"/>
  <c r="W392" i="82"/>
  <c r="W317" i="85" s="1"/>
  <c r="W697" i="82"/>
  <c r="W587" i="85" s="1"/>
  <c r="W735" i="85" s="1"/>
  <c r="C67" i="85"/>
  <c r="C239" i="82"/>
  <c r="C194" i="85" s="1"/>
  <c r="C555" i="82"/>
  <c r="C448" i="85" s="1"/>
  <c r="C397" i="82"/>
  <c r="C321" i="85" s="1"/>
  <c r="C701" i="82"/>
  <c r="C592" i="85" s="1"/>
  <c r="C739" i="85" s="1"/>
  <c r="K67" i="85"/>
  <c r="K397" i="82"/>
  <c r="K321" i="85" s="1"/>
  <c r="K701" i="82"/>
  <c r="K592" i="85" s="1"/>
  <c r="K739" i="85" s="1"/>
  <c r="K555" i="82"/>
  <c r="K448" i="85" s="1"/>
  <c r="K239" i="82"/>
  <c r="K194" i="85" s="1"/>
  <c r="S67" i="85"/>
  <c r="S239" i="82"/>
  <c r="S194" i="85" s="1"/>
  <c r="S555" i="82"/>
  <c r="S448" i="85" s="1"/>
  <c r="S397" i="82"/>
  <c r="S321" i="85" s="1"/>
  <c r="S701" i="82"/>
  <c r="S592" i="85" s="1"/>
  <c r="S739" i="85" s="1"/>
  <c r="C71" i="85"/>
  <c r="C244" i="82"/>
  <c r="C198" i="85" s="1"/>
  <c r="C560" i="82"/>
  <c r="C452" i="85" s="1"/>
  <c r="C402" i="82"/>
  <c r="C325" i="85" s="1"/>
  <c r="C705" i="82"/>
  <c r="C597" i="85" s="1"/>
  <c r="C743" i="85" s="1"/>
  <c r="K71" i="85"/>
  <c r="K402" i="82"/>
  <c r="K325" i="85" s="1"/>
  <c r="K705" i="82"/>
  <c r="K597" i="85" s="1"/>
  <c r="K743" i="85" s="1"/>
  <c r="K244" i="82"/>
  <c r="K198" i="85" s="1"/>
  <c r="K560" i="82"/>
  <c r="K452" i="85" s="1"/>
  <c r="S71" i="85"/>
  <c r="S244" i="82"/>
  <c r="S198" i="85" s="1"/>
  <c r="S560" i="82"/>
  <c r="S452" i="85" s="1"/>
  <c r="S705" i="82"/>
  <c r="S597" i="85" s="1"/>
  <c r="S743" i="85" s="1"/>
  <c r="S402" i="82"/>
  <c r="S325" i="85" s="1"/>
  <c r="C75" i="85"/>
  <c r="C249" i="82"/>
  <c r="C202" i="85" s="1"/>
  <c r="C565" i="82"/>
  <c r="C456" i="85" s="1"/>
  <c r="C407" i="82"/>
  <c r="C329" i="85" s="1"/>
  <c r="C709" i="82"/>
  <c r="C602" i="85" s="1"/>
  <c r="C747" i="85" s="1"/>
  <c r="K75" i="85"/>
  <c r="K407" i="82"/>
  <c r="K329" i="85" s="1"/>
  <c r="K709" i="82"/>
  <c r="K602" i="85" s="1"/>
  <c r="K747" i="85" s="1"/>
  <c r="K565" i="82"/>
  <c r="K456" i="85" s="1"/>
  <c r="K249" i="82"/>
  <c r="K202" i="85" s="1"/>
  <c r="S75" i="85"/>
  <c r="S249" i="82"/>
  <c r="S202" i="85" s="1"/>
  <c r="S565" i="82"/>
  <c r="S456" i="85" s="1"/>
  <c r="S407" i="82"/>
  <c r="S329" i="85" s="1"/>
  <c r="S709" i="82"/>
  <c r="S602" i="85" s="1"/>
  <c r="S747" i="85" s="1"/>
  <c r="C79" i="85"/>
  <c r="C254" i="82"/>
  <c r="C206" i="85" s="1"/>
  <c r="C570" i="82"/>
  <c r="C460" i="85" s="1"/>
  <c r="C412" i="82"/>
  <c r="C333" i="85" s="1"/>
  <c r="C713" i="82"/>
  <c r="C607" i="85" s="1"/>
  <c r="C751" i="85" s="1"/>
  <c r="K79" i="85"/>
  <c r="K412" i="82"/>
  <c r="K333" i="85" s="1"/>
  <c r="K713" i="82"/>
  <c r="K607" i="85" s="1"/>
  <c r="K751" i="85" s="1"/>
  <c r="K254" i="82"/>
  <c r="K206" i="85" s="1"/>
  <c r="K570" i="82"/>
  <c r="K460" i="85" s="1"/>
  <c r="S79" i="85"/>
  <c r="S254" i="82"/>
  <c r="S206" i="85" s="1"/>
  <c r="S570" i="82"/>
  <c r="S460" i="85" s="1"/>
  <c r="S713" i="82"/>
  <c r="S607" i="85" s="1"/>
  <c r="S751" i="85" s="1"/>
  <c r="S412" i="82"/>
  <c r="S333" i="85" s="1"/>
  <c r="G83" i="85"/>
  <c r="G209" i="82"/>
  <c r="G170" i="85" s="1"/>
  <c r="G417" i="82"/>
  <c r="G337" i="85" s="1"/>
  <c r="G575" i="82"/>
  <c r="G464" i="85" s="1"/>
  <c r="G717" i="82"/>
  <c r="G612" i="85" s="1"/>
  <c r="G755" i="85" s="1"/>
  <c r="O83" i="85"/>
  <c r="O209" i="82"/>
  <c r="O170" i="85" s="1"/>
  <c r="O575" i="82"/>
  <c r="O464" i="85" s="1"/>
  <c r="O417" i="82"/>
  <c r="O337" i="85" s="1"/>
  <c r="O717" i="82"/>
  <c r="O612" i="85" s="1"/>
  <c r="O755" i="85" s="1"/>
  <c r="S83" i="85"/>
  <c r="S209" i="82"/>
  <c r="S170" i="85" s="1"/>
  <c r="S575" i="82"/>
  <c r="S464" i="85" s="1"/>
  <c r="S717" i="82"/>
  <c r="S612" i="85" s="1"/>
  <c r="S755" i="85" s="1"/>
  <c r="S417" i="82"/>
  <c r="S337" i="85" s="1"/>
  <c r="C87" i="85"/>
  <c r="C264" i="82"/>
  <c r="C214" i="85" s="1"/>
  <c r="C422" i="82"/>
  <c r="C341" i="85" s="1"/>
  <c r="C580" i="82"/>
  <c r="C468" i="85" s="1"/>
  <c r="C721" i="82"/>
  <c r="C617" i="85" s="1"/>
  <c r="C759" i="85" s="1"/>
  <c r="K87" i="85"/>
  <c r="K264" i="82"/>
  <c r="K214" i="85" s="1"/>
  <c r="K422" i="82"/>
  <c r="K341" i="85" s="1"/>
  <c r="K580" i="82"/>
  <c r="K468" i="85" s="1"/>
  <c r="K721" i="82"/>
  <c r="K617" i="85" s="1"/>
  <c r="K759" i="85" s="1"/>
  <c r="S87" i="85"/>
  <c r="S264" i="82"/>
  <c r="S214" i="85" s="1"/>
  <c r="S422" i="82"/>
  <c r="S341" i="85" s="1"/>
  <c r="S580" i="82"/>
  <c r="S468" i="85" s="1"/>
  <c r="S721" i="82"/>
  <c r="S617" i="85" s="1"/>
  <c r="S759" i="85" s="1"/>
  <c r="C269" i="82"/>
  <c r="C218" i="85" s="1"/>
  <c r="C427" i="82"/>
  <c r="C345" i="85" s="1"/>
  <c r="C585" i="82"/>
  <c r="C472" i="85" s="1"/>
  <c r="C725" i="82"/>
  <c r="C622" i="85" s="1"/>
  <c r="C763" i="85" s="1"/>
  <c r="C91" i="85"/>
  <c r="K269" i="82"/>
  <c r="K218" i="85" s="1"/>
  <c r="K427" i="82"/>
  <c r="K345" i="85" s="1"/>
  <c r="K585" i="82"/>
  <c r="K472" i="85" s="1"/>
  <c r="K725" i="82"/>
  <c r="K622" i="85" s="1"/>
  <c r="K763" i="85" s="1"/>
  <c r="K91" i="85"/>
  <c r="S269" i="82"/>
  <c r="S218" i="85" s="1"/>
  <c r="S427" i="82"/>
  <c r="S345" i="85" s="1"/>
  <c r="S585" i="82"/>
  <c r="S472" i="85" s="1"/>
  <c r="S725" i="82"/>
  <c r="S622" i="85" s="1"/>
  <c r="S763" i="85" s="1"/>
  <c r="S91" i="85"/>
  <c r="C274" i="82"/>
  <c r="C222" i="85" s="1"/>
  <c r="C432" i="82"/>
  <c r="C349" i="85" s="1"/>
  <c r="C590" i="82"/>
  <c r="C476" i="85" s="1"/>
  <c r="C729" i="82"/>
  <c r="C627" i="85" s="1"/>
  <c r="C767" i="85" s="1"/>
  <c r="C95" i="85"/>
  <c r="K95" i="85"/>
  <c r="K274" i="82"/>
  <c r="K222" i="85" s="1"/>
  <c r="K432" i="82"/>
  <c r="K349" i="85" s="1"/>
  <c r="K590" i="82"/>
  <c r="K476" i="85" s="1"/>
  <c r="K729" i="82"/>
  <c r="K627" i="85" s="1"/>
  <c r="K767" i="85" s="1"/>
  <c r="S95" i="85"/>
  <c r="S274" i="82"/>
  <c r="S222" i="85" s="1"/>
  <c r="S432" i="82"/>
  <c r="S349" i="85" s="1"/>
  <c r="S590" i="82"/>
  <c r="S476" i="85" s="1"/>
  <c r="S729" i="82"/>
  <c r="S627" i="85" s="1"/>
  <c r="S767" i="85" s="1"/>
  <c r="C99" i="85"/>
  <c r="C279" i="82"/>
  <c r="C226" i="85" s="1"/>
  <c r="C437" i="82"/>
  <c r="C353" i="85" s="1"/>
  <c r="C595" i="82"/>
  <c r="C480" i="85" s="1"/>
  <c r="C733" i="82"/>
  <c r="C632" i="85" s="1"/>
  <c r="C771" i="85" s="1"/>
  <c r="K99" i="85"/>
  <c r="K279" i="82"/>
  <c r="K226" i="85" s="1"/>
  <c r="K437" i="82"/>
  <c r="K353" i="85" s="1"/>
  <c r="K595" i="82"/>
  <c r="K480" i="85" s="1"/>
  <c r="K733" i="82"/>
  <c r="K632" i="85" s="1"/>
  <c r="K771" i="85" s="1"/>
  <c r="S99" i="85"/>
  <c r="S279" i="82"/>
  <c r="S226" i="85" s="1"/>
  <c r="S437" i="82"/>
  <c r="S353" i="85" s="1"/>
  <c r="S595" i="82"/>
  <c r="S480" i="85" s="1"/>
  <c r="S733" i="82"/>
  <c r="S632" i="85" s="1"/>
  <c r="S771" i="85" s="1"/>
  <c r="W645" i="82"/>
  <c r="W522" i="85" s="1"/>
  <c r="W683" i="85" s="1"/>
  <c r="S645" i="82"/>
  <c r="S522" i="85" s="1"/>
  <c r="S683" i="85" s="1"/>
  <c r="O645" i="82"/>
  <c r="O522" i="85" s="1"/>
  <c r="O683" i="85" s="1"/>
  <c r="K645" i="82"/>
  <c r="K522" i="85" s="1"/>
  <c r="K683" i="85" s="1"/>
  <c r="G645" i="82"/>
  <c r="G522" i="85" s="1"/>
  <c r="G683" i="85" s="1"/>
  <c r="C645" i="82"/>
  <c r="C522" i="85" s="1"/>
  <c r="C683" i="85" s="1"/>
  <c r="W485" i="82"/>
  <c r="W392" i="85" s="1"/>
  <c r="S485" i="82"/>
  <c r="S392" i="85" s="1"/>
  <c r="O485" i="82"/>
  <c r="O392" i="85" s="1"/>
  <c r="K485" i="82"/>
  <c r="K392" i="85" s="1"/>
  <c r="G485" i="82"/>
  <c r="G392" i="85" s="1"/>
  <c r="C485" i="82"/>
  <c r="C392" i="85" s="1"/>
  <c r="W327" i="82"/>
  <c r="W265" i="85" s="1"/>
  <c r="S327" i="82"/>
  <c r="S265" i="85" s="1"/>
  <c r="O327" i="82"/>
  <c r="O265" i="85" s="1"/>
  <c r="K327" i="82"/>
  <c r="K265" i="85" s="1"/>
  <c r="G327" i="82"/>
  <c r="G265" i="85" s="1"/>
  <c r="C327" i="82"/>
  <c r="C265" i="85" s="1"/>
  <c r="W169" i="82"/>
  <c r="W138" i="85" s="1"/>
  <c r="S169" i="82"/>
  <c r="S138" i="85" s="1"/>
  <c r="O169" i="82"/>
  <c r="O138" i="85" s="1"/>
  <c r="K169" i="82"/>
  <c r="K138" i="85" s="1"/>
  <c r="G169" i="82"/>
  <c r="G138" i="85" s="1"/>
  <c r="C169" i="82"/>
  <c r="C138" i="85" s="1"/>
  <c r="W649" i="82"/>
  <c r="W527" i="85" s="1"/>
  <c r="W687" i="85" s="1"/>
  <c r="S649" i="82"/>
  <c r="S527" i="85" s="1"/>
  <c r="S687" i="85" s="1"/>
  <c r="O649" i="82"/>
  <c r="O527" i="85" s="1"/>
  <c r="O687" i="85" s="1"/>
  <c r="K649" i="82"/>
  <c r="K527" i="85" s="1"/>
  <c r="K687" i="85" s="1"/>
  <c r="G649" i="82"/>
  <c r="G527" i="85" s="1"/>
  <c r="G687" i="85" s="1"/>
  <c r="C649" i="82"/>
  <c r="C527" i="85" s="1"/>
  <c r="C687" i="85" s="1"/>
  <c r="W490" i="82"/>
  <c r="W396" i="85" s="1"/>
  <c r="S490" i="82"/>
  <c r="S396" i="85" s="1"/>
  <c r="O490" i="82"/>
  <c r="O396" i="85" s="1"/>
  <c r="K490" i="82"/>
  <c r="K396" i="85" s="1"/>
  <c r="G490" i="82"/>
  <c r="G396" i="85" s="1"/>
  <c r="C490" i="82"/>
  <c r="C396" i="85" s="1"/>
  <c r="W174" i="82"/>
  <c r="W142" i="85" s="1"/>
  <c r="S174" i="82"/>
  <c r="S142" i="85" s="1"/>
  <c r="O174" i="82"/>
  <c r="O142" i="85" s="1"/>
  <c r="K174" i="82"/>
  <c r="K142" i="85" s="1"/>
  <c r="G174" i="82"/>
  <c r="G142" i="85" s="1"/>
  <c r="C174" i="82"/>
  <c r="C142" i="85" s="1"/>
  <c r="W653" i="82"/>
  <c r="W532" i="85" s="1"/>
  <c r="W691" i="85" s="1"/>
  <c r="S653" i="82"/>
  <c r="S532" i="85" s="1"/>
  <c r="S691" i="85" s="1"/>
  <c r="O653" i="82"/>
  <c r="O532" i="85" s="1"/>
  <c r="O691" i="85" s="1"/>
  <c r="K653" i="82"/>
  <c r="K532" i="85" s="1"/>
  <c r="K691" i="85" s="1"/>
  <c r="G653" i="82"/>
  <c r="G532" i="85" s="1"/>
  <c r="G691" i="85" s="1"/>
  <c r="C653" i="82"/>
  <c r="C532" i="85" s="1"/>
  <c r="C691" i="85" s="1"/>
  <c r="W495" i="82"/>
  <c r="W400" i="85" s="1"/>
  <c r="S495" i="82"/>
  <c r="S400" i="85" s="1"/>
  <c r="O495" i="82"/>
  <c r="O400" i="85" s="1"/>
  <c r="K495" i="82"/>
  <c r="K400" i="85" s="1"/>
  <c r="G495" i="82"/>
  <c r="G400" i="85" s="1"/>
  <c r="C495" i="82"/>
  <c r="C400" i="85" s="1"/>
  <c r="W337" i="82"/>
  <c r="W273" i="85" s="1"/>
  <c r="S337" i="82"/>
  <c r="S273" i="85" s="1"/>
  <c r="O337" i="82"/>
  <c r="O273" i="85" s="1"/>
  <c r="K337" i="82"/>
  <c r="K273" i="85" s="1"/>
  <c r="G337" i="82"/>
  <c r="G273" i="85" s="1"/>
  <c r="C337" i="82"/>
  <c r="C273" i="85" s="1"/>
  <c r="W179" i="82"/>
  <c r="W146" i="85" s="1"/>
  <c r="S179" i="82"/>
  <c r="S146" i="85" s="1"/>
  <c r="O179" i="82"/>
  <c r="O146" i="85" s="1"/>
  <c r="K179" i="82"/>
  <c r="K146" i="85" s="1"/>
  <c r="G179" i="82"/>
  <c r="G146" i="85" s="1"/>
  <c r="C179" i="82"/>
  <c r="C146" i="85" s="1"/>
  <c r="W332" i="82"/>
  <c r="W269" i="85" s="1"/>
  <c r="S332" i="82"/>
  <c r="S269" i="85" s="1"/>
  <c r="O332" i="82"/>
  <c r="O269" i="85" s="1"/>
  <c r="K332" i="82"/>
  <c r="K269" i="85" s="1"/>
  <c r="G332" i="82"/>
  <c r="G269" i="85" s="1"/>
  <c r="C332" i="82"/>
  <c r="C269" i="85" s="1"/>
  <c r="W657" i="82"/>
  <c r="W537" i="85" s="1"/>
  <c r="W695" i="85" s="1"/>
  <c r="S657" i="82"/>
  <c r="S537" i="85" s="1"/>
  <c r="S695" i="85" s="1"/>
  <c r="O657" i="82"/>
  <c r="O537" i="85" s="1"/>
  <c r="O695" i="85" s="1"/>
  <c r="K657" i="82"/>
  <c r="K537" i="85" s="1"/>
  <c r="K695" i="85" s="1"/>
  <c r="G657" i="82"/>
  <c r="G537" i="85" s="1"/>
  <c r="G695" i="85" s="1"/>
  <c r="C657" i="82"/>
  <c r="C537" i="85" s="1"/>
  <c r="C695" i="85" s="1"/>
  <c r="W500" i="82"/>
  <c r="W404" i="85" s="1"/>
  <c r="S500" i="82"/>
  <c r="S404" i="85" s="1"/>
  <c r="O500" i="82"/>
  <c r="O404" i="85" s="1"/>
  <c r="K500" i="82"/>
  <c r="K404" i="85" s="1"/>
  <c r="G500" i="82"/>
  <c r="G404" i="85" s="1"/>
  <c r="C500" i="82"/>
  <c r="C404" i="85" s="1"/>
  <c r="W342" i="82"/>
  <c r="W277" i="85" s="1"/>
  <c r="S342" i="82"/>
  <c r="S277" i="85" s="1"/>
  <c r="O342" i="82"/>
  <c r="O277" i="85" s="1"/>
  <c r="K342" i="82"/>
  <c r="K277" i="85" s="1"/>
  <c r="G342" i="82"/>
  <c r="G277" i="85" s="1"/>
  <c r="C342" i="82"/>
  <c r="C277" i="85" s="1"/>
  <c r="E184" i="82"/>
  <c r="E150" i="85" s="1"/>
  <c r="I184" i="82"/>
  <c r="I150" i="85" s="1"/>
  <c r="M184" i="82"/>
  <c r="M150" i="85" s="1"/>
  <c r="Q184" i="82"/>
  <c r="Q150" i="85" s="1"/>
  <c r="U184" i="82"/>
  <c r="U150" i="85" s="1"/>
  <c r="Y184" i="82"/>
  <c r="Y150" i="85" s="1"/>
  <c r="W661" i="82"/>
  <c r="W542" i="85" s="1"/>
  <c r="W699" i="85" s="1"/>
  <c r="S661" i="82"/>
  <c r="S542" i="85" s="1"/>
  <c r="S699" i="85" s="1"/>
  <c r="O661" i="82"/>
  <c r="O542" i="85" s="1"/>
  <c r="O699" i="85" s="1"/>
  <c r="K661" i="82"/>
  <c r="K542" i="85" s="1"/>
  <c r="K699" i="85" s="1"/>
  <c r="G661" i="82"/>
  <c r="G542" i="85" s="1"/>
  <c r="G699" i="85" s="1"/>
  <c r="C661" i="82"/>
  <c r="C542" i="85" s="1"/>
  <c r="C699" i="85" s="1"/>
  <c r="W505" i="82"/>
  <c r="W408" i="85" s="1"/>
  <c r="S505" i="82"/>
  <c r="S408" i="85" s="1"/>
  <c r="O505" i="82"/>
  <c r="O408" i="85" s="1"/>
  <c r="K505" i="82"/>
  <c r="K408" i="85" s="1"/>
  <c r="G505" i="82"/>
  <c r="G408" i="85" s="1"/>
  <c r="C505" i="82"/>
  <c r="C408" i="85" s="1"/>
  <c r="W347" i="82"/>
  <c r="W281" i="85" s="1"/>
  <c r="S347" i="82"/>
  <c r="S281" i="85" s="1"/>
  <c r="O347" i="82"/>
  <c r="O281" i="85" s="1"/>
  <c r="K347" i="82"/>
  <c r="K281" i="85" s="1"/>
  <c r="G347" i="82"/>
  <c r="G281" i="85" s="1"/>
  <c r="C347" i="82"/>
  <c r="C281" i="85" s="1"/>
  <c r="W189" i="82"/>
  <c r="W154" i="85" s="1"/>
  <c r="S189" i="82"/>
  <c r="S154" i="85" s="1"/>
  <c r="O189" i="82"/>
  <c r="O154" i="85" s="1"/>
  <c r="K189" i="82"/>
  <c r="K154" i="85" s="1"/>
  <c r="G189" i="82"/>
  <c r="G154" i="85" s="1"/>
  <c r="C189" i="82"/>
  <c r="C154" i="85" s="1"/>
  <c r="W665" i="82"/>
  <c r="W547" i="85" s="1"/>
  <c r="W703" i="85" s="1"/>
  <c r="S665" i="82"/>
  <c r="S547" i="85" s="1"/>
  <c r="S703" i="85" s="1"/>
  <c r="O665" i="82"/>
  <c r="O547" i="85" s="1"/>
  <c r="O703" i="85" s="1"/>
  <c r="K665" i="82"/>
  <c r="K547" i="85" s="1"/>
  <c r="K703" i="85" s="1"/>
  <c r="G665" i="82"/>
  <c r="G547" i="85" s="1"/>
  <c r="G703" i="85" s="1"/>
  <c r="C665" i="82"/>
  <c r="C547" i="85" s="1"/>
  <c r="C703" i="85" s="1"/>
  <c r="W510" i="82"/>
  <c r="W412" i="85" s="1"/>
  <c r="S510" i="82"/>
  <c r="S412" i="85" s="1"/>
  <c r="O510" i="82"/>
  <c r="O412" i="85" s="1"/>
  <c r="K510" i="82"/>
  <c r="K412" i="85" s="1"/>
  <c r="G510" i="82"/>
  <c r="G412" i="85" s="1"/>
  <c r="C510" i="82"/>
  <c r="C412" i="85" s="1"/>
  <c r="V352" i="82"/>
  <c r="V285" i="85" s="1"/>
  <c r="R352" i="82"/>
  <c r="R285" i="85" s="1"/>
  <c r="N352" i="82"/>
  <c r="N285" i="85" s="1"/>
  <c r="J352" i="82"/>
  <c r="J285" i="85" s="1"/>
  <c r="F352" i="82"/>
  <c r="F285" i="85" s="1"/>
  <c r="Y352" i="82"/>
  <c r="Y285" i="85" s="1"/>
  <c r="W194" i="82"/>
  <c r="W158" i="85" s="1"/>
  <c r="S194" i="82"/>
  <c r="S158" i="85" s="1"/>
  <c r="O194" i="82"/>
  <c r="O158" i="85" s="1"/>
  <c r="K194" i="82"/>
  <c r="K158" i="85" s="1"/>
  <c r="G194" i="82"/>
  <c r="G158" i="85" s="1"/>
  <c r="C194" i="82"/>
  <c r="C158" i="85" s="1"/>
  <c r="W669" i="82"/>
  <c r="W552" i="85" s="1"/>
  <c r="W707" i="85" s="1"/>
  <c r="S669" i="82"/>
  <c r="S552" i="85" s="1"/>
  <c r="S707" i="85" s="1"/>
  <c r="O669" i="82"/>
  <c r="O552" i="85" s="1"/>
  <c r="O707" i="85" s="1"/>
  <c r="K669" i="82"/>
  <c r="K552" i="85" s="1"/>
  <c r="K707" i="85" s="1"/>
  <c r="G669" i="82"/>
  <c r="G552" i="85" s="1"/>
  <c r="G707" i="85" s="1"/>
  <c r="C669" i="82"/>
  <c r="C552" i="85" s="1"/>
  <c r="C707" i="85" s="1"/>
  <c r="W515" i="82"/>
  <c r="W416" i="85" s="1"/>
  <c r="S515" i="82"/>
  <c r="S416" i="85" s="1"/>
  <c r="O515" i="82"/>
  <c r="O416" i="85" s="1"/>
  <c r="K515" i="82"/>
  <c r="K416" i="85" s="1"/>
  <c r="G515" i="82"/>
  <c r="G416" i="85" s="1"/>
  <c r="C515" i="82"/>
  <c r="C416" i="85" s="1"/>
  <c r="W357" i="82"/>
  <c r="W289" i="85" s="1"/>
  <c r="S357" i="82"/>
  <c r="S289" i="85" s="1"/>
  <c r="O357" i="82"/>
  <c r="O289" i="85" s="1"/>
  <c r="K357" i="82"/>
  <c r="K289" i="85" s="1"/>
  <c r="G357" i="82"/>
  <c r="G289" i="85" s="1"/>
  <c r="C357" i="82"/>
  <c r="C289" i="85" s="1"/>
  <c r="W199" i="82"/>
  <c r="W162" i="85" s="1"/>
  <c r="S199" i="82"/>
  <c r="S162" i="85" s="1"/>
  <c r="O199" i="82"/>
  <c r="O162" i="85" s="1"/>
  <c r="K199" i="82"/>
  <c r="K162" i="85" s="1"/>
  <c r="G199" i="82"/>
  <c r="G162" i="85" s="1"/>
  <c r="C199" i="82"/>
  <c r="C162" i="85" s="1"/>
  <c r="E39" i="85"/>
  <c r="E204" i="82"/>
  <c r="E166" i="85" s="1"/>
  <c r="E362" i="82"/>
  <c r="E293" i="85" s="1"/>
  <c r="E520" i="82"/>
  <c r="E420" i="85" s="1"/>
  <c r="E673" i="82"/>
  <c r="E557" i="85" s="1"/>
  <c r="I39" i="85"/>
  <c r="I204" i="82"/>
  <c r="I362" i="82"/>
  <c r="I293" i="85" s="1"/>
  <c r="I520" i="82"/>
  <c r="I420" i="85" s="1"/>
  <c r="I673" i="82"/>
  <c r="I557" i="85" s="1"/>
  <c r="M204" i="82"/>
  <c r="M166" i="85" s="1"/>
  <c r="M362" i="82"/>
  <c r="M293" i="85" s="1"/>
  <c r="M39" i="85"/>
  <c r="M520" i="82"/>
  <c r="M420" i="85" s="1"/>
  <c r="M673" i="82"/>
  <c r="M557" i="85" s="1"/>
  <c r="Q39" i="85"/>
  <c r="Q204" i="82"/>
  <c r="Q166" i="85" s="1"/>
  <c r="Q362" i="82"/>
  <c r="Q293" i="85" s="1"/>
  <c r="Q673" i="82"/>
  <c r="Q557" i="85" s="1"/>
  <c r="Q520" i="82"/>
  <c r="Q420" i="85" s="1"/>
  <c r="U39" i="85"/>
  <c r="U204" i="82"/>
  <c r="U166" i="85" s="1"/>
  <c r="U362" i="82"/>
  <c r="U293" i="85" s="1"/>
  <c r="U673" i="82"/>
  <c r="U557" i="85" s="1"/>
  <c r="U520" i="82"/>
  <c r="U420" i="85" s="1"/>
  <c r="Y204" i="82"/>
  <c r="Y166" i="85" s="1"/>
  <c r="Y362" i="82"/>
  <c r="Y293" i="85" s="1"/>
  <c r="Y39" i="85"/>
  <c r="Y673" i="82"/>
  <c r="Y557" i="85" s="1"/>
  <c r="Y520" i="82"/>
  <c r="Y420" i="85" s="1"/>
  <c r="E367" i="82"/>
  <c r="E297" i="85" s="1"/>
  <c r="E525" i="82"/>
  <c r="E424" i="85" s="1"/>
  <c r="E677" i="82"/>
  <c r="E562" i="85" s="1"/>
  <c r="E715" i="85" s="1"/>
  <c r="E43" i="85"/>
  <c r="I367" i="82"/>
  <c r="I297" i="85" s="1"/>
  <c r="I525" i="82"/>
  <c r="I424" i="85" s="1"/>
  <c r="I677" i="82"/>
  <c r="I562" i="85" s="1"/>
  <c r="I715" i="85" s="1"/>
  <c r="I43" i="85"/>
  <c r="M43" i="85"/>
  <c r="M367" i="82"/>
  <c r="M297" i="85" s="1"/>
  <c r="M525" i="82"/>
  <c r="M424" i="85" s="1"/>
  <c r="M677" i="82"/>
  <c r="M562" i="85" s="1"/>
  <c r="M715" i="85" s="1"/>
  <c r="Q43" i="85"/>
  <c r="Q367" i="82"/>
  <c r="Q297" i="85" s="1"/>
  <c r="Q525" i="82"/>
  <c r="Q424" i="85" s="1"/>
  <c r="Q677" i="82"/>
  <c r="Q562" i="85" s="1"/>
  <c r="Q715" i="85" s="1"/>
  <c r="U43" i="85"/>
  <c r="U367" i="82"/>
  <c r="U297" i="85" s="1"/>
  <c r="U525" i="82"/>
  <c r="U424" i="85" s="1"/>
  <c r="U677" i="82"/>
  <c r="U562" i="85" s="1"/>
  <c r="U715" i="85" s="1"/>
  <c r="Y367" i="82"/>
  <c r="Y297" i="85" s="1"/>
  <c r="Y525" i="82"/>
  <c r="Y424" i="85" s="1"/>
  <c r="Y677" i="82"/>
  <c r="Y562" i="85" s="1"/>
  <c r="Y715" i="85" s="1"/>
  <c r="Y43" i="85"/>
  <c r="E47" i="85"/>
  <c r="E214" i="82"/>
  <c r="E174" i="85" s="1"/>
  <c r="E372" i="82"/>
  <c r="E301" i="85" s="1"/>
  <c r="E530" i="82"/>
  <c r="E428" i="85" s="1"/>
  <c r="E681" i="82"/>
  <c r="E567" i="85" s="1"/>
  <c r="I47" i="85"/>
  <c r="I214" i="82"/>
  <c r="I174" i="85" s="1"/>
  <c r="I372" i="82"/>
  <c r="I301" i="85" s="1"/>
  <c r="I530" i="82"/>
  <c r="I428" i="85" s="1"/>
  <c r="I681" i="82"/>
  <c r="I567" i="85" s="1"/>
  <c r="M47" i="85"/>
  <c r="M214" i="82"/>
  <c r="M174" i="85" s="1"/>
  <c r="M372" i="82"/>
  <c r="M301" i="85" s="1"/>
  <c r="M530" i="82"/>
  <c r="M428" i="85" s="1"/>
  <c r="M681" i="82"/>
  <c r="M567" i="85" s="1"/>
  <c r="Q47" i="85"/>
  <c r="Q214" i="82"/>
  <c r="Q174" i="85" s="1"/>
  <c r="Q372" i="82"/>
  <c r="Q301" i="85" s="1"/>
  <c r="Q530" i="82"/>
  <c r="Q428" i="85" s="1"/>
  <c r="Q681" i="82"/>
  <c r="Q567" i="85" s="1"/>
  <c r="U47" i="85"/>
  <c r="U214" i="82"/>
  <c r="U174" i="85" s="1"/>
  <c r="U372" i="82"/>
  <c r="U301" i="85" s="1"/>
  <c r="U530" i="82"/>
  <c r="U428" i="85" s="1"/>
  <c r="U681" i="82"/>
  <c r="U567" i="85" s="1"/>
  <c r="Y47" i="85"/>
  <c r="Y214" i="82"/>
  <c r="Y174" i="85" s="1"/>
  <c r="Y372" i="82"/>
  <c r="Y301" i="85" s="1"/>
  <c r="Y530" i="82"/>
  <c r="Y428" i="85" s="1"/>
  <c r="Y681" i="82"/>
  <c r="Y567" i="85" s="1"/>
  <c r="F51" i="85"/>
  <c r="F377" i="82"/>
  <c r="F305" i="85" s="1"/>
  <c r="F535" i="82"/>
  <c r="F432" i="85" s="1"/>
  <c r="F219" i="82"/>
  <c r="F178" i="85" s="1"/>
  <c r="F685" i="82"/>
  <c r="F572" i="85" s="1"/>
  <c r="F723" i="85" s="1"/>
  <c r="J51" i="85"/>
  <c r="J377" i="82"/>
  <c r="J305" i="85" s="1"/>
  <c r="J535" i="82"/>
  <c r="J432" i="85" s="1"/>
  <c r="J685" i="82"/>
  <c r="J572" i="85" s="1"/>
  <c r="J723" i="85" s="1"/>
  <c r="J219" i="82"/>
  <c r="J178" i="85" s="1"/>
  <c r="N51" i="85"/>
  <c r="N377" i="82"/>
  <c r="N305" i="85" s="1"/>
  <c r="N535" i="82"/>
  <c r="N432" i="85" s="1"/>
  <c r="N685" i="82"/>
  <c r="N572" i="85" s="1"/>
  <c r="N723" i="85" s="1"/>
  <c r="N219" i="82"/>
  <c r="N178" i="85" s="1"/>
  <c r="R377" i="82"/>
  <c r="R305" i="85" s="1"/>
  <c r="R535" i="82"/>
  <c r="R432" i="85" s="1"/>
  <c r="R51" i="85"/>
  <c r="R685" i="82"/>
  <c r="R572" i="85" s="1"/>
  <c r="R723" i="85" s="1"/>
  <c r="R219" i="82"/>
  <c r="R178" i="85" s="1"/>
  <c r="V51" i="85"/>
  <c r="V377" i="82"/>
  <c r="V305" i="85" s="1"/>
  <c r="V535" i="82"/>
  <c r="V432" i="85" s="1"/>
  <c r="V219" i="82"/>
  <c r="V178" i="85" s="1"/>
  <c r="V685" i="82"/>
  <c r="V572" i="85" s="1"/>
  <c r="V723" i="85" s="1"/>
  <c r="B61" i="82"/>
  <c r="B55" i="85"/>
  <c r="B224" i="82"/>
  <c r="B182" i="85" s="1"/>
  <c r="B540" i="82"/>
  <c r="B436" i="85" s="1"/>
  <c r="B382" i="82"/>
  <c r="B309" i="85" s="1"/>
  <c r="B689" i="82"/>
  <c r="B577" i="85" s="1"/>
  <c r="B727" i="85" s="1"/>
  <c r="F55" i="85"/>
  <c r="F382" i="82"/>
  <c r="F309" i="85" s="1"/>
  <c r="F540" i="82"/>
  <c r="F436" i="85" s="1"/>
  <c r="F224" i="82"/>
  <c r="F182" i="85" s="1"/>
  <c r="F689" i="82"/>
  <c r="F577" i="85" s="1"/>
  <c r="F727" i="85" s="1"/>
  <c r="J55" i="85"/>
  <c r="J382" i="82"/>
  <c r="J309" i="85" s="1"/>
  <c r="J689" i="82"/>
  <c r="J577" i="85" s="1"/>
  <c r="J727" i="85" s="1"/>
  <c r="J540" i="82"/>
  <c r="J436" i="85" s="1"/>
  <c r="J224" i="82"/>
  <c r="J182" i="85" s="1"/>
  <c r="N55" i="85"/>
  <c r="N224" i="82"/>
  <c r="N182" i="85" s="1"/>
  <c r="N382" i="82"/>
  <c r="N309" i="85" s="1"/>
  <c r="N689" i="82"/>
  <c r="N577" i="85" s="1"/>
  <c r="N727" i="85" s="1"/>
  <c r="N540" i="82"/>
  <c r="N436" i="85" s="1"/>
  <c r="R55" i="85"/>
  <c r="R224" i="82"/>
  <c r="R182" i="85" s="1"/>
  <c r="R382" i="82"/>
  <c r="R309" i="85" s="1"/>
  <c r="R689" i="82"/>
  <c r="R577" i="85" s="1"/>
  <c r="R727" i="85" s="1"/>
  <c r="R540" i="82"/>
  <c r="R436" i="85" s="1"/>
  <c r="B59" i="85"/>
  <c r="B387" i="82"/>
  <c r="B313" i="85" s="1"/>
  <c r="B693" i="82"/>
  <c r="B582" i="85" s="1"/>
  <c r="B731" i="85" s="1"/>
  <c r="B229" i="82"/>
  <c r="B186" i="85" s="1"/>
  <c r="B545" i="82"/>
  <c r="B440" i="85" s="1"/>
  <c r="F59" i="85"/>
  <c r="F387" i="82"/>
  <c r="F313" i="85" s="1"/>
  <c r="F693" i="82"/>
  <c r="F582" i="85" s="1"/>
  <c r="F731" i="85" s="1"/>
  <c r="F229" i="82"/>
  <c r="F186" i="85" s="1"/>
  <c r="F545" i="82"/>
  <c r="F440" i="85" s="1"/>
  <c r="I59" i="85"/>
  <c r="I229" i="82"/>
  <c r="I186" i="85" s="1"/>
  <c r="I545" i="82"/>
  <c r="I440" i="85" s="1"/>
  <c r="I387" i="82"/>
  <c r="I313" i="85" s="1"/>
  <c r="I693" i="82"/>
  <c r="I582" i="85" s="1"/>
  <c r="I731" i="85" s="1"/>
  <c r="M59" i="85"/>
  <c r="M229" i="82"/>
  <c r="M186" i="85" s="1"/>
  <c r="M545" i="82"/>
  <c r="M440" i="85" s="1"/>
  <c r="M387" i="82"/>
  <c r="M313" i="85" s="1"/>
  <c r="M693" i="82"/>
  <c r="M582" i="85" s="1"/>
  <c r="M731" i="85" s="1"/>
  <c r="Q59" i="85"/>
  <c r="Q387" i="82"/>
  <c r="Q313" i="85" s="1"/>
  <c r="Q693" i="82"/>
  <c r="Q582" i="85" s="1"/>
  <c r="Q731" i="85" s="1"/>
  <c r="Q545" i="82"/>
  <c r="Q440" i="85" s="1"/>
  <c r="Q229" i="82"/>
  <c r="Q186" i="85" s="1"/>
  <c r="U59" i="85"/>
  <c r="U387" i="82"/>
  <c r="U313" i="85" s="1"/>
  <c r="U693" i="82"/>
  <c r="U582" i="85" s="1"/>
  <c r="U731" i="85" s="1"/>
  <c r="U545" i="82"/>
  <c r="U440" i="85" s="1"/>
  <c r="U229" i="82"/>
  <c r="U186" i="85" s="1"/>
  <c r="Y59" i="85"/>
  <c r="Y229" i="82"/>
  <c r="Y186" i="85" s="1"/>
  <c r="Y545" i="82"/>
  <c r="Y440" i="85" s="1"/>
  <c r="Y387" i="82"/>
  <c r="Y313" i="85" s="1"/>
  <c r="Y693" i="82"/>
  <c r="Y582" i="85" s="1"/>
  <c r="Y731" i="85" s="1"/>
  <c r="E63" i="85"/>
  <c r="E550" i="82"/>
  <c r="E444" i="85" s="1"/>
  <c r="E392" i="82"/>
  <c r="E317" i="85" s="1"/>
  <c r="E697" i="82"/>
  <c r="E587" i="85" s="1"/>
  <c r="E735" i="85" s="1"/>
  <c r="E234" i="82"/>
  <c r="E190" i="85" s="1"/>
  <c r="I63" i="85"/>
  <c r="I234" i="82"/>
  <c r="I190" i="85" s="1"/>
  <c r="I550" i="82"/>
  <c r="I444" i="85" s="1"/>
  <c r="I697" i="82"/>
  <c r="I587" i="85" s="1"/>
  <c r="I735" i="85" s="1"/>
  <c r="I392" i="82"/>
  <c r="I317" i="85" s="1"/>
  <c r="M63" i="85"/>
  <c r="M234" i="82"/>
  <c r="M190" i="85" s="1"/>
  <c r="M550" i="82"/>
  <c r="M444" i="85" s="1"/>
  <c r="M392" i="82"/>
  <c r="M317" i="85" s="1"/>
  <c r="M697" i="82"/>
  <c r="M587" i="85" s="1"/>
  <c r="M735" i="85" s="1"/>
  <c r="Q63" i="85"/>
  <c r="Q392" i="82"/>
  <c r="Q317" i="85" s="1"/>
  <c r="Q697" i="82"/>
  <c r="Q587" i="85" s="1"/>
  <c r="Q735" i="85" s="1"/>
  <c r="Q234" i="82"/>
  <c r="Q190" i="85" s="1"/>
  <c r="Q550" i="82"/>
  <c r="Q444" i="85" s="1"/>
  <c r="U63" i="85"/>
  <c r="U234" i="82"/>
  <c r="U190" i="85" s="1"/>
  <c r="U392" i="82"/>
  <c r="U317" i="85" s="1"/>
  <c r="U697" i="82"/>
  <c r="U587" i="85" s="1"/>
  <c r="U735" i="85" s="1"/>
  <c r="U550" i="82"/>
  <c r="U444" i="85" s="1"/>
  <c r="Y63" i="85"/>
  <c r="Y234" i="82"/>
  <c r="Y190" i="85" s="1"/>
  <c r="Y550" i="82"/>
  <c r="Y444" i="85" s="1"/>
  <c r="Y392" i="82"/>
  <c r="Y317" i="85" s="1"/>
  <c r="Y697" i="82"/>
  <c r="Y587" i="85" s="1"/>
  <c r="Y735" i="85" s="1"/>
  <c r="E67" i="85"/>
  <c r="E555" i="82"/>
  <c r="E448" i="85" s="1"/>
  <c r="E397" i="82"/>
  <c r="E321" i="85" s="1"/>
  <c r="E701" i="82"/>
  <c r="E592" i="85" s="1"/>
  <c r="E739" i="85" s="1"/>
  <c r="E239" i="82"/>
  <c r="E194" i="85" s="1"/>
  <c r="I239" i="82"/>
  <c r="I194" i="85" s="1"/>
  <c r="I555" i="82"/>
  <c r="I448" i="85" s="1"/>
  <c r="I67" i="85"/>
  <c r="I701" i="82"/>
  <c r="I592" i="85" s="1"/>
  <c r="I739" i="85" s="1"/>
  <c r="I397" i="82"/>
  <c r="I321" i="85" s="1"/>
  <c r="M67" i="85"/>
  <c r="M701" i="82"/>
  <c r="M592" i="85" s="1"/>
  <c r="M739" i="85" s="1"/>
  <c r="M239" i="82"/>
  <c r="M194" i="85" s="1"/>
  <c r="M555" i="82"/>
  <c r="M448" i="85" s="1"/>
  <c r="M397" i="82"/>
  <c r="M321" i="85" s="1"/>
  <c r="Q397" i="82"/>
  <c r="Q321" i="85" s="1"/>
  <c r="Q701" i="82"/>
  <c r="Q592" i="85" s="1"/>
  <c r="Q739" i="85" s="1"/>
  <c r="Q67" i="85"/>
  <c r="Q239" i="82"/>
  <c r="Q194" i="85" s="1"/>
  <c r="Q555" i="82"/>
  <c r="Q448" i="85" s="1"/>
  <c r="U67" i="85"/>
  <c r="U239" i="82"/>
  <c r="U194" i="85" s="1"/>
  <c r="U397" i="82"/>
  <c r="U321" i="85" s="1"/>
  <c r="U701" i="82"/>
  <c r="U592" i="85" s="1"/>
  <c r="U739" i="85" s="1"/>
  <c r="U555" i="82"/>
  <c r="U448" i="85" s="1"/>
  <c r="Y239" i="82"/>
  <c r="Y194" i="85" s="1"/>
  <c r="Y555" i="82"/>
  <c r="Y448" i="85" s="1"/>
  <c r="Y67" i="85"/>
  <c r="Y701" i="82"/>
  <c r="Y592" i="85" s="1"/>
  <c r="Y739" i="85" s="1"/>
  <c r="Y397" i="82"/>
  <c r="Y321" i="85" s="1"/>
  <c r="E71" i="85"/>
  <c r="E560" i="82"/>
  <c r="E452" i="85" s="1"/>
  <c r="E402" i="82"/>
  <c r="E325" i="85" s="1"/>
  <c r="E705" i="82"/>
  <c r="E597" i="85" s="1"/>
  <c r="E743" i="85" s="1"/>
  <c r="E244" i="82"/>
  <c r="E198" i="85" s="1"/>
  <c r="I71" i="85"/>
  <c r="I244" i="82"/>
  <c r="I198" i="85" s="1"/>
  <c r="I560" i="82"/>
  <c r="I452" i="85" s="1"/>
  <c r="I402" i="82"/>
  <c r="I325" i="85" s="1"/>
  <c r="I705" i="82"/>
  <c r="I597" i="85" s="1"/>
  <c r="I743" i="85" s="1"/>
  <c r="M71" i="85"/>
  <c r="M705" i="82"/>
  <c r="M597" i="85" s="1"/>
  <c r="M743" i="85" s="1"/>
  <c r="M244" i="82"/>
  <c r="M198" i="85" s="1"/>
  <c r="M560" i="82"/>
  <c r="M452" i="85" s="1"/>
  <c r="M402" i="82"/>
  <c r="M325" i="85" s="1"/>
  <c r="Q402" i="82"/>
  <c r="Q325" i="85" s="1"/>
  <c r="Q705" i="82"/>
  <c r="Q597" i="85" s="1"/>
  <c r="Q743" i="85" s="1"/>
  <c r="Q71" i="85"/>
  <c r="Q560" i="82"/>
  <c r="Q452" i="85" s="1"/>
  <c r="Q244" i="82"/>
  <c r="Q198" i="85" s="1"/>
  <c r="U71" i="85"/>
  <c r="U244" i="82"/>
  <c r="U198" i="85" s="1"/>
  <c r="U402" i="82"/>
  <c r="U325" i="85" s="1"/>
  <c r="U705" i="82"/>
  <c r="U597" i="85" s="1"/>
  <c r="U743" i="85" s="1"/>
  <c r="U560" i="82"/>
  <c r="U452" i="85" s="1"/>
  <c r="Y71" i="85"/>
  <c r="Y244" i="82"/>
  <c r="Y198" i="85" s="1"/>
  <c r="Y560" i="82"/>
  <c r="Y452" i="85" s="1"/>
  <c r="Y402" i="82"/>
  <c r="Y325" i="85" s="1"/>
  <c r="Y705" i="82"/>
  <c r="Y597" i="85" s="1"/>
  <c r="Y743" i="85" s="1"/>
  <c r="E75" i="85"/>
  <c r="E565" i="82"/>
  <c r="E456" i="85" s="1"/>
  <c r="E407" i="82"/>
  <c r="E329" i="85" s="1"/>
  <c r="E709" i="82"/>
  <c r="E602" i="85" s="1"/>
  <c r="E747" i="85" s="1"/>
  <c r="E249" i="82"/>
  <c r="E202" i="85" s="1"/>
  <c r="I75" i="85"/>
  <c r="I249" i="82"/>
  <c r="I202" i="85" s="1"/>
  <c r="I565" i="82"/>
  <c r="I456" i="85" s="1"/>
  <c r="I709" i="82"/>
  <c r="I602" i="85" s="1"/>
  <c r="I747" i="85" s="1"/>
  <c r="I407" i="82"/>
  <c r="I329" i="85" s="1"/>
  <c r="M75" i="85"/>
  <c r="M709" i="82"/>
  <c r="M602" i="85" s="1"/>
  <c r="M747" i="85" s="1"/>
  <c r="M249" i="82"/>
  <c r="M202" i="85" s="1"/>
  <c r="M565" i="82"/>
  <c r="M456" i="85" s="1"/>
  <c r="M407" i="82"/>
  <c r="M329" i="85" s="1"/>
  <c r="Q75" i="85"/>
  <c r="Q407" i="82"/>
  <c r="Q329" i="85" s="1"/>
  <c r="Q709" i="82"/>
  <c r="Q602" i="85" s="1"/>
  <c r="Q747" i="85" s="1"/>
  <c r="Q249" i="82"/>
  <c r="Q202" i="85" s="1"/>
  <c r="Q565" i="82"/>
  <c r="Q456" i="85" s="1"/>
  <c r="U75" i="85"/>
  <c r="U249" i="82"/>
  <c r="U202" i="85" s="1"/>
  <c r="U407" i="82"/>
  <c r="U329" i="85" s="1"/>
  <c r="U709" i="82"/>
  <c r="U602" i="85" s="1"/>
  <c r="U747" i="85" s="1"/>
  <c r="U565" i="82"/>
  <c r="U456" i="85" s="1"/>
  <c r="Y75" i="85"/>
  <c r="Y249" i="82"/>
  <c r="Y202" i="85" s="1"/>
  <c r="Y565" i="82"/>
  <c r="Y456" i="85" s="1"/>
  <c r="Y709" i="82"/>
  <c r="Y602" i="85" s="1"/>
  <c r="Y747" i="85" s="1"/>
  <c r="Y407" i="82"/>
  <c r="Y329" i="85" s="1"/>
  <c r="E79" i="85"/>
  <c r="E570" i="82"/>
  <c r="E460" i="85" s="1"/>
  <c r="E412" i="82"/>
  <c r="E333" i="85" s="1"/>
  <c r="E713" i="82"/>
  <c r="E607" i="85" s="1"/>
  <c r="E751" i="85" s="1"/>
  <c r="E254" i="82"/>
  <c r="E206" i="85" s="1"/>
  <c r="I79" i="85"/>
  <c r="I254" i="82"/>
  <c r="I206" i="85" s="1"/>
  <c r="I570" i="82"/>
  <c r="I460" i="85" s="1"/>
  <c r="I713" i="82"/>
  <c r="I607" i="85" s="1"/>
  <c r="I751" i="85" s="1"/>
  <c r="I412" i="82"/>
  <c r="I333" i="85" s="1"/>
  <c r="M79" i="85"/>
  <c r="M713" i="82"/>
  <c r="M607" i="85" s="1"/>
  <c r="M751" i="85" s="1"/>
  <c r="M254" i="82"/>
  <c r="M206" i="85" s="1"/>
  <c r="M570" i="82"/>
  <c r="M460" i="85" s="1"/>
  <c r="M412" i="82"/>
  <c r="M333" i="85" s="1"/>
  <c r="Q79" i="85"/>
  <c r="Q412" i="82"/>
  <c r="Q333" i="85" s="1"/>
  <c r="Q713" i="82"/>
  <c r="Q607" i="85" s="1"/>
  <c r="Q751" i="85" s="1"/>
  <c r="Q570" i="82"/>
  <c r="Q460" i="85" s="1"/>
  <c r="Q254" i="82"/>
  <c r="Q206" i="85" s="1"/>
  <c r="U79" i="85"/>
  <c r="U254" i="82"/>
  <c r="U206" i="85" s="1"/>
  <c r="U412" i="82"/>
  <c r="U333" i="85" s="1"/>
  <c r="U713" i="82"/>
  <c r="U607" i="85" s="1"/>
  <c r="U751" i="85" s="1"/>
  <c r="U570" i="82"/>
  <c r="U460" i="85" s="1"/>
  <c r="Y79" i="85"/>
  <c r="Y254" i="82"/>
  <c r="Y206" i="85" s="1"/>
  <c r="Y570" i="82"/>
  <c r="Y460" i="85" s="1"/>
  <c r="Y412" i="82"/>
  <c r="Y333" i="85" s="1"/>
  <c r="Y713" i="82"/>
  <c r="Y607" i="85" s="1"/>
  <c r="Y751" i="85" s="1"/>
  <c r="E83" i="85"/>
  <c r="E575" i="82"/>
  <c r="E464" i="85" s="1"/>
  <c r="E209" i="82"/>
  <c r="E170" i="85" s="1"/>
  <c r="E417" i="82"/>
  <c r="E337" i="85" s="1"/>
  <c r="E717" i="82"/>
  <c r="E612" i="85" s="1"/>
  <c r="E755" i="85" s="1"/>
  <c r="I83" i="85"/>
  <c r="I575" i="82"/>
  <c r="I464" i="85" s="1"/>
  <c r="I717" i="82"/>
  <c r="I612" i="85" s="1"/>
  <c r="I755" i="85" s="1"/>
  <c r="I209" i="82"/>
  <c r="I417" i="82"/>
  <c r="I337" i="85" s="1"/>
  <c r="M209" i="82"/>
  <c r="M170" i="85" s="1"/>
  <c r="M717" i="82"/>
  <c r="M612" i="85" s="1"/>
  <c r="M755" i="85" s="1"/>
  <c r="M83" i="85"/>
  <c r="M575" i="82"/>
  <c r="M464" i="85" s="1"/>
  <c r="M417" i="82"/>
  <c r="M337" i="85" s="1"/>
  <c r="Q83" i="85"/>
  <c r="Q209" i="82"/>
  <c r="Q170" i="85" s="1"/>
  <c r="Q417" i="82"/>
  <c r="Q337" i="85" s="1"/>
  <c r="Q717" i="82"/>
  <c r="Q612" i="85" s="1"/>
  <c r="Q755" i="85" s="1"/>
  <c r="Q575" i="82"/>
  <c r="Q464" i="85" s="1"/>
  <c r="U83" i="85"/>
  <c r="U209" i="82"/>
  <c r="U170" i="85" s="1"/>
  <c r="U417" i="82"/>
  <c r="U337" i="85" s="1"/>
  <c r="U717" i="82"/>
  <c r="U612" i="85" s="1"/>
  <c r="U755" i="85" s="1"/>
  <c r="U575" i="82"/>
  <c r="U464" i="85" s="1"/>
  <c r="Y83" i="85"/>
  <c r="Y575" i="82"/>
  <c r="Y464" i="85" s="1"/>
  <c r="Y209" i="82"/>
  <c r="Y170" i="85" s="1"/>
  <c r="Y417" i="82"/>
  <c r="Y337" i="85" s="1"/>
  <c r="Y717" i="82"/>
  <c r="Y612" i="85" s="1"/>
  <c r="Y755" i="85" s="1"/>
  <c r="E87" i="85"/>
  <c r="E721" i="82"/>
  <c r="E617" i="85" s="1"/>
  <c r="E759" i="85" s="1"/>
  <c r="E264" i="82"/>
  <c r="E214" i="85" s="1"/>
  <c r="E580" i="82"/>
  <c r="E468" i="85" s="1"/>
  <c r="E422" i="82"/>
  <c r="E341" i="85" s="1"/>
  <c r="I87" i="85"/>
  <c r="I422" i="82"/>
  <c r="I341" i="85" s="1"/>
  <c r="I721" i="82"/>
  <c r="I617" i="85" s="1"/>
  <c r="I759" i="85" s="1"/>
  <c r="I264" i="82"/>
  <c r="I214" i="85" s="1"/>
  <c r="I580" i="82"/>
  <c r="I468" i="85" s="1"/>
  <c r="M264" i="82"/>
  <c r="M214" i="85" s="1"/>
  <c r="M422" i="82"/>
  <c r="M341" i="85" s="1"/>
  <c r="M721" i="82"/>
  <c r="M617" i="85" s="1"/>
  <c r="M759" i="85" s="1"/>
  <c r="M580" i="82"/>
  <c r="M468" i="85" s="1"/>
  <c r="M87" i="85"/>
  <c r="Q87" i="85"/>
  <c r="Q264" i="82"/>
  <c r="Q214" i="85" s="1"/>
  <c r="Q580" i="82"/>
  <c r="Q468" i="85" s="1"/>
  <c r="Q721" i="82"/>
  <c r="Q617" i="85" s="1"/>
  <c r="Q759" i="85" s="1"/>
  <c r="Q422" i="82"/>
  <c r="Q341" i="85" s="1"/>
  <c r="U87" i="85"/>
  <c r="U422" i="82"/>
  <c r="U341" i="85" s="1"/>
  <c r="U264" i="82"/>
  <c r="U214" i="85" s="1"/>
  <c r="U580" i="82"/>
  <c r="U468" i="85" s="1"/>
  <c r="U721" i="82"/>
  <c r="U617" i="85" s="1"/>
  <c r="U759" i="85" s="1"/>
  <c r="Y87" i="85"/>
  <c r="Y422" i="82"/>
  <c r="Y341" i="85" s="1"/>
  <c r="Y721" i="82"/>
  <c r="Y617" i="85" s="1"/>
  <c r="Y759" i="85" s="1"/>
  <c r="Y580" i="82"/>
  <c r="Y468" i="85" s="1"/>
  <c r="Y264" i="82"/>
  <c r="Y214" i="85" s="1"/>
  <c r="E91" i="85"/>
  <c r="E725" i="82"/>
  <c r="E622" i="85" s="1"/>
  <c r="E763" i="85" s="1"/>
  <c r="E269" i="82"/>
  <c r="E218" i="85" s="1"/>
  <c r="E585" i="82"/>
  <c r="E472" i="85" s="1"/>
  <c r="E427" i="82"/>
  <c r="E345" i="85" s="1"/>
  <c r="I91" i="85"/>
  <c r="I427" i="82"/>
  <c r="I345" i="85" s="1"/>
  <c r="I725" i="82"/>
  <c r="I622" i="85" s="1"/>
  <c r="I763" i="85" s="1"/>
  <c r="I585" i="82"/>
  <c r="I472" i="85" s="1"/>
  <c r="I269" i="82"/>
  <c r="I218" i="85" s="1"/>
  <c r="M91" i="85"/>
  <c r="M427" i="82"/>
  <c r="M345" i="85" s="1"/>
  <c r="M725" i="82"/>
  <c r="M622" i="85" s="1"/>
  <c r="M763" i="85" s="1"/>
  <c r="M269" i="82"/>
  <c r="M218" i="85" s="1"/>
  <c r="M585" i="82"/>
  <c r="M472" i="85" s="1"/>
  <c r="Q91" i="85"/>
  <c r="Q269" i="82"/>
  <c r="Q218" i="85" s="1"/>
  <c r="Q585" i="82"/>
  <c r="Q472" i="85" s="1"/>
  <c r="Q427" i="82"/>
  <c r="Q345" i="85" s="1"/>
  <c r="Q725" i="82"/>
  <c r="Q622" i="85" s="1"/>
  <c r="Q763" i="85" s="1"/>
  <c r="U91" i="85"/>
  <c r="U427" i="82"/>
  <c r="U345" i="85" s="1"/>
  <c r="U269" i="82"/>
  <c r="U218" i="85" s="1"/>
  <c r="U585" i="82"/>
  <c r="U472" i="85" s="1"/>
  <c r="U725" i="82"/>
  <c r="U622" i="85" s="1"/>
  <c r="U763" i="85" s="1"/>
  <c r="Y91" i="85"/>
  <c r="Y427" i="82"/>
  <c r="Y345" i="85" s="1"/>
  <c r="Y725" i="82"/>
  <c r="Y622" i="85" s="1"/>
  <c r="Y763" i="85" s="1"/>
  <c r="Y269" i="82"/>
  <c r="Y218" i="85" s="1"/>
  <c r="Y585" i="82"/>
  <c r="Y472" i="85" s="1"/>
  <c r="E95" i="85"/>
  <c r="E274" i="82"/>
  <c r="E222" i="85" s="1"/>
  <c r="E432" i="82"/>
  <c r="E349" i="85" s="1"/>
  <c r="E590" i="82"/>
  <c r="E476" i="85" s="1"/>
  <c r="E729" i="82"/>
  <c r="E627" i="85" s="1"/>
  <c r="E767" i="85" s="1"/>
  <c r="I95" i="85"/>
  <c r="I729" i="82"/>
  <c r="I627" i="85" s="1"/>
  <c r="I767" i="85" s="1"/>
  <c r="I274" i="82"/>
  <c r="I222" i="85" s="1"/>
  <c r="I432" i="82"/>
  <c r="I349" i="85" s="1"/>
  <c r="I590" i="82"/>
  <c r="I476" i="85" s="1"/>
  <c r="M95" i="85"/>
  <c r="M274" i="82"/>
  <c r="M222" i="85" s="1"/>
  <c r="M432" i="82"/>
  <c r="M349" i="85" s="1"/>
  <c r="M590" i="82"/>
  <c r="M476" i="85" s="1"/>
  <c r="M729" i="82"/>
  <c r="M627" i="85" s="1"/>
  <c r="M767" i="85" s="1"/>
  <c r="Q95" i="85"/>
  <c r="Q432" i="82"/>
  <c r="Q349" i="85" s="1"/>
  <c r="Q274" i="82"/>
  <c r="Q222" i="85" s="1"/>
  <c r="Q590" i="82"/>
  <c r="Q476" i="85" s="1"/>
  <c r="Q729" i="82"/>
  <c r="Q627" i="85" s="1"/>
  <c r="Q767" i="85" s="1"/>
  <c r="U95" i="85"/>
  <c r="U274" i="82"/>
  <c r="U222" i="85" s="1"/>
  <c r="U432" i="82"/>
  <c r="U349" i="85" s="1"/>
  <c r="U590" i="82"/>
  <c r="U476" i="85" s="1"/>
  <c r="U729" i="82"/>
  <c r="U627" i="85" s="1"/>
  <c r="U767" i="85" s="1"/>
  <c r="Y95" i="85"/>
  <c r="Y729" i="82"/>
  <c r="Y627" i="85" s="1"/>
  <c r="Y767" i="85" s="1"/>
  <c r="Y590" i="82"/>
  <c r="Y476" i="85" s="1"/>
  <c r="Y274" i="82"/>
  <c r="Y222" i="85" s="1"/>
  <c r="Y432" i="82"/>
  <c r="Y349" i="85" s="1"/>
  <c r="E279" i="82"/>
  <c r="E226" i="85" s="1"/>
  <c r="E437" i="82"/>
  <c r="E353" i="85" s="1"/>
  <c r="E595" i="82"/>
  <c r="E480" i="85" s="1"/>
  <c r="E733" i="82"/>
  <c r="E632" i="85" s="1"/>
  <c r="E771" i="85" s="1"/>
  <c r="E99" i="85"/>
  <c r="I99" i="85"/>
  <c r="I279" i="82"/>
  <c r="I226" i="85" s="1"/>
  <c r="I437" i="82"/>
  <c r="I353" i="85" s="1"/>
  <c r="I733" i="82"/>
  <c r="I632" i="85" s="1"/>
  <c r="I771" i="85" s="1"/>
  <c r="I595" i="82"/>
  <c r="I480" i="85" s="1"/>
  <c r="M99" i="85"/>
  <c r="M279" i="82"/>
  <c r="M226" i="85" s="1"/>
  <c r="M437" i="82"/>
  <c r="M353" i="85" s="1"/>
  <c r="M595" i="82"/>
  <c r="M480" i="85" s="1"/>
  <c r="M733" i="82"/>
  <c r="M632" i="85" s="1"/>
  <c r="M771" i="85" s="1"/>
  <c r="Q99" i="85"/>
  <c r="Q437" i="82"/>
  <c r="Q353" i="85" s="1"/>
  <c r="Q595" i="82"/>
  <c r="Q480" i="85" s="1"/>
  <c r="Q279" i="82"/>
  <c r="Q226" i="85" s="1"/>
  <c r="Q733" i="82"/>
  <c r="Q632" i="85" s="1"/>
  <c r="Q771" i="85" s="1"/>
  <c r="U99" i="85"/>
  <c r="U279" i="82"/>
  <c r="U226" i="85" s="1"/>
  <c r="U437" i="82"/>
  <c r="U353" i="85" s="1"/>
  <c r="U595" i="82"/>
  <c r="U480" i="85" s="1"/>
  <c r="U733" i="82"/>
  <c r="U632" i="85" s="1"/>
  <c r="U771" i="85" s="1"/>
  <c r="Y99" i="85"/>
  <c r="Y595" i="82"/>
  <c r="Y480" i="85" s="1"/>
  <c r="Y437" i="82"/>
  <c r="Y353" i="85" s="1"/>
  <c r="Y279" i="82"/>
  <c r="Y226" i="85" s="1"/>
  <c r="Y733" i="82"/>
  <c r="Y632" i="85" s="1"/>
  <c r="Y771" i="85" s="1"/>
  <c r="V55" i="85"/>
  <c r="V224" i="82"/>
  <c r="V182" i="85" s="1"/>
  <c r="V382" i="82"/>
  <c r="V309" i="85" s="1"/>
  <c r="V308" i="85" s="1"/>
  <c r="V540" i="82"/>
  <c r="V436" i="85" s="1"/>
  <c r="V689" i="82"/>
  <c r="V577" i="85" s="1"/>
  <c r="V727" i="85" s="1"/>
  <c r="B219" i="82"/>
  <c r="B178" i="85" s="1"/>
  <c r="B51" i="85"/>
  <c r="B377" i="82"/>
  <c r="B305" i="85" s="1"/>
  <c r="B535" i="82"/>
  <c r="B432" i="85" s="1"/>
  <c r="B685" i="82"/>
  <c r="B572" i="85" s="1"/>
  <c r="B723" i="85" s="1"/>
  <c r="L1014" i="96"/>
  <c r="L1011" i="96"/>
  <c r="H1011" i="96"/>
  <c r="F1011" i="96"/>
  <c r="Y689" i="96"/>
  <c r="X689" i="96"/>
  <c r="W689" i="96"/>
  <c r="V689" i="96"/>
  <c r="U689" i="96"/>
  <c r="T689" i="96"/>
  <c r="S689" i="96"/>
  <c r="R689" i="96"/>
  <c r="Q689" i="96"/>
  <c r="P689" i="96"/>
  <c r="O689" i="96"/>
  <c r="N689" i="96"/>
  <c r="M689" i="96"/>
  <c r="L689" i="96"/>
  <c r="K689" i="96"/>
  <c r="J689" i="96"/>
  <c r="I689" i="96"/>
  <c r="H689" i="96"/>
  <c r="G689" i="96"/>
  <c r="F689" i="96"/>
  <c r="E689" i="96"/>
  <c r="D689" i="96"/>
  <c r="C689" i="96"/>
  <c r="B689" i="96"/>
  <c r="Y795" i="96"/>
  <c r="Y794" i="96" s="1"/>
  <c r="X795" i="96"/>
  <c r="X794" i="96" s="1"/>
  <c r="W795" i="96"/>
  <c r="W794" i="96" s="1"/>
  <c r="V795" i="96"/>
  <c r="V794" i="96" s="1"/>
  <c r="U795" i="96"/>
  <c r="U794" i="96" s="1"/>
  <c r="T795" i="96"/>
  <c r="T794" i="96" s="1"/>
  <c r="S795" i="96"/>
  <c r="S794" i="96" s="1"/>
  <c r="R795" i="96"/>
  <c r="R794" i="96" s="1"/>
  <c r="Q795" i="96"/>
  <c r="Q794" i="96" s="1"/>
  <c r="P795" i="96"/>
  <c r="P794" i="96" s="1"/>
  <c r="O795" i="96"/>
  <c r="O794" i="96" s="1"/>
  <c r="N795" i="96"/>
  <c r="N794" i="96" s="1"/>
  <c r="M795" i="96"/>
  <c r="M794" i="96" s="1"/>
  <c r="L795" i="96"/>
  <c r="L794" i="96" s="1"/>
  <c r="K795" i="96"/>
  <c r="K794" i="96" s="1"/>
  <c r="J795" i="96"/>
  <c r="J794" i="96" s="1"/>
  <c r="I795" i="96"/>
  <c r="I794" i="96" s="1"/>
  <c r="H795" i="96"/>
  <c r="H794" i="96" s="1"/>
  <c r="G795" i="96"/>
  <c r="G794" i="96" s="1"/>
  <c r="F795" i="96"/>
  <c r="F794" i="96" s="1"/>
  <c r="E795" i="96"/>
  <c r="E794" i="96" s="1"/>
  <c r="D795" i="96"/>
  <c r="D794" i="96" s="1"/>
  <c r="C795" i="96"/>
  <c r="C794" i="96" s="1"/>
  <c r="B795" i="96"/>
  <c r="B794" i="96" s="1"/>
  <c r="Y790" i="96"/>
  <c r="Y789" i="96" s="1"/>
  <c r="X790" i="96"/>
  <c r="X789" i="96" s="1"/>
  <c r="W790" i="96"/>
  <c r="W789" i="96" s="1"/>
  <c r="V790" i="96"/>
  <c r="V789" i="96" s="1"/>
  <c r="U790" i="96"/>
  <c r="U789" i="96" s="1"/>
  <c r="T790" i="96"/>
  <c r="T789" i="96" s="1"/>
  <c r="S790" i="96"/>
  <c r="S789" i="96" s="1"/>
  <c r="R790" i="96"/>
  <c r="R789" i="96" s="1"/>
  <c r="Q790" i="96"/>
  <c r="Q789" i="96" s="1"/>
  <c r="P790" i="96"/>
  <c r="P789" i="96" s="1"/>
  <c r="O790" i="96"/>
  <c r="O789" i="96" s="1"/>
  <c r="N790" i="96"/>
  <c r="N789" i="96" s="1"/>
  <c r="M790" i="96"/>
  <c r="M789" i="96" s="1"/>
  <c r="L790" i="96"/>
  <c r="L789" i="96" s="1"/>
  <c r="K790" i="96"/>
  <c r="K789" i="96" s="1"/>
  <c r="J790" i="96"/>
  <c r="J789" i="96" s="1"/>
  <c r="I790" i="96"/>
  <c r="I789" i="96" s="1"/>
  <c r="H790" i="96"/>
  <c r="H789" i="96" s="1"/>
  <c r="G790" i="96"/>
  <c r="G789" i="96" s="1"/>
  <c r="F790" i="96"/>
  <c r="F789" i="96" s="1"/>
  <c r="E790" i="96"/>
  <c r="E789" i="96" s="1"/>
  <c r="D790" i="96"/>
  <c r="D789" i="96" s="1"/>
  <c r="C790" i="96"/>
  <c r="C789" i="96" s="1"/>
  <c r="B790" i="96"/>
  <c r="B789" i="96" s="1"/>
  <c r="Y785" i="96"/>
  <c r="Y784" i="96" s="1"/>
  <c r="X785" i="96"/>
  <c r="X784" i="96" s="1"/>
  <c r="W785" i="96"/>
  <c r="W784" i="96" s="1"/>
  <c r="V785" i="96"/>
  <c r="V784" i="96" s="1"/>
  <c r="U785" i="96"/>
  <c r="U784" i="96" s="1"/>
  <c r="T785" i="96"/>
  <c r="T784" i="96" s="1"/>
  <c r="S785" i="96"/>
  <c r="S784" i="96" s="1"/>
  <c r="R785" i="96"/>
  <c r="R784" i="96" s="1"/>
  <c r="Q785" i="96"/>
  <c r="Q784" i="96" s="1"/>
  <c r="P785" i="96"/>
  <c r="P784" i="96" s="1"/>
  <c r="O785" i="96"/>
  <c r="O784" i="96" s="1"/>
  <c r="N785" i="96"/>
  <c r="N784" i="96" s="1"/>
  <c r="M785" i="96"/>
  <c r="M784" i="96" s="1"/>
  <c r="L785" i="96"/>
  <c r="L784" i="96" s="1"/>
  <c r="K785" i="96"/>
  <c r="K784" i="96" s="1"/>
  <c r="J785" i="96"/>
  <c r="J784" i="96" s="1"/>
  <c r="I785" i="96"/>
  <c r="I784" i="96" s="1"/>
  <c r="H785" i="96"/>
  <c r="H784" i="96" s="1"/>
  <c r="G785" i="96"/>
  <c r="G784" i="96" s="1"/>
  <c r="F785" i="96"/>
  <c r="F784" i="96" s="1"/>
  <c r="E785" i="96"/>
  <c r="E784" i="96" s="1"/>
  <c r="D785" i="96"/>
  <c r="D784" i="96" s="1"/>
  <c r="C785" i="96"/>
  <c r="C784" i="96" s="1"/>
  <c r="B785" i="96"/>
  <c r="B784" i="96" s="1"/>
  <c r="Y780" i="96"/>
  <c r="Y779" i="96" s="1"/>
  <c r="X780" i="96"/>
  <c r="X779" i="96" s="1"/>
  <c r="W780" i="96"/>
  <c r="W779" i="96" s="1"/>
  <c r="V780" i="96"/>
  <c r="V779" i="96" s="1"/>
  <c r="U780" i="96"/>
  <c r="U779" i="96" s="1"/>
  <c r="T780" i="96"/>
  <c r="T779" i="96" s="1"/>
  <c r="S780" i="96"/>
  <c r="S779" i="96" s="1"/>
  <c r="R780" i="96"/>
  <c r="R779" i="96" s="1"/>
  <c r="Q780" i="96"/>
  <c r="Q779" i="96" s="1"/>
  <c r="P780" i="96"/>
  <c r="P779" i="96" s="1"/>
  <c r="O780" i="96"/>
  <c r="O779" i="96" s="1"/>
  <c r="N780" i="96"/>
  <c r="N779" i="96" s="1"/>
  <c r="M780" i="96"/>
  <c r="M779" i="96" s="1"/>
  <c r="L780" i="96"/>
  <c r="L779" i="96" s="1"/>
  <c r="K780" i="96"/>
  <c r="K779" i="96" s="1"/>
  <c r="J780" i="96"/>
  <c r="J779" i="96" s="1"/>
  <c r="I780" i="96"/>
  <c r="I779" i="96" s="1"/>
  <c r="H780" i="96"/>
  <c r="H779" i="96" s="1"/>
  <c r="G780" i="96"/>
  <c r="G779" i="96" s="1"/>
  <c r="F780" i="96"/>
  <c r="F779" i="96" s="1"/>
  <c r="E780" i="96"/>
  <c r="E779" i="96" s="1"/>
  <c r="D780" i="96"/>
  <c r="D779" i="96" s="1"/>
  <c r="C780" i="96"/>
  <c r="C779" i="96" s="1"/>
  <c r="B780" i="96"/>
  <c r="B779" i="96" s="1"/>
  <c r="Y775" i="96"/>
  <c r="Y774" i="96" s="1"/>
  <c r="X775" i="96"/>
  <c r="X774" i="96" s="1"/>
  <c r="W775" i="96"/>
  <c r="W774" i="96" s="1"/>
  <c r="V775" i="96"/>
  <c r="V774" i="96" s="1"/>
  <c r="U775" i="96"/>
  <c r="U774" i="96" s="1"/>
  <c r="T775" i="96"/>
  <c r="T774" i="96" s="1"/>
  <c r="S775" i="96"/>
  <c r="S774" i="96" s="1"/>
  <c r="R775" i="96"/>
  <c r="R774" i="96" s="1"/>
  <c r="Q775" i="96"/>
  <c r="Q774" i="96" s="1"/>
  <c r="P775" i="96"/>
  <c r="P774" i="96" s="1"/>
  <c r="O775" i="96"/>
  <c r="O774" i="96" s="1"/>
  <c r="N775" i="96"/>
  <c r="N774" i="96" s="1"/>
  <c r="M775" i="96"/>
  <c r="M774" i="96" s="1"/>
  <c r="L775" i="96"/>
  <c r="L774" i="96" s="1"/>
  <c r="K775" i="96"/>
  <c r="K774" i="96" s="1"/>
  <c r="J775" i="96"/>
  <c r="J774" i="96" s="1"/>
  <c r="I775" i="96"/>
  <c r="I774" i="96" s="1"/>
  <c r="H775" i="96"/>
  <c r="H774" i="96" s="1"/>
  <c r="G775" i="96"/>
  <c r="G774" i="96" s="1"/>
  <c r="F775" i="96"/>
  <c r="F774" i="96" s="1"/>
  <c r="E775" i="96"/>
  <c r="E774" i="96" s="1"/>
  <c r="D775" i="96"/>
  <c r="D774" i="96" s="1"/>
  <c r="C775" i="96"/>
  <c r="C774" i="96" s="1"/>
  <c r="B775" i="96"/>
  <c r="B774" i="96" s="1"/>
  <c r="Y770" i="96"/>
  <c r="Y769" i="96" s="1"/>
  <c r="X770" i="96"/>
  <c r="X769" i="96" s="1"/>
  <c r="W770" i="96"/>
  <c r="W769" i="96" s="1"/>
  <c r="V770" i="96"/>
  <c r="V769" i="96" s="1"/>
  <c r="U770" i="96"/>
  <c r="U769" i="96" s="1"/>
  <c r="T770" i="96"/>
  <c r="T769" i="96" s="1"/>
  <c r="S770" i="96"/>
  <c r="S769" i="96" s="1"/>
  <c r="R770" i="96"/>
  <c r="R769" i="96" s="1"/>
  <c r="Q770" i="96"/>
  <c r="Q769" i="96" s="1"/>
  <c r="P770" i="96"/>
  <c r="P769" i="96" s="1"/>
  <c r="O770" i="96"/>
  <c r="O769" i="96" s="1"/>
  <c r="N770" i="96"/>
  <c r="N769" i="96" s="1"/>
  <c r="M770" i="96"/>
  <c r="M769" i="96" s="1"/>
  <c r="L770" i="96"/>
  <c r="L769" i="96" s="1"/>
  <c r="K770" i="96"/>
  <c r="K769" i="96" s="1"/>
  <c r="J770" i="96"/>
  <c r="J769" i="96" s="1"/>
  <c r="I770" i="96"/>
  <c r="I769" i="96" s="1"/>
  <c r="H770" i="96"/>
  <c r="H769" i="96" s="1"/>
  <c r="G770" i="96"/>
  <c r="G769" i="96" s="1"/>
  <c r="F770" i="96"/>
  <c r="F769" i="96" s="1"/>
  <c r="E770" i="96"/>
  <c r="E769" i="96" s="1"/>
  <c r="D770" i="96"/>
  <c r="D769" i="96" s="1"/>
  <c r="C770" i="96"/>
  <c r="C769" i="96" s="1"/>
  <c r="B770" i="96"/>
  <c r="B769" i="96" s="1"/>
  <c r="Y765" i="96"/>
  <c r="Y764" i="96" s="1"/>
  <c r="X765" i="96"/>
  <c r="X764" i="96" s="1"/>
  <c r="W765" i="96"/>
  <c r="W764" i="96" s="1"/>
  <c r="V765" i="96"/>
  <c r="V764" i="96" s="1"/>
  <c r="U765" i="96"/>
  <c r="U764" i="96" s="1"/>
  <c r="T765" i="96"/>
  <c r="T764" i="96" s="1"/>
  <c r="S765" i="96"/>
  <c r="S764" i="96" s="1"/>
  <c r="R765" i="96"/>
  <c r="R764" i="96" s="1"/>
  <c r="Q765" i="96"/>
  <c r="Q764" i="96" s="1"/>
  <c r="P765" i="96"/>
  <c r="P764" i="96" s="1"/>
  <c r="O765" i="96"/>
  <c r="O764" i="96" s="1"/>
  <c r="N765" i="96"/>
  <c r="N764" i="96" s="1"/>
  <c r="M765" i="96"/>
  <c r="M764" i="96" s="1"/>
  <c r="L765" i="96"/>
  <c r="L764" i="96" s="1"/>
  <c r="K765" i="96"/>
  <c r="K764" i="96" s="1"/>
  <c r="J765" i="96"/>
  <c r="J764" i="96" s="1"/>
  <c r="I765" i="96"/>
  <c r="I764" i="96" s="1"/>
  <c r="H765" i="96"/>
  <c r="H764" i="96" s="1"/>
  <c r="G765" i="96"/>
  <c r="G764" i="96" s="1"/>
  <c r="F765" i="96"/>
  <c r="F764" i="96" s="1"/>
  <c r="E765" i="96"/>
  <c r="E764" i="96" s="1"/>
  <c r="D765" i="96"/>
  <c r="D764" i="96" s="1"/>
  <c r="C765" i="96"/>
  <c r="C764" i="96" s="1"/>
  <c r="B765" i="96"/>
  <c r="B764" i="96" s="1"/>
  <c r="Y760" i="96"/>
  <c r="Y759" i="96" s="1"/>
  <c r="X760" i="96"/>
  <c r="X759" i="96" s="1"/>
  <c r="W760" i="96"/>
  <c r="W759" i="96" s="1"/>
  <c r="V760" i="96"/>
  <c r="V759" i="96" s="1"/>
  <c r="U760" i="96"/>
  <c r="U759" i="96" s="1"/>
  <c r="T760" i="96"/>
  <c r="T759" i="96" s="1"/>
  <c r="S760" i="96"/>
  <c r="S759" i="96" s="1"/>
  <c r="R760" i="96"/>
  <c r="R759" i="96" s="1"/>
  <c r="Q760" i="96"/>
  <c r="Q759" i="96" s="1"/>
  <c r="P760" i="96"/>
  <c r="P759" i="96" s="1"/>
  <c r="O760" i="96"/>
  <c r="O759" i="96" s="1"/>
  <c r="N760" i="96"/>
  <c r="N759" i="96" s="1"/>
  <c r="M760" i="96"/>
  <c r="M759" i="96" s="1"/>
  <c r="L760" i="96"/>
  <c r="L759" i="96" s="1"/>
  <c r="K760" i="96"/>
  <c r="K759" i="96" s="1"/>
  <c r="J760" i="96"/>
  <c r="J759" i="96" s="1"/>
  <c r="I760" i="96"/>
  <c r="I759" i="96" s="1"/>
  <c r="H760" i="96"/>
  <c r="H759" i="96" s="1"/>
  <c r="G760" i="96"/>
  <c r="G759" i="96" s="1"/>
  <c r="F760" i="96"/>
  <c r="F759" i="96" s="1"/>
  <c r="E760" i="96"/>
  <c r="E759" i="96" s="1"/>
  <c r="D760" i="96"/>
  <c r="D759" i="96" s="1"/>
  <c r="C760" i="96"/>
  <c r="C759" i="96" s="1"/>
  <c r="B760" i="96"/>
  <c r="B759" i="96" s="1"/>
  <c r="Y755" i="96"/>
  <c r="Y754" i="96" s="1"/>
  <c r="X755" i="96"/>
  <c r="X754" i="96" s="1"/>
  <c r="W755" i="96"/>
  <c r="W754" i="96" s="1"/>
  <c r="V755" i="96"/>
  <c r="V754" i="96" s="1"/>
  <c r="U755" i="96"/>
  <c r="U754" i="96" s="1"/>
  <c r="T755" i="96"/>
  <c r="T754" i="96" s="1"/>
  <c r="S755" i="96"/>
  <c r="S754" i="96" s="1"/>
  <c r="R755" i="96"/>
  <c r="R754" i="96" s="1"/>
  <c r="Q755" i="96"/>
  <c r="Q754" i="96" s="1"/>
  <c r="P755" i="96"/>
  <c r="P754" i="96" s="1"/>
  <c r="O755" i="96"/>
  <c r="O754" i="96" s="1"/>
  <c r="N755" i="96"/>
  <c r="N754" i="96" s="1"/>
  <c r="M755" i="96"/>
  <c r="M754" i="96" s="1"/>
  <c r="L755" i="96"/>
  <c r="L754" i="96" s="1"/>
  <c r="K755" i="96"/>
  <c r="K754" i="96" s="1"/>
  <c r="J755" i="96"/>
  <c r="J754" i="96" s="1"/>
  <c r="I755" i="96"/>
  <c r="I754" i="96" s="1"/>
  <c r="H755" i="96"/>
  <c r="H754" i="96" s="1"/>
  <c r="G755" i="96"/>
  <c r="G754" i="96" s="1"/>
  <c r="F755" i="96"/>
  <c r="F754" i="96" s="1"/>
  <c r="E755" i="96"/>
  <c r="E754" i="96" s="1"/>
  <c r="D755" i="96"/>
  <c r="D754" i="96" s="1"/>
  <c r="C755" i="96"/>
  <c r="C754" i="96" s="1"/>
  <c r="B755" i="96"/>
  <c r="B754" i="96" s="1"/>
  <c r="Y750" i="96"/>
  <c r="Y749" i="96" s="1"/>
  <c r="X750" i="96"/>
  <c r="X749" i="96" s="1"/>
  <c r="W750" i="96"/>
  <c r="W749" i="96" s="1"/>
  <c r="V750" i="96"/>
  <c r="V749" i="96" s="1"/>
  <c r="U750" i="96"/>
  <c r="U749" i="96" s="1"/>
  <c r="T750" i="96"/>
  <c r="T749" i="96" s="1"/>
  <c r="S750" i="96"/>
  <c r="S749" i="96" s="1"/>
  <c r="R750" i="96"/>
  <c r="R749" i="96" s="1"/>
  <c r="Q750" i="96"/>
  <c r="Q749" i="96" s="1"/>
  <c r="P750" i="96"/>
  <c r="P749" i="96" s="1"/>
  <c r="O750" i="96"/>
  <c r="O749" i="96" s="1"/>
  <c r="N750" i="96"/>
  <c r="N749" i="96" s="1"/>
  <c r="M750" i="96"/>
  <c r="M749" i="96" s="1"/>
  <c r="L750" i="96"/>
  <c r="L749" i="96" s="1"/>
  <c r="K750" i="96"/>
  <c r="K749" i="96" s="1"/>
  <c r="J750" i="96"/>
  <c r="J749" i="96" s="1"/>
  <c r="I750" i="96"/>
  <c r="I749" i="96" s="1"/>
  <c r="H750" i="96"/>
  <c r="H749" i="96" s="1"/>
  <c r="G750" i="96"/>
  <c r="G749" i="96" s="1"/>
  <c r="F750" i="96"/>
  <c r="F749" i="96" s="1"/>
  <c r="E750" i="96"/>
  <c r="E749" i="96" s="1"/>
  <c r="D750" i="96"/>
  <c r="D749" i="96" s="1"/>
  <c r="C750" i="96"/>
  <c r="C749" i="96" s="1"/>
  <c r="B750" i="96"/>
  <c r="B749" i="96" s="1"/>
  <c r="Y745" i="96"/>
  <c r="Y744" i="96" s="1"/>
  <c r="X745" i="96"/>
  <c r="X744" i="96" s="1"/>
  <c r="W745" i="96"/>
  <c r="W744" i="96" s="1"/>
  <c r="V745" i="96"/>
  <c r="V744" i="96" s="1"/>
  <c r="U745" i="96"/>
  <c r="U744" i="96" s="1"/>
  <c r="T745" i="96"/>
  <c r="T744" i="96" s="1"/>
  <c r="S745" i="96"/>
  <c r="S744" i="96" s="1"/>
  <c r="R745" i="96"/>
  <c r="R744" i="96" s="1"/>
  <c r="Q745" i="96"/>
  <c r="Q744" i="96" s="1"/>
  <c r="P745" i="96"/>
  <c r="P744" i="96" s="1"/>
  <c r="O745" i="96"/>
  <c r="O744" i="96" s="1"/>
  <c r="N745" i="96"/>
  <c r="N744" i="96" s="1"/>
  <c r="M745" i="96"/>
  <c r="M744" i="96" s="1"/>
  <c r="L745" i="96"/>
  <c r="L744" i="96" s="1"/>
  <c r="K745" i="96"/>
  <c r="K744" i="96" s="1"/>
  <c r="J745" i="96"/>
  <c r="J744" i="96" s="1"/>
  <c r="I745" i="96"/>
  <c r="I744" i="96" s="1"/>
  <c r="H745" i="96"/>
  <c r="H744" i="96" s="1"/>
  <c r="G745" i="96"/>
  <c r="G744" i="96" s="1"/>
  <c r="F745" i="96"/>
  <c r="F744" i="96" s="1"/>
  <c r="E745" i="96"/>
  <c r="E744" i="96" s="1"/>
  <c r="D745" i="96"/>
  <c r="D744" i="96" s="1"/>
  <c r="C745" i="96"/>
  <c r="C744" i="96" s="1"/>
  <c r="B745" i="96"/>
  <c r="B744" i="96" s="1"/>
  <c r="Y740" i="96"/>
  <c r="Y739" i="96" s="1"/>
  <c r="X740" i="96"/>
  <c r="X739" i="96" s="1"/>
  <c r="W740" i="96"/>
  <c r="W739" i="96" s="1"/>
  <c r="V740" i="96"/>
  <c r="V739" i="96" s="1"/>
  <c r="U740" i="96"/>
  <c r="U739" i="96" s="1"/>
  <c r="T740" i="96"/>
  <c r="T739" i="96" s="1"/>
  <c r="S740" i="96"/>
  <c r="S739" i="96" s="1"/>
  <c r="R740" i="96"/>
  <c r="R739" i="96" s="1"/>
  <c r="Q740" i="96"/>
  <c r="Q739" i="96" s="1"/>
  <c r="P740" i="96"/>
  <c r="P739" i="96" s="1"/>
  <c r="O740" i="96"/>
  <c r="O739" i="96" s="1"/>
  <c r="N740" i="96"/>
  <c r="N739" i="96" s="1"/>
  <c r="M740" i="96"/>
  <c r="M739" i="96" s="1"/>
  <c r="L740" i="96"/>
  <c r="L739" i="96" s="1"/>
  <c r="K740" i="96"/>
  <c r="K739" i="96" s="1"/>
  <c r="J740" i="96"/>
  <c r="J739" i="96" s="1"/>
  <c r="I740" i="96"/>
  <c r="I739" i="96" s="1"/>
  <c r="H740" i="96"/>
  <c r="H739" i="96" s="1"/>
  <c r="G740" i="96"/>
  <c r="G739" i="96" s="1"/>
  <c r="F740" i="96"/>
  <c r="F739" i="96" s="1"/>
  <c r="E740" i="96"/>
  <c r="E739" i="96" s="1"/>
  <c r="D740" i="96"/>
  <c r="D739" i="96" s="1"/>
  <c r="C740" i="96"/>
  <c r="C739" i="96" s="1"/>
  <c r="B740" i="96"/>
  <c r="B739" i="96" s="1"/>
  <c r="Y735" i="96"/>
  <c r="Y734" i="96" s="1"/>
  <c r="X735" i="96"/>
  <c r="X734" i="96" s="1"/>
  <c r="W735" i="96"/>
  <c r="W734" i="96" s="1"/>
  <c r="V735" i="96"/>
  <c r="V734" i="96" s="1"/>
  <c r="U735" i="96"/>
  <c r="U734" i="96" s="1"/>
  <c r="T735" i="96"/>
  <c r="T734" i="96" s="1"/>
  <c r="S735" i="96"/>
  <c r="S734" i="96" s="1"/>
  <c r="R735" i="96"/>
  <c r="R734" i="96" s="1"/>
  <c r="Q735" i="96"/>
  <c r="Q734" i="96" s="1"/>
  <c r="P735" i="96"/>
  <c r="P734" i="96" s="1"/>
  <c r="O735" i="96"/>
  <c r="O734" i="96" s="1"/>
  <c r="N735" i="96"/>
  <c r="N734" i="96" s="1"/>
  <c r="M735" i="96"/>
  <c r="M734" i="96" s="1"/>
  <c r="L735" i="96"/>
  <c r="L734" i="96" s="1"/>
  <c r="K735" i="96"/>
  <c r="K734" i="96" s="1"/>
  <c r="J735" i="96"/>
  <c r="J734" i="96" s="1"/>
  <c r="I735" i="96"/>
  <c r="I734" i="96" s="1"/>
  <c r="H735" i="96"/>
  <c r="H734" i="96" s="1"/>
  <c r="G735" i="96"/>
  <c r="G734" i="96" s="1"/>
  <c r="F735" i="96"/>
  <c r="F734" i="96" s="1"/>
  <c r="E735" i="96"/>
  <c r="E734" i="96" s="1"/>
  <c r="D735" i="96"/>
  <c r="D734" i="96" s="1"/>
  <c r="C735" i="96"/>
  <c r="C734" i="96" s="1"/>
  <c r="B735" i="96"/>
  <c r="B734" i="96" s="1"/>
  <c r="Y730" i="96"/>
  <c r="Y729" i="96" s="1"/>
  <c r="X730" i="96"/>
  <c r="X729" i="96" s="1"/>
  <c r="W730" i="96"/>
  <c r="W729" i="96" s="1"/>
  <c r="V730" i="96"/>
  <c r="V729" i="96" s="1"/>
  <c r="U730" i="96"/>
  <c r="U729" i="96" s="1"/>
  <c r="T730" i="96"/>
  <c r="T729" i="96" s="1"/>
  <c r="S730" i="96"/>
  <c r="S729" i="96" s="1"/>
  <c r="R730" i="96"/>
  <c r="R729" i="96" s="1"/>
  <c r="Q730" i="96"/>
  <c r="Q729" i="96" s="1"/>
  <c r="P730" i="96"/>
  <c r="P729" i="96" s="1"/>
  <c r="O730" i="96"/>
  <c r="O729" i="96" s="1"/>
  <c r="N730" i="96"/>
  <c r="N729" i="96" s="1"/>
  <c r="M730" i="96"/>
  <c r="M729" i="96" s="1"/>
  <c r="L730" i="96"/>
  <c r="L729" i="96" s="1"/>
  <c r="K730" i="96"/>
  <c r="K729" i="96" s="1"/>
  <c r="J730" i="96"/>
  <c r="J729" i="96" s="1"/>
  <c r="I730" i="96"/>
  <c r="I729" i="96" s="1"/>
  <c r="H730" i="96"/>
  <c r="H729" i="96" s="1"/>
  <c r="G730" i="96"/>
  <c r="G729" i="96" s="1"/>
  <c r="F730" i="96"/>
  <c r="F729" i="96" s="1"/>
  <c r="E730" i="96"/>
  <c r="E729" i="96" s="1"/>
  <c r="D730" i="96"/>
  <c r="D729" i="96" s="1"/>
  <c r="C730" i="96"/>
  <c r="C729" i="96" s="1"/>
  <c r="B730" i="96"/>
  <c r="B729" i="96" s="1"/>
  <c r="Y725" i="96"/>
  <c r="Y724" i="96" s="1"/>
  <c r="X725" i="96"/>
  <c r="X724" i="96" s="1"/>
  <c r="W725" i="96"/>
  <c r="W724" i="96" s="1"/>
  <c r="V725" i="96"/>
  <c r="V724" i="96" s="1"/>
  <c r="U725" i="96"/>
  <c r="U724" i="96" s="1"/>
  <c r="T725" i="96"/>
  <c r="T724" i="96" s="1"/>
  <c r="S725" i="96"/>
  <c r="S724" i="96" s="1"/>
  <c r="R725" i="96"/>
  <c r="R724" i="96" s="1"/>
  <c r="Q725" i="96"/>
  <c r="Q724" i="96" s="1"/>
  <c r="P725" i="96"/>
  <c r="P724" i="96" s="1"/>
  <c r="O725" i="96"/>
  <c r="O724" i="96" s="1"/>
  <c r="N725" i="96"/>
  <c r="N724" i="96" s="1"/>
  <c r="M725" i="96"/>
  <c r="M724" i="96" s="1"/>
  <c r="L725" i="96"/>
  <c r="L724" i="96" s="1"/>
  <c r="K725" i="96"/>
  <c r="K724" i="96" s="1"/>
  <c r="J725" i="96"/>
  <c r="J724" i="96" s="1"/>
  <c r="I725" i="96"/>
  <c r="I724" i="96" s="1"/>
  <c r="H725" i="96"/>
  <c r="H724" i="96" s="1"/>
  <c r="G725" i="96"/>
  <c r="G724" i="96" s="1"/>
  <c r="F725" i="96"/>
  <c r="F724" i="96" s="1"/>
  <c r="E725" i="96"/>
  <c r="E724" i="96" s="1"/>
  <c r="D725" i="96"/>
  <c r="D724" i="96" s="1"/>
  <c r="C725" i="96"/>
  <c r="C724" i="96" s="1"/>
  <c r="B725" i="96"/>
  <c r="B724" i="96" s="1"/>
  <c r="Y720" i="96"/>
  <c r="Y719" i="96" s="1"/>
  <c r="X720" i="96"/>
  <c r="X719" i="96" s="1"/>
  <c r="W720" i="96"/>
  <c r="W719" i="96" s="1"/>
  <c r="V720" i="96"/>
  <c r="V719" i="96" s="1"/>
  <c r="U720" i="96"/>
  <c r="U719" i="96" s="1"/>
  <c r="T720" i="96"/>
  <c r="T719" i="96" s="1"/>
  <c r="S720" i="96"/>
  <c r="S719" i="96" s="1"/>
  <c r="R720" i="96"/>
  <c r="R719" i="96" s="1"/>
  <c r="Q720" i="96"/>
  <c r="Q719" i="96" s="1"/>
  <c r="P720" i="96"/>
  <c r="P719" i="96" s="1"/>
  <c r="O720" i="96"/>
  <c r="O719" i="96" s="1"/>
  <c r="N720" i="96"/>
  <c r="N719" i="96" s="1"/>
  <c r="M720" i="96"/>
  <c r="M719" i="96" s="1"/>
  <c r="L720" i="96"/>
  <c r="L719" i="96" s="1"/>
  <c r="K720" i="96"/>
  <c r="K719" i="96" s="1"/>
  <c r="J720" i="96"/>
  <c r="J719" i="96" s="1"/>
  <c r="I720" i="96"/>
  <c r="I719" i="96" s="1"/>
  <c r="H720" i="96"/>
  <c r="H719" i="96" s="1"/>
  <c r="G720" i="96"/>
  <c r="G719" i="96" s="1"/>
  <c r="F720" i="96"/>
  <c r="F719" i="96" s="1"/>
  <c r="E720" i="96"/>
  <c r="E719" i="96" s="1"/>
  <c r="D720" i="96"/>
  <c r="D719" i="96" s="1"/>
  <c r="C720" i="96"/>
  <c r="C719" i="96" s="1"/>
  <c r="B720" i="96"/>
  <c r="B719" i="96" s="1"/>
  <c r="Y715" i="96"/>
  <c r="Y714" i="96" s="1"/>
  <c r="X715" i="96"/>
  <c r="X714" i="96" s="1"/>
  <c r="W715" i="96"/>
  <c r="W714" i="96" s="1"/>
  <c r="V715" i="96"/>
  <c r="V714" i="96" s="1"/>
  <c r="U715" i="96"/>
  <c r="U714" i="96" s="1"/>
  <c r="T715" i="96"/>
  <c r="T714" i="96" s="1"/>
  <c r="S715" i="96"/>
  <c r="S714" i="96" s="1"/>
  <c r="R715" i="96"/>
  <c r="R714" i="96" s="1"/>
  <c r="Q715" i="96"/>
  <c r="Q714" i="96" s="1"/>
  <c r="P715" i="96"/>
  <c r="P714" i="96" s="1"/>
  <c r="O715" i="96"/>
  <c r="O714" i="96" s="1"/>
  <c r="N715" i="96"/>
  <c r="N714" i="96" s="1"/>
  <c r="M715" i="96"/>
  <c r="M714" i="96" s="1"/>
  <c r="L715" i="96"/>
  <c r="L714" i="96" s="1"/>
  <c r="K715" i="96"/>
  <c r="K714" i="96" s="1"/>
  <c r="J715" i="96"/>
  <c r="J714" i="96" s="1"/>
  <c r="I715" i="96"/>
  <c r="I714" i="96" s="1"/>
  <c r="H715" i="96"/>
  <c r="H714" i="96" s="1"/>
  <c r="G715" i="96"/>
  <c r="G714" i="96" s="1"/>
  <c r="F715" i="96"/>
  <c r="F714" i="96" s="1"/>
  <c r="E715" i="96"/>
  <c r="E714" i="96" s="1"/>
  <c r="D715" i="96"/>
  <c r="D714" i="96" s="1"/>
  <c r="C715" i="96"/>
  <c r="C714" i="96" s="1"/>
  <c r="B715" i="96"/>
  <c r="B714" i="96" s="1"/>
  <c r="Y710" i="96"/>
  <c r="Y709" i="96" s="1"/>
  <c r="X710" i="96"/>
  <c r="X709" i="96" s="1"/>
  <c r="W710" i="96"/>
  <c r="W709" i="96" s="1"/>
  <c r="V710" i="96"/>
  <c r="V709" i="96" s="1"/>
  <c r="U710" i="96"/>
  <c r="U709" i="96" s="1"/>
  <c r="T710" i="96"/>
  <c r="T709" i="96" s="1"/>
  <c r="S710" i="96"/>
  <c r="S709" i="96" s="1"/>
  <c r="R710" i="96"/>
  <c r="R709" i="96" s="1"/>
  <c r="Q710" i="96"/>
  <c r="Q709" i="96" s="1"/>
  <c r="P710" i="96"/>
  <c r="P709" i="96" s="1"/>
  <c r="O710" i="96"/>
  <c r="O709" i="96" s="1"/>
  <c r="N710" i="96"/>
  <c r="N709" i="96" s="1"/>
  <c r="M710" i="96"/>
  <c r="M709" i="96" s="1"/>
  <c r="L710" i="96"/>
  <c r="L709" i="96" s="1"/>
  <c r="K710" i="96"/>
  <c r="K709" i="96" s="1"/>
  <c r="J710" i="96"/>
  <c r="J709" i="96" s="1"/>
  <c r="I710" i="96"/>
  <c r="I709" i="96" s="1"/>
  <c r="H710" i="96"/>
  <c r="H709" i="96" s="1"/>
  <c r="G710" i="96"/>
  <c r="G709" i="96" s="1"/>
  <c r="F710" i="96"/>
  <c r="F709" i="96" s="1"/>
  <c r="E710" i="96"/>
  <c r="E709" i="96" s="1"/>
  <c r="D710" i="96"/>
  <c r="D709" i="96" s="1"/>
  <c r="C710" i="96"/>
  <c r="C709" i="96" s="1"/>
  <c r="B710" i="96"/>
  <c r="B709" i="96" s="1"/>
  <c r="Y705" i="96"/>
  <c r="Y704" i="96" s="1"/>
  <c r="X705" i="96"/>
  <c r="X704" i="96" s="1"/>
  <c r="W705" i="96"/>
  <c r="W704" i="96" s="1"/>
  <c r="V705" i="96"/>
  <c r="V704" i="96" s="1"/>
  <c r="U705" i="96"/>
  <c r="U704" i="96" s="1"/>
  <c r="T705" i="96"/>
  <c r="T704" i="96" s="1"/>
  <c r="S705" i="96"/>
  <c r="S704" i="96" s="1"/>
  <c r="R705" i="96"/>
  <c r="R704" i="96" s="1"/>
  <c r="Q705" i="96"/>
  <c r="Q704" i="96" s="1"/>
  <c r="P705" i="96"/>
  <c r="P704" i="96" s="1"/>
  <c r="O705" i="96"/>
  <c r="O704" i="96" s="1"/>
  <c r="N705" i="96"/>
  <c r="N704" i="96" s="1"/>
  <c r="M705" i="96"/>
  <c r="M704" i="96" s="1"/>
  <c r="L705" i="96"/>
  <c r="L704" i="96" s="1"/>
  <c r="K705" i="96"/>
  <c r="K704" i="96" s="1"/>
  <c r="J705" i="96"/>
  <c r="J704" i="96" s="1"/>
  <c r="I705" i="96"/>
  <c r="I704" i="96" s="1"/>
  <c r="H705" i="96"/>
  <c r="H704" i="96" s="1"/>
  <c r="G705" i="96"/>
  <c r="G704" i="96" s="1"/>
  <c r="F705" i="96"/>
  <c r="F704" i="96" s="1"/>
  <c r="E705" i="96"/>
  <c r="E704" i="96" s="1"/>
  <c r="D705" i="96"/>
  <c r="D704" i="96" s="1"/>
  <c r="C705" i="96"/>
  <c r="C704" i="96" s="1"/>
  <c r="B705" i="96"/>
  <c r="B704" i="96" s="1"/>
  <c r="Y700" i="96"/>
  <c r="Y699" i="96" s="1"/>
  <c r="X700" i="96"/>
  <c r="X699" i="96" s="1"/>
  <c r="W700" i="96"/>
  <c r="W699" i="96" s="1"/>
  <c r="V700" i="96"/>
  <c r="V699" i="96" s="1"/>
  <c r="U700" i="96"/>
  <c r="U699" i="96" s="1"/>
  <c r="T700" i="96"/>
  <c r="T699" i="96" s="1"/>
  <c r="S700" i="96"/>
  <c r="S699" i="96" s="1"/>
  <c r="R700" i="96"/>
  <c r="R699" i="96" s="1"/>
  <c r="Q700" i="96"/>
  <c r="Q699" i="96" s="1"/>
  <c r="P700" i="96"/>
  <c r="P699" i="96" s="1"/>
  <c r="O700" i="96"/>
  <c r="O699" i="96" s="1"/>
  <c r="N700" i="96"/>
  <c r="N699" i="96" s="1"/>
  <c r="M700" i="96"/>
  <c r="M699" i="96" s="1"/>
  <c r="L700" i="96"/>
  <c r="L699" i="96" s="1"/>
  <c r="K700" i="96"/>
  <c r="K699" i="96" s="1"/>
  <c r="J700" i="96"/>
  <c r="J699" i="96" s="1"/>
  <c r="I700" i="96"/>
  <c r="I699" i="96" s="1"/>
  <c r="H700" i="96"/>
  <c r="H699" i="96" s="1"/>
  <c r="G700" i="96"/>
  <c r="G699" i="96" s="1"/>
  <c r="F700" i="96"/>
  <c r="F699" i="96" s="1"/>
  <c r="E700" i="96"/>
  <c r="E699" i="96" s="1"/>
  <c r="D700" i="96"/>
  <c r="D699" i="96" s="1"/>
  <c r="C700" i="96"/>
  <c r="C699" i="96" s="1"/>
  <c r="B700" i="96"/>
  <c r="B699" i="96" s="1"/>
  <c r="Y695" i="96"/>
  <c r="Y694" i="96" s="1"/>
  <c r="X695" i="96"/>
  <c r="X694" i="96" s="1"/>
  <c r="W695" i="96"/>
  <c r="W694" i="96" s="1"/>
  <c r="V695" i="96"/>
  <c r="V694" i="96" s="1"/>
  <c r="U695" i="96"/>
  <c r="U694" i="96" s="1"/>
  <c r="T695" i="96"/>
  <c r="T694" i="96" s="1"/>
  <c r="S695" i="96"/>
  <c r="S694" i="96" s="1"/>
  <c r="R695" i="96"/>
  <c r="R694" i="96" s="1"/>
  <c r="Q695" i="96"/>
  <c r="Q694" i="96" s="1"/>
  <c r="P695" i="96"/>
  <c r="P694" i="96" s="1"/>
  <c r="O695" i="96"/>
  <c r="O694" i="96" s="1"/>
  <c r="N695" i="96"/>
  <c r="N694" i="96" s="1"/>
  <c r="M695" i="96"/>
  <c r="M694" i="96" s="1"/>
  <c r="L695" i="96"/>
  <c r="L694" i="96" s="1"/>
  <c r="K695" i="96"/>
  <c r="K694" i="96" s="1"/>
  <c r="J695" i="96"/>
  <c r="J694" i="96" s="1"/>
  <c r="I695" i="96"/>
  <c r="I694" i="96" s="1"/>
  <c r="H695" i="96"/>
  <c r="H694" i="96" s="1"/>
  <c r="G695" i="96"/>
  <c r="G694" i="96" s="1"/>
  <c r="F695" i="96"/>
  <c r="F694" i="96" s="1"/>
  <c r="E695" i="96"/>
  <c r="E694" i="96" s="1"/>
  <c r="D695" i="96"/>
  <c r="D694" i="96" s="1"/>
  <c r="C695" i="96"/>
  <c r="C694" i="96" s="1"/>
  <c r="B695" i="96"/>
  <c r="B694" i="96" s="1"/>
  <c r="Y685" i="96"/>
  <c r="Y684" i="96" s="1"/>
  <c r="X685" i="96"/>
  <c r="X684" i="96" s="1"/>
  <c r="W685" i="96"/>
  <c r="W684" i="96" s="1"/>
  <c r="V685" i="96"/>
  <c r="V684" i="96" s="1"/>
  <c r="U685" i="96"/>
  <c r="U684" i="96" s="1"/>
  <c r="T685" i="96"/>
  <c r="T684" i="96" s="1"/>
  <c r="S685" i="96"/>
  <c r="S684" i="96" s="1"/>
  <c r="R685" i="96"/>
  <c r="R684" i="96" s="1"/>
  <c r="Q685" i="96"/>
  <c r="Q684" i="96" s="1"/>
  <c r="P685" i="96"/>
  <c r="P684" i="96" s="1"/>
  <c r="O685" i="96"/>
  <c r="O684" i="96" s="1"/>
  <c r="N685" i="96"/>
  <c r="N684" i="96" s="1"/>
  <c r="M685" i="96"/>
  <c r="M684" i="96" s="1"/>
  <c r="L685" i="96"/>
  <c r="L684" i="96" s="1"/>
  <c r="K685" i="96"/>
  <c r="K684" i="96" s="1"/>
  <c r="J685" i="96"/>
  <c r="J684" i="96" s="1"/>
  <c r="I685" i="96"/>
  <c r="I684" i="96" s="1"/>
  <c r="H685" i="96"/>
  <c r="H684" i="96" s="1"/>
  <c r="G685" i="96"/>
  <c r="G684" i="96" s="1"/>
  <c r="F685" i="96"/>
  <c r="F684" i="96" s="1"/>
  <c r="E685" i="96"/>
  <c r="E684" i="96" s="1"/>
  <c r="D685" i="96"/>
  <c r="D684" i="96" s="1"/>
  <c r="C685" i="96"/>
  <c r="C684" i="96" s="1"/>
  <c r="B685" i="96"/>
  <c r="B684" i="96" s="1"/>
  <c r="Y680" i="96"/>
  <c r="Y679" i="96" s="1"/>
  <c r="X680" i="96"/>
  <c r="X679" i="96" s="1"/>
  <c r="W680" i="96"/>
  <c r="W679" i="96" s="1"/>
  <c r="V680" i="96"/>
  <c r="V679" i="96" s="1"/>
  <c r="U680" i="96"/>
  <c r="U679" i="96" s="1"/>
  <c r="T680" i="96"/>
  <c r="T679" i="96" s="1"/>
  <c r="S680" i="96"/>
  <c r="S679" i="96" s="1"/>
  <c r="R680" i="96"/>
  <c r="R679" i="96" s="1"/>
  <c r="Q680" i="96"/>
  <c r="Q679" i="96" s="1"/>
  <c r="P680" i="96"/>
  <c r="P679" i="96" s="1"/>
  <c r="O680" i="96"/>
  <c r="O679" i="96" s="1"/>
  <c r="N680" i="96"/>
  <c r="N679" i="96" s="1"/>
  <c r="M680" i="96"/>
  <c r="M679" i="96" s="1"/>
  <c r="L680" i="96"/>
  <c r="L679" i="96" s="1"/>
  <c r="K680" i="96"/>
  <c r="K679" i="96" s="1"/>
  <c r="J680" i="96"/>
  <c r="J679" i="96" s="1"/>
  <c r="I680" i="96"/>
  <c r="I679" i="96" s="1"/>
  <c r="H680" i="96"/>
  <c r="H679" i="96" s="1"/>
  <c r="G680" i="96"/>
  <c r="G679" i="96" s="1"/>
  <c r="F680" i="96"/>
  <c r="F679" i="96" s="1"/>
  <c r="E680" i="96"/>
  <c r="E679" i="96" s="1"/>
  <c r="D680" i="96"/>
  <c r="D679" i="96" s="1"/>
  <c r="C680" i="96"/>
  <c r="C679" i="96" s="1"/>
  <c r="B680" i="96"/>
  <c r="B679" i="96" s="1"/>
  <c r="Y675" i="96"/>
  <c r="Y674" i="96" s="1"/>
  <c r="X675" i="96"/>
  <c r="X674" i="96" s="1"/>
  <c r="W675" i="96"/>
  <c r="W674" i="96" s="1"/>
  <c r="V675" i="96"/>
  <c r="V674" i="96" s="1"/>
  <c r="U675" i="96"/>
  <c r="U674" i="96" s="1"/>
  <c r="T675" i="96"/>
  <c r="T674" i="96" s="1"/>
  <c r="S675" i="96"/>
  <c r="S674" i="96" s="1"/>
  <c r="R675" i="96"/>
  <c r="R674" i="96" s="1"/>
  <c r="Q675" i="96"/>
  <c r="Q674" i="96" s="1"/>
  <c r="P675" i="96"/>
  <c r="P674" i="96" s="1"/>
  <c r="O675" i="96"/>
  <c r="O674" i="96" s="1"/>
  <c r="N675" i="96"/>
  <c r="N674" i="96" s="1"/>
  <c r="M675" i="96"/>
  <c r="M674" i="96" s="1"/>
  <c r="L675" i="96"/>
  <c r="L674" i="96" s="1"/>
  <c r="K675" i="96"/>
  <c r="K674" i="96" s="1"/>
  <c r="J675" i="96"/>
  <c r="J674" i="96" s="1"/>
  <c r="I675" i="96"/>
  <c r="I674" i="96" s="1"/>
  <c r="H675" i="96"/>
  <c r="H674" i="96" s="1"/>
  <c r="G675" i="96"/>
  <c r="G674" i="96" s="1"/>
  <c r="F675" i="96"/>
  <c r="F674" i="96" s="1"/>
  <c r="E675" i="96"/>
  <c r="E674" i="96" s="1"/>
  <c r="D675" i="96"/>
  <c r="D674" i="96" s="1"/>
  <c r="C675" i="96"/>
  <c r="C674" i="96" s="1"/>
  <c r="B675" i="96"/>
  <c r="B674" i="96" s="1"/>
  <c r="Y670" i="96"/>
  <c r="Y669" i="96" s="1"/>
  <c r="X670" i="96"/>
  <c r="X669" i="96" s="1"/>
  <c r="W670" i="96"/>
  <c r="W669" i="96" s="1"/>
  <c r="V670" i="96"/>
  <c r="V669" i="96" s="1"/>
  <c r="U670" i="96"/>
  <c r="U669" i="96" s="1"/>
  <c r="T670" i="96"/>
  <c r="T669" i="96" s="1"/>
  <c r="S670" i="96"/>
  <c r="S669" i="96" s="1"/>
  <c r="R670" i="96"/>
  <c r="R669" i="96" s="1"/>
  <c r="Q670" i="96"/>
  <c r="Q669" i="96" s="1"/>
  <c r="P670" i="96"/>
  <c r="P669" i="96" s="1"/>
  <c r="O670" i="96"/>
  <c r="O669" i="96" s="1"/>
  <c r="N670" i="96"/>
  <c r="N669" i="96" s="1"/>
  <c r="M670" i="96"/>
  <c r="M669" i="96" s="1"/>
  <c r="L670" i="96"/>
  <c r="L669" i="96" s="1"/>
  <c r="K670" i="96"/>
  <c r="K669" i="96" s="1"/>
  <c r="J670" i="96"/>
  <c r="J669" i="96" s="1"/>
  <c r="I670" i="96"/>
  <c r="I669" i="96" s="1"/>
  <c r="H670" i="96"/>
  <c r="H669" i="96" s="1"/>
  <c r="G670" i="96"/>
  <c r="G669" i="96" s="1"/>
  <c r="F670" i="96"/>
  <c r="F669" i="96" s="1"/>
  <c r="E670" i="96"/>
  <c r="E669" i="96" s="1"/>
  <c r="D670" i="96"/>
  <c r="D669" i="96" s="1"/>
  <c r="C670" i="96"/>
  <c r="C669" i="96" s="1"/>
  <c r="B670" i="96"/>
  <c r="B669" i="96" s="1"/>
  <c r="Y665" i="96"/>
  <c r="Y664" i="96" s="1"/>
  <c r="X665" i="96"/>
  <c r="X664" i="96" s="1"/>
  <c r="W665" i="96"/>
  <c r="W664" i="96" s="1"/>
  <c r="V665" i="96"/>
  <c r="V664" i="96" s="1"/>
  <c r="U665" i="96"/>
  <c r="U664" i="96" s="1"/>
  <c r="T665" i="96"/>
  <c r="T664" i="96" s="1"/>
  <c r="S665" i="96"/>
  <c r="S664" i="96" s="1"/>
  <c r="R665" i="96"/>
  <c r="R664" i="96" s="1"/>
  <c r="Q665" i="96"/>
  <c r="Q664" i="96" s="1"/>
  <c r="P665" i="96"/>
  <c r="P664" i="96" s="1"/>
  <c r="O665" i="96"/>
  <c r="O664" i="96" s="1"/>
  <c r="N665" i="96"/>
  <c r="N664" i="96" s="1"/>
  <c r="M665" i="96"/>
  <c r="M664" i="96" s="1"/>
  <c r="L665" i="96"/>
  <c r="L664" i="96" s="1"/>
  <c r="K665" i="96"/>
  <c r="K664" i="96" s="1"/>
  <c r="J665" i="96"/>
  <c r="J664" i="96" s="1"/>
  <c r="I665" i="96"/>
  <c r="I664" i="96" s="1"/>
  <c r="H665" i="96"/>
  <c r="H664" i="96" s="1"/>
  <c r="G665" i="96"/>
  <c r="G664" i="96" s="1"/>
  <c r="F665" i="96"/>
  <c r="F664" i="96" s="1"/>
  <c r="E665" i="96"/>
  <c r="E664" i="96" s="1"/>
  <c r="D665" i="96"/>
  <c r="D664" i="96" s="1"/>
  <c r="C665" i="96"/>
  <c r="C664" i="96" s="1"/>
  <c r="B665" i="96"/>
  <c r="B664" i="96" s="1"/>
  <c r="Y660" i="96"/>
  <c r="Y659" i="96" s="1"/>
  <c r="X660" i="96"/>
  <c r="X659" i="96" s="1"/>
  <c r="W660" i="96"/>
  <c r="W659" i="96" s="1"/>
  <c r="V660" i="96"/>
  <c r="V659" i="96" s="1"/>
  <c r="U660" i="96"/>
  <c r="U659" i="96" s="1"/>
  <c r="T660" i="96"/>
  <c r="T659" i="96" s="1"/>
  <c r="S660" i="96"/>
  <c r="S659" i="96" s="1"/>
  <c r="R660" i="96"/>
  <c r="R659" i="96" s="1"/>
  <c r="Q660" i="96"/>
  <c r="Q659" i="96" s="1"/>
  <c r="P660" i="96"/>
  <c r="P659" i="96" s="1"/>
  <c r="O660" i="96"/>
  <c r="O659" i="96" s="1"/>
  <c r="N660" i="96"/>
  <c r="N659" i="96" s="1"/>
  <c r="M660" i="96"/>
  <c r="M659" i="96" s="1"/>
  <c r="L660" i="96"/>
  <c r="L659" i="96" s="1"/>
  <c r="K660" i="96"/>
  <c r="K659" i="96" s="1"/>
  <c r="J660" i="96"/>
  <c r="J659" i="96" s="1"/>
  <c r="I660" i="96"/>
  <c r="I659" i="96" s="1"/>
  <c r="H660" i="96"/>
  <c r="H659" i="96" s="1"/>
  <c r="G660" i="96"/>
  <c r="G659" i="96" s="1"/>
  <c r="F660" i="96"/>
  <c r="F659" i="96" s="1"/>
  <c r="E660" i="96"/>
  <c r="E659" i="96" s="1"/>
  <c r="D660" i="96"/>
  <c r="D659" i="96" s="1"/>
  <c r="C660" i="96"/>
  <c r="C659" i="96" s="1"/>
  <c r="B660" i="96"/>
  <c r="B659" i="96" s="1"/>
  <c r="Y655" i="96"/>
  <c r="Y654" i="96" s="1"/>
  <c r="X655" i="96"/>
  <c r="X654" i="96" s="1"/>
  <c r="W655" i="96"/>
  <c r="W654" i="96" s="1"/>
  <c r="V655" i="96"/>
  <c r="V654" i="96" s="1"/>
  <c r="U655" i="96"/>
  <c r="U654" i="96" s="1"/>
  <c r="T655" i="96"/>
  <c r="T654" i="96" s="1"/>
  <c r="S655" i="96"/>
  <c r="S654" i="96" s="1"/>
  <c r="R655" i="96"/>
  <c r="R654" i="96" s="1"/>
  <c r="Q655" i="96"/>
  <c r="Q654" i="96" s="1"/>
  <c r="P655" i="96"/>
  <c r="P654" i="96" s="1"/>
  <c r="O655" i="96"/>
  <c r="O654" i="96" s="1"/>
  <c r="N655" i="96"/>
  <c r="N654" i="96" s="1"/>
  <c r="M655" i="96"/>
  <c r="M654" i="96" s="1"/>
  <c r="L655" i="96"/>
  <c r="L654" i="96" s="1"/>
  <c r="K655" i="96"/>
  <c r="K654" i="96" s="1"/>
  <c r="J655" i="96"/>
  <c r="J654" i="96" s="1"/>
  <c r="I655" i="96"/>
  <c r="I654" i="96" s="1"/>
  <c r="H655" i="96"/>
  <c r="H654" i="96" s="1"/>
  <c r="G655" i="96"/>
  <c r="G654" i="96" s="1"/>
  <c r="F655" i="96"/>
  <c r="F654" i="96" s="1"/>
  <c r="E655" i="96"/>
  <c r="E654" i="96" s="1"/>
  <c r="D655" i="96"/>
  <c r="D654" i="96" s="1"/>
  <c r="C655" i="96"/>
  <c r="C654" i="96" s="1"/>
  <c r="B655" i="96"/>
  <c r="B654" i="96" s="1"/>
  <c r="Y650" i="96"/>
  <c r="Y649" i="96" s="1"/>
  <c r="X650" i="96"/>
  <c r="X649" i="96" s="1"/>
  <c r="W650" i="96"/>
  <c r="W649" i="96" s="1"/>
  <c r="V650" i="96"/>
  <c r="V649" i="96" s="1"/>
  <c r="U650" i="96"/>
  <c r="U649" i="96" s="1"/>
  <c r="T650" i="96"/>
  <c r="T649" i="96" s="1"/>
  <c r="S650" i="96"/>
  <c r="S649" i="96" s="1"/>
  <c r="R650" i="96"/>
  <c r="R649" i="96" s="1"/>
  <c r="Q650" i="96"/>
  <c r="Q649" i="96" s="1"/>
  <c r="P650" i="96"/>
  <c r="P649" i="96" s="1"/>
  <c r="O650" i="96"/>
  <c r="O649" i="96" s="1"/>
  <c r="N650" i="96"/>
  <c r="N649" i="96" s="1"/>
  <c r="M650" i="96"/>
  <c r="M649" i="96" s="1"/>
  <c r="L650" i="96"/>
  <c r="L649" i="96" s="1"/>
  <c r="K650" i="96"/>
  <c r="K649" i="96" s="1"/>
  <c r="J650" i="96"/>
  <c r="J649" i="96" s="1"/>
  <c r="I650" i="96"/>
  <c r="I649" i="96" s="1"/>
  <c r="H650" i="96"/>
  <c r="H649" i="96" s="1"/>
  <c r="G650" i="96"/>
  <c r="G649" i="96" s="1"/>
  <c r="F650" i="96"/>
  <c r="F649" i="96" s="1"/>
  <c r="E650" i="96"/>
  <c r="E649" i="96" s="1"/>
  <c r="D650" i="96"/>
  <c r="D649" i="96" s="1"/>
  <c r="C650" i="96"/>
  <c r="C649" i="96" s="1"/>
  <c r="B650" i="96"/>
  <c r="B649" i="96" s="1"/>
  <c r="Y645" i="96"/>
  <c r="Y644" i="96" s="1"/>
  <c r="X645" i="96"/>
  <c r="X644" i="96" s="1"/>
  <c r="W645" i="96"/>
  <c r="W644" i="96" s="1"/>
  <c r="V645" i="96"/>
  <c r="V644" i="96" s="1"/>
  <c r="U645" i="96"/>
  <c r="U644" i="96" s="1"/>
  <c r="T645" i="96"/>
  <c r="T644" i="96" s="1"/>
  <c r="S645" i="96"/>
  <c r="S644" i="96" s="1"/>
  <c r="R645" i="96"/>
  <c r="R644" i="96" s="1"/>
  <c r="Q645" i="96"/>
  <c r="Q644" i="96" s="1"/>
  <c r="P645" i="96"/>
  <c r="P644" i="96" s="1"/>
  <c r="O645" i="96"/>
  <c r="O644" i="96" s="1"/>
  <c r="N645" i="96"/>
  <c r="N644" i="96" s="1"/>
  <c r="M645" i="96"/>
  <c r="M644" i="96" s="1"/>
  <c r="L645" i="96"/>
  <c r="L644" i="96" s="1"/>
  <c r="K645" i="96"/>
  <c r="K644" i="96" s="1"/>
  <c r="J644" i="96"/>
  <c r="I645" i="96"/>
  <c r="I644" i="96" s="1"/>
  <c r="H645" i="96"/>
  <c r="H644" i="96" s="1"/>
  <c r="G645" i="96"/>
  <c r="G644" i="96" s="1"/>
  <c r="F645" i="96"/>
  <c r="F644" i="96" s="1"/>
  <c r="E645" i="96"/>
  <c r="E644" i="96" s="1"/>
  <c r="D645" i="96"/>
  <c r="D644" i="96" s="1"/>
  <c r="C645" i="96"/>
  <c r="C644" i="96" s="1"/>
  <c r="B645" i="96"/>
  <c r="B644" i="96" s="1"/>
  <c r="Y635" i="96"/>
  <c r="Y634" i="96" s="1"/>
  <c r="X635" i="96"/>
  <c r="X634" i="96" s="1"/>
  <c r="W635" i="96"/>
  <c r="W634" i="96" s="1"/>
  <c r="V635" i="96"/>
  <c r="V634" i="96" s="1"/>
  <c r="U635" i="96"/>
  <c r="U634" i="96" s="1"/>
  <c r="T635" i="96"/>
  <c r="T634" i="96" s="1"/>
  <c r="S635" i="96"/>
  <c r="S634" i="96" s="1"/>
  <c r="R635" i="96"/>
  <c r="R634" i="96" s="1"/>
  <c r="Q635" i="96"/>
  <c r="Q634" i="96" s="1"/>
  <c r="P635" i="96"/>
  <c r="P634" i="96" s="1"/>
  <c r="O635" i="96"/>
  <c r="O634" i="96" s="1"/>
  <c r="N635" i="96"/>
  <c r="N634" i="96" s="1"/>
  <c r="M635" i="96"/>
  <c r="M634" i="96" s="1"/>
  <c r="L635" i="96"/>
  <c r="L634" i="96" s="1"/>
  <c r="K635" i="96"/>
  <c r="K634" i="96" s="1"/>
  <c r="J635" i="96"/>
  <c r="J634" i="96" s="1"/>
  <c r="I635" i="96"/>
  <c r="I634" i="96" s="1"/>
  <c r="H635" i="96"/>
  <c r="H634" i="96" s="1"/>
  <c r="G635" i="96"/>
  <c r="G634" i="96" s="1"/>
  <c r="F635" i="96"/>
  <c r="F634" i="96" s="1"/>
  <c r="E635" i="96"/>
  <c r="E634" i="96" s="1"/>
  <c r="D635" i="96"/>
  <c r="D634" i="96" s="1"/>
  <c r="C635" i="96"/>
  <c r="C634" i="96" s="1"/>
  <c r="B635" i="96"/>
  <c r="B634" i="96" s="1"/>
  <c r="Y630" i="96"/>
  <c r="Y629" i="96" s="1"/>
  <c r="X630" i="96"/>
  <c r="X629" i="96" s="1"/>
  <c r="W630" i="96"/>
  <c r="W629" i="96" s="1"/>
  <c r="V630" i="96"/>
  <c r="V629" i="96" s="1"/>
  <c r="U630" i="96"/>
  <c r="U629" i="96" s="1"/>
  <c r="T630" i="96"/>
  <c r="T629" i="96" s="1"/>
  <c r="S630" i="96"/>
  <c r="S629" i="96" s="1"/>
  <c r="R630" i="96"/>
  <c r="R629" i="96" s="1"/>
  <c r="Q630" i="96"/>
  <c r="Q629" i="96" s="1"/>
  <c r="P630" i="96"/>
  <c r="P629" i="96" s="1"/>
  <c r="O630" i="96"/>
  <c r="O629" i="96" s="1"/>
  <c r="N630" i="96"/>
  <c r="N629" i="96" s="1"/>
  <c r="M630" i="96"/>
  <c r="M629" i="96" s="1"/>
  <c r="L630" i="96"/>
  <c r="L629" i="96" s="1"/>
  <c r="K630" i="96"/>
  <c r="K629" i="96" s="1"/>
  <c r="J630" i="96"/>
  <c r="J629" i="96" s="1"/>
  <c r="I630" i="96"/>
  <c r="I629" i="96" s="1"/>
  <c r="H630" i="96"/>
  <c r="H629" i="96" s="1"/>
  <c r="G630" i="96"/>
  <c r="G629" i="96" s="1"/>
  <c r="F630" i="96"/>
  <c r="F629" i="96" s="1"/>
  <c r="E630" i="96"/>
  <c r="E629" i="96" s="1"/>
  <c r="D630" i="96"/>
  <c r="D629" i="96" s="1"/>
  <c r="C630" i="96"/>
  <c r="C629" i="96" s="1"/>
  <c r="B630" i="96"/>
  <c r="B629" i="96" s="1"/>
  <c r="Y625" i="96"/>
  <c r="Y624" i="96" s="1"/>
  <c r="X625" i="96"/>
  <c r="X624" i="96" s="1"/>
  <c r="W625" i="96"/>
  <c r="W624" i="96" s="1"/>
  <c r="V625" i="96"/>
  <c r="V624" i="96" s="1"/>
  <c r="U625" i="96"/>
  <c r="U624" i="96" s="1"/>
  <c r="T625" i="96"/>
  <c r="T624" i="96" s="1"/>
  <c r="S625" i="96"/>
  <c r="S624" i="96" s="1"/>
  <c r="R625" i="96"/>
  <c r="R624" i="96" s="1"/>
  <c r="Q625" i="96"/>
  <c r="Q624" i="96" s="1"/>
  <c r="P625" i="96"/>
  <c r="P624" i="96" s="1"/>
  <c r="O625" i="96"/>
  <c r="O624" i="96" s="1"/>
  <c r="N625" i="96"/>
  <c r="N624" i="96" s="1"/>
  <c r="M625" i="96"/>
  <c r="M624" i="96" s="1"/>
  <c r="L625" i="96"/>
  <c r="L624" i="96" s="1"/>
  <c r="K625" i="96"/>
  <c r="K624" i="96" s="1"/>
  <c r="J625" i="96"/>
  <c r="J624" i="96" s="1"/>
  <c r="I625" i="96"/>
  <c r="I624" i="96" s="1"/>
  <c r="H625" i="96"/>
  <c r="H624" i="96" s="1"/>
  <c r="G625" i="96"/>
  <c r="G624" i="96" s="1"/>
  <c r="F625" i="96"/>
  <c r="F624" i="96" s="1"/>
  <c r="E625" i="96"/>
  <c r="E624" i="96" s="1"/>
  <c r="D625" i="96"/>
  <c r="D624" i="96" s="1"/>
  <c r="C625" i="96"/>
  <c r="C624" i="96" s="1"/>
  <c r="B625" i="96"/>
  <c r="B624" i="96" s="1"/>
  <c r="Y620" i="96"/>
  <c r="Y619" i="96" s="1"/>
  <c r="X620" i="96"/>
  <c r="X619" i="96" s="1"/>
  <c r="W620" i="96"/>
  <c r="W619" i="96" s="1"/>
  <c r="V620" i="96"/>
  <c r="V619" i="96" s="1"/>
  <c r="U620" i="96"/>
  <c r="U619" i="96" s="1"/>
  <c r="T620" i="96"/>
  <c r="T619" i="96" s="1"/>
  <c r="S620" i="96"/>
  <c r="S619" i="96" s="1"/>
  <c r="R620" i="96"/>
  <c r="R619" i="96" s="1"/>
  <c r="Q620" i="96"/>
  <c r="Q619" i="96" s="1"/>
  <c r="P620" i="96"/>
  <c r="P619" i="96" s="1"/>
  <c r="O620" i="96"/>
  <c r="O619" i="96" s="1"/>
  <c r="N620" i="96"/>
  <c r="N619" i="96" s="1"/>
  <c r="M620" i="96"/>
  <c r="M619" i="96" s="1"/>
  <c r="L620" i="96"/>
  <c r="L619" i="96" s="1"/>
  <c r="K620" i="96"/>
  <c r="K619" i="96" s="1"/>
  <c r="J620" i="96"/>
  <c r="J619" i="96" s="1"/>
  <c r="I620" i="96"/>
  <c r="I619" i="96" s="1"/>
  <c r="H620" i="96"/>
  <c r="H619" i="96" s="1"/>
  <c r="G620" i="96"/>
  <c r="G619" i="96" s="1"/>
  <c r="F620" i="96"/>
  <c r="F619" i="96" s="1"/>
  <c r="E620" i="96"/>
  <c r="E619" i="96" s="1"/>
  <c r="D620" i="96"/>
  <c r="D619" i="96" s="1"/>
  <c r="C620" i="96"/>
  <c r="C619" i="96" s="1"/>
  <c r="B620" i="96"/>
  <c r="B619" i="96" s="1"/>
  <c r="Y615" i="96"/>
  <c r="Y614" i="96" s="1"/>
  <c r="X615" i="96"/>
  <c r="X614" i="96" s="1"/>
  <c r="W615" i="96"/>
  <c r="W614" i="96" s="1"/>
  <c r="V615" i="96"/>
  <c r="V614" i="96" s="1"/>
  <c r="U615" i="96"/>
  <c r="U614" i="96" s="1"/>
  <c r="T615" i="96"/>
  <c r="T614" i="96" s="1"/>
  <c r="S615" i="96"/>
  <c r="S614" i="96" s="1"/>
  <c r="R615" i="96"/>
  <c r="R614" i="96" s="1"/>
  <c r="Q615" i="96"/>
  <c r="Q614" i="96" s="1"/>
  <c r="P615" i="96"/>
  <c r="P614" i="96" s="1"/>
  <c r="O615" i="96"/>
  <c r="O614" i="96" s="1"/>
  <c r="N615" i="96"/>
  <c r="N614" i="96" s="1"/>
  <c r="M615" i="96"/>
  <c r="M614" i="96" s="1"/>
  <c r="L615" i="96"/>
  <c r="L614" i="96" s="1"/>
  <c r="K615" i="96"/>
  <c r="K614" i="96" s="1"/>
  <c r="J615" i="96"/>
  <c r="J614" i="96" s="1"/>
  <c r="I615" i="96"/>
  <c r="I614" i="96" s="1"/>
  <c r="H615" i="96"/>
  <c r="H614" i="96" s="1"/>
  <c r="G615" i="96"/>
  <c r="G614" i="96" s="1"/>
  <c r="F615" i="96"/>
  <c r="F614" i="96" s="1"/>
  <c r="E615" i="96"/>
  <c r="E614" i="96" s="1"/>
  <c r="D615" i="96"/>
  <c r="D614" i="96" s="1"/>
  <c r="C615" i="96"/>
  <c r="C614" i="96" s="1"/>
  <c r="B615" i="96"/>
  <c r="B614" i="96" s="1"/>
  <c r="Y610" i="96"/>
  <c r="Y609" i="96" s="1"/>
  <c r="X610" i="96"/>
  <c r="X609" i="96" s="1"/>
  <c r="W610" i="96"/>
  <c r="W609" i="96" s="1"/>
  <c r="V610" i="96"/>
  <c r="V609" i="96" s="1"/>
  <c r="U610" i="96"/>
  <c r="U609" i="96" s="1"/>
  <c r="T610" i="96"/>
  <c r="T609" i="96" s="1"/>
  <c r="S610" i="96"/>
  <c r="S609" i="96" s="1"/>
  <c r="R610" i="96"/>
  <c r="R609" i="96" s="1"/>
  <c r="Q610" i="96"/>
  <c r="Q609" i="96" s="1"/>
  <c r="P610" i="96"/>
  <c r="P609" i="96" s="1"/>
  <c r="O610" i="96"/>
  <c r="O609" i="96" s="1"/>
  <c r="N610" i="96"/>
  <c r="N609" i="96" s="1"/>
  <c r="M610" i="96"/>
  <c r="M609" i="96" s="1"/>
  <c r="L610" i="96"/>
  <c r="L609" i="96" s="1"/>
  <c r="K610" i="96"/>
  <c r="K609" i="96" s="1"/>
  <c r="J610" i="96"/>
  <c r="J609" i="96" s="1"/>
  <c r="I610" i="96"/>
  <c r="I609" i="96" s="1"/>
  <c r="H610" i="96"/>
  <c r="H609" i="96" s="1"/>
  <c r="G610" i="96"/>
  <c r="G609" i="96" s="1"/>
  <c r="F610" i="96"/>
  <c r="F609" i="96" s="1"/>
  <c r="E610" i="96"/>
  <c r="E609" i="96" s="1"/>
  <c r="D610" i="96"/>
  <c r="D609" i="96" s="1"/>
  <c r="C610" i="96"/>
  <c r="C609" i="96" s="1"/>
  <c r="B610" i="96"/>
  <c r="B609" i="96" s="1"/>
  <c r="Y605" i="96"/>
  <c r="Y604" i="96" s="1"/>
  <c r="X605" i="96"/>
  <c r="X604" i="96" s="1"/>
  <c r="W605" i="96"/>
  <c r="W604" i="96" s="1"/>
  <c r="V605" i="96"/>
  <c r="V604" i="96" s="1"/>
  <c r="U605" i="96"/>
  <c r="U604" i="96" s="1"/>
  <c r="T605" i="96"/>
  <c r="T604" i="96" s="1"/>
  <c r="S605" i="96"/>
  <c r="S604" i="96" s="1"/>
  <c r="R605" i="96"/>
  <c r="R604" i="96" s="1"/>
  <c r="Q605" i="96"/>
  <c r="Q604" i="96" s="1"/>
  <c r="P605" i="96"/>
  <c r="P604" i="96" s="1"/>
  <c r="O605" i="96"/>
  <c r="O604" i="96" s="1"/>
  <c r="N605" i="96"/>
  <c r="N604" i="96" s="1"/>
  <c r="M605" i="96"/>
  <c r="M604" i="96" s="1"/>
  <c r="L605" i="96"/>
  <c r="L604" i="96" s="1"/>
  <c r="K605" i="96"/>
  <c r="K604" i="96" s="1"/>
  <c r="J605" i="96"/>
  <c r="J604" i="96" s="1"/>
  <c r="I605" i="96"/>
  <c r="I604" i="96" s="1"/>
  <c r="H605" i="96"/>
  <c r="H604" i="96" s="1"/>
  <c r="G605" i="96"/>
  <c r="G604" i="96" s="1"/>
  <c r="F605" i="96"/>
  <c r="F604" i="96" s="1"/>
  <c r="E605" i="96"/>
  <c r="E604" i="96" s="1"/>
  <c r="D605" i="96"/>
  <c r="D604" i="96" s="1"/>
  <c r="C605" i="96"/>
  <c r="C604" i="96" s="1"/>
  <c r="B605" i="96"/>
  <c r="B604" i="96" s="1"/>
  <c r="Y600" i="96"/>
  <c r="Y599" i="96" s="1"/>
  <c r="X600" i="96"/>
  <c r="X599" i="96" s="1"/>
  <c r="W600" i="96"/>
  <c r="W599" i="96" s="1"/>
  <c r="V600" i="96"/>
  <c r="V599" i="96" s="1"/>
  <c r="U600" i="96"/>
  <c r="U599" i="96" s="1"/>
  <c r="T600" i="96"/>
  <c r="T599" i="96" s="1"/>
  <c r="S600" i="96"/>
  <c r="S599" i="96" s="1"/>
  <c r="R600" i="96"/>
  <c r="R599" i="96" s="1"/>
  <c r="Q600" i="96"/>
  <c r="Q599" i="96" s="1"/>
  <c r="P600" i="96"/>
  <c r="P599" i="96" s="1"/>
  <c r="O600" i="96"/>
  <c r="O599" i="96" s="1"/>
  <c r="N600" i="96"/>
  <c r="N599" i="96" s="1"/>
  <c r="M600" i="96"/>
  <c r="M599" i="96" s="1"/>
  <c r="L600" i="96"/>
  <c r="L599" i="96" s="1"/>
  <c r="K600" i="96"/>
  <c r="K599" i="96" s="1"/>
  <c r="J600" i="96"/>
  <c r="J599" i="96" s="1"/>
  <c r="I600" i="96"/>
  <c r="I599" i="96" s="1"/>
  <c r="H600" i="96"/>
  <c r="H599" i="96" s="1"/>
  <c r="G600" i="96"/>
  <c r="G599" i="96" s="1"/>
  <c r="F600" i="96"/>
  <c r="F599" i="96" s="1"/>
  <c r="E600" i="96"/>
  <c r="E599" i="96" s="1"/>
  <c r="D600" i="96"/>
  <c r="D599" i="96" s="1"/>
  <c r="C600" i="96"/>
  <c r="C599" i="96" s="1"/>
  <c r="B600" i="96"/>
  <c r="B599" i="96" s="1"/>
  <c r="Y595" i="96"/>
  <c r="Y594" i="96" s="1"/>
  <c r="X595" i="96"/>
  <c r="X594" i="96" s="1"/>
  <c r="W595" i="96"/>
  <c r="W594" i="96" s="1"/>
  <c r="V595" i="96"/>
  <c r="V594" i="96" s="1"/>
  <c r="U595" i="96"/>
  <c r="U594" i="96" s="1"/>
  <c r="T595" i="96"/>
  <c r="T594" i="96" s="1"/>
  <c r="S595" i="96"/>
  <c r="S594" i="96" s="1"/>
  <c r="R595" i="96"/>
  <c r="R594" i="96" s="1"/>
  <c r="Q595" i="96"/>
  <c r="Q594" i="96" s="1"/>
  <c r="P595" i="96"/>
  <c r="P594" i="96" s="1"/>
  <c r="O595" i="96"/>
  <c r="O594" i="96" s="1"/>
  <c r="N595" i="96"/>
  <c r="N594" i="96" s="1"/>
  <c r="M595" i="96"/>
  <c r="M594" i="96" s="1"/>
  <c r="L595" i="96"/>
  <c r="L594" i="96" s="1"/>
  <c r="K595" i="96"/>
  <c r="K594" i="96" s="1"/>
  <c r="J595" i="96"/>
  <c r="J594" i="96" s="1"/>
  <c r="I595" i="96"/>
  <c r="I594" i="96" s="1"/>
  <c r="H595" i="96"/>
  <c r="H594" i="96" s="1"/>
  <c r="G595" i="96"/>
  <c r="G594" i="96" s="1"/>
  <c r="F595" i="96"/>
  <c r="F594" i="96" s="1"/>
  <c r="E595" i="96"/>
  <c r="E594" i="96" s="1"/>
  <c r="D595" i="96"/>
  <c r="D594" i="96" s="1"/>
  <c r="C595" i="96"/>
  <c r="C594" i="96" s="1"/>
  <c r="B595" i="96"/>
  <c r="B594" i="96" s="1"/>
  <c r="Y590" i="96"/>
  <c r="Y589" i="96" s="1"/>
  <c r="X590" i="96"/>
  <c r="X589" i="96" s="1"/>
  <c r="W590" i="96"/>
  <c r="W589" i="96" s="1"/>
  <c r="V590" i="96"/>
  <c r="V589" i="96" s="1"/>
  <c r="U590" i="96"/>
  <c r="U589" i="96" s="1"/>
  <c r="T590" i="96"/>
  <c r="T589" i="96" s="1"/>
  <c r="S590" i="96"/>
  <c r="S589" i="96" s="1"/>
  <c r="R590" i="96"/>
  <c r="R589" i="96" s="1"/>
  <c r="Q590" i="96"/>
  <c r="Q589" i="96" s="1"/>
  <c r="P590" i="96"/>
  <c r="P589" i="96" s="1"/>
  <c r="O590" i="96"/>
  <c r="O589" i="96" s="1"/>
  <c r="N590" i="96"/>
  <c r="N589" i="96" s="1"/>
  <c r="M590" i="96"/>
  <c r="M589" i="96" s="1"/>
  <c r="L590" i="96"/>
  <c r="L589" i="96" s="1"/>
  <c r="K590" i="96"/>
  <c r="K589" i="96" s="1"/>
  <c r="J590" i="96"/>
  <c r="J589" i="96" s="1"/>
  <c r="I590" i="96"/>
  <c r="I589" i="96" s="1"/>
  <c r="H590" i="96"/>
  <c r="H589" i="96" s="1"/>
  <c r="G590" i="96"/>
  <c r="G589" i="96" s="1"/>
  <c r="F590" i="96"/>
  <c r="F589" i="96" s="1"/>
  <c r="E590" i="96"/>
  <c r="E589" i="96" s="1"/>
  <c r="D590" i="96"/>
  <c r="D589" i="96" s="1"/>
  <c r="C590" i="96"/>
  <c r="C589" i="96" s="1"/>
  <c r="B590" i="96"/>
  <c r="B589" i="96" s="1"/>
  <c r="Y585" i="96"/>
  <c r="Y584" i="96" s="1"/>
  <c r="X585" i="96"/>
  <c r="X584" i="96" s="1"/>
  <c r="W585" i="96"/>
  <c r="W584" i="96" s="1"/>
  <c r="V585" i="96"/>
  <c r="V584" i="96" s="1"/>
  <c r="U585" i="96"/>
  <c r="U584" i="96" s="1"/>
  <c r="T585" i="96"/>
  <c r="T584" i="96" s="1"/>
  <c r="S585" i="96"/>
  <c r="S584" i="96" s="1"/>
  <c r="R585" i="96"/>
  <c r="R584" i="96" s="1"/>
  <c r="Q585" i="96"/>
  <c r="Q584" i="96" s="1"/>
  <c r="P585" i="96"/>
  <c r="P584" i="96" s="1"/>
  <c r="O585" i="96"/>
  <c r="O584" i="96" s="1"/>
  <c r="N585" i="96"/>
  <c r="N584" i="96" s="1"/>
  <c r="M585" i="96"/>
  <c r="M584" i="96" s="1"/>
  <c r="L585" i="96"/>
  <c r="L584" i="96" s="1"/>
  <c r="K585" i="96"/>
  <c r="K584" i="96" s="1"/>
  <c r="J585" i="96"/>
  <c r="J584" i="96" s="1"/>
  <c r="I585" i="96"/>
  <c r="I584" i="96" s="1"/>
  <c r="H585" i="96"/>
  <c r="H584" i="96" s="1"/>
  <c r="G585" i="96"/>
  <c r="G584" i="96" s="1"/>
  <c r="F585" i="96"/>
  <c r="F584" i="96" s="1"/>
  <c r="E585" i="96"/>
  <c r="E584" i="96" s="1"/>
  <c r="D585" i="96"/>
  <c r="D584" i="96" s="1"/>
  <c r="C585" i="96"/>
  <c r="C584" i="96" s="1"/>
  <c r="B585" i="96"/>
  <c r="B584" i="96" s="1"/>
  <c r="Y580" i="96"/>
  <c r="Y579" i="96" s="1"/>
  <c r="X580" i="96"/>
  <c r="X579" i="96" s="1"/>
  <c r="W580" i="96"/>
  <c r="W579" i="96" s="1"/>
  <c r="V580" i="96"/>
  <c r="V579" i="96" s="1"/>
  <c r="U580" i="96"/>
  <c r="U579" i="96" s="1"/>
  <c r="T580" i="96"/>
  <c r="T579" i="96" s="1"/>
  <c r="S580" i="96"/>
  <c r="S579" i="96" s="1"/>
  <c r="R580" i="96"/>
  <c r="R579" i="96" s="1"/>
  <c r="Q580" i="96"/>
  <c r="Q579" i="96" s="1"/>
  <c r="P580" i="96"/>
  <c r="P579" i="96" s="1"/>
  <c r="O580" i="96"/>
  <c r="O579" i="96" s="1"/>
  <c r="N580" i="96"/>
  <c r="N579" i="96" s="1"/>
  <c r="M580" i="96"/>
  <c r="M579" i="96" s="1"/>
  <c r="L580" i="96"/>
  <c r="L579" i="96" s="1"/>
  <c r="K580" i="96"/>
  <c r="K579" i="96" s="1"/>
  <c r="J580" i="96"/>
  <c r="J579" i="96" s="1"/>
  <c r="I580" i="96"/>
  <c r="I579" i="96" s="1"/>
  <c r="H580" i="96"/>
  <c r="H579" i="96" s="1"/>
  <c r="G580" i="96"/>
  <c r="G579" i="96" s="1"/>
  <c r="F580" i="96"/>
  <c r="F579" i="96" s="1"/>
  <c r="E580" i="96"/>
  <c r="E579" i="96" s="1"/>
  <c r="D580" i="96"/>
  <c r="D579" i="96" s="1"/>
  <c r="C580" i="96"/>
  <c r="C579" i="96" s="1"/>
  <c r="B580" i="96"/>
  <c r="B579" i="96" s="1"/>
  <c r="Y575" i="96"/>
  <c r="Y574" i="96" s="1"/>
  <c r="X575" i="96"/>
  <c r="X574" i="96" s="1"/>
  <c r="W575" i="96"/>
  <c r="W574" i="96" s="1"/>
  <c r="V575" i="96"/>
  <c r="V574" i="96" s="1"/>
  <c r="U575" i="96"/>
  <c r="U574" i="96" s="1"/>
  <c r="T575" i="96"/>
  <c r="T574" i="96" s="1"/>
  <c r="S575" i="96"/>
  <c r="S574" i="96" s="1"/>
  <c r="R575" i="96"/>
  <c r="R574" i="96" s="1"/>
  <c r="Q575" i="96"/>
  <c r="Q574" i="96" s="1"/>
  <c r="P575" i="96"/>
  <c r="P574" i="96" s="1"/>
  <c r="O575" i="96"/>
  <c r="O574" i="96" s="1"/>
  <c r="N575" i="96"/>
  <c r="N574" i="96" s="1"/>
  <c r="M575" i="96"/>
  <c r="M574" i="96" s="1"/>
  <c r="L575" i="96"/>
  <c r="L574" i="96" s="1"/>
  <c r="K575" i="96"/>
  <c r="K574" i="96" s="1"/>
  <c r="J575" i="96"/>
  <c r="J574" i="96" s="1"/>
  <c r="I575" i="96"/>
  <c r="I574" i="96" s="1"/>
  <c r="H575" i="96"/>
  <c r="H574" i="96" s="1"/>
  <c r="G575" i="96"/>
  <c r="G574" i="96" s="1"/>
  <c r="F575" i="96"/>
  <c r="F574" i="96" s="1"/>
  <c r="E575" i="96"/>
  <c r="E574" i="96" s="1"/>
  <c r="D575" i="96"/>
  <c r="D574" i="96" s="1"/>
  <c r="C575" i="96"/>
  <c r="C574" i="96" s="1"/>
  <c r="B575" i="96"/>
  <c r="B574" i="96" s="1"/>
  <c r="Y570" i="96"/>
  <c r="Y569" i="96" s="1"/>
  <c r="X570" i="96"/>
  <c r="X569" i="96" s="1"/>
  <c r="W570" i="96"/>
  <c r="W569" i="96" s="1"/>
  <c r="V570" i="96"/>
  <c r="V569" i="96" s="1"/>
  <c r="U570" i="96"/>
  <c r="U569" i="96" s="1"/>
  <c r="T570" i="96"/>
  <c r="T569" i="96" s="1"/>
  <c r="S570" i="96"/>
  <c r="S569" i="96" s="1"/>
  <c r="R570" i="96"/>
  <c r="R569" i="96" s="1"/>
  <c r="Q570" i="96"/>
  <c r="Q569" i="96" s="1"/>
  <c r="P570" i="96"/>
  <c r="P569" i="96" s="1"/>
  <c r="O570" i="96"/>
  <c r="O569" i="96" s="1"/>
  <c r="N570" i="96"/>
  <c r="N569" i="96" s="1"/>
  <c r="M570" i="96"/>
  <c r="M569" i="96" s="1"/>
  <c r="L570" i="96"/>
  <c r="L569" i="96" s="1"/>
  <c r="K570" i="96"/>
  <c r="K569" i="96" s="1"/>
  <c r="J570" i="96"/>
  <c r="J569" i="96" s="1"/>
  <c r="I570" i="96"/>
  <c r="I569" i="96" s="1"/>
  <c r="H570" i="96"/>
  <c r="H569" i="96" s="1"/>
  <c r="G570" i="96"/>
  <c r="G569" i="96" s="1"/>
  <c r="F570" i="96"/>
  <c r="F569" i="96" s="1"/>
  <c r="E570" i="96"/>
  <c r="E569" i="96" s="1"/>
  <c r="D570" i="96"/>
  <c r="D569" i="96" s="1"/>
  <c r="C570" i="96"/>
  <c r="C569" i="96" s="1"/>
  <c r="B570" i="96"/>
  <c r="B569" i="96" s="1"/>
  <c r="Y565" i="96"/>
  <c r="Y564" i="96" s="1"/>
  <c r="X565" i="96"/>
  <c r="X564" i="96" s="1"/>
  <c r="W565" i="96"/>
  <c r="W564" i="96" s="1"/>
  <c r="V565" i="96"/>
  <c r="V564" i="96" s="1"/>
  <c r="U565" i="96"/>
  <c r="U564" i="96" s="1"/>
  <c r="T565" i="96"/>
  <c r="T564" i="96" s="1"/>
  <c r="S565" i="96"/>
  <c r="S564" i="96" s="1"/>
  <c r="R565" i="96"/>
  <c r="R564" i="96" s="1"/>
  <c r="Q565" i="96"/>
  <c r="Q564" i="96" s="1"/>
  <c r="P565" i="96"/>
  <c r="P564" i="96" s="1"/>
  <c r="O565" i="96"/>
  <c r="O564" i="96" s="1"/>
  <c r="N565" i="96"/>
  <c r="N564" i="96" s="1"/>
  <c r="M565" i="96"/>
  <c r="M564" i="96" s="1"/>
  <c r="L565" i="96"/>
  <c r="L564" i="96" s="1"/>
  <c r="K565" i="96"/>
  <c r="K564" i="96" s="1"/>
  <c r="J565" i="96"/>
  <c r="J564" i="96" s="1"/>
  <c r="I565" i="96"/>
  <c r="I564" i="96" s="1"/>
  <c r="H565" i="96"/>
  <c r="H564" i="96" s="1"/>
  <c r="G565" i="96"/>
  <c r="G564" i="96" s="1"/>
  <c r="F565" i="96"/>
  <c r="F564" i="96" s="1"/>
  <c r="E565" i="96"/>
  <c r="E564" i="96" s="1"/>
  <c r="D565" i="96"/>
  <c r="D564" i="96" s="1"/>
  <c r="C565" i="96"/>
  <c r="C564" i="96" s="1"/>
  <c r="B565" i="96"/>
  <c r="B564" i="96" s="1"/>
  <c r="Y560" i="96"/>
  <c r="Y559" i="96" s="1"/>
  <c r="X560" i="96"/>
  <c r="X559" i="96" s="1"/>
  <c r="W560" i="96"/>
  <c r="W559" i="96" s="1"/>
  <c r="V560" i="96"/>
  <c r="V559" i="96" s="1"/>
  <c r="U560" i="96"/>
  <c r="U559" i="96" s="1"/>
  <c r="T560" i="96"/>
  <c r="T559" i="96" s="1"/>
  <c r="S560" i="96"/>
  <c r="S559" i="96" s="1"/>
  <c r="R560" i="96"/>
  <c r="R559" i="96" s="1"/>
  <c r="Q560" i="96"/>
  <c r="Q559" i="96" s="1"/>
  <c r="P560" i="96"/>
  <c r="P559" i="96" s="1"/>
  <c r="O560" i="96"/>
  <c r="O559" i="96" s="1"/>
  <c r="N560" i="96"/>
  <c r="N559" i="96" s="1"/>
  <c r="M560" i="96"/>
  <c r="M559" i="96" s="1"/>
  <c r="L560" i="96"/>
  <c r="L559" i="96" s="1"/>
  <c r="K560" i="96"/>
  <c r="K559" i="96" s="1"/>
  <c r="J560" i="96"/>
  <c r="J559" i="96" s="1"/>
  <c r="I560" i="96"/>
  <c r="I559" i="96" s="1"/>
  <c r="H560" i="96"/>
  <c r="H559" i="96" s="1"/>
  <c r="G560" i="96"/>
  <c r="G559" i="96" s="1"/>
  <c r="F560" i="96"/>
  <c r="F559" i="96" s="1"/>
  <c r="E560" i="96"/>
  <c r="E559" i="96" s="1"/>
  <c r="D560" i="96"/>
  <c r="D559" i="96" s="1"/>
  <c r="C560" i="96"/>
  <c r="C559" i="96" s="1"/>
  <c r="B560" i="96"/>
  <c r="B559" i="96" s="1"/>
  <c r="Y555" i="96"/>
  <c r="Y554" i="96" s="1"/>
  <c r="X555" i="96"/>
  <c r="X554" i="96" s="1"/>
  <c r="W555" i="96"/>
  <c r="W554" i="96" s="1"/>
  <c r="V555" i="96"/>
  <c r="V554" i="96" s="1"/>
  <c r="U555" i="96"/>
  <c r="U554" i="96" s="1"/>
  <c r="T555" i="96"/>
  <c r="T554" i="96" s="1"/>
  <c r="S555" i="96"/>
  <c r="S554" i="96" s="1"/>
  <c r="R555" i="96"/>
  <c r="R554" i="96" s="1"/>
  <c r="Q555" i="96"/>
  <c r="Q554" i="96" s="1"/>
  <c r="P555" i="96"/>
  <c r="P554" i="96" s="1"/>
  <c r="O555" i="96"/>
  <c r="O554" i="96" s="1"/>
  <c r="N555" i="96"/>
  <c r="N554" i="96" s="1"/>
  <c r="M555" i="96"/>
  <c r="M554" i="96" s="1"/>
  <c r="L555" i="96"/>
  <c r="L554" i="96" s="1"/>
  <c r="K555" i="96"/>
  <c r="K554" i="96" s="1"/>
  <c r="J555" i="96"/>
  <c r="J554" i="96" s="1"/>
  <c r="I555" i="96"/>
  <c r="I554" i="96" s="1"/>
  <c r="H555" i="96"/>
  <c r="H554" i="96" s="1"/>
  <c r="G555" i="96"/>
  <c r="G554" i="96" s="1"/>
  <c r="F555" i="96"/>
  <c r="F554" i="96" s="1"/>
  <c r="E555" i="96"/>
  <c r="E554" i="96" s="1"/>
  <c r="D555" i="96"/>
  <c r="D554" i="96" s="1"/>
  <c r="C555" i="96"/>
  <c r="C554" i="96" s="1"/>
  <c r="B555" i="96"/>
  <c r="B554" i="96" s="1"/>
  <c r="Y550" i="96"/>
  <c r="Y549" i="96" s="1"/>
  <c r="X550" i="96"/>
  <c r="X549" i="96" s="1"/>
  <c r="W550" i="96"/>
  <c r="W549" i="96" s="1"/>
  <c r="V550" i="96"/>
  <c r="V549" i="96" s="1"/>
  <c r="U550" i="96"/>
  <c r="U549" i="96" s="1"/>
  <c r="T550" i="96"/>
  <c r="T549" i="96" s="1"/>
  <c r="S550" i="96"/>
  <c r="S549" i="96" s="1"/>
  <c r="R550" i="96"/>
  <c r="R549" i="96" s="1"/>
  <c r="Q550" i="96"/>
  <c r="Q549" i="96" s="1"/>
  <c r="P550" i="96"/>
  <c r="P549" i="96" s="1"/>
  <c r="O550" i="96"/>
  <c r="O549" i="96" s="1"/>
  <c r="N550" i="96"/>
  <c r="N549" i="96" s="1"/>
  <c r="M550" i="96"/>
  <c r="M549" i="96" s="1"/>
  <c r="L550" i="96"/>
  <c r="L549" i="96" s="1"/>
  <c r="K550" i="96"/>
  <c r="K549" i="96" s="1"/>
  <c r="J550" i="96"/>
  <c r="J549" i="96" s="1"/>
  <c r="I550" i="96"/>
  <c r="I549" i="96" s="1"/>
  <c r="H550" i="96"/>
  <c r="H549" i="96" s="1"/>
  <c r="G550" i="96"/>
  <c r="G549" i="96" s="1"/>
  <c r="F550" i="96"/>
  <c r="F549" i="96" s="1"/>
  <c r="E550" i="96"/>
  <c r="E549" i="96" s="1"/>
  <c r="D550" i="96"/>
  <c r="D549" i="96" s="1"/>
  <c r="C550" i="96"/>
  <c r="C549" i="96" s="1"/>
  <c r="B550" i="96"/>
  <c r="B549" i="96" s="1"/>
  <c r="Y545" i="96"/>
  <c r="Y544" i="96" s="1"/>
  <c r="X545" i="96"/>
  <c r="X544" i="96" s="1"/>
  <c r="W545" i="96"/>
  <c r="W544" i="96" s="1"/>
  <c r="V545" i="96"/>
  <c r="V544" i="96" s="1"/>
  <c r="U545" i="96"/>
  <c r="U544" i="96" s="1"/>
  <c r="T545" i="96"/>
  <c r="T544" i="96" s="1"/>
  <c r="S545" i="96"/>
  <c r="S544" i="96" s="1"/>
  <c r="R545" i="96"/>
  <c r="R544" i="96" s="1"/>
  <c r="Q545" i="96"/>
  <c r="Q544" i="96" s="1"/>
  <c r="P545" i="96"/>
  <c r="P544" i="96" s="1"/>
  <c r="O545" i="96"/>
  <c r="O544" i="96" s="1"/>
  <c r="N545" i="96"/>
  <c r="N544" i="96" s="1"/>
  <c r="M545" i="96"/>
  <c r="M544" i="96" s="1"/>
  <c r="L545" i="96"/>
  <c r="L544" i="96" s="1"/>
  <c r="K545" i="96"/>
  <c r="K544" i="96" s="1"/>
  <c r="J545" i="96"/>
  <c r="J544" i="96" s="1"/>
  <c r="I545" i="96"/>
  <c r="I544" i="96" s="1"/>
  <c r="H545" i="96"/>
  <c r="H544" i="96" s="1"/>
  <c r="G545" i="96"/>
  <c r="G544" i="96" s="1"/>
  <c r="F545" i="96"/>
  <c r="F544" i="96" s="1"/>
  <c r="E545" i="96"/>
  <c r="E544" i="96" s="1"/>
  <c r="D545" i="96"/>
  <c r="D544" i="96" s="1"/>
  <c r="C545" i="96"/>
  <c r="C544" i="96" s="1"/>
  <c r="B545" i="96"/>
  <c r="B544" i="96" s="1"/>
  <c r="Y540" i="96"/>
  <c r="Y539" i="96" s="1"/>
  <c r="X540" i="96"/>
  <c r="X539" i="96" s="1"/>
  <c r="W540" i="96"/>
  <c r="W539" i="96" s="1"/>
  <c r="V540" i="96"/>
  <c r="V539" i="96" s="1"/>
  <c r="U540" i="96"/>
  <c r="U539" i="96" s="1"/>
  <c r="T540" i="96"/>
  <c r="T539" i="96" s="1"/>
  <c r="S540" i="96"/>
  <c r="S539" i="96" s="1"/>
  <c r="R540" i="96"/>
  <c r="R539" i="96" s="1"/>
  <c r="Q540" i="96"/>
  <c r="Q539" i="96" s="1"/>
  <c r="P540" i="96"/>
  <c r="P539" i="96" s="1"/>
  <c r="O540" i="96"/>
  <c r="O539" i="96" s="1"/>
  <c r="N540" i="96"/>
  <c r="N539" i="96" s="1"/>
  <c r="M540" i="96"/>
  <c r="M539" i="96" s="1"/>
  <c r="L540" i="96"/>
  <c r="L539" i="96" s="1"/>
  <c r="K540" i="96"/>
  <c r="K539" i="96" s="1"/>
  <c r="J540" i="96"/>
  <c r="J539" i="96" s="1"/>
  <c r="I540" i="96"/>
  <c r="I539" i="96" s="1"/>
  <c r="H540" i="96"/>
  <c r="H539" i="96" s="1"/>
  <c r="G540" i="96"/>
  <c r="G539" i="96" s="1"/>
  <c r="F540" i="96"/>
  <c r="F539" i="96" s="1"/>
  <c r="E540" i="96"/>
  <c r="E539" i="96" s="1"/>
  <c r="D540" i="96"/>
  <c r="D539" i="96" s="1"/>
  <c r="C540" i="96"/>
  <c r="C539" i="96" s="1"/>
  <c r="B540" i="96"/>
  <c r="B539" i="96" s="1"/>
  <c r="Y535" i="96"/>
  <c r="Y534" i="96" s="1"/>
  <c r="X535" i="96"/>
  <c r="X534" i="96" s="1"/>
  <c r="W535" i="96"/>
  <c r="W534" i="96" s="1"/>
  <c r="V535" i="96"/>
  <c r="V534" i="96" s="1"/>
  <c r="U535" i="96"/>
  <c r="U534" i="96" s="1"/>
  <c r="T535" i="96"/>
  <c r="T534" i="96" s="1"/>
  <c r="S535" i="96"/>
  <c r="S534" i="96" s="1"/>
  <c r="R535" i="96"/>
  <c r="R534" i="96" s="1"/>
  <c r="Q535" i="96"/>
  <c r="Q534" i="96" s="1"/>
  <c r="P535" i="96"/>
  <c r="P534" i="96" s="1"/>
  <c r="O535" i="96"/>
  <c r="O534" i="96" s="1"/>
  <c r="N535" i="96"/>
  <c r="N534" i="96" s="1"/>
  <c r="M535" i="96"/>
  <c r="M534" i="96" s="1"/>
  <c r="L535" i="96"/>
  <c r="L534" i="96" s="1"/>
  <c r="K535" i="96"/>
  <c r="K534" i="96" s="1"/>
  <c r="J535" i="96"/>
  <c r="J534" i="96" s="1"/>
  <c r="I535" i="96"/>
  <c r="I534" i="96" s="1"/>
  <c r="H535" i="96"/>
  <c r="H534" i="96" s="1"/>
  <c r="G535" i="96"/>
  <c r="G534" i="96" s="1"/>
  <c r="F535" i="96"/>
  <c r="F534" i="96" s="1"/>
  <c r="E535" i="96"/>
  <c r="E534" i="96" s="1"/>
  <c r="D535" i="96"/>
  <c r="D534" i="96" s="1"/>
  <c r="C535" i="96"/>
  <c r="C534" i="96" s="1"/>
  <c r="B535" i="96"/>
  <c r="B534" i="96" s="1"/>
  <c r="Y530" i="96"/>
  <c r="Y529" i="96" s="1"/>
  <c r="X530" i="96"/>
  <c r="X529" i="96" s="1"/>
  <c r="W530" i="96"/>
  <c r="W529" i="96" s="1"/>
  <c r="V530" i="96"/>
  <c r="V529" i="96" s="1"/>
  <c r="U530" i="96"/>
  <c r="U529" i="96" s="1"/>
  <c r="T530" i="96"/>
  <c r="T529" i="96" s="1"/>
  <c r="S530" i="96"/>
  <c r="S529" i="96" s="1"/>
  <c r="R530" i="96"/>
  <c r="R529" i="96" s="1"/>
  <c r="Q530" i="96"/>
  <c r="Q529" i="96" s="1"/>
  <c r="P530" i="96"/>
  <c r="P529" i="96" s="1"/>
  <c r="O530" i="96"/>
  <c r="O529" i="96" s="1"/>
  <c r="N530" i="96"/>
  <c r="N529" i="96" s="1"/>
  <c r="M530" i="96"/>
  <c r="M529" i="96" s="1"/>
  <c r="L530" i="96"/>
  <c r="L529" i="96" s="1"/>
  <c r="K530" i="96"/>
  <c r="K529" i="96" s="1"/>
  <c r="J530" i="96"/>
  <c r="J529" i="96" s="1"/>
  <c r="I530" i="96"/>
  <c r="I529" i="96" s="1"/>
  <c r="H530" i="96"/>
  <c r="H529" i="96" s="1"/>
  <c r="G530" i="96"/>
  <c r="G529" i="96" s="1"/>
  <c r="F530" i="96"/>
  <c r="F529" i="96" s="1"/>
  <c r="E530" i="96"/>
  <c r="E529" i="96" s="1"/>
  <c r="D530" i="96"/>
  <c r="D529" i="96" s="1"/>
  <c r="C530" i="96"/>
  <c r="C529" i="96" s="1"/>
  <c r="B530" i="96"/>
  <c r="B529" i="96" s="1"/>
  <c r="Y525" i="96"/>
  <c r="Y524" i="96" s="1"/>
  <c r="X525" i="96"/>
  <c r="X524" i="96" s="1"/>
  <c r="W525" i="96"/>
  <c r="W524" i="96" s="1"/>
  <c r="V525" i="96"/>
  <c r="V524" i="96" s="1"/>
  <c r="U525" i="96"/>
  <c r="U524" i="96" s="1"/>
  <c r="T525" i="96"/>
  <c r="T524" i="96" s="1"/>
  <c r="S525" i="96"/>
  <c r="S524" i="96" s="1"/>
  <c r="R525" i="96"/>
  <c r="R524" i="96" s="1"/>
  <c r="Q525" i="96"/>
  <c r="Q524" i="96" s="1"/>
  <c r="P525" i="96"/>
  <c r="P524" i="96" s="1"/>
  <c r="O525" i="96"/>
  <c r="O524" i="96" s="1"/>
  <c r="N525" i="96"/>
  <c r="N524" i="96" s="1"/>
  <c r="M525" i="96"/>
  <c r="M524" i="96" s="1"/>
  <c r="L525" i="96"/>
  <c r="L524" i="96" s="1"/>
  <c r="K525" i="96"/>
  <c r="K524" i="96" s="1"/>
  <c r="J525" i="96"/>
  <c r="J524" i="96" s="1"/>
  <c r="I525" i="96"/>
  <c r="I524" i="96" s="1"/>
  <c r="H525" i="96"/>
  <c r="H524" i="96" s="1"/>
  <c r="G525" i="96"/>
  <c r="G524" i="96" s="1"/>
  <c r="F525" i="96"/>
  <c r="F524" i="96" s="1"/>
  <c r="E525" i="96"/>
  <c r="E524" i="96" s="1"/>
  <c r="D525" i="96"/>
  <c r="D524" i="96" s="1"/>
  <c r="C525" i="96"/>
  <c r="C524" i="96" s="1"/>
  <c r="B525" i="96"/>
  <c r="B524" i="96" s="1"/>
  <c r="Y520" i="96"/>
  <c r="Y519" i="96" s="1"/>
  <c r="X520" i="96"/>
  <c r="X519" i="96" s="1"/>
  <c r="W520" i="96"/>
  <c r="W519" i="96" s="1"/>
  <c r="V520" i="96"/>
  <c r="V519" i="96" s="1"/>
  <c r="U520" i="96"/>
  <c r="U519" i="96" s="1"/>
  <c r="T520" i="96"/>
  <c r="T519" i="96" s="1"/>
  <c r="S520" i="96"/>
  <c r="S519" i="96" s="1"/>
  <c r="R520" i="96"/>
  <c r="R519" i="96" s="1"/>
  <c r="Q520" i="96"/>
  <c r="Q519" i="96" s="1"/>
  <c r="P520" i="96"/>
  <c r="P519" i="96" s="1"/>
  <c r="O520" i="96"/>
  <c r="O519" i="96" s="1"/>
  <c r="N520" i="96"/>
  <c r="N519" i="96" s="1"/>
  <c r="M520" i="96"/>
  <c r="M519" i="96" s="1"/>
  <c r="L520" i="96"/>
  <c r="L519" i="96" s="1"/>
  <c r="K520" i="96"/>
  <c r="K519" i="96" s="1"/>
  <c r="J520" i="96"/>
  <c r="J519" i="96" s="1"/>
  <c r="I520" i="96"/>
  <c r="I519" i="96" s="1"/>
  <c r="H520" i="96"/>
  <c r="H519" i="96" s="1"/>
  <c r="G520" i="96"/>
  <c r="G519" i="96" s="1"/>
  <c r="F520" i="96"/>
  <c r="F519" i="96" s="1"/>
  <c r="E520" i="96"/>
  <c r="E519" i="96" s="1"/>
  <c r="D520" i="96"/>
  <c r="D519" i="96" s="1"/>
  <c r="C520" i="96"/>
  <c r="C519" i="96" s="1"/>
  <c r="B520" i="96"/>
  <c r="B519" i="96" s="1"/>
  <c r="Y515" i="96"/>
  <c r="Y514" i="96" s="1"/>
  <c r="X515" i="96"/>
  <c r="X514" i="96" s="1"/>
  <c r="W515" i="96"/>
  <c r="W514" i="96" s="1"/>
  <c r="V515" i="96"/>
  <c r="V514" i="96" s="1"/>
  <c r="U515" i="96"/>
  <c r="U514" i="96" s="1"/>
  <c r="T515" i="96"/>
  <c r="T514" i="96" s="1"/>
  <c r="S515" i="96"/>
  <c r="S514" i="96" s="1"/>
  <c r="R515" i="96"/>
  <c r="R514" i="96" s="1"/>
  <c r="Q515" i="96"/>
  <c r="Q514" i="96" s="1"/>
  <c r="P515" i="96"/>
  <c r="P514" i="96" s="1"/>
  <c r="O515" i="96"/>
  <c r="O514" i="96" s="1"/>
  <c r="N515" i="96"/>
  <c r="N514" i="96" s="1"/>
  <c r="M515" i="96"/>
  <c r="M514" i="96" s="1"/>
  <c r="L515" i="96"/>
  <c r="L514" i="96" s="1"/>
  <c r="K515" i="96"/>
  <c r="K514" i="96" s="1"/>
  <c r="J515" i="96"/>
  <c r="J514" i="96" s="1"/>
  <c r="I515" i="96"/>
  <c r="I514" i="96" s="1"/>
  <c r="H515" i="96"/>
  <c r="H514" i="96" s="1"/>
  <c r="G515" i="96"/>
  <c r="G514" i="96" s="1"/>
  <c r="F515" i="96"/>
  <c r="F514" i="96" s="1"/>
  <c r="E515" i="96"/>
  <c r="E514" i="96" s="1"/>
  <c r="D515" i="96"/>
  <c r="D514" i="96" s="1"/>
  <c r="C515" i="96"/>
  <c r="C514" i="96" s="1"/>
  <c r="B515" i="96"/>
  <c r="B514" i="96" s="1"/>
  <c r="Y510" i="96"/>
  <c r="Y509" i="96" s="1"/>
  <c r="X510" i="96"/>
  <c r="X509" i="96" s="1"/>
  <c r="W510" i="96"/>
  <c r="W509" i="96" s="1"/>
  <c r="V510" i="96"/>
  <c r="V509" i="96" s="1"/>
  <c r="U510" i="96"/>
  <c r="U509" i="96" s="1"/>
  <c r="T510" i="96"/>
  <c r="T509" i="96" s="1"/>
  <c r="S510" i="96"/>
  <c r="S509" i="96" s="1"/>
  <c r="R510" i="96"/>
  <c r="R509" i="96" s="1"/>
  <c r="Q510" i="96"/>
  <c r="Q509" i="96" s="1"/>
  <c r="P510" i="96"/>
  <c r="P509" i="96" s="1"/>
  <c r="O510" i="96"/>
  <c r="O509" i="96" s="1"/>
  <c r="N510" i="96"/>
  <c r="N509" i="96" s="1"/>
  <c r="M510" i="96"/>
  <c r="M509" i="96" s="1"/>
  <c r="L510" i="96"/>
  <c r="L509" i="96" s="1"/>
  <c r="K510" i="96"/>
  <c r="K509" i="96" s="1"/>
  <c r="J510" i="96"/>
  <c r="J509" i="96" s="1"/>
  <c r="I510" i="96"/>
  <c r="I509" i="96" s="1"/>
  <c r="H510" i="96"/>
  <c r="H509" i="96" s="1"/>
  <c r="G510" i="96"/>
  <c r="G509" i="96" s="1"/>
  <c r="F510" i="96"/>
  <c r="F509" i="96" s="1"/>
  <c r="E510" i="96"/>
  <c r="E509" i="96" s="1"/>
  <c r="D510" i="96"/>
  <c r="D509" i="96" s="1"/>
  <c r="C510" i="96"/>
  <c r="C509" i="96" s="1"/>
  <c r="B510" i="96"/>
  <c r="B509" i="96" s="1"/>
  <c r="Y505" i="96"/>
  <c r="Y504" i="96" s="1"/>
  <c r="X505" i="96"/>
  <c r="X504" i="96" s="1"/>
  <c r="W505" i="96"/>
  <c r="W504" i="96" s="1"/>
  <c r="V505" i="96"/>
  <c r="V504" i="96" s="1"/>
  <c r="U505" i="96"/>
  <c r="U504" i="96" s="1"/>
  <c r="T505" i="96"/>
  <c r="T504" i="96" s="1"/>
  <c r="S505" i="96"/>
  <c r="S504" i="96" s="1"/>
  <c r="R505" i="96"/>
  <c r="R504" i="96" s="1"/>
  <c r="Q505" i="96"/>
  <c r="Q504" i="96" s="1"/>
  <c r="P505" i="96"/>
  <c r="P504" i="96" s="1"/>
  <c r="O505" i="96"/>
  <c r="O504" i="96" s="1"/>
  <c r="N505" i="96"/>
  <c r="N504" i="96" s="1"/>
  <c r="M505" i="96"/>
  <c r="M504" i="96" s="1"/>
  <c r="L505" i="96"/>
  <c r="L504" i="96" s="1"/>
  <c r="K505" i="96"/>
  <c r="K504" i="96" s="1"/>
  <c r="J505" i="96"/>
  <c r="J504" i="96" s="1"/>
  <c r="I505" i="96"/>
  <c r="I504" i="96" s="1"/>
  <c r="H505" i="96"/>
  <c r="H504" i="96" s="1"/>
  <c r="G505" i="96"/>
  <c r="G504" i="96" s="1"/>
  <c r="F505" i="96"/>
  <c r="F504" i="96" s="1"/>
  <c r="E505" i="96"/>
  <c r="E504" i="96" s="1"/>
  <c r="D505" i="96"/>
  <c r="D504" i="96" s="1"/>
  <c r="C505" i="96"/>
  <c r="C504" i="96" s="1"/>
  <c r="B505" i="96"/>
  <c r="B504" i="96" s="1"/>
  <c r="Y500" i="96"/>
  <c r="Y499" i="96" s="1"/>
  <c r="X500" i="96"/>
  <c r="X499" i="96" s="1"/>
  <c r="W500" i="96"/>
  <c r="W499" i="96" s="1"/>
  <c r="V500" i="96"/>
  <c r="V499" i="96" s="1"/>
  <c r="U500" i="96"/>
  <c r="U499" i="96" s="1"/>
  <c r="T500" i="96"/>
  <c r="T499" i="96" s="1"/>
  <c r="S500" i="96"/>
  <c r="S499" i="96" s="1"/>
  <c r="R500" i="96"/>
  <c r="R499" i="96" s="1"/>
  <c r="Q500" i="96"/>
  <c r="Q499" i="96" s="1"/>
  <c r="P500" i="96"/>
  <c r="P499" i="96" s="1"/>
  <c r="O500" i="96"/>
  <c r="O499" i="96" s="1"/>
  <c r="N500" i="96"/>
  <c r="N499" i="96" s="1"/>
  <c r="M500" i="96"/>
  <c r="M499" i="96" s="1"/>
  <c r="L500" i="96"/>
  <c r="L499" i="96" s="1"/>
  <c r="K500" i="96"/>
  <c r="K499" i="96" s="1"/>
  <c r="J500" i="96"/>
  <c r="J499" i="96" s="1"/>
  <c r="I500" i="96"/>
  <c r="I499" i="96" s="1"/>
  <c r="H500" i="96"/>
  <c r="H499" i="96" s="1"/>
  <c r="G500" i="96"/>
  <c r="G499" i="96" s="1"/>
  <c r="F500" i="96"/>
  <c r="F499" i="96" s="1"/>
  <c r="E500" i="96"/>
  <c r="E499" i="96" s="1"/>
  <c r="D500" i="96"/>
  <c r="D499" i="96" s="1"/>
  <c r="C500" i="96"/>
  <c r="C499" i="96" s="1"/>
  <c r="B500" i="96"/>
  <c r="B499" i="96" s="1"/>
  <c r="Y495" i="96"/>
  <c r="Y494" i="96" s="1"/>
  <c r="X495" i="96"/>
  <c r="X494" i="96" s="1"/>
  <c r="W495" i="96"/>
  <c r="W494" i="96" s="1"/>
  <c r="V495" i="96"/>
  <c r="V494" i="96" s="1"/>
  <c r="U495" i="96"/>
  <c r="U494" i="96" s="1"/>
  <c r="T495" i="96"/>
  <c r="T494" i="96" s="1"/>
  <c r="S495" i="96"/>
  <c r="S494" i="96" s="1"/>
  <c r="R495" i="96"/>
  <c r="R494" i="96" s="1"/>
  <c r="Q495" i="96"/>
  <c r="Q494" i="96" s="1"/>
  <c r="P495" i="96"/>
  <c r="P494" i="96" s="1"/>
  <c r="O495" i="96"/>
  <c r="O494" i="96" s="1"/>
  <c r="N495" i="96"/>
  <c r="N494" i="96" s="1"/>
  <c r="M495" i="96"/>
  <c r="M494" i="96" s="1"/>
  <c r="L495" i="96"/>
  <c r="L494" i="96" s="1"/>
  <c r="K495" i="96"/>
  <c r="K494" i="96" s="1"/>
  <c r="J495" i="96"/>
  <c r="J494" i="96" s="1"/>
  <c r="I495" i="96"/>
  <c r="I494" i="96" s="1"/>
  <c r="H495" i="96"/>
  <c r="H494" i="96" s="1"/>
  <c r="G495" i="96"/>
  <c r="G494" i="96" s="1"/>
  <c r="F495" i="96"/>
  <c r="F494" i="96" s="1"/>
  <c r="E495" i="96"/>
  <c r="E494" i="96" s="1"/>
  <c r="D495" i="96"/>
  <c r="D494" i="96" s="1"/>
  <c r="C495" i="96"/>
  <c r="C494" i="96" s="1"/>
  <c r="B495" i="96"/>
  <c r="B494" i="96" s="1"/>
  <c r="Y490" i="96"/>
  <c r="Y489" i="96" s="1"/>
  <c r="X490" i="96"/>
  <c r="X489" i="96" s="1"/>
  <c r="W490" i="96"/>
  <c r="W489" i="96" s="1"/>
  <c r="V490" i="96"/>
  <c r="V489" i="96" s="1"/>
  <c r="U490" i="96"/>
  <c r="U489" i="96" s="1"/>
  <c r="T490" i="96"/>
  <c r="T489" i="96" s="1"/>
  <c r="S490" i="96"/>
  <c r="S489" i="96" s="1"/>
  <c r="R490" i="96"/>
  <c r="R489" i="96" s="1"/>
  <c r="Q490" i="96"/>
  <c r="Q489" i="96" s="1"/>
  <c r="P490" i="96"/>
  <c r="P489" i="96" s="1"/>
  <c r="O490" i="96"/>
  <c r="O489" i="96" s="1"/>
  <c r="N490" i="96"/>
  <c r="N489" i="96" s="1"/>
  <c r="M490" i="96"/>
  <c r="M489" i="96" s="1"/>
  <c r="L490" i="96"/>
  <c r="L489" i="96" s="1"/>
  <c r="K490" i="96"/>
  <c r="K489" i="96" s="1"/>
  <c r="J490" i="96"/>
  <c r="J489" i="96" s="1"/>
  <c r="I490" i="96"/>
  <c r="I489" i="96" s="1"/>
  <c r="H490" i="96"/>
  <c r="H489" i="96" s="1"/>
  <c r="G490" i="96"/>
  <c r="G489" i="96" s="1"/>
  <c r="F490" i="96"/>
  <c r="F489" i="96" s="1"/>
  <c r="E490" i="96"/>
  <c r="E489" i="96" s="1"/>
  <c r="D490" i="96"/>
  <c r="D489" i="96" s="1"/>
  <c r="C490" i="96"/>
  <c r="C489" i="96" s="1"/>
  <c r="B490" i="96"/>
  <c r="B489" i="96" s="1"/>
  <c r="Y485" i="96"/>
  <c r="Y484" i="96" s="1"/>
  <c r="X485" i="96"/>
  <c r="X484" i="96" s="1"/>
  <c r="W485" i="96"/>
  <c r="W484" i="96" s="1"/>
  <c r="V485" i="96"/>
  <c r="V484" i="96" s="1"/>
  <c r="U485" i="96"/>
  <c r="U484" i="96" s="1"/>
  <c r="T485" i="96"/>
  <c r="T484" i="96" s="1"/>
  <c r="S485" i="96"/>
  <c r="S484" i="96" s="1"/>
  <c r="R485" i="96"/>
  <c r="R484" i="96" s="1"/>
  <c r="Q485" i="96"/>
  <c r="Q484" i="96" s="1"/>
  <c r="P485" i="96"/>
  <c r="P484" i="96" s="1"/>
  <c r="O485" i="96"/>
  <c r="O484" i="96" s="1"/>
  <c r="N485" i="96"/>
  <c r="N484" i="96" s="1"/>
  <c r="M485" i="96"/>
  <c r="M484" i="96" s="1"/>
  <c r="L485" i="96"/>
  <c r="L484" i="96" s="1"/>
  <c r="K485" i="96"/>
  <c r="K484" i="96" s="1"/>
  <c r="J485" i="96"/>
  <c r="J484" i="96" s="1"/>
  <c r="I485" i="96"/>
  <c r="I484" i="96" s="1"/>
  <c r="H485" i="96"/>
  <c r="H484" i="96" s="1"/>
  <c r="G485" i="96"/>
  <c r="G484" i="96" s="1"/>
  <c r="F485" i="96"/>
  <c r="F484" i="96" s="1"/>
  <c r="E485" i="96"/>
  <c r="E484" i="96" s="1"/>
  <c r="D485" i="96"/>
  <c r="D484" i="96" s="1"/>
  <c r="C485" i="96"/>
  <c r="C484" i="96" s="1"/>
  <c r="B485" i="96"/>
  <c r="B484" i="96" s="1"/>
  <c r="Y477" i="96"/>
  <c r="Y476" i="96" s="1"/>
  <c r="X477" i="96"/>
  <c r="X476" i="96" s="1"/>
  <c r="W477" i="96"/>
  <c r="W476" i="96" s="1"/>
  <c r="V477" i="96"/>
  <c r="V476" i="96" s="1"/>
  <c r="U477" i="96"/>
  <c r="U476" i="96" s="1"/>
  <c r="T477" i="96"/>
  <c r="T476" i="96" s="1"/>
  <c r="S477" i="96"/>
  <c r="S476" i="96" s="1"/>
  <c r="R477" i="96"/>
  <c r="R476" i="96" s="1"/>
  <c r="Q477" i="96"/>
  <c r="Q476" i="96" s="1"/>
  <c r="P477" i="96"/>
  <c r="P476" i="96" s="1"/>
  <c r="O477" i="96"/>
  <c r="O476" i="96" s="1"/>
  <c r="N477" i="96"/>
  <c r="N476" i="96" s="1"/>
  <c r="M477" i="96"/>
  <c r="M476" i="96" s="1"/>
  <c r="L477" i="96"/>
  <c r="L476" i="96" s="1"/>
  <c r="K477" i="96"/>
  <c r="K476" i="96" s="1"/>
  <c r="J477" i="96"/>
  <c r="J476" i="96" s="1"/>
  <c r="I477" i="96"/>
  <c r="I476" i="96" s="1"/>
  <c r="H477" i="96"/>
  <c r="H476" i="96" s="1"/>
  <c r="G477" i="96"/>
  <c r="G476" i="96" s="1"/>
  <c r="F477" i="96"/>
  <c r="F476" i="96" s="1"/>
  <c r="E477" i="96"/>
  <c r="E476" i="96" s="1"/>
  <c r="D477" i="96"/>
  <c r="D476" i="96" s="1"/>
  <c r="C477" i="96"/>
  <c r="C476" i="96" s="1"/>
  <c r="B477" i="96"/>
  <c r="B476" i="96" s="1"/>
  <c r="Y472" i="96"/>
  <c r="Y471" i="96" s="1"/>
  <c r="X472" i="96"/>
  <c r="X471" i="96" s="1"/>
  <c r="W472" i="96"/>
  <c r="W471" i="96" s="1"/>
  <c r="V472" i="96"/>
  <c r="V471" i="96" s="1"/>
  <c r="U472" i="96"/>
  <c r="U471" i="96" s="1"/>
  <c r="T472" i="96"/>
  <c r="T471" i="96" s="1"/>
  <c r="S472" i="96"/>
  <c r="S471" i="96" s="1"/>
  <c r="R472" i="96"/>
  <c r="R471" i="96" s="1"/>
  <c r="Q472" i="96"/>
  <c r="Q471" i="96" s="1"/>
  <c r="P472" i="96"/>
  <c r="P471" i="96" s="1"/>
  <c r="O472" i="96"/>
  <c r="O471" i="96" s="1"/>
  <c r="N472" i="96"/>
  <c r="N471" i="96" s="1"/>
  <c r="M472" i="96"/>
  <c r="M471" i="96" s="1"/>
  <c r="L472" i="96"/>
  <c r="L471" i="96" s="1"/>
  <c r="K472" i="96"/>
  <c r="K471" i="96" s="1"/>
  <c r="J472" i="96"/>
  <c r="J471" i="96" s="1"/>
  <c r="I472" i="96"/>
  <c r="I471" i="96" s="1"/>
  <c r="H472" i="96"/>
  <c r="H471" i="96" s="1"/>
  <c r="G472" i="96"/>
  <c r="G471" i="96" s="1"/>
  <c r="F472" i="96"/>
  <c r="F471" i="96" s="1"/>
  <c r="E472" i="96"/>
  <c r="E471" i="96" s="1"/>
  <c r="D472" i="96"/>
  <c r="D471" i="96" s="1"/>
  <c r="C472" i="96"/>
  <c r="C471" i="96" s="1"/>
  <c r="B472" i="96"/>
  <c r="B471" i="96" s="1"/>
  <c r="Y467" i="96"/>
  <c r="Y466" i="96" s="1"/>
  <c r="X467" i="96"/>
  <c r="X466" i="96" s="1"/>
  <c r="W467" i="96"/>
  <c r="W466" i="96" s="1"/>
  <c r="V467" i="96"/>
  <c r="V466" i="96" s="1"/>
  <c r="U467" i="96"/>
  <c r="U466" i="96" s="1"/>
  <c r="T467" i="96"/>
  <c r="T466" i="96" s="1"/>
  <c r="S467" i="96"/>
  <c r="S466" i="96" s="1"/>
  <c r="R467" i="96"/>
  <c r="R466" i="96" s="1"/>
  <c r="Q467" i="96"/>
  <c r="Q466" i="96" s="1"/>
  <c r="P467" i="96"/>
  <c r="P466" i="96" s="1"/>
  <c r="O467" i="96"/>
  <c r="O466" i="96" s="1"/>
  <c r="N467" i="96"/>
  <c r="N466" i="96" s="1"/>
  <c r="M467" i="96"/>
  <c r="M466" i="96" s="1"/>
  <c r="L467" i="96"/>
  <c r="L466" i="96" s="1"/>
  <c r="K467" i="96"/>
  <c r="K466" i="96" s="1"/>
  <c r="J467" i="96"/>
  <c r="J466" i="96" s="1"/>
  <c r="I467" i="96"/>
  <c r="I466" i="96" s="1"/>
  <c r="H467" i="96"/>
  <c r="H466" i="96" s="1"/>
  <c r="G467" i="96"/>
  <c r="G466" i="96" s="1"/>
  <c r="F467" i="96"/>
  <c r="F466" i="96" s="1"/>
  <c r="E467" i="96"/>
  <c r="E466" i="96" s="1"/>
  <c r="D467" i="96"/>
  <c r="D466" i="96" s="1"/>
  <c r="C467" i="96"/>
  <c r="C466" i="96" s="1"/>
  <c r="B467" i="96"/>
  <c r="B466" i="96" s="1"/>
  <c r="Y462" i="96"/>
  <c r="Y461" i="96" s="1"/>
  <c r="X462" i="96"/>
  <c r="X461" i="96" s="1"/>
  <c r="W462" i="96"/>
  <c r="W461" i="96" s="1"/>
  <c r="V462" i="96"/>
  <c r="V461" i="96" s="1"/>
  <c r="U462" i="96"/>
  <c r="U461" i="96" s="1"/>
  <c r="T462" i="96"/>
  <c r="T461" i="96" s="1"/>
  <c r="S462" i="96"/>
  <c r="S461" i="96" s="1"/>
  <c r="R462" i="96"/>
  <c r="R461" i="96" s="1"/>
  <c r="Q462" i="96"/>
  <c r="Q461" i="96" s="1"/>
  <c r="P462" i="96"/>
  <c r="P461" i="96" s="1"/>
  <c r="O462" i="96"/>
  <c r="O461" i="96" s="1"/>
  <c r="N462" i="96"/>
  <c r="N461" i="96" s="1"/>
  <c r="M462" i="96"/>
  <c r="M461" i="96" s="1"/>
  <c r="L462" i="96"/>
  <c r="L461" i="96" s="1"/>
  <c r="K462" i="96"/>
  <c r="K461" i="96" s="1"/>
  <c r="J462" i="96"/>
  <c r="J461" i="96" s="1"/>
  <c r="I462" i="96"/>
  <c r="I461" i="96" s="1"/>
  <c r="H462" i="96"/>
  <c r="H461" i="96" s="1"/>
  <c r="G462" i="96"/>
  <c r="G461" i="96" s="1"/>
  <c r="F462" i="96"/>
  <c r="F461" i="96" s="1"/>
  <c r="E462" i="96"/>
  <c r="E461" i="96" s="1"/>
  <c r="D462" i="96"/>
  <c r="D461" i="96" s="1"/>
  <c r="C462" i="96"/>
  <c r="C461" i="96" s="1"/>
  <c r="B462" i="96"/>
  <c r="B461" i="96" s="1"/>
  <c r="Y457" i="96"/>
  <c r="Y456" i="96" s="1"/>
  <c r="X457" i="96"/>
  <c r="X456" i="96" s="1"/>
  <c r="W457" i="96"/>
  <c r="W456" i="96" s="1"/>
  <c r="V457" i="96"/>
  <c r="V456" i="96" s="1"/>
  <c r="U457" i="96"/>
  <c r="U456" i="96" s="1"/>
  <c r="T457" i="96"/>
  <c r="T456" i="96" s="1"/>
  <c r="S457" i="96"/>
  <c r="S456" i="96" s="1"/>
  <c r="R457" i="96"/>
  <c r="R456" i="96" s="1"/>
  <c r="Q457" i="96"/>
  <c r="Q456" i="96" s="1"/>
  <c r="P457" i="96"/>
  <c r="P456" i="96" s="1"/>
  <c r="O457" i="96"/>
  <c r="O456" i="96" s="1"/>
  <c r="N457" i="96"/>
  <c r="N456" i="96" s="1"/>
  <c r="M457" i="96"/>
  <c r="M456" i="96" s="1"/>
  <c r="L457" i="96"/>
  <c r="L456" i="96" s="1"/>
  <c r="K457" i="96"/>
  <c r="K456" i="96" s="1"/>
  <c r="J457" i="96"/>
  <c r="J456" i="96" s="1"/>
  <c r="I457" i="96"/>
  <c r="I456" i="96" s="1"/>
  <c r="H457" i="96"/>
  <c r="H456" i="96" s="1"/>
  <c r="G457" i="96"/>
  <c r="G456" i="96" s="1"/>
  <c r="F457" i="96"/>
  <c r="F456" i="96" s="1"/>
  <c r="E457" i="96"/>
  <c r="E456" i="96" s="1"/>
  <c r="D457" i="96"/>
  <c r="D456" i="96" s="1"/>
  <c r="C457" i="96"/>
  <c r="C456" i="96" s="1"/>
  <c r="B457" i="96"/>
  <c r="B456" i="96" s="1"/>
  <c r="Y452" i="96"/>
  <c r="Y451" i="96" s="1"/>
  <c r="X452" i="96"/>
  <c r="X451" i="96" s="1"/>
  <c r="W452" i="96"/>
  <c r="W451" i="96" s="1"/>
  <c r="V452" i="96"/>
  <c r="V451" i="96" s="1"/>
  <c r="U452" i="96"/>
  <c r="U451" i="96" s="1"/>
  <c r="T452" i="96"/>
  <c r="T451" i="96" s="1"/>
  <c r="S452" i="96"/>
  <c r="S451" i="96" s="1"/>
  <c r="R452" i="96"/>
  <c r="R451" i="96" s="1"/>
  <c r="Q452" i="96"/>
  <c r="Q451" i="96" s="1"/>
  <c r="P452" i="96"/>
  <c r="P451" i="96" s="1"/>
  <c r="O452" i="96"/>
  <c r="O451" i="96" s="1"/>
  <c r="N452" i="96"/>
  <c r="N451" i="96" s="1"/>
  <c r="M452" i="96"/>
  <c r="M451" i="96" s="1"/>
  <c r="L452" i="96"/>
  <c r="L451" i="96" s="1"/>
  <c r="K452" i="96"/>
  <c r="K451" i="96" s="1"/>
  <c r="J452" i="96"/>
  <c r="J451" i="96" s="1"/>
  <c r="I452" i="96"/>
  <c r="I451" i="96" s="1"/>
  <c r="H452" i="96"/>
  <c r="H451" i="96" s="1"/>
  <c r="G452" i="96"/>
  <c r="G451" i="96" s="1"/>
  <c r="F452" i="96"/>
  <c r="F451" i="96" s="1"/>
  <c r="E452" i="96"/>
  <c r="E451" i="96" s="1"/>
  <c r="D452" i="96"/>
  <c r="D451" i="96" s="1"/>
  <c r="C452" i="96"/>
  <c r="C451" i="96" s="1"/>
  <c r="B452" i="96"/>
  <c r="B451" i="96" s="1"/>
  <c r="Y447" i="96"/>
  <c r="Y446" i="96" s="1"/>
  <c r="X447" i="96"/>
  <c r="X446" i="96" s="1"/>
  <c r="W447" i="96"/>
  <c r="W446" i="96" s="1"/>
  <c r="V447" i="96"/>
  <c r="V446" i="96" s="1"/>
  <c r="U447" i="96"/>
  <c r="U446" i="96" s="1"/>
  <c r="T447" i="96"/>
  <c r="T446" i="96" s="1"/>
  <c r="S447" i="96"/>
  <c r="S446" i="96" s="1"/>
  <c r="R447" i="96"/>
  <c r="R446" i="96" s="1"/>
  <c r="Q447" i="96"/>
  <c r="Q446" i="96" s="1"/>
  <c r="P447" i="96"/>
  <c r="P446" i="96" s="1"/>
  <c r="O447" i="96"/>
  <c r="O446" i="96" s="1"/>
  <c r="N447" i="96"/>
  <c r="N446" i="96" s="1"/>
  <c r="M447" i="96"/>
  <c r="M446" i="96" s="1"/>
  <c r="L447" i="96"/>
  <c r="L446" i="96" s="1"/>
  <c r="K447" i="96"/>
  <c r="K446" i="96" s="1"/>
  <c r="J447" i="96"/>
  <c r="J446" i="96" s="1"/>
  <c r="I447" i="96"/>
  <c r="I446" i="96" s="1"/>
  <c r="H447" i="96"/>
  <c r="H446" i="96" s="1"/>
  <c r="G447" i="96"/>
  <c r="G446" i="96" s="1"/>
  <c r="F447" i="96"/>
  <c r="F446" i="96" s="1"/>
  <c r="E447" i="96"/>
  <c r="E446" i="96" s="1"/>
  <c r="D447" i="96"/>
  <c r="D446" i="96" s="1"/>
  <c r="C447" i="96"/>
  <c r="C446" i="96" s="1"/>
  <c r="B447" i="96"/>
  <c r="B446" i="96" s="1"/>
  <c r="Y442" i="96"/>
  <c r="Y441" i="96" s="1"/>
  <c r="X442" i="96"/>
  <c r="X441" i="96" s="1"/>
  <c r="W442" i="96"/>
  <c r="W441" i="96" s="1"/>
  <c r="V442" i="96"/>
  <c r="V441" i="96" s="1"/>
  <c r="U442" i="96"/>
  <c r="U441" i="96" s="1"/>
  <c r="T442" i="96"/>
  <c r="T441" i="96" s="1"/>
  <c r="S442" i="96"/>
  <c r="S441" i="96" s="1"/>
  <c r="R442" i="96"/>
  <c r="R441" i="96" s="1"/>
  <c r="Q442" i="96"/>
  <c r="Q441" i="96" s="1"/>
  <c r="P442" i="96"/>
  <c r="P441" i="96" s="1"/>
  <c r="O442" i="96"/>
  <c r="O441" i="96" s="1"/>
  <c r="N442" i="96"/>
  <c r="N441" i="96" s="1"/>
  <c r="M442" i="96"/>
  <c r="M441" i="96" s="1"/>
  <c r="L442" i="96"/>
  <c r="L441" i="96" s="1"/>
  <c r="K442" i="96"/>
  <c r="K441" i="96" s="1"/>
  <c r="J442" i="96"/>
  <c r="J441" i="96" s="1"/>
  <c r="I442" i="96"/>
  <c r="I441" i="96" s="1"/>
  <c r="H442" i="96"/>
  <c r="H441" i="96" s="1"/>
  <c r="G442" i="96"/>
  <c r="G441" i="96" s="1"/>
  <c r="F442" i="96"/>
  <c r="F441" i="96" s="1"/>
  <c r="E442" i="96"/>
  <c r="E441" i="96" s="1"/>
  <c r="D442" i="96"/>
  <c r="D441" i="96" s="1"/>
  <c r="C442" i="96"/>
  <c r="C441" i="96" s="1"/>
  <c r="B442" i="96"/>
  <c r="B441" i="96" s="1"/>
  <c r="Y437" i="96"/>
  <c r="Y436" i="96" s="1"/>
  <c r="X437" i="96"/>
  <c r="X436" i="96" s="1"/>
  <c r="W437" i="96"/>
  <c r="W436" i="96" s="1"/>
  <c r="V437" i="96"/>
  <c r="V436" i="96" s="1"/>
  <c r="U437" i="96"/>
  <c r="U436" i="96" s="1"/>
  <c r="T437" i="96"/>
  <c r="T436" i="96" s="1"/>
  <c r="S437" i="96"/>
  <c r="S436" i="96" s="1"/>
  <c r="R437" i="96"/>
  <c r="R436" i="96" s="1"/>
  <c r="Q437" i="96"/>
  <c r="Q436" i="96" s="1"/>
  <c r="P437" i="96"/>
  <c r="P436" i="96" s="1"/>
  <c r="O437" i="96"/>
  <c r="O436" i="96" s="1"/>
  <c r="N437" i="96"/>
  <c r="N436" i="96" s="1"/>
  <c r="M437" i="96"/>
  <c r="M436" i="96" s="1"/>
  <c r="L437" i="96"/>
  <c r="L436" i="96" s="1"/>
  <c r="K437" i="96"/>
  <c r="K436" i="96" s="1"/>
  <c r="J437" i="96"/>
  <c r="J436" i="96" s="1"/>
  <c r="I437" i="96"/>
  <c r="I436" i="96" s="1"/>
  <c r="H437" i="96"/>
  <c r="H436" i="96" s="1"/>
  <c r="G437" i="96"/>
  <c r="G436" i="96" s="1"/>
  <c r="F437" i="96"/>
  <c r="F436" i="96" s="1"/>
  <c r="E437" i="96"/>
  <c r="E436" i="96" s="1"/>
  <c r="D437" i="96"/>
  <c r="D436" i="96" s="1"/>
  <c r="C437" i="96"/>
  <c r="C436" i="96" s="1"/>
  <c r="B437" i="96"/>
  <c r="B436" i="96" s="1"/>
  <c r="Y432" i="96"/>
  <c r="Y431" i="96" s="1"/>
  <c r="X432" i="96"/>
  <c r="X431" i="96" s="1"/>
  <c r="W432" i="96"/>
  <c r="W431" i="96" s="1"/>
  <c r="V432" i="96"/>
  <c r="V431" i="96" s="1"/>
  <c r="U432" i="96"/>
  <c r="U431" i="96" s="1"/>
  <c r="T432" i="96"/>
  <c r="T431" i="96" s="1"/>
  <c r="S432" i="96"/>
  <c r="S431" i="96" s="1"/>
  <c r="R432" i="96"/>
  <c r="R431" i="96" s="1"/>
  <c r="Q432" i="96"/>
  <c r="Q431" i="96" s="1"/>
  <c r="P432" i="96"/>
  <c r="P431" i="96" s="1"/>
  <c r="O432" i="96"/>
  <c r="O431" i="96" s="1"/>
  <c r="N432" i="96"/>
  <c r="N431" i="96" s="1"/>
  <c r="M432" i="96"/>
  <c r="M431" i="96" s="1"/>
  <c r="L432" i="96"/>
  <c r="L431" i="96" s="1"/>
  <c r="K432" i="96"/>
  <c r="K431" i="96" s="1"/>
  <c r="J432" i="96"/>
  <c r="J431" i="96" s="1"/>
  <c r="I432" i="96"/>
  <c r="I431" i="96" s="1"/>
  <c r="H432" i="96"/>
  <c r="H431" i="96" s="1"/>
  <c r="G432" i="96"/>
  <c r="G431" i="96" s="1"/>
  <c r="F432" i="96"/>
  <c r="F431" i="96" s="1"/>
  <c r="E432" i="96"/>
  <c r="E431" i="96" s="1"/>
  <c r="D432" i="96"/>
  <c r="D431" i="96" s="1"/>
  <c r="C432" i="96"/>
  <c r="C431" i="96" s="1"/>
  <c r="B432" i="96"/>
  <c r="B431" i="96" s="1"/>
  <c r="Y427" i="96"/>
  <c r="Y426" i="96" s="1"/>
  <c r="X427" i="96"/>
  <c r="X426" i="96" s="1"/>
  <c r="W427" i="96"/>
  <c r="W426" i="96" s="1"/>
  <c r="V427" i="96"/>
  <c r="V426" i="96" s="1"/>
  <c r="U427" i="96"/>
  <c r="U426" i="96" s="1"/>
  <c r="T427" i="96"/>
  <c r="T426" i="96" s="1"/>
  <c r="S427" i="96"/>
  <c r="S426" i="96" s="1"/>
  <c r="R427" i="96"/>
  <c r="R426" i="96" s="1"/>
  <c r="Q427" i="96"/>
  <c r="Q426" i="96" s="1"/>
  <c r="P427" i="96"/>
  <c r="P426" i="96" s="1"/>
  <c r="O427" i="96"/>
  <c r="O426" i="96" s="1"/>
  <c r="N427" i="96"/>
  <c r="N426" i="96" s="1"/>
  <c r="M427" i="96"/>
  <c r="M426" i="96" s="1"/>
  <c r="L427" i="96"/>
  <c r="L426" i="96" s="1"/>
  <c r="K427" i="96"/>
  <c r="K426" i="96" s="1"/>
  <c r="J427" i="96"/>
  <c r="J426" i="96" s="1"/>
  <c r="I427" i="96"/>
  <c r="I426" i="96" s="1"/>
  <c r="H427" i="96"/>
  <c r="H426" i="96" s="1"/>
  <c r="G427" i="96"/>
  <c r="G426" i="96" s="1"/>
  <c r="F427" i="96"/>
  <c r="F426" i="96" s="1"/>
  <c r="E427" i="96"/>
  <c r="E426" i="96" s="1"/>
  <c r="D427" i="96"/>
  <c r="D426" i="96" s="1"/>
  <c r="C427" i="96"/>
  <c r="C426" i="96" s="1"/>
  <c r="B427" i="96"/>
  <c r="B426" i="96" s="1"/>
  <c r="Y422" i="96"/>
  <c r="Y421" i="96" s="1"/>
  <c r="X422" i="96"/>
  <c r="X421" i="96" s="1"/>
  <c r="W422" i="96"/>
  <c r="W421" i="96" s="1"/>
  <c r="V422" i="96"/>
  <c r="V421" i="96" s="1"/>
  <c r="U422" i="96"/>
  <c r="U421" i="96" s="1"/>
  <c r="T422" i="96"/>
  <c r="T421" i="96" s="1"/>
  <c r="S422" i="96"/>
  <c r="S421" i="96" s="1"/>
  <c r="R422" i="96"/>
  <c r="R421" i="96" s="1"/>
  <c r="Q422" i="96"/>
  <c r="Q421" i="96" s="1"/>
  <c r="P422" i="96"/>
  <c r="P421" i="96" s="1"/>
  <c r="O422" i="96"/>
  <c r="O421" i="96" s="1"/>
  <c r="N422" i="96"/>
  <c r="N421" i="96" s="1"/>
  <c r="M422" i="96"/>
  <c r="M421" i="96" s="1"/>
  <c r="L422" i="96"/>
  <c r="L421" i="96" s="1"/>
  <c r="K422" i="96"/>
  <c r="K421" i="96" s="1"/>
  <c r="J422" i="96"/>
  <c r="J421" i="96" s="1"/>
  <c r="I422" i="96"/>
  <c r="I421" i="96" s="1"/>
  <c r="H422" i="96"/>
  <c r="H421" i="96" s="1"/>
  <c r="G422" i="96"/>
  <c r="G421" i="96" s="1"/>
  <c r="F422" i="96"/>
  <c r="F421" i="96" s="1"/>
  <c r="E422" i="96"/>
  <c r="E421" i="96" s="1"/>
  <c r="D422" i="96"/>
  <c r="D421" i="96" s="1"/>
  <c r="C422" i="96"/>
  <c r="C421" i="96" s="1"/>
  <c r="B422" i="96"/>
  <c r="B421" i="96" s="1"/>
  <c r="Y417" i="96"/>
  <c r="Y416" i="96" s="1"/>
  <c r="X417" i="96"/>
  <c r="X416" i="96" s="1"/>
  <c r="W417" i="96"/>
  <c r="W416" i="96" s="1"/>
  <c r="V417" i="96"/>
  <c r="V416" i="96" s="1"/>
  <c r="U417" i="96"/>
  <c r="U416" i="96" s="1"/>
  <c r="T417" i="96"/>
  <c r="T416" i="96" s="1"/>
  <c r="S417" i="96"/>
  <c r="S416" i="96" s="1"/>
  <c r="R417" i="96"/>
  <c r="R416" i="96" s="1"/>
  <c r="Q417" i="96"/>
  <c r="Q416" i="96" s="1"/>
  <c r="P417" i="96"/>
  <c r="P416" i="96" s="1"/>
  <c r="O417" i="96"/>
  <c r="O416" i="96" s="1"/>
  <c r="N417" i="96"/>
  <c r="N416" i="96" s="1"/>
  <c r="M417" i="96"/>
  <c r="M416" i="96" s="1"/>
  <c r="L417" i="96"/>
  <c r="L416" i="96" s="1"/>
  <c r="K417" i="96"/>
  <c r="K416" i="96" s="1"/>
  <c r="J417" i="96"/>
  <c r="J416" i="96" s="1"/>
  <c r="I417" i="96"/>
  <c r="I416" i="96" s="1"/>
  <c r="H417" i="96"/>
  <c r="H416" i="96" s="1"/>
  <c r="G417" i="96"/>
  <c r="G416" i="96" s="1"/>
  <c r="F417" i="96"/>
  <c r="F416" i="96" s="1"/>
  <c r="E417" i="96"/>
  <c r="E416" i="96" s="1"/>
  <c r="D417" i="96"/>
  <c r="D416" i="96" s="1"/>
  <c r="C417" i="96"/>
  <c r="C416" i="96" s="1"/>
  <c r="B417" i="96"/>
  <c r="B416" i="96" s="1"/>
  <c r="Y412" i="96"/>
  <c r="Y411" i="96" s="1"/>
  <c r="X412" i="96"/>
  <c r="X411" i="96" s="1"/>
  <c r="W412" i="96"/>
  <c r="W411" i="96" s="1"/>
  <c r="V412" i="96"/>
  <c r="V411" i="96" s="1"/>
  <c r="U412" i="96"/>
  <c r="U411" i="96" s="1"/>
  <c r="T412" i="96"/>
  <c r="T411" i="96" s="1"/>
  <c r="S412" i="96"/>
  <c r="S411" i="96" s="1"/>
  <c r="R412" i="96"/>
  <c r="R411" i="96" s="1"/>
  <c r="Q412" i="96"/>
  <c r="Q411" i="96" s="1"/>
  <c r="P412" i="96"/>
  <c r="P411" i="96" s="1"/>
  <c r="O412" i="96"/>
  <c r="O411" i="96" s="1"/>
  <c r="N412" i="96"/>
  <c r="N411" i="96" s="1"/>
  <c r="M412" i="96"/>
  <c r="M411" i="96" s="1"/>
  <c r="L412" i="96"/>
  <c r="L411" i="96" s="1"/>
  <c r="K412" i="96"/>
  <c r="K411" i="96" s="1"/>
  <c r="J412" i="96"/>
  <c r="J411" i="96" s="1"/>
  <c r="I412" i="96"/>
  <c r="I411" i="96" s="1"/>
  <c r="H412" i="96"/>
  <c r="H411" i="96" s="1"/>
  <c r="G412" i="96"/>
  <c r="G411" i="96" s="1"/>
  <c r="F412" i="96"/>
  <c r="F411" i="96" s="1"/>
  <c r="E412" i="96"/>
  <c r="E411" i="96" s="1"/>
  <c r="D412" i="96"/>
  <c r="D411" i="96" s="1"/>
  <c r="C412" i="96"/>
  <c r="C411" i="96" s="1"/>
  <c r="B412" i="96"/>
  <c r="B411" i="96" s="1"/>
  <c r="Y407" i="96"/>
  <c r="Y406" i="96" s="1"/>
  <c r="X407" i="96"/>
  <c r="X406" i="96" s="1"/>
  <c r="W407" i="96"/>
  <c r="W406" i="96" s="1"/>
  <c r="V407" i="96"/>
  <c r="V406" i="96" s="1"/>
  <c r="U407" i="96"/>
  <c r="U406" i="96" s="1"/>
  <c r="T407" i="96"/>
  <c r="T406" i="96" s="1"/>
  <c r="S407" i="96"/>
  <c r="S406" i="96" s="1"/>
  <c r="R407" i="96"/>
  <c r="R406" i="96" s="1"/>
  <c r="Q407" i="96"/>
  <c r="Q406" i="96" s="1"/>
  <c r="P407" i="96"/>
  <c r="P406" i="96" s="1"/>
  <c r="O407" i="96"/>
  <c r="O406" i="96" s="1"/>
  <c r="N407" i="96"/>
  <c r="N406" i="96" s="1"/>
  <c r="M407" i="96"/>
  <c r="M406" i="96" s="1"/>
  <c r="L407" i="96"/>
  <c r="L406" i="96" s="1"/>
  <c r="K407" i="96"/>
  <c r="K406" i="96" s="1"/>
  <c r="J407" i="96"/>
  <c r="J406" i="96" s="1"/>
  <c r="I407" i="96"/>
  <c r="I406" i="96" s="1"/>
  <c r="H407" i="96"/>
  <c r="H406" i="96" s="1"/>
  <c r="G407" i="96"/>
  <c r="G406" i="96" s="1"/>
  <c r="F407" i="96"/>
  <c r="F406" i="96" s="1"/>
  <c r="E407" i="96"/>
  <c r="E406" i="96" s="1"/>
  <c r="D407" i="96"/>
  <c r="D406" i="96" s="1"/>
  <c r="C407" i="96"/>
  <c r="C406" i="96" s="1"/>
  <c r="B407" i="96"/>
  <c r="B406" i="96" s="1"/>
  <c r="Y402" i="96"/>
  <c r="Y401" i="96" s="1"/>
  <c r="X402" i="96"/>
  <c r="X401" i="96" s="1"/>
  <c r="W402" i="96"/>
  <c r="W401" i="96" s="1"/>
  <c r="V402" i="96"/>
  <c r="V401" i="96" s="1"/>
  <c r="U402" i="96"/>
  <c r="U401" i="96" s="1"/>
  <c r="T402" i="96"/>
  <c r="T401" i="96" s="1"/>
  <c r="S402" i="96"/>
  <c r="S401" i="96" s="1"/>
  <c r="R402" i="96"/>
  <c r="R401" i="96" s="1"/>
  <c r="Q402" i="96"/>
  <c r="Q401" i="96" s="1"/>
  <c r="P402" i="96"/>
  <c r="P401" i="96" s="1"/>
  <c r="O402" i="96"/>
  <c r="O401" i="96" s="1"/>
  <c r="N402" i="96"/>
  <c r="N401" i="96" s="1"/>
  <c r="M402" i="96"/>
  <c r="M401" i="96" s="1"/>
  <c r="L402" i="96"/>
  <c r="L401" i="96" s="1"/>
  <c r="K402" i="96"/>
  <c r="K401" i="96" s="1"/>
  <c r="J402" i="96"/>
  <c r="J401" i="96" s="1"/>
  <c r="I402" i="96"/>
  <c r="I401" i="96" s="1"/>
  <c r="H402" i="96"/>
  <c r="H401" i="96" s="1"/>
  <c r="G402" i="96"/>
  <c r="G401" i="96" s="1"/>
  <c r="F402" i="96"/>
  <c r="F401" i="96" s="1"/>
  <c r="E402" i="96"/>
  <c r="E401" i="96" s="1"/>
  <c r="D402" i="96"/>
  <c r="D401" i="96" s="1"/>
  <c r="C402" i="96"/>
  <c r="C401" i="96" s="1"/>
  <c r="B402" i="96"/>
  <c r="B401" i="96" s="1"/>
  <c r="Y397" i="96"/>
  <c r="Y396" i="96" s="1"/>
  <c r="X397" i="96"/>
  <c r="X396" i="96" s="1"/>
  <c r="W397" i="96"/>
  <c r="W396" i="96" s="1"/>
  <c r="V397" i="96"/>
  <c r="V396" i="96" s="1"/>
  <c r="U397" i="96"/>
  <c r="U396" i="96" s="1"/>
  <c r="T397" i="96"/>
  <c r="T396" i="96" s="1"/>
  <c r="S397" i="96"/>
  <c r="S396" i="96" s="1"/>
  <c r="R397" i="96"/>
  <c r="R396" i="96" s="1"/>
  <c r="Q397" i="96"/>
  <c r="Q396" i="96" s="1"/>
  <c r="P397" i="96"/>
  <c r="P396" i="96" s="1"/>
  <c r="O397" i="96"/>
  <c r="O396" i="96" s="1"/>
  <c r="N397" i="96"/>
  <c r="N396" i="96" s="1"/>
  <c r="M397" i="96"/>
  <c r="M396" i="96" s="1"/>
  <c r="L397" i="96"/>
  <c r="L396" i="96" s="1"/>
  <c r="K397" i="96"/>
  <c r="K396" i="96" s="1"/>
  <c r="J397" i="96"/>
  <c r="J396" i="96" s="1"/>
  <c r="I397" i="96"/>
  <c r="I396" i="96" s="1"/>
  <c r="H397" i="96"/>
  <c r="H396" i="96" s="1"/>
  <c r="G397" i="96"/>
  <c r="G396" i="96" s="1"/>
  <c r="F397" i="96"/>
  <c r="F396" i="96" s="1"/>
  <c r="E397" i="96"/>
  <c r="E396" i="96" s="1"/>
  <c r="D397" i="96"/>
  <c r="D396" i="96" s="1"/>
  <c r="C397" i="96"/>
  <c r="C396" i="96" s="1"/>
  <c r="B397" i="96"/>
  <c r="B396" i="96" s="1"/>
  <c r="Y392" i="96"/>
  <c r="Y391" i="96" s="1"/>
  <c r="X392" i="96"/>
  <c r="X391" i="96" s="1"/>
  <c r="W392" i="96"/>
  <c r="W391" i="96" s="1"/>
  <c r="V392" i="96"/>
  <c r="V391" i="96" s="1"/>
  <c r="U392" i="96"/>
  <c r="U391" i="96" s="1"/>
  <c r="T392" i="96"/>
  <c r="T391" i="96" s="1"/>
  <c r="S392" i="96"/>
  <c r="S391" i="96" s="1"/>
  <c r="R392" i="96"/>
  <c r="R391" i="96" s="1"/>
  <c r="Q392" i="96"/>
  <c r="Q391" i="96" s="1"/>
  <c r="P392" i="96"/>
  <c r="P391" i="96" s="1"/>
  <c r="O392" i="96"/>
  <c r="O391" i="96" s="1"/>
  <c r="N392" i="96"/>
  <c r="N391" i="96" s="1"/>
  <c r="M392" i="96"/>
  <c r="M391" i="96" s="1"/>
  <c r="L392" i="96"/>
  <c r="L391" i="96" s="1"/>
  <c r="K392" i="96"/>
  <c r="K391" i="96" s="1"/>
  <c r="J392" i="96"/>
  <c r="J391" i="96" s="1"/>
  <c r="I392" i="96"/>
  <c r="I391" i="96" s="1"/>
  <c r="H392" i="96"/>
  <c r="H391" i="96" s="1"/>
  <c r="G392" i="96"/>
  <c r="G391" i="96" s="1"/>
  <c r="F392" i="96"/>
  <c r="F391" i="96" s="1"/>
  <c r="E392" i="96"/>
  <c r="E391" i="96" s="1"/>
  <c r="D392" i="96"/>
  <c r="D391" i="96" s="1"/>
  <c r="C392" i="96"/>
  <c r="C391" i="96" s="1"/>
  <c r="B392" i="96"/>
  <c r="B391" i="96" s="1"/>
  <c r="Y387" i="96"/>
  <c r="Y386" i="96" s="1"/>
  <c r="X387" i="96"/>
  <c r="X386" i="96" s="1"/>
  <c r="W387" i="96"/>
  <c r="W386" i="96" s="1"/>
  <c r="V387" i="96"/>
  <c r="V386" i="96" s="1"/>
  <c r="U387" i="96"/>
  <c r="U386" i="96" s="1"/>
  <c r="T387" i="96"/>
  <c r="T386" i="96" s="1"/>
  <c r="S387" i="96"/>
  <c r="S386" i="96" s="1"/>
  <c r="R387" i="96"/>
  <c r="R386" i="96" s="1"/>
  <c r="Q387" i="96"/>
  <c r="Q386" i="96" s="1"/>
  <c r="P387" i="96"/>
  <c r="P386" i="96" s="1"/>
  <c r="O387" i="96"/>
  <c r="O386" i="96" s="1"/>
  <c r="N387" i="96"/>
  <c r="N386" i="96" s="1"/>
  <c r="M387" i="96"/>
  <c r="M386" i="96" s="1"/>
  <c r="L387" i="96"/>
  <c r="L386" i="96" s="1"/>
  <c r="K387" i="96"/>
  <c r="K386" i="96" s="1"/>
  <c r="J387" i="96"/>
  <c r="J386" i="96" s="1"/>
  <c r="I387" i="96"/>
  <c r="I386" i="96" s="1"/>
  <c r="H387" i="96"/>
  <c r="H386" i="96" s="1"/>
  <c r="G387" i="96"/>
  <c r="G386" i="96" s="1"/>
  <c r="F387" i="96"/>
  <c r="F386" i="96" s="1"/>
  <c r="E387" i="96"/>
  <c r="E386" i="96" s="1"/>
  <c r="D387" i="96"/>
  <c r="D386" i="96" s="1"/>
  <c r="C387" i="96"/>
  <c r="C386" i="96" s="1"/>
  <c r="B387" i="96"/>
  <c r="B386" i="96" s="1"/>
  <c r="Y382" i="96"/>
  <c r="Y381" i="96" s="1"/>
  <c r="X382" i="96"/>
  <c r="X381" i="96" s="1"/>
  <c r="W382" i="96"/>
  <c r="W381" i="96" s="1"/>
  <c r="V382" i="96"/>
  <c r="V381" i="96" s="1"/>
  <c r="U382" i="96"/>
  <c r="U381" i="96" s="1"/>
  <c r="T382" i="96"/>
  <c r="T381" i="96" s="1"/>
  <c r="S382" i="96"/>
  <c r="S381" i="96" s="1"/>
  <c r="R382" i="96"/>
  <c r="R381" i="96" s="1"/>
  <c r="Q382" i="96"/>
  <c r="Q381" i="96" s="1"/>
  <c r="P382" i="96"/>
  <c r="P381" i="96" s="1"/>
  <c r="O382" i="96"/>
  <c r="O381" i="96" s="1"/>
  <c r="N382" i="96"/>
  <c r="N381" i="96" s="1"/>
  <c r="M382" i="96"/>
  <c r="M381" i="96" s="1"/>
  <c r="L382" i="96"/>
  <c r="L381" i="96" s="1"/>
  <c r="K382" i="96"/>
  <c r="K381" i="96" s="1"/>
  <c r="J382" i="96"/>
  <c r="J381" i="96" s="1"/>
  <c r="I382" i="96"/>
  <c r="I381" i="96" s="1"/>
  <c r="H382" i="96"/>
  <c r="H381" i="96" s="1"/>
  <c r="G382" i="96"/>
  <c r="G381" i="96" s="1"/>
  <c r="F382" i="96"/>
  <c r="F381" i="96" s="1"/>
  <c r="E382" i="96"/>
  <c r="E381" i="96" s="1"/>
  <c r="D382" i="96"/>
  <c r="D381" i="96" s="1"/>
  <c r="C382" i="96"/>
  <c r="C381" i="96" s="1"/>
  <c r="B382" i="96"/>
  <c r="B381" i="96" s="1"/>
  <c r="Y377" i="96"/>
  <c r="Y376" i="96" s="1"/>
  <c r="X377" i="96"/>
  <c r="X376" i="96" s="1"/>
  <c r="W377" i="96"/>
  <c r="W376" i="96" s="1"/>
  <c r="V377" i="96"/>
  <c r="V376" i="96" s="1"/>
  <c r="U377" i="96"/>
  <c r="U376" i="96" s="1"/>
  <c r="T377" i="96"/>
  <c r="T376" i="96" s="1"/>
  <c r="S377" i="96"/>
  <c r="S376" i="96" s="1"/>
  <c r="R377" i="96"/>
  <c r="R376" i="96" s="1"/>
  <c r="Q377" i="96"/>
  <c r="Q376" i="96" s="1"/>
  <c r="P377" i="96"/>
  <c r="P376" i="96" s="1"/>
  <c r="O377" i="96"/>
  <c r="O376" i="96" s="1"/>
  <c r="N377" i="96"/>
  <c r="N376" i="96" s="1"/>
  <c r="M377" i="96"/>
  <c r="M376" i="96" s="1"/>
  <c r="L377" i="96"/>
  <c r="L376" i="96" s="1"/>
  <c r="K377" i="96"/>
  <c r="K376" i="96" s="1"/>
  <c r="J377" i="96"/>
  <c r="J376" i="96" s="1"/>
  <c r="I377" i="96"/>
  <c r="I376" i="96" s="1"/>
  <c r="H377" i="96"/>
  <c r="H376" i="96" s="1"/>
  <c r="G377" i="96"/>
  <c r="G376" i="96" s="1"/>
  <c r="F377" i="96"/>
  <c r="F376" i="96" s="1"/>
  <c r="E377" i="96"/>
  <c r="E376" i="96" s="1"/>
  <c r="D377" i="96"/>
  <c r="D376" i="96" s="1"/>
  <c r="C377" i="96"/>
  <c r="C376" i="96" s="1"/>
  <c r="B377" i="96"/>
  <c r="B376" i="96" s="1"/>
  <c r="Y372" i="96"/>
  <c r="Y371" i="96" s="1"/>
  <c r="X372" i="96"/>
  <c r="X371" i="96" s="1"/>
  <c r="W372" i="96"/>
  <c r="W371" i="96" s="1"/>
  <c r="V372" i="96"/>
  <c r="V371" i="96" s="1"/>
  <c r="U372" i="96"/>
  <c r="U371" i="96" s="1"/>
  <c r="T372" i="96"/>
  <c r="T371" i="96" s="1"/>
  <c r="S372" i="96"/>
  <c r="S371" i="96" s="1"/>
  <c r="R372" i="96"/>
  <c r="R371" i="96" s="1"/>
  <c r="Q372" i="96"/>
  <c r="Q371" i="96" s="1"/>
  <c r="P372" i="96"/>
  <c r="P371" i="96" s="1"/>
  <c r="O372" i="96"/>
  <c r="O371" i="96" s="1"/>
  <c r="N372" i="96"/>
  <c r="N371" i="96" s="1"/>
  <c r="M372" i="96"/>
  <c r="M371" i="96" s="1"/>
  <c r="L372" i="96"/>
  <c r="L371" i="96" s="1"/>
  <c r="K372" i="96"/>
  <c r="K371" i="96" s="1"/>
  <c r="J372" i="96"/>
  <c r="J371" i="96" s="1"/>
  <c r="I372" i="96"/>
  <c r="I371" i="96" s="1"/>
  <c r="H372" i="96"/>
  <c r="H371" i="96" s="1"/>
  <c r="G372" i="96"/>
  <c r="G371" i="96" s="1"/>
  <c r="F372" i="96"/>
  <c r="F371" i="96" s="1"/>
  <c r="E372" i="96"/>
  <c r="E371" i="96" s="1"/>
  <c r="D372" i="96"/>
  <c r="D371" i="96" s="1"/>
  <c r="C372" i="96"/>
  <c r="C371" i="96" s="1"/>
  <c r="B372" i="96"/>
  <c r="B371" i="96" s="1"/>
  <c r="Y367" i="96"/>
  <c r="Y366" i="96" s="1"/>
  <c r="X367" i="96"/>
  <c r="X366" i="96" s="1"/>
  <c r="W367" i="96"/>
  <c r="W366" i="96" s="1"/>
  <c r="V367" i="96"/>
  <c r="V366" i="96" s="1"/>
  <c r="U367" i="96"/>
  <c r="U366" i="96" s="1"/>
  <c r="T367" i="96"/>
  <c r="T366" i="96" s="1"/>
  <c r="S367" i="96"/>
  <c r="S366" i="96" s="1"/>
  <c r="R367" i="96"/>
  <c r="R366" i="96" s="1"/>
  <c r="Q367" i="96"/>
  <c r="Q366" i="96" s="1"/>
  <c r="P367" i="96"/>
  <c r="P366" i="96" s="1"/>
  <c r="O367" i="96"/>
  <c r="O366" i="96" s="1"/>
  <c r="N367" i="96"/>
  <c r="N366" i="96" s="1"/>
  <c r="M367" i="96"/>
  <c r="M366" i="96" s="1"/>
  <c r="L367" i="96"/>
  <c r="L366" i="96" s="1"/>
  <c r="K367" i="96"/>
  <c r="K366" i="96" s="1"/>
  <c r="J367" i="96"/>
  <c r="J366" i="96" s="1"/>
  <c r="I367" i="96"/>
  <c r="I366" i="96" s="1"/>
  <c r="H367" i="96"/>
  <c r="H366" i="96" s="1"/>
  <c r="G367" i="96"/>
  <c r="G366" i="96" s="1"/>
  <c r="F367" i="96"/>
  <c r="F366" i="96" s="1"/>
  <c r="E367" i="96"/>
  <c r="E366" i="96" s="1"/>
  <c r="D367" i="96"/>
  <c r="D366" i="96" s="1"/>
  <c r="C367" i="96"/>
  <c r="C366" i="96" s="1"/>
  <c r="B367" i="96"/>
  <c r="B366" i="96" s="1"/>
  <c r="Y362" i="96"/>
  <c r="Y361" i="96" s="1"/>
  <c r="X362" i="96"/>
  <c r="X361" i="96" s="1"/>
  <c r="W362" i="96"/>
  <c r="W361" i="96" s="1"/>
  <c r="V362" i="96"/>
  <c r="V361" i="96" s="1"/>
  <c r="U362" i="96"/>
  <c r="U361" i="96" s="1"/>
  <c r="T362" i="96"/>
  <c r="T361" i="96" s="1"/>
  <c r="S362" i="96"/>
  <c r="S361" i="96" s="1"/>
  <c r="R362" i="96"/>
  <c r="R361" i="96" s="1"/>
  <c r="Q362" i="96"/>
  <c r="Q361" i="96" s="1"/>
  <c r="P362" i="96"/>
  <c r="P361" i="96" s="1"/>
  <c r="O362" i="96"/>
  <c r="O361" i="96" s="1"/>
  <c r="N362" i="96"/>
  <c r="N361" i="96" s="1"/>
  <c r="M362" i="96"/>
  <c r="M361" i="96" s="1"/>
  <c r="L362" i="96"/>
  <c r="L361" i="96" s="1"/>
  <c r="K362" i="96"/>
  <c r="K361" i="96" s="1"/>
  <c r="J362" i="96"/>
  <c r="J361" i="96" s="1"/>
  <c r="I362" i="96"/>
  <c r="I361" i="96" s="1"/>
  <c r="H362" i="96"/>
  <c r="H361" i="96" s="1"/>
  <c r="G362" i="96"/>
  <c r="G361" i="96" s="1"/>
  <c r="F362" i="96"/>
  <c r="F361" i="96" s="1"/>
  <c r="E362" i="96"/>
  <c r="E361" i="96" s="1"/>
  <c r="D362" i="96"/>
  <c r="D361" i="96" s="1"/>
  <c r="C362" i="96"/>
  <c r="C361" i="96" s="1"/>
  <c r="B362" i="96"/>
  <c r="B361" i="96" s="1"/>
  <c r="Y357" i="96"/>
  <c r="Y356" i="96" s="1"/>
  <c r="X357" i="96"/>
  <c r="X356" i="96" s="1"/>
  <c r="W357" i="96"/>
  <c r="W356" i="96" s="1"/>
  <c r="V357" i="96"/>
  <c r="V356" i="96" s="1"/>
  <c r="U357" i="96"/>
  <c r="U356" i="96" s="1"/>
  <c r="T357" i="96"/>
  <c r="T356" i="96" s="1"/>
  <c r="S357" i="96"/>
  <c r="S356" i="96" s="1"/>
  <c r="R357" i="96"/>
  <c r="R356" i="96" s="1"/>
  <c r="Q357" i="96"/>
  <c r="Q356" i="96" s="1"/>
  <c r="P357" i="96"/>
  <c r="P356" i="96" s="1"/>
  <c r="O357" i="96"/>
  <c r="O356" i="96" s="1"/>
  <c r="N357" i="96"/>
  <c r="N356" i="96" s="1"/>
  <c r="M357" i="96"/>
  <c r="M356" i="96" s="1"/>
  <c r="L357" i="96"/>
  <c r="L356" i="96" s="1"/>
  <c r="K357" i="96"/>
  <c r="K356" i="96" s="1"/>
  <c r="J357" i="96"/>
  <c r="J356" i="96" s="1"/>
  <c r="I357" i="96"/>
  <c r="I356" i="96" s="1"/>
  <c r="H357" i="96"/>
  <c r="H356" i="96" s="1"/>
  <c r="G357" i="96"/>
  <c r="G356" i="96" s="1"/>
  <c r="F357" i="96"/>
  <c r="F356" i="96" s="1"/>
  <c r="E357" i="96"/>
  <c r="E356" i="96" s="1"/>
  <c r="D357" i="96"/>
  <c r="D356" i="96" s="1"/>
  <c r="C357" i="96"/>
  <c r="C356" i="96" s="1"/>
  <c r="B357" i="96"/>
  <c r="B356" i="96" s="1"/>
  <c r="Y352" i="96"/>
  <c r="Y351" i="96" s="1"/>
  <c r="X352" i="96"/>
  <c r="X351" i="96" s="1"/>
  <c r="W352" i="96"/>
  <c r="W351" i="96" s="1"/>
  <c r="V352" i="96"/>
  <c r="V351" i="96" s="1"/>
  <c r="U352" i="96"/>
  <c r="U351" i="96" s="1"/>
  <c r="T352" i="96"/>
  <c r="T351" i="96" s="1"/>
  <c r="S352" i="96"/>
  <c r="S351" i="96" s="1"/>
  <c r="R352" i="96"/>
  <c r="R351" i="96" s="1"/>
  <c r="Q352" i="96"/>
  <c r="Q351" i="96" s="1"/>
  <c r="P352" i="96"/>
  <c r="P351" i="96" s="1"/>
  <c r="O352" i="96"/>
  <c r="O351" i="96" s="1"/>
  <c r="N352" i="96"/>
  <c r="N351" i="96" s="1"/>
  <c r="M352" i="96"/>
  <c r="M351" i="96" s="1"/>
  <c r="L352" i="96"/>
  <c r="L351" i="96" s="1"/>
  <c r="K352" i="96"/>
  <c r="K351" i="96" s="1"/>
  <c r="J352" i="96"/>
  <c r="J351" i="96" s="1"/>
  <c r="I352" i="96"/>
  <c r="I351" i="96" s="1"/>
  <c r="H352" i="96"/>
  <c r="H351" i="96" s="1"/>
  <c r="G352" i="96"/>
  <c r="G351" i="96" s="1"/>
  <c r="F352" i="96"/>
  <c r="F351" i="96" s="1"/>
  <c r="E352" i="96"/>
  <c r="E351" i="96" s="1"/>
  <c r="D352" i="96"/>
  <c r="D351" i="96" s="1"/>
  <c r="C352" i="96"/>
  <c r="C351" i="96" s="1"/>
  <c r="B352" i="96"/>
  <c r="B351" i="96" s="1"/>
  <c r="Y347" i="96"/>
  <c r="Y346" i="96" s="1"/>
  <c r="X347" i="96"/>
  <c r="X346" i="96" s="1"/>
  <c r="W347" i="96"/>
  <c r="W346" i="96" s="1"/>
  <c r="V347" i="96"/>
  <c r="V346" i="96" s="1"/>
  <c r="U347" i="96"/>
  <c r="U346" i="96" s="1"/>
  <c r="T347" i="96"/>
  <c r="T346" i="96" s="1"/>
  <c r="S347" i="96"/>
  <c r="S346" i="96" s="1"/>
  <c r="R347" i="96"/>
  <c r="R346" i="96" s="1"/>
  <c r="Q347" i="96"/>
  <c r="Q346" i="96" s="1"/>
  <c r="P347" i="96"/>
  <c r="P346" i="96" s="1"/>
  <c r="O347" i="96"/>
  <c r="O346" i="96" s="1"/>
  <c r="N347" i="96"/>
  <c r="N346" i="96" s="1"/>
  <c r="M347" i="96"/>
  <c r="M346" i="96" s="1"/>
  <c r="L347" i="96"/>
  <c r="L346" i="96" s="1"/>
  <c r="K347" i="96"/>
  <c r="K346" i="96" s="1"/>
  <c r="J347" i="96"/>
  <c r="J346" i="96" s="1"/>
  <c r="I347" i="96"/>
  <c r="I346" i="96" s="1"/>
  <c r="H347" i="96"/>
  <c r="H346" i="96" s="1"/>
  <c r="G347" i="96"/>
  <c r="G346" i="96" s="1"/>
  <c r="F347" i="96"/>
  <c r="F346" i="96" s="1"/>
  <c r="E347" i="96"/>
  <c r="E346" i="96" s="1"/>
  <c r="D347" i="96"/>
  <c r="D346" i="96" s="1"/>
  <c r="C347" i="96"/>
  <c r="C346" i="96" s="1"/>
  <c r="B347" i="96"/>
  <c r="B346" i="96" s="1"/>
  <c r="Y342" i="96"/>
  <c r="Y341" i="96" s="1"/>
  <c r="X342" i="96"/>
  <c r="X341" i="96" s="1"/>
  <c r="W342" i="96"/>
  <c r="W341" i="96" s="1"/>
  <c r="V342" i="96"/>
  <c r="V341" i="96" s="1"/>
  <c r="U342" i="96"/>
  <c r="U341" i="96" s="1"/>
  <c r="T342" i="96"/>
  <c r="T341" i="96" s="1"/>
  <c r="S342" i="96"/>
  <c r="S341" i="96" s="1"/>
  <c r="R342" i="96"/>
  <c r="R341" i="96" s="1"/>
  <c r="Q342" i="96"/>
  <c r="Q341" i="96" s="1"/>
  <c r="P342" i="96"/>
  <c r="P341" i="96" s="1"/>
  <c r="O342" i="96"/>
  <c r="O341" i="96" s="1"/>
  <c r="N342" i="96"/>
  <c r="N341" i="96" s="1"/>
  <c r="M342" i="96"/>
  <c r="M341" i="96" s="1"/>
  <c r="L342" i="96"/>
  <c r="L341" i="96" s="1"/>
  <c r="K342" i="96"/>
  <c r="K341" i="96" s="1"/>
  <c r="J342" i="96"/>
  <c r="J341" i="96" s="1"/>
  <c r="I342" i="96"/>
  <c r="I341" i="96" s="1"/>
  <c r="H342" i="96"/>
  <c r="H341" i="96" s="1"/>
  <c r="G342" i="96"/>
  <c r="G341" i="96" s="1"/>
  <c r="F342" i="96"/>
  <c r="F341" i="96" s="1"/>
  <c r="E342" i="96"/>
  <c r="E341" i="96" s="1"/>
  <c r="D342" i="96"/>
  <c r="D341" i="96" s="1"/>
  <c r="C342" i="96"/>
  <c r="C341" i="96" s="1"/>
  <c r="B342" i="96"/>
  <c r="B341" i="96" s="1"/>
  <c r="Y337" i="96"/>
  <c r="Y336" i="96" s="1"/>
  <c r="X337" i="96"/>
  <c r="X336" i="96" s="1"/>
  <c r="W337" i="96"/>
  <c r="W336" i="96" s="1"/>
  <c r="V337" i="96"/>
  <c r="V336" i="96" s="1"/>
  <c r="U337" i="96"/>
  <c r="U336" i="96" s="1"/>
  <c r="T337" i="96"/>
  <c r="T336" i="96" s="1"/>
  <c r="S337" i="96"/>
  <c r="S336" i="96" s="1"/>
  <c r="R337" i="96"/>
  <c r="R336" i="96" s="1"/>
  <c r="Q337" i="96"/>
  <c r="Q336" i="96" s="1"/>
  <c r="P337" i="96"/>
  <c r="P336" i="96" s="1"/>
  <c r="O337" i="96"/>
  <c r="O336" i="96" s="1"/>
  <c r="N337" i="96"/>
  <c r="N336" i="96" s="1"/>
  <c r="M337" i="96"/>
  <c r="M336" i="96" s="1"/>
  <c r="L337" i="96"/>
  <c r="L336" i="96" s="1"/>
  <c r="K337" i="96"/>
  <c r="K336" i="96" s="1"/>
  <c r="J337" i="96"/>
  <c r="J336" i="96" s="1"/>
  <c r="I337" i="96"/>
  <c r="I336" i="96" s="1"/>
  <c r="H337" i="96"/>
  <c r="H336" i="96" s="1"/>
  <c r="G337" i="96"/>
  <c r="G336" i="96" s="1"/>
  <c r="F337" i="96"/>
  <c r="F336" i="96" s="1"/>
  <c r="E337" i="96"/>
  <c r="E336" i="96" s="1"/>
  <c r="D337" i="96"/>
  <c r="D336" i="96" s="1"/>
  <c r="C337" i="96"/>
  <c r="C336" i="96" s="1"/>
  <c r="B337" i="96"/>
  <c r="B336" i="96" s="1"/>
  <c r="Y332" i="96"/>
  <c r="Y331" i="96" s="1"/>
  <c r="X332" i="96"/>
  <c r="X331" i="96" s="1"/>
  <c r="W332" i="96"/>
  <c r="W331" i="96" s="1"/>
  <c r="V332" i="96"/>
  <c r="V331" i="96" s="1"/>
  <c r="U332" i="96"/>
  <c r="U331" i="96" s="1"/>
  <c r="T332" i="96"/>
  <c r="T331" i="96" s="1"/>
  <c r="S332" i="96"/>
  <c r="S331" i="96" s="1"/>
  <c r="R332" i="96"/>
  <c r="R331" i="96" s="1"/>
  <c r="Q332" i="96"/>
  <c r="Q331" i="96" s="1"/>
  <c r="P332" i="96"/>
  <c r="P331" i="96" s="1"/>
  <c r="O332" i="96"/>
  <c r="O331" i="96" s="1"/>
  <c r="N332" i="96"/>
  <c r="N331" i="96" s="1"/>
  <c r="M332" i="96"/>
  <c r="M331" i="96" s="1"/>
  <c r="L332" i="96"/>
  <c r="L331" i="96" s="1"/>
  <c r="K332" i="96"/>
  <c r="K331" i="96" s="1"/>
  <c r="J332" i="96"/>
  <c r="J331" i="96" s="1"/>
  <c r="I332" i="96"/>
  <c r="I331" i="96" s="1"/>
  <c r="H332" i="96"/>
  <c r="H331" i="96" s="1"/>
  <c r="G332" i="96"/>
  <c r="G331" i="96" s="1"/>
  <c r="F332" i="96"/>
  <c r="F331" i="96" s="1"/>
  <c r="E332" i="96"/>
  <c r="E331" i="96" s="1"/>
  <c r="D332" i="96"/>
  <c r="D331" i="96" s="1"/>
  <c r="C332" i="96"/>
  <c r="C331" i="96" s="1"/>
  <c r="B332" i="96"/>
  <c r="B331" i="96" s="1"/>
  <c r="Y327" i="96"/>
  <c r="Y326" i="96" s="1"/>
  <c r="X327" i="96"/>
  <c r="X326" i="96" s="1"/>
  <c r="W327" i="96"/>
  <c r="W326" i="96" s="1"/>
  <c r="V327" i="96"/>
  <c r="V326" i="96" s="1"/>
  <c r="U327" i="96"/>
  <c r="U326" i="96" s="1"/>
  <c r="T327" i="96"/>
  <c r="T326" i="96" s="1"/>
  <c r="S327" i="96"/>
  <c r="S326" i="96" s="1"/>
  <c r="R327" i="96"/>
  <c r="R326" i="96" s="1"/>
  <c r="Q327" i="96"/>
  <c r="Q326" i="96" s="1"/>
  <c r="P327" i="96"/>
  <c r="P326" i="96" s="1"/>
  <c r="O327" i="96"/>
  <c r="O326" i="96" s="1"/>
  <c r="N327" i="96"/>
  <c r="N326" i="96" s="1"/>
  <c r="M327" i="96"/>
  <c r="M326" i="96" s="1"/>
  <c r="L327" i="96"/>
  <c r="L326" i="96" s="1"/>
  <c r="K327" i="96"/>
  <c r="K326" i="96" s="1"/>
  <c r="J327" i="96"/>
  <c r="J326" i="96" s="1"/>
  <c r="I327" i="96"/>
  <c r="I326" i="96" s="1"/>
  <c r="H327" i="96"/>
  <c r="H326" i="96" s="1"/>
  <c r="G327" i="96"/>
  <c r="G326" i="96" s="1"/>
  <c r="F327" i="96"/>
  <c r="F326" i="96" s="1"/>
  <c r="E327" i="96"/>
  <c r="E326" i="96" s="1"/>
  <c r="D327" i="96"/>
  <c r="D326" i="96" s="1"/>
  <c r="C327" i="96"/>
  <c r="C326" i="96" s="1"/>
  <c r="B327" i="96"/>
  <c r="B326" i="96" s="1"/>
  <c r="Y319" i="96"/>
  <c r="X319" i="96"/>
  <c r="W319" i="96"/>
  <c r="V319" i="96"/>
  <c r="U319" i="96"/>
  <c r="T319" i="96"/>
  <c r="S319" i="96"/>
  <c r="R319" i="96"/>
  <c r="Q319" i="96"/>
  <c r="P319" i="96"/>
  <c r="O319" i="96"/>
  <c r="N319" i="96"/>
  <c r="M319" i="96"/>
  <c r="L319" i="96"/>
  <c r="K319" i="96"/>
  <c r="J319" i="96"/>
  <c r="I319" i="96"/>
  <c r="H319" i="96"/>
  <c r="G319" i="96"/>
  <c r="F319" i="96"/>
  <c r="E319" i="96"/>
  <c r="D319" i="96"/>
  <c r="C319" i="96"/>
  <c r="B319" i="96"/>
  <c r="Y314" i="96"/>
  <c r="X314" i="96"/>
  <c r="W314" i="96"/>
  <c r="V314" i="96"/>
  <c r="U314" i="96"/>
  <c r="T314" i="96"/>
  <c r="S314" i="96"/>
  <c r="R314" i="96"/>
  <c r="Q314" i="96"/>
  <c r="P314" i="96"/>
  <c r="O314" i="96"/>
  <c r="N314" i="96"/>
  <c r="M314" i="96"/>
  <c r="L314" i="96"/>
  <c r="K314" i="96"/>
  <c r="J314" i="96"/>
  <c r="I314" i="96"/>
  <c r="H314" i="96"/>
  <c r="G314" i="96"/>
  <c r="F314" i="96"/>
  <c r="E314" i="96"/>
  <c r="D314" i="96"/>
  <c r="C314" i="96"/>
  <c r="B314" i="96"/>
  <c r="Y309" i="96"/>
  <c r="X309" i="96"/>
  <c r="W309" i="96"/>
  <c r="V309" i="96"/>
  <c r="U309" i="96"/>
  <c r="T309" i="96"/>
  <c r="S309" i="96"/>
  <c r="R309" i="96"/>
  <c r="Q309" i="96"/>
  <c r="P309" i="96"/>
  <c r="O309" i="96"/>
  <c r="N309" i="96"/>
  <c r="M309" i="96"/>
  <c r="L309" i="96"/>
  <c r="K309" i="96"/>
  <c r="J309" i="96"/>
  <c r="I309" i="96"/>
  <c r="H309" i="96"/>
  <c r="G309" i="96"/>
  <c r="F309" i="96"/>
  <c r="E309" i="96"/>
  <c r="D309" i="96"/>
  <c r="C309" i="96"/>
  <c r="B309" i="96"/>
  <c r="Y304" i="96"/>
  <c r="X304" i="96"/>
  <c r="W304" i="96"/>
  <c r="V304" i="96"/>
  <c r="U304" i="96"/>
  <c r="T304" i="96"/>
  <c r="S304" i="96"/>
  <c r="R304" i="96"/>
  <c r="Q304" i="96"/>
  <c r="P304" i="96"/>
  <c r="O304" i="96"/>
  <c r="N304" i="96"/>
  <c r="M304" i="96"/>
  <c r="L304" i="96"/>
  <c r="K304" i="96"/>
  <c r="J304" i="96"/>
  <c r="I304" i="96"/>
  <c r="H304" i="96"/>
  <c r="G304" i="96"/>
  <c r="F304" i="96"/>
  <c r="E304" i="96"/>
  <c r="D304" i="96"/>
  <c r="C304" i="96"/>
  <c r="B304" i="96"/>
  <c r="Y299" i="96"/>
  <c r="X299" i="96"/>
  <c r="W299" i="96"/>
  <c r="V299" i="96"/>
  <c r="U299" i="96"/>
  <c r="T299" i="96"/>
  <c r="S299" i="96"/>
  <c r="R299" i="96"/>
  <c r="Q299" i="96"/>
  <c r="P299" i="96"/>
  <c r="O299" i="96"/>
  <c r="N299" i="96"/>
  <c r="M299" i="96"/>
  <c r="L299" i="96"/>
  <c r="K299" i="96"/>
  <c r="J299" i="96"/>
  <c r="I299" i="96"/>
  <c r="H299" i="96"/>
  <c r="G299" i="96"/>
  <c r="F299" i="96"/>
  <c r="E299" i="96"/>
  <c r="D299" i="96"/>
  <c r="C299" i="96"/>
  <c r="B299" i="96"/>
  <c r="Y294" i="96"/>
  <c r="X294" i="96"/>
  <c r="W294" i="96"/>
  <c r="V294" i="96"/>
  <c r="U294" i="96"/>
  <c r="T294" i="96"/>
  <c r="S294" i="96"/>
  <c r="R294" i="96"/>
  <c r="Q294" i="96"/>
  <c r="P294" i="96"/>
  <c r="O294" i="96"/>
  <c r="N294" i="96"/>
  <c r="M294" i="96"/>
  <c r="L294" i="96"/>
  <c r="K294" i="96"/>
  <c r="J294" i="96"/>
  <c r="I294" i="96"/>
  <c r="H294" i="96"/>
  <c r="G294" i="96"/>
  <c r="F294" i="96"/>
  <c r="E294" i="96"/>
  <c r="D294" i="96"/>
  <c r="C294" i="96"/>
  <c r="B294" i="96"/>
  <c r="Y289" i="96"/>
  <c r="X289" i="96"/>
  <c r="W289" i="96"/>
  <c r="V289" i="96"/>
  <c r="U289" i="96"/>
  <c r="T289" i="96"/>
  <c r="S289" i="96"/>
  <c r="R289" i="96"/>
  <c r="Q289" i="96"/>
  <c r="P289" i="96"/>
  <c r="O289" i="96"/>
  <c r="N289" i="96"/>
  <c r="M289" i="96"/>
  <c r="L289" i="96"/>
  <c r="K289" i="96"/>
  <c r="J289" i="96"/>
  <c r="I289" i="96"/>
  <c r="H289" i="96"/>
  <c r="G289" i="96"/>
  <c r="F289" i="96"/>
  <c r="E289" i="96"/>
  <c r="D289" i="96"/>
  <c r="C289" i="96"/>
  <c r="B289" i="96"/>
  <c r="Y284" i="96"/>
  <c r="X284" i="96"/>
  <c r="W284" i="96"/>
  <c r="V284" i="96"/>
  <c r="U284" i="96"/>
  <c r="T284" i="96"/>
  <c r="S284" i="96"/>
  <c r="R284" i="96"/>
  <c r="Q284" i="96"/>
  <c r="P284" i="96"/>
  <c r="O284" i="96"/>
  <c r="N284" i="96"/>
  <c r="M284" i="96"/>
  <c r="L284" i="96"/>
  <c r="K284" i="96"/>
  <c r="J284" i="96"/>
  <c r="I284" i="96"/>
  <c r="H284" i="96"/>
  <c r="G284" i="96"/>
  <c r="F284" i="96"/>
  <c r="E284" i="96"/>
  <c r="D284" i="96"/>
  <c r="C284" i="96"/>
  <c r="B284" i="96"/>
  <c r="Y279" i="96"/>
  <c r="X279" i="96"/>
  <c r="W279" i="96"/>
  <c r="V279" i="96"/>
  <c r="U279" i="96"/>
  <c r="T279" i="96"/>
  <c r="S279" i="96"/>
  <c r="R279" i="96"/>
  <c r="Q279" i="96"/>
  <c r="P279" i="96"/>
  <c r="O279" i="96"/>
  <c r="N279" i="96"/>
  <c r="M279" i="96"/>
  <c r="L279" i="96"/>
  <c r="K279" i="96"/>
  <c r="J279" i="96"/>
  <c r="I279" i="96"/>
  <c r="H279" i="96"/>
  <c r="G279" i="96"/>
  <c r="F279" i="96"/>
  <c r="E279" i="96"/>
  <c r="D279" i="96"/>
  <c r="C279" i="96"/>
  <c r="B279" i="96"/>
  <c r="Y274" i="96"/>
  <c r="X274" i="96"/>
  <c r="W274" i="96"/>
  <c r="V274" i="96"/>
  <c r="U274" i="96"/>
  <c r="T274" i="96"/>
  <c r="S274" i="96"/>
  <c r="R274" i="96"/>
  <c r="Q274" i="96"/>
  <c r="P274" i="96"/>
  <c r="O274" i="96"/>
  <c r="N274" i="96"/>
  <c r="M274" i="96"/>
  <c r="L274" i="96"/>
  <c r="K274" i="96"/>
  <c r="J274" i="96"/>
  <c r="I274" i="96"/>
  <c r="H274" i="96"/>
  <c r="G274" i="96"/>
  <c r="F274" i="96"/>
  <c r="E274" i="96"/>
  <c r="D274" i="96"/>
  <c r="C274" i="96"/>
  <c r="B274" i="96"/>
  <c r="Y269" i="96"/>
  <c r="X269" i="96"/>
  <c r="W269" i="96"/>
  <c r="V269" i="96"/>
  <c r="U269" i="96"/>
  <c r="T269" i="96"/>
  <c r="S269" i="96"/>
  <c r="R269" i="96"/>
  <c r="Q269" i="96"/>
  <c r="P269" i="96"/>
  <c r="O269" i="96"/>
  <c r="N269" i="96"/>
  <c r="M269" i="96"/>
  <c r="L269" i="96"/>
  <c r="K269" i="96"/>
  <c r="J269" i="96"/>
  <c r="I269" i="96"/>
  <c r="H269" i="96"/>
  <c r="G269" i="96"/>
  <c r="F269" i="96"/>
  <c r="E269" i="96"/>
  <c r="D269" i="96"/>
  <c r="C269" i="96"/>
  <c r="B269" i="96"/>
  <c r="Y264" i="96"/>
  <c r="X264" i="96"/>
  <c r="W264" i="96"/>
  <c r="V264" i="96"/>
  <c r="U264" i="96"/>
  <c r="T264" i="96"/>
  <c r="S264" i="96"/>
  <c r="R264" i="96"/>
  <c r="Q264" i="96"/>
  <c r="P264" i="96"/>
  <c r="O264" i="96"/>
  <c r="N264" i="96"/>
  <c r="M264" i="96"/>
  <c r="L264" i="96"/>
  <c r="K264" i="96"/>
  <c r="J264" i="96"/>
  <c r="I264" i="96"/>
  <c r="H264" i="96"/>
  <c r="G264" i="96"/>
  <c r="F264" i="96"/>
  <c r="E264" i="96"/>
  <c r="D264" i="96"/>
  <c r="C264" i="96"/>
  <c r="B264" i="96"/>
  <c r="Y259" i="96"/>
  <c r="X259" i="96"/>
  <c r="W259" i="96"/>
  <c r="V259" i="96"/>
  <c r="U259" i="96"/>
  <c r="T259" i="96"/>
  <c r="S259" i="96"/>
  <c r="R259" i="96"/>
  <c r="Q259" i="96"/>
  <c r="P259" i="96"/>
  <c r="O259" i="96"/>
  <c r="N259" i="96"/>
  <c r="M259" i="96"/>
  <c r="L259" i="96"/>
  <c r="K259" i="96"/>
  <c r="J259" i="96"/>
  <c r="I259" i="96"/>
  <c r="H259" i="96"/>
  <c r="G259" i="96"/>
  <c r="F259" i="96"/>
  <c r="E259" i="96"/>
  <c r="D259" i="96"/>
  <c r="C259" i="96"/>
  <c r="B259" i="96"/>
  <c r="Y254" i="96"/>
  <c r="X254" i="96"/>
  <c r="W254" i="96"/>
  <c r="V254" i="96"/>
  <c r="U254" i="96"/>
  <c r="T254" i="96"/>
  <c r="S254" i="96"/>
  <c r="R254" i="96"/>
  <c r="Q254" i="96"/>
  <c r="P254" i="96"/>
  <c r="O254" i="96"/>
  <c r="N254" i="96"/>
  <c r="M254" i="96"/>
  <c r="L254" i="96"/>
  <c r="K254" i="96"/>
  <c r="J254" i="96"/>
  <c r="I254" i="96"/>
  <c r="H254" i="96"/>
  <c r="G254" i="96"/>
  <c r="F254" i="96"/>
  <c r="E254" i="96"/>
  <c r="D254" i="96"/>
  <c r="C254" i="96"/>
  <c r="B254" i="96"/>
  <c r="Y249" i="96"/>
  <c r="X249" i="96"/>
  <c r="W249" i="96"/>
  <c r="V249" i="96"/>
  <c r="U249" i="96"/>
  <c r="T249" i="96"/>
  <c r="S249" i="96"/>
  <c r="R249" i="96"/>
  <c r="Q249" i="96"/>
  <c r="P249" i="96"/>
  <c r="O249" i="96"/>
  <c r="N249" i="96"/>
  <c r="M249" i="96"/>
  <c r="L249" i="96"/>
  <c r="K249" i="96"/>
  <c r="J249" i="96"/>
  <c r="I249" i="96"/>
  <c r="H249" i="96"/>
  <c r="G249" i="96"/>
  <c r="F249" i="96"/>
  <c r="E249" i="96"/>
  <c r="D249" i="96"/>
  <c r="C249" i="96"/>
  <c r="B249" i="96"/>
  <c r="Y244" i="96"/>
  <c r="X244" i="96"/>
  <c r="W244" i="96"/>
  <c r="V244" i="96"/>
  <c r="U244" i="96"/>
  <c r="T244" i="96"/>
  <c r="S244" i="96"/>
  <c r="R244" i="96"/>
  <c r="Q244" i="96"/>
  <c r="P244" i="96"/>
  <c r="O244" i="96"/>
  <c r="N244" i="96"/>
  <c r="M244" i="96"/>
  <c r="L244" i="96"/>
  <c r="K244" i="96"/>
  <c r="J244" i="96"/>
  <c r="I244" i="96"/>
  <c r="H244" i="96"/>
  <c r="G244" i="96"/>
  <c r="F244" i="96"/>
  <c r="E244" i="96"/>
  <c r="D244" i="96"/>
  <c r="C244" i="96"/>
  <c r="B244" i="96"/>
  <c r="Y239" i="96"/>
  <c r="X239" i="96"/>
  <c r="W239" i="96"/>
  <c r="V239" i="96"/>
  <c r="U239" i="96"/>
  <c r="T239" i="96"/>
  <c r="S239" i="96"/>
  <c r="R239" i="96"/>
  <c r="Q239" i="96"/>
  <c r="P239" i="96"/>
  <c r="O239" i="96"/>
  <c r="N239" i="96"/>
  <c r="M239" i="96"/>
  <c r="L239" i="96"/>
  <c r="K239" i="96"/>
  <c r="J239" i="96"/>
  <c r="I239" i="96"/>
  <c r="H239" i="96"/>
  <c r="G239" i="96"/>
  <c r="F239" i="96"/>
  <c r="E239" i="96"/>
  <c r="D239" i="96"/>
  <c r="C239" i="96"/>
  <c r="B239" i="96"/>
  <c r="Y234" i="96"/>
  <c r="X234" i="96"/>
  <c r="W234" i="96"/>
  <c r="V234" i="96"/>
  <c r="U234" i="96"/>
  <c r="T234" i="96"/>
  <c r="S234" i="96"/>
  <c r="R234" i="96"/>
  <c r="Q234" i="96"/>
  <c r="P234" i="96"/>
  <c r="O234" i="96"/>
  <c r="N234" i="96"/>
  <c r="M234" i="96"/>
  <c r="L234" i="96"/>
  <c r="K234" i="96"/>
  <c r="J234" i="96"/>
  <c r="I234" i="96"/>
  <c r="H234" i="96"/>
  <c r="G234" i="96"/>
  <c r="F234" i="96"/>
  <c r="E234" i="96"/>
  <c r="D234" i="96"/>
  <c r="C234" i="96"/>
  <c r="B234" i="96"/>
  <c r="Y229" i="96"/>
  <c r="X229" i="96"/>
  <c r="W229" i="96"/>
  <c r="V229" i="96"/>
  <c r="U229" i="96"/>
  <c r="T229" i="96"/>
  <c r="S229" i="96"/>
  <c r="R229" i="96"/>
  <c r="Q229" i="96"/>
  <c r="P229" i="96"/>
  <c r="O229" i="96"/>
  <c r="N229" i="96"/>
  <c r="M229" i="96"/>
  <c r="L229" i="96"/>
  <c r="K229" i="96"/>
  <c r="J229" i="96"/>
  <c r="I229" i="96"/>
  <c r="H229" i="96"/>
  <c r="G229" i="96"/>
  <c r="F229" i="96"/>
  <c r="E229" i="96"/>
  <c r="D229" i="96"/>
  <c r="C229" i="96"/>
  <c r="B229" i="96"/>
  <c r="Y224" i="96"/>
  <c r="X224" i="96"/>
  <c r="W224" i="96"/>
  <c r="V224" i="96"/>
  <c r="U224" i="96"/>
  <c r="T224" i="96"/>
  <c r="S224" i="96"/>
  <c r="R224" i="96"/>
  <c r="Q224" i="96"/>
  <c r="P224" i="96"/>
  <c r="O224" i="96"/>
  <c r="N224" i="96"/>
  <c r="M224" i="96"/>
  <c r="L224" i="96"/>
  <c r="K224" i="96"/>
  <c r="J224" i="96"/>
  <c r="I224" i="96"/>
  <c r="H224" i="96"/>
  <c r="G224" i="96"/>
  <c r="F224" i="96"/>
  <c r="E224" i="96"/>
  <c r="D224" i="96"/>
  <c r="C224" i="96"/>
  <c r="B224" i="96"/>
  <c r="Y219" i="96"/>
  <c r="X219" i="96"/>
  <c r="W219" i="96"/>
  <c r="V219" i="96"/>
  <c r="U219" i="96"/>
  <c r="T219" i="96"/>
  <c r="S219" i="96"/>
  <c r="R219" i="96"/>
  <c r="Q219" i="96"/>
  <c r="P219" i="96"/>
  <c r="O219" i="96"/>
  <c r="N219" i="96"/>
  <c r="M219" i="96"/>
  <c r="L219" i="96"/>
  <c r="K219" i="96"/>
  <c r="J219" i="96"/>
  <c r="I219" i="96"/>
  <c r="H219" i="96"/>
  <c r="G219" i="96"/>
  <c r="F219" i="96"/>
  <c r="E219" i="96"/>
  <c r="D219" i="96"/>
  <c r="C219" i="96"/>
  <c r="B219" i="96"/>
  <c r="Y214" i="96"/>
  <c r="X214" i="96"/>
  <c r="W214" i="96"/>
  <c r="V214" i="96"/>
  <c r="U214" i="96"/>
  <c r="T214" i="96"/>
  <c r="S214" i="96"/>
  <c r="R214" i="96"/>
  <c r="Q214" i="96"/>
  <c r="P214" i="96"/>
  <c r="O214" i="96"/>
  <c r="N214" i="96"/>
  <c r="M214" i="96"/>
  <c r="L214" i="96"/>
  <c r="K214" i="96"/>
  <c r="J214" i="96"/>
  <c r="I214" i="96"/>
  <c r="H214" i="96"/>
  <c r="G214" i="96"/>
  <c r="F214" i="96"/>
  <c r="E214" i="96"/>
  <c r="D214" i="96"/>
  <c r="C214" i="96"/>
  <c r="B214" i="96"/>
  <c r="Y209" i="96"/>
  <c r="X209" i="96"/>
  <c r="W209" i="96"/>
  <c r="V209" i="96"/>
  <c r="U209" i="96"/>
  <c r="T209" i="96"/>
  <c r="S209" i="96"/>
  <c r="R209" i="96"/>
  <c r="Q209" i="96"/>
  <c r="P209" i="96"/>
  <c r="O209" i="96"/>
  <c r="N209" i="96"/>
  <c r="M209" i="96"/>
  <c r="L209" i="96"/>
  <c r="K209" i="96"/>
  <c r="J209" i="96"/>
  <c r="I209" i="96"/>
  <c r="H209" i="96"/>
  <c r="G209" i="96"/>
  <c r="F209" i="96"/>
  <c r="E209" i="96"/>
  <c r="D209" i="96"/>
  <c r="C209" i="96"/>
  <c r="B209" i="96"/>
  <c r="Y204" i="96"/>
  <c r="X204" i="96"/>
  <c r="W204" i="96"/>
  <c r="V204" i="96"/>
  <c r="U204" i="96"/>
  <c r="T204" i="96"/>
  <c r="S204" i="96"/>
  <c r="R204" i="96"/>
  <c r="Q204" i="96"/>
  <c r="P204" i="96"/>
  <c r="O204" i="96"/>
  <c r="N204" i="96"/>
  <c r="M204" i="96"/>
  <c r="L204" i="96"/>
  <c r="K204" i="96"/>
  <c r="J204" i="96"/>
  <c r="I204" i="96"/>
  <c r="H204" i="96"/>
  <c r="G204" i="96"/>
  <c r="F204" i="96"/>
  <c r="E204" i="96"/>
  <c r="D204" i="96"/>
  <c r="C204" i="96"/>
  <c r="B204" i="96"/>
  <c r="Y199" i="96"/>
  <c r="X199" i="96"/>
  <c r="W199" i="96"/>
  <c r="V199" i="96"/>
  <c r="U199" i="96"/>
  <c r="T199" i="96"/>
  <c r="S199" i="96"/>
  <c r="R199" i="96"/>
  <c r="Q199" i="96"/>
  <c r="P199" i="96"/>
  <c r="O199" i="96"/>
  <c r="N199" i="96"/>
  <c r="M199" i="96"/>
  <c r="L199" i="96"/>
  <c r="K199" i="96"/>
  <c r="J199" i="96"/>
  <c r="I199" i="96"/>
  <c r="H199" i="96"/>
  <c r="G199" i="96"/>
  <c r="F199" i="96"/>
  <c r="E199" i="96"/>
  <c r="D199" i="96"/>
  <c r="C199" i="96"/>
  <c r="B199" i="96"/>
  <c r="Y194" i="96"/>
  <c r="X194" i="96"/>
  <c r="W194" i="96"/>
  <c r="V194" i="96"/>
  <c r="U194" i="96"/>
  <c r="T194" i="96"/>
  <c r="S194" i="96"/>
  <c r="R194" i="96"/>
  <c r="Q194" i="96"/>
  <c r="P194" i="96"/>
  <c r="O194" i="96"/>
  <c r="N194" i="96"/>
  <c r="M194" i="96"/>
  <c r="L194" i="96"/>
  <c r="K194" i="96"/>
  <c r="J194" i="96"/>
  <c r="I194" i="96"/>
  <c r="H194" i="96"/>
  <c r="G194" i="96"/>
  <c r="F194" i="96"/>
  <c r="E194" i="96"/>
  <c r="D194" i="96"/>
  <c r="C194" i="96"/>
  <c r="B194" i="96"/>
  <c r="Y189" i="96"/>
  <c r="X189" i="96"/>
  <c r="W189" i="96"/>
  <c r="V189" i="96"/>
  <c r="U189" i="96"/>
  <c r="T189" i="96"/>
  <c r="S189" i="96"/>
  <c r="R189" i="96"/>
  <c r="Q189" i="96"/>
  <c r="P189" i="96"/>
  <c r="O189" i="96"/>
  <c r="N189" i="96"/>
  <c r="M189" i="96"/>
  <c r="L189" i="96"/>
  <c r="K189" i="96"/>
  <c r="J189" i="96"/>
  <c r="I189" i="96"/>
  <c r="H189" i="96"/>
  <c r="G189" i="96"/>
  <c r="F189" i="96"/>
  <c r="E189" i="96"/>
  <c r="D189" i="96"/>
  <c r="C189" i="96"/>
  <c r="B189" i="96"/>
  <c r="Y184" i="96"/>
  <c r="X184" i="96"/>
  <c r="W184" i="96"/>
  <c r="V184" i="96"/>
  <c r="U184" i="96"/>
  <c r="T184" i="96"/>
  <c r="S184" i="96"/>
  <c r="R184" i="96"/>
  <c r="Q184" i="96"/>
  <c r="P184" i="96"/>
  <c r="O184" i="96"/>
  <c r="N184" i="96"/>
  <c r="M184" i="96"/>
  <c r="L184" i="96"/>
  <c r="K184" i="96"/>
  <c r="J184" i="96"/>
  <c r="I184" i="96"/>
  <c r="H184" i="96"/>
  <c r="G184" i="96"/>
  <c r="F184" i="96"/>
  <c r="E184" i="96"/>
  <c r="D184" i="96"/>
  <c r="C184" i="96"/>
  <c r="B184" i="96"/>
  <c r="Y179" i="96"/>
  <c r="X179" i="96"/>
  <c r="W179" i="96"/>
  <c r="V179" i="96"/>
  <c r="U179" i="96"/>
  <c r="T179" i="96"/>
  <c r="S179" i="96"/>
  <c r="R179" i="96"/>
  <c r="Q179" i="96"/>
  <c r="P179" i="96"/>
  <c r="O179" i="96"/>
  <c r="N179" i="96"/>
  <c r="M179" i="96"/>
  <c r="L179" i="96"/>
  <c r="K179" i="96"/>
  <c r="J179" i="96"/>
  <c r="I179" i="96"/>
  <c r="H179" i="96"/>
  <c r="G179" i="96"/>
  <c r="F179" i="96"/>
  <c r="E179" i="96"/>
  <c r="D179" i="96"/>
  <c r="C179" i="96"/>
  <c r="B179" i="96"/>
  <c r="Y174" i="96"/>
  <c r="X174" i="96"/>
  <c r="W174" i="96"/>
  <c r="V174" i="96"/>
  <c r="U174" i="96"/>
  <c r="T174" i="96"/>
  <c r="S174" i="96"/>
  <c r="R174" i="96"/>
  <c r="Q174" i="96"/>
  <c r="P174" i="96"/>
  <c r="O174" i="96"/>
  <c r="N174" i="96"/>
  <c r="M174" i="96"/>
  <c r="L174" i="96"/>
  <c r="K174" i="96"/>
  <c r="J174" i="96"/>
  <c r="I174" i="96"/>
  <c r="H174" i="96"/>
  <c r="G174" i="96"/>
  <c r="F174" i="96"/>
  <c r="E174" i="96"/>
  <c r="D174" i="96"/>
  <c r="C174" i="96"/>
  <c r="B174" i="96"/>
  <c r="Y169" i="96"/>
  <c r="X169" i="96"/>
  <c r="W169" i="96"/>
  <c r="V169" i="96"/>
  <c r="U169" i="96"/>
  <c r="T169" i="96"/>
  <c r="S169" i="96"/>
  <c r="R169" i="96"/>
  <c r="Q169" i="96"/>
  <c r="P169" i="96"/>
  <c r="O169" i="96"/>
  <c r="N169" i="96"/>
  <c r="M169" i="96"/>
  <c r="L169" i="96"/>
  <c r="K169" i="96"/>
  <c r="J169" i="96"/>
  <c r="I169" i="96"/>
  <c r="H169" i="96"/>
  <c r="G169" i="96"/>
  <c r="F169" i="96"/>
  <c r="E169" i="96"/>
  <c r="D169" i="96"/>
  <c r="C169" i="96"/>
  <c r="B169" i="96"/>
  <c r="Y318" i="96"/>
  <c r="X318" i="96"/>
  <c r="W318" i="96"/>
  <c r="V318" i="96"/>
  <c r="U318" i="96"/>
  <c r="T318" i="96"/>
  <c r="S318" i="96"/>
  <c r="R318" i="96"/>
  <c r="Q318" i="96"/>
  <c r="P318" i="96"/>
  <c r="O318" i="96"/>
  <c r="N318" i="96"/>
  <c r="M318" i="96"/>
  <c r="L318" i="96"/>
  <c r="K318" i="96"/>
  <c r="J318" i="96"/>
  <c r="I318" i="96"/>
  <c r="H318" i="96"/>
  <c r="G318" i="96"/>
  <c r="F318" i="96"/>
  <c r="E318" i="96"/>
  <c r="D318" i="96"/>
  <c r="C318" i="96"/>
  <c r="B318" i="96"/>
  <c r="Y313" i="96"/>
  <c r="X313" i="96"/>
  <c r="W313" i="96"/>
  <c r="V313" i="96"/>
  <c r="U313" i="96"/>
  <c r="T313" i="96"/>
  <c r="S313" i="96"/>
  <c r="R313" i="96"/>
  <c r="Q313" i="96"/>
  <c r="P313" i="96"/>
  <c r="O313" i="96"/>
  <c r="N313" i="96"/>
  <c r="M313" i="96"/>
  <c r="L313" i="96"/>
  <c r="K313" i="96"/>
  <c r="J313" i="96"/>
  <c r="I313" i="96"/>
  <c r="H313" i="96"/>
  <c r="G313" i="96"/>
  <c r="F313" i="96"/>
  <c r="E313" i="96"/>
  <c r="D313" i="96"/>
  <c r="C313" i="96"/>
  <c r="B313" i="96"/>
  <c r="Y308" i="96"/>
  <c r="X308" i="96"/>
  <c r="W308" i="96"/>
  <c r="V308" i="96"/>
  <c r="U308" i="96"/>
  <c r="T308" i="96"/>
  <c r="S308" i="96"/>
  <c r="R308" i="96"/>
  <c r="Q308" i="96"/>
  <c r="P308" i="96"/>
  <c r="O308" i="96"/>
  <c r="N308" i="96"/>
  <c r="M308" i="96"/>
  <c r="L308" i="96"/>
  <c r="K308" i="96"/>
  <c r="J308" i="96"/>
  <c r="I308" i="96"/>
  <c r="H308" i="96"/>
  <c r="G308" i="96"/>
  <c r="F308" i="96"/>
  <c r="E308" i="96"/>
  <c r="D308" i="96"/>
  <c r="C308" i="96"/>
  <c r="B308" i="96"/>
  <c r="Y303" i="96"/>
  <c r="X303" i="96"/>
  <c r="W303" i="96"/>
  <c r="V303" i="96"/>
  <c r="U303" i="96"/>
  <c r="T303" i="96"/>
  <c r="S303" i="96"/>
  <c r="R303" i="96"/>
  <c r="Q303" i="96"/>
  <c r="P303" i="96"/>
  <c r="O303" i="96"/>
  <c r="N303" i="96"/>
  <c r="M303" i="96"/>
  <c r="L303" i="96"/>
  <c r="K303" i="96"/>
  <c r="J303" i="96"/>
  <c r="I303" i="96"/>
  <c r="H303" i="96"/>
  <c r="G303" i="96"/>
  <c r="F303" i="96"/>
  <c r="E303" i="96"/>
  <c r="D303" i="96"/>
  <c r="C303" i="96"/>
  <c r="B303" i="96"/>
  <c r="Y298" i="96"/>
  <c r="X298" i="96"/>
  <c r="W298" i="96"/>
  <c r="V298" i="96"/>
  <c r="U298" i="96"/>
  <c r="T298" i="96"/>
  <c r="S298" i="96"/>
  <c r="R298" i="96"/>
  <c r="Q298" i="96"/>
  <c r="P298" i="96"/>
  <c r="O298" i="96"/>
  <c r="N298" i="96"/>
  <c r="M298" i="96"/>
  <c r="L298" i="96"/>
  <c r="K298" i="96"/>
  <c r="J298" i="96"/>
  <c r="I298" i="96"/>
  <c r="H298" i="96"/>
  <c r="G298" i="96"/>
  <c r="F298" i="96"/>
  <c r="E298" i="96"/>
  <c r="D298" i="96"/>
  <c r="C298" i="96"/>
  <c r="B298" i="96"/>
  <c r="Y293" i="96"/>
  <c r="X293" i="96"/>
  <c r="W293" i="96"/>
  <c r="V293" i="96"/>
  <c r="U293" i="96"/>
  <c r="T293" i="96"/>
  <c r="S293" i="96"/>
  <c r="R293" i="96"/>
  <c r="Q293" i="96"/>
  <c r="P293" i="96"/>
  <c r="O293" i="96"/>
  <c r="N293" i="96"/>
  <c r="M293" i="96"/>
  <c r="L293" i="96"/>
  <c r="K293" i="96"/>
  <c r="J293" i="96"/>
  <c r="I293" i="96"/>
  <c r="H293" i="96"/>
  <c r="G293" i="96"/>
  <c r="F293" i="96"/>
  <c r="E293" i="96"/>
  <c r="D293" i="96"/>
  <c r="C293" i="96"/>
  <c r="B293" i="96"/>
  <c r="Y288" i="96"/>
  <c r="X288" i="96"/>
  <c r="W288" i="96"/>
  <c r="V288" i="96"/>
  <c r="U288" i="96"/>
  <c r="T288" i="96"/>
  <c r="S288" i="96"/>
  <c r="R288" i="96"/>
  <c r="Q288" i="96"/>
  <c r="P288" i="96"/>
  <c r="O288" i="96"/>
  <c r="N288" i="96"/>
  <c r="M288" i="96"/>
  <c r="L288" i="96"/>
  <c r="K288" i="96"/>
  <c r="J288" i="96"/>
  <c r="I288" i="96"/>
  <c r="H288" i="96"/>
  <c r="G288" i="96"/>
  <c r="F288" i="96"/>
  <c r="E288" i="96"/>
  <c r="D288" i="96"/>
  <c r="C288" i="96"/>
  <c r="B288" i="96"/>
  <c r="Y283" i="96"/>
  <c r="X283" i="96"/>
  <c r="W283" i="96"/>
  <c r="V283" i="96"/>
  <c r="U283" i="96"/>
  <c r="T283" i="96"/>
  <c r="S283" i="96"/>
  <c r="R283" i="96"/>
  <c r="Q283" i="96"/>
  <c r="P283" i="96"/>
  <c r="O283" i="96"/>
  <c r="N283" i="96"/>
  <c r="M283" i="96"/>
  <c r="L283" i="96"/>
  <c r="K283" i="96"/>
  <c r="J283" i="96"/>
  <c r="I283" i="96"/>
  <c r="H283" i="96"/>
  <c r="G283" i="96"/>
  <c r="F283" i="96"/>
  <c r="E283" i="96"/>
  <c r="D283" i="96"/>
  <c r="C283" i="96"/>
  <c r="B283" i="96"/>
  <c r="Y278" i="96"/>
  <c r="X278" i="96"/>
  <c r="W278" i="96"/>
  <c r="V278" i="96"/>
  <c r="U278" i="96"/>
  <c r="T278" i="96"/>
  <c r="S278" i="96"/>
  <c r="R278" i="96"/>
  <c r="Q278" i="96"/>
  <c r="P278" i="96"/>
  <c r="O278" i="96"/>
  <c r="N278" i="96"/>
  <c r="M278" i="96"/>
  <c r="L278" i="96"/>
  <c r="K278" i="96"/>
  <c r="J278" i="96"/>
  <c r="I278" i="96"/>
  <c r="H278" i="96"/>
  <c r="G278" i="96"/>
  <c r="F278" i="96"/>
  <c r="E278" i="96"/>
  <c r="D278" i="96"/>
  <c r="C278" i="96"/>
  <c r="B278" i="96"/>
  <c r="Y273" i="96"/>
  <c r="X273" i="96"/>
  <c r="W273" i="96"/>
  <c r="V273" i="96"/>
  <c r="U273" i="96"/>
  <c r="T273" i="96"/>
  <c r="S273" i="96"/>
  <c r="R273" i="96"/>
  <c r="Q273" i="96"/>
  <c r="P273" i="96"/>
  <c r="O273" i="96"/>
  <c r="N273" i="96"/>
  <c r="M273" i="96"/>
  <c r="L273" i="96"/>
  <c r="K273" i="96"/>
  <c r="J273" i="96"/>
  <c r="I273" i="96"/>
  <c r="H273" i="96"/>
  <c r="G273" i="96"/>
  <c r="F273" i="96"/>
  <c r="E273" i="96"/>
  <c r="D273" i="96"/>
  <c r="C273" i="96"/>
  <c r="B273" i="96"/>
  <c r="Y268" i="96"/>
  <c r="X268" i="96"/>
  <c r="W268" i="96"/>
  <c r="V268" i="96"/>
  <c r="U268" i="96"/>
  <c r="T268" i="96"/>
  <c r="S268" i="96"/>
  <c r="R268" i="96"/>
  <c r="Q268" i="96"/>
  <c r="P268" i="96"/>
  <c r="O268" i="96"/>
  <c r="N268" i="96"/>
  <c r="M268" i="96"/>
  <c r="L268" i="96"/>
  <c r="K268" i="96"/>
  <c r="J268" i="96"/>
  <c r="I268" i="96"/>
  <c r="H268" i="96"/>
  <c r="G268" i="96"/>
  <c r="F268" i="96"/>
  <c r="E268" i="96"/>
  <c r="D268" i="96"/>
  <c r="C268" i="96"/>
  <c r="B268" i="96"/>
  <c r="Y263" i="96"/>
  <c r="X263" i="96"/>
  <c r="W263" i="96"/>
  <c r="V263" i="96"/>
  <c r="U263" i="96"/>
  <c r="T263" i="96"/>
  <c r="S263" i="96"/>
  <c r="R263" i="96"/>
  <c r="Q263" i="96"/>
  <c r="P263" i="96"/>
  <c r="O263" i="96"/>
  <c r="N263" i="96"/>
  <c r="M263" i="96"/>
  <c r="L263" i="96"/>
  <c r="K263" i="96"/>
  <c r="J263" i="96"/>
  <c r="I263" i="96"/>
  <c r="H263" i="96"/>
  <c r="G263" i="96"/>
  <c r="F263" i="96"/>
  <c r="E263" i="96"/>
  <c r="D263" i="96"/>
  <c r="C263" i="96"/>
  <c r="B263" i="96"/>
  <c r="Y258" i="96"/>
  <c r="X258" i="96"/>
  <c r="W258" i="96"/>
  <c r="V258" i="96"/>
  <c r="U258" i="96"/>
  <c r="T258" i="96"/>
  <c r="S258" i="96"/>
  <c r="R258" i="96"/>
  <c r="Q258" i="96"/>
  <c r="P258" i="96"/>
  <c r="O258" i="96"/>
  <c r="N258" i="96"/>
  <c r="M258" i="96"/>
  <c r="L258" i="96"/>
  <c r="K258" i="96"/>
  <c r="J258" i="96"/>
  <c r="I258" i="96"/>
  <c r="H258" i="96"/>
  <c r="G258" i="96"/>
  <c r="F258" i="96"/>
  <c r="E258" i="96"/>
  <c r="D258" i="96"/>
  <c r="C258" i="96"/>
  <c r="B258" i="96"/>
  <c r="Y253" i="96"/>
  <c r="X253" i="96"/>
  <c r="W253" i="96"/>
  <c r="V253" i="96"/>
  <c r="U253" i="96"/>
  <c r="T253" i="96"/>
  <c r="S253" i="96"/>
  <c r="R253" i="96"/>
  <c r="Q253" i="96"/>
  <c r="P253" i="96"/>
  <c r="O253" i="96"/>
  <c r="N253" i="96"/>
  <c r="M253" i="96"/>
  <c r="L253" i="96"/>
  <c r="K253" i="96"/>
  <c r="J253" i="96"/>
  <c r="I253" i="96"/>
  <c r="H253" i="96"/>
  <c r="G253" i="96"/>
  <c r="F253" i="96"/>
  <c r="E253" i="96"/>
  <c r="D253" i="96"/>
  <c r="C253" i="96"/>
  <c r="B253" i="96"/>
  <c r="Y248" i="96"/>
  <c r="X248" i="96"/>
  <c r="W248" i="96"/>
  <c r="V248" i="96"/>
  <c r="U248" i="96"/>
  <c r="T248" i="96"/>
  <c r="S248" i="96"/>
  <c r="R248" i="96"/>
  <c r="Q248" i="96"/>
  <c r="P248" i="96"/>
  <c r="O248" i="96"/>
  <c r="N248" i="96"/>
  <c r="M248" i="96"/>
  <c r="L248" i="96"/>
  <c r="K248" i="96"/>
  <c r="J248" i="96"/>
  <c r="I248" i="96"/>
  <c r="H248" i="96"/>
  <c r="G248" i="96"/>
  <c r="F248" i="96"/>
  <c r="E248" i="96"/>
  <c r="D248" i="96"/>
  <c r="C248" i="96"/>
  <c r="B248" i="96"/>
  <c r="Y243" i="96"/>
  <c r="X243" i="96"/>
  <c r="W243" i="96"/>
  <c r="V243" i="96"/>
  <c r="U243" i="96"/>
  <c r="T243" i="96"/>
  <c r="S243" i="96"/>
  <c r="R243" i="96"/>
  <c r="Q243" i="96"/>
  <c r="P243" i="96"/>
  <c r="O243" i="96"/>
  <c r="N243" i="96"/>
  <c r="M243" i="96"/>
  <c r="L243" i="96"/>
  <c r="K243" i="96"/>
  <c r="J243" i="96"/>
  <c r="I243" i="96"/>
  <c r="H243" i="96"/>
  <c r="G243" i="96"/>
  <c r="F243" i="96"/>
  <c r="E243" i="96"/>
  <c r="D243" i="96"/>
  <c r="C243" i="96"/>
  <c r="B243" i="96"/>
  <c r="Y238" i="96"/>
  <c r="X238" i="96"/>
  <c r="W238" i="96"/>
  <c r="V238" i="96"/>
  <c r="U238" i="96"/>
  <c r="T238" i="96"/>
  <c r="S238" i="96"/>
  <c r="R238" i="96"/>
  <c r="Q238" i="96"/>
  <c r="P238" i="96"/>
  <c r="O238" i="96"/>
  <c r="N238" i="96"/>
  <c r="M238" i="96"/>
  <c r="L238" i="96"/>
  <c r="K238" i="96"/>
  <c r="J238" i="96"/>
  <c r="I238" i="96"/>
  <c r="H238" i="96"/>
  <c r="G238" i="96"/>
  <c r="F238" i="96"/>
  <c r="E238" i="96"/>
  <c r="D238" i="96"/>
  <c r="C238" i="96"/>
  <c r="B238" i="96"/>
  <c r="Y233" i="96"/>
  <c r="X233" i="96"/>
  <c r="W233" i="96"/>
  <c r="V233" i="96"/>
  <c r="U233" i="96"/>
  <c r="T233" i="96"/>
  <c r="S233" i="96"/>
  <c r="R233" i="96"/>
  <c r="Q233" i="96"/>
  <c r="P233" i="96"/>
  <c r="O233" i="96"/>
  <c r="N233" i="96"/>
  <c r="M233" i="96"/>
  <c r="L233" i="96"/>
  <c r="K233" i="96"/>
  <c r="J233" i="96"/>
  <c r="I233" i="96"/>
  <c r="H233" i="96"/>
  <c r="G233" i="96"/>
  <c r="F233" i="96"/>
  <c r="E233" i="96"/>
  <c r="D233" i="96"/>
  <c r="C233" i="96"/>
  <c r="B233" i="96"/>
  <c r="Y228" i="96"/>
  <c r="X228" i="96"/>
  <c r="W228" i="96"/>
  <c r="V228" i="96"/>
  <c r="U228" i="96"/>
  <c r="T228" i="96"/>
  <c r="S228" i="96"/>
  <c r="R228" i="96"/>
  <c r="Q228" i="96"/>
  <c r="P228" i="96"/>
  <c r="O228" i="96"/>
  <c r="N228" i="96"/>
  <c r="M228" i="96"/>
  <c r="L228" i="96"/>
  <c r="K228" i="96"/>
  <c r="J228" i="96"/>
  <c r="I228" i="96"/>
  <c r="H228" i="96"/>
  <c r="G228" i="96"/>
  <c r="F228" i="96"/>
  <c r="E228" i="96"/>
  <c r="D228" i="96"/>
  <c r="C228" i="96"/>
  <c r="B228" i="96"/>
  <c r="Y223" i="96"/>
  <c r="X223" i="96"/>
  <c r="W223" i="96"/>
  <c r="V223" i="96"/>
  <c r="U223" i="96"/>
  <c r="T223" i="96"/>
  <c r="S223" i="96"/>
  <c r="R223" i="96"/>
  <c r="Q223" i="96"/>
  <c r="P223" i="96"/>
  <c r="O223" i="96"/>
  <c r="N223" i="96"/>
  <c r="M223" i="96"/>
  <c r="L223" i="96"/>
  <c r="K223" i="96"/>
  <c r="J223" i="96"/>
  <c r="I223" i="96"/>
  <c r="H223" i="96"/>
  <c r="G223" i="96"/>
  <c r="F223" i="96"/>
  <c r="E223" i="96"/>
  <c r="D223" i="96"/>
  <c r="C223" i="96"/>
  <c r="B223" i="96"/>
  <c r="Y218" i="96"/>
  <c r="X218" i="96"/>
  <c r="W218" i="96"/>
  <c r="V218" i="96"/>
  <c r="U218" i="96"/>
  <c r="T218" i="96"/>
  <c r="S218" i="96"/>
  <c r="R218" i="96"/>
  <c r="Q218" i="96"/>
  <c r="P218" i="96"/>
  <c r="O218" i="96"/>
  <c r="N218" i="96"/>
  <c r="M218" i="96"/>
  <c r="L218" i="96"/>
  <c r="K218" i="96"/>
  <c r="J218" i="96"/>
  <c r="I218" i="96"/>
  <c r="H218" i="96"/>
  <c r="G218" i="96"/>
  <c r="F218" i="96"/>
  <c r="E218" i="96"/>
  <c r="D218" i="96"/>
  <c r="C218" i="96"/>
  <c r="B218" i="96"/>
  <c r="Y213" i="96"/>
  <c r="X213" i="96"/>
  <c r="W213" i="96"/>
  <c r="V213" i="96"/>
  <c r="U213" i="96"/>
  <c r="T213" i="96"/>
  <c r="S213" i="96"/>
  <c r="R213" i="96"/>
  <c r="Q213" i="96"/>
  <c r="P213" i="96"/>
  <c r="O213" i="96"/>
  <c r="N213" i="96"/>
  <c r="M213" i="96"/>
  <c r="L213" i="96"/>
  <c r="K213" i="96"/>
  <c r="J213" i="96"/>
  <c r="I213" i="96"/>
  <c r="H213" i="96"/>
  <c r="G213" i="96"/>
  <c r="F213" i="96"/>
  <c r="E213" i="96"/>
  <c r="D213" i="96"/>
  <c r="C213" i="96"/>
  <c r="B213" i="96"/>
  <c r="Y208" i="96"/>
  <c r="X208" i="96"/>
  <c r="W208" i="96"/>
  <c r="V208" i="96"/>
  <c r="U208" i="96"/>
  <c r="T208" i="96"/>
  <c r="S208" i="96"/>
  <c r="R208" i="96"/>
  <c r="Q208" i="96"/>
  <c r="P208" i="96"/>
  <c r="O208" i="96"/>
  <c r="N208" i="96"/>
  <c r="M208" i="96"/>
  <c r="L208" i="96"/>
  <c r="K208" i="96"/>
  <c r="J208" i="96"/>
  <c r="I208" i="96"/>
  <c r="H208" i="96"/>
  <c r="G208" i="96"/>
  <c r="F208" i="96"/>
  <c r="E208" i="96"/>
  <c r="D208" i="96"/>
  <c r="C208" i="96"/>
  <c r="B208" i="96"/>
  <c r="Y203" i="96"/>
  <c r="X203" i="96"/>
  <c r="W203" i="96"/>
  <c r="V203" i="96"/>
  <c r="U203" i="96"/>
  <c r="T203" i="96"/>
  <c r="S203" i="96"/>
  <c r="R203" i="96"/>
  <c r="Q203" i="96"/>
  <c r="P203" i="96"/>
  <c r="O203" i="96"/>
  <c r="N203" i="96"/>
  <c r="M203" i="96"/>
  <c r="L203" i="96"/>
  <c r="K203" i="96"/>
  <c r="J203" i="96"/>
  <c r="I203" i="96"/>
  <c r="H203" i="96"/>
  <c r="G203" i="96"/>
  <c r="F203" i="96"/>
  <c r="E203" i="96"/>
  <c r="D203" i="96"/>
  <c r="C203" i="96"/>
  <c r="B203" i="96"/>
  <c r="Y198" i="96"/>
  <c r="X198" i="96"/>
  <c r="W198" i="96"/>
  <c r="V198" i="96"/>
  <c r="U198" i="96"/>
  <c r="T198" i="96"/>
  <c r="S198" i="96"/>
  <c r="R198" i="96"/>
  <c r="Q198" i="96"/>
  <c r="P198" i="96"/>
  <c r="O198" i="96"/>
  <c r="N198" i="96"/>
  <c r="M198" i="96"/>
  <c r="L198" i="96"/>
  <c r="K198" i="96"/>
  <c r="J198" i="96"/>
  <c r="I198" i="96"/>
  <c r="H198" i="96"/>
  <c r="G198" i="96"/>
  <c r="F198" i="96"/>
  <c r="E198" i="96"/>
  <c r="D198" i="96"/>
  <c r="C198" i="96"/>
  <c r="B198" i="96"/>
  <c r="Y193" i="96"/>
  <c r="X193" i="96"/>
  <c r="W193" i="96"/>
  <c r="V193" i="96"/>
  <c r="U193" i="96"/>
  <c r="T193" i="96"/>
  <c r="S193" i="96"/>
  <c r="R193" i="96"/>
  <c r="Q193" i="96"/>
  <c r="P193" i="96"/>
  <c r="O193" i="96"/>
  <c r="N193" i="96"/>
  <c r="M193" i="96"/>
  <c r="L193" i="96"/>
  <c r="K193" i="96"/>
  <c r="J193" i="96"/>
  <c r="I193" i="96"/>
  <c r="H193" i="96"/>
  <c r="G193" i="96"/>
  <c r="F193" i="96"/>
  <c r="E193" i="96"/>
  <c r="D193" i="96"/>
  <c r="C193" i="96"/>
  <c r="B193" i="96"/>
  <c r="Y188" i="96"/>
  <c r="X188" i="96"/>
  <c r="W188" i="96"/>
  <c r="V188" i="96"/>
  <c r="U188" i="96"/>
  <c r="T188" i="96"/>
  <c r="S188" i="96"/>
  <c r="R188" i="96"/>
  <c r="Q188" i="96"/>
  <c r="P188" i="96"/>
  <c r="O188" i="96"/>
  <c r="N188" i="96"/>
  <c r="M188" i="96"/>
  <c r="L188" i="96"/>
  <c r="K188" i="96"/>
  <c r="J188" i="96"/>
  <c r="I188" i="96"/>
  <c r="H188" i="96"/>
  <c r="G188" i="96"/>
  <c r="F188" i="96"/>
  <c r="E188" i="96"/>
  <c r="D188" i="96"/>
  <c r="C188" i="96"/>
  <c r="B188" i="96"/>
  <c r="Y183" i="96"/>
  <c r="X183" i="96"/>
  <c r="W183" i="96"/>
  <c r="V183" i="96"/>
  <c r="U183" i="96"/>
  <c r="T183" i="96"/>
  <c r="S183" i="96"/>
  <c r="R183" i="96"/>
  <c r="Q183" i="96"/>
  <c r="P183" i="96"/>
  <c r="O183" i="96"/>
  <c r="N183" i="96"/>
  <c r="M183" i="96"/>
  <c r="L183" i="96"/>
  <c r="K183" i="96"/>
  <c r="J183" i="96"/>
  <c r="I183" i="96"/>
  <c r="H183" i="96"/>
  <c r="G183" i="96"/>
  <c r="F183" i="96"/>
  <c r="E183" i="96"/>
  <c r="D183" i="96"/>
  <c r="C183" i="96"/>
  <c r="B183" i="96"/>
  <c r="Y178" i="96"/>
  <c r="X178" i="96"/>
  <c r="W178" i="96"/>
  <c r="V178" i="96"/>
  <c r="U178" i="96"/>
  <c r="T178" i="96"/>
  <c r="S178" i="96"/>
  <c r="R178" i="96"/>
  <c r="Q178" i="96"/>
  <c r="P178" i="96"/>
  <c r="O178" i="96"/>
  <c r="N178" i="96"/>
  <c r="M178" i="96"/>
  <c r="L178" i="96"/>
  <c r="K178" i="96"/>
  <c r="J178" i="96"/>
  <c r="I178" i="96"/>
  <c r="H178" i="96"/>
  <c r="G178" i="96"/>
  <c r="F178" i="96"/>
  <c r="E178" i="96"/>
  <c r="D178" i="96"/>
  <c r="C178" i="96"/>
  <c r="B178" i="96"/>
  <c r="Y173" i="96"/>
  <c r="X173" i="96"/>
  <c r="W173" i="96"/>
  <c r="V173" i="96"/>
  <c r="U173" i="96"/>
  <c r="T173" i="96"/>
  <c r="S173" i="96"/>
  <c r="R173" i="96"/>
  <c r="Q173" i="96"/>
  <c r="P173" i="96"/>
  <c r="O173" i="96"/>
  <c r="N173" i="96"/>
  <c r="M173" i="96"/>
  <c r="L173" i="96"/>
  <c r="K173" i="96"/>
  <c r="J173" i="96"/>
  <c r="I173" i="96"/>
  <c r="H173" i="96"/>
  <c r="G173" i="96"/>
  <c r="F173" i="96"/>
  <c r="E173" i="96"/>
  <c r="D173" i="96"/>
  <c r="C173" i="96"/>
  <c r="B173" i="96"/>
  <c r="Y168" i="96"/>
  <c r="X168" i="96"/>
  <c r="W168" i="96"/>
  <c r="V168" i="96"/>
  <c r="U168" i="96"/>
  <c r="T168" i="96"/>
  <c r="S168" i="96"/>
  <c r="R168" i="96"/>
  <c r="Q168" i="96"/>
  <c r="P168" i="96"/>
  <c r="O168" i="96"/>
  <c r="N168" i="96"/>
  <c r="M168" i="96"/>
  <c r="L168" i="96"/>
  <c r="K168" i="96"/>
  <c r="J168" i="96"/>
  <c r="I168" i="96"/>
  <c r="H168" i="96"/>
  <c r="G168" i="96"/>
  <c r="F168" i="96"/>
  <c r="E168" i="96"/>
  <c r="D168" i="96"/>
  <c r="C168" i="96"/>
  <c r="B168" i="96"/>
  <c r="Y160" i="96"/>
  <c r="X160" i="96"/>
  <c r="W160" i="96"/>
  <c r="V160" i="96"/>
  <c r="U160" i="96"/>
  <c r="T160" i="96"/>
  <c r="S160" i="96"/>
  <c r="R160" i="96"/>
  <c r="Q160" i="96"/>
  <c r="P160" i="96"/>
  <c r="O160" i="96"/>
  <c r="N160" i="96"/>
  <c r="M160" i="96"/>
  <c r="L160" i="96"/>
  <c r="K160" i="96"/>
  <c r="J160" i="96"/>
  <c r="I160" i="96"/>
  <c r="H160" i="96"/>
  <c r="G160" i="96"/>
  <c r="F160" i="96"/>
  <c r="E160" i="96"/>
  <c r="D160" i="96"/>
  <c r="C160" i="96"/>
  <c r="B160" i="96"/>
  <c r="Y155" i="96"/>
  <c r="X155" i="96"/>
  <c r="W155" i="96"/>
  <c r="V155" i="96"/>
  <c r="U155" i="96"/>
  <c r="T155" i="96"/>
  <c r="S155" i="96"/>
  <c r="R155" i="96"/>
  <c r="Q155" i="96"/>
  <c r="P155" i="96"/>
  <c r="O155" i="96"/>
  <c r="N155" i="96"/>
  <c r="M155" i="96"/>
  <c r="L155" i="96"/>
  <c r="K155" i="96"/>
  <c r="J155" i="96"/>
  <c r="I155" i="96"/>
  <c r="H155" i="96"/>
  <c r="G155" i="96"/>
  <c r="F155" i="96"/>
  <c r="E155" i="96"/>
  <c r="D155" i="96"/>
  <c r="C155" i="96"/>
  <c r="B155" i="96"/>
  <c r="Y150" i="96"/>
  <c r="X150" i="96"/>
  <c r="W150" i="96"/>
  <c r="V150" i="96"/>
  <c r="U150" i="96"/>
  <c r="T150" i="96"/>
  <c r="S150" i="96"/>
  <c r="R150" i="96"/>
  <c r="Q150" i="96"/>
  <c r="P150" i="96"/>
  <c r="O150" i="96"/>
  <c r="N150" i="96"/>
  <c r="M150" i="96"/>
  <c r="L150" i="96"/>
  <c r="K150" i="96"/>
  <c r="J150" i="96"/>
  <c r="I150" i="96"/>
  <c r="H150" i="96"/>
  <c r="G150" i="96"/>
  <c r="F150" i="96"/>
  <c r="E150" i="96"/>
  <c r="D150" i="96"/>
  <c r="C150" i="96"/>
  <c r="B150" i="96"/>
  <c r="Y145" i="96"/>
  <c r="X145" i="96"/>
  <c r="W145" i="96"/>
  <c r="V145" i="96"/>
  <c r="U145" i="96"/>
  <c r="T145" i="96"/>
  <c r="S145" i="96"/>
  <c r="R145" i="96"/>
  <c r="Q145" i="96"/>
  <c r="P145" i="96"/>
  <c r="O145" i="96"/>
  <c r="N145" i="96"/>
  <c r="M145" i="96"/>
  <c r="L145" i="96"/>
  <c r="K145" i="96"/>
  <c r="J145" i="96"/>
  <c r="I145" i="96"/>
  <c r="H145" i="96"/>
  <c r="G145" i="96"/>
  <c r="F145" i="96"/>
  <c r="E145" i="96"/>
  <c r="D145" i="96"/>
  <c r="C145" i="96"/>
  <c r="B145" i="96"/>
  <c r="Y140" i="96"/>
  <c r="X140" i="96"/>
  <c r="W140" i="96"/>
  <c r="V140" i="96"/>
  <c r="U140" i="96"/>
  <c r="T140" i="96"/>
  <c r="S140" i="96"/>
  <c r="R140" i="96"/>
  <c r="Q140" i="96"/>
  <c r="P140" i="96"/>
  <c r="O140" i="96"/>
  <c r="N140" i="96"/>
  <c r="M140" i="96"/>
  <c r="L140" i="96"/>
  <c r="K140" i="96"/>
  <c r="J140" i="96"/>
  <c r="I140" i="96"/>
  <c r="H140" i="96"/>
  <c r="G140" i="96"/>
  <c r="F140" i="96"/>
  <c r="E140" i="96"/>
  <c r="D140" i="96"/>
  <c r="C140" i="96"/>
  <c r="B140" i="96"/>
  <c r="Y135" i="96"/>
  <c r="X135" i="96"/>
  <c r="W135" i="96"/>
  <c r="V135" i="96"/>
  <c r="U135" i="96"/>
  <c r="T135" i="96"/>
  <c r="S135" i="96"/>
  <c r="R135" i="96"/>
  <c r="Q135" i="96"/>
  <c r="P135" i="96"/>
  <c r="O135" i="96"/>
  <c r="N135" i="96"/>
  <c r="M135" i="96"/>
  <c r="L135" i="96"/>
  <c r="K135" i="96"/>
  <c r="J135" i="96"/>
  <c r="I135" i="96"/>
  <c r="H135" i="96"/>
  <c r="G135" i="96"/>
  <c r="F135" i="96"/>
  <c r="E135" i="96"/>
  <c r="D135" i="96"/>
  <c r="C135" i="96"/>
  <c r="B135" i="96"/>
  <c r="Y130" i="96"/>
  <c r="X130" i="96"/>
  <c r="W130" i="96"/>
  <c r="V130" i="96"/>
  <c r="U130" i="96"/>
  <c r="T130" i="96"/>
  <c r="S130" i="96"/>
  <c r="R130" i="96"/>
  <c r="Q130" i="96"/>
  <c r="P130" i="96"/>
  <c r="O130" i="96"/>
  <c r="N130" i="96"/>
  <c r="M130" i="96"/>
  <c r="L130" i="96"/>
  <c r="K130" i="96"/>
  <c r="J130" i="96"/>
  <c r="I130" i="96"/>
  <c r="H130" i="96"/>
  <c r="G130" i="96"/>
  <c r="F130" i="96"/>
  <c r="E130" i="96"/>
  <c r="D130" i="96"/>
  <c r="C130" i="96"/>
  <c r="B130" i="96"/>
  <c r="Y125" i="96"/>
  <c r="X125" i="96"/>
  <c r="W125" i="96"/>
  <c r="V125" i="96"/>
  <c r="U125" i="96"/>
  <c r="T125" i="96"/>
  <c r="S125" i="96"/>
  <c r="R125" i="96"/>
  <c r="Q125" i="96"/>
  <c r="P125" i="96"/>
  <c r="O125" i="96"/>
  <c r="N125" i="96"/>
  <c r="M125" i="96"/>
  <c r="L125" i="96"/>
  <c r="K125" i="96"/>
  <c r="J125" i="96"/>
  <c r="I125" i="96"/>
  <c r="H125" i="96"/>
  <c r="G125" i="96"/>
  <c r="F125" i="96"/>
  <c r="E125" i="96"/>
  <c r="D125" i="96"/>
  <c r="C125" i="96"/>
  <c r="B125" i="96"/>
  <c r="Y120" i="96"/>
  <c r="X120" i="96"/>
  <c r="W120" i="96"/>
  <c r="V120" i="96"/>
  <c r="U120" i="96"/>
  <c r="T120" i="96"/>
  <c r="S120" i="96"/>
  <c r="R120" i="96"/>
  <c r="Q120" i="96"/>
  <c r="P120" i="96"/>
  <c r="O120" i="96"/>
  <c r="N120" i="96"/>
  <c r="M120" i="96"/>
  <c r="L120" i="96"/>
  <c r="K120" i="96"/>
  <c r="J120" i="96"/>
  <c r="I120" i="96"/>
  <c r="H120" i="96"/>
  <c r="G120" i="96"/>
  <c r="F120" i="96"/>
  <c r="E120" i="96"/>
  <c r="D120" i="96"/>
  <c r="C120" i="96"/>
  <c r="B120" i="96"/>
  <c r="Y115" i="96"/>
  <c r="X115" i="96"/>
  <c r="W115" i="96"/>
  <c r="V115" i="96"/>
  <c r="U115" i="96"/>
  <c r="T115" i="96"/>
  <c r="S115" i="96"/>
  <c r="R115" i="96"/>
  <c r="Q115" i="96"/>
  <c r="P115" i="96"/>
  <c r="O115" i="96"/>
  <c r="N115" i="96"/>
  <c r="M115" i="96"/>
  <c r="L115" i="96"/>
  <c r="K115" i="96"/>
  <c r="J115" i="96"/>
  <c r="I115" i="96"/>
  <c r="H115" i="96"/>
  <c r="G115" i="96"/>
  <c r="F115" i="96"/>
  <c r="E115" i="96"/>
  <c r="D115" i="96"/>
  <c r="C115" i="96"/>
  <c r="B115" i="96"/>
  <c r="Y110" i="96"/>
  <c r="X110" i="96"/>
  <c r="W110" i="96"/>
  <c r="V110" i="96"/>
  <c r="U110" i="96"/>
  <c r="T110" i="96"/>
  <c r="S110" i="96"/>
  <c r="R110" i="96"/>
  <c r="Q110" i="96"/>
  <c r="P110" i="96"/>
  <c r="O110" i="96"/>
  <c r="N110" i="96"/>
  <c r="M110" i="96"/>
  <c r="L110" i="96"/>
  <c r="K110" i="96"/>
  <c r="J110" i="96"/>
  <c r="I110" i="96"/>
  <c r="H110" i="96"/>
  <c r="G110" i="96"/>
  <c r="F110" i="96"/>
  <c r="E110" i="96"/>
  <c r="D110" i="96"/>
  <c r="C110" i="96"/>
  <c r="B110" i="96"/>
  <c r="Y105" i="96"/>
  <c r="X105" i="96"/>
  <c r="W105" i="96"/>
  <c r="V105" i="96"/>
  <c r="U105" i="96"/>
  <c r="T105" i="96"/>
  <c r="S105" i="96"/>
  <c r="R105" i="96"/>
  <c r="Q105" i="96"/>
  <c r="P105" i="96"/>
  <c r="O105" i="96"/>
  <c r="N105" i="96"/>
  <c r="M105" i="96"/>
  <c r="L105" i="96"/>
  <c r="K105" i="96"/>
  <c r="J105" i="96"/>
  <c r="I105" i="96"/>
  <c r="H105" i="96"/>
  <c r="G105" i="96"/>
  <c r="F105" i="96"/>
  <c r="E105" i="96"/>
  <c r="D105" i="96"/>
  <c r="C105" i="96"/>
  <c r="B105" i="96"/>
  <c r="Y100" i="96"/>
  <c r="X100" i="96"/>
  <c r="W100" i="96"/>
  <c r="V100" i="96"/>
  <c r="U100" i="96"/>
  <c r="T100" i="96"/>
  <c r="S100" i="96"/>
  <c r="R100" i="96"/>
  <c r="Q100" i="96"/>
  <c r="P100" i="96"/>
  <c r="O100" i="96"/>
  <c r="N100" i="96"/>
  <c r="M100" i="96"/>
  <c r="L100" i="96"/>
  <c r="K100" i="96"/>
  <c r="J100" i="96"/>
  <c r="I100" i="96"/>
  <c r="H100" i="96"/>
  <c r="G100" i="96"/>
  <c r="F100" i="96"/>
  <c r="E100" i="96"/>
  <c r="D100" i="96"/>
  <c r="C100" i="96"/>
  <c r="B100" i="96"/>
  <c r="Y95" i="96"/>
  <c r="X95" i="96"/>
  <c r="W95" i="96"/>
  <c r="V95" i="96"/>
  <c r="U95" i="96"/>
  <c r="T95" i="96"/>
  <c r="S95" i="96"/>
  <c r="R95" i="96"/>
  <c r="Q95" i="96"/>
  <c r="P95" i="96"/>
  <c r="O95" i="96"/>
  <c r="N95" i="96"/>
  <c r="M95" i="96"/>
  <c r="L95" i="96"/>
  <c r="K95" i="96"/>
  <c r="J95" i="96"/>
  <c r="I95" i="96"/>
  <c r="H95" i="96"/>
  <c r="G95" i="96"/>
  <c r="F95" i="96"/>
  <c r="E95" i="96"/>
  <c r="D95" i="96"/>
  <c r="C95" i="96"/>
  <c r="B95" i="96"/>
  <c r="Y90" i="96"/>
  <c r="X90" i="96"/>
  <c r="W90" i="96"/>
  <c r="V90" i="96"/>
  <c r="U90" i="96"/>
  <c r="T90" i="96"/>
  <c r="S90" i="96"/>
  <c r="R90" i="96"/>
  <c r="Q90" i="96"/>
  <c r="P90" i="96"/>
  <c r="O90" i="96"/>
  <c r="N90" i="96"/>
  <c r="M90" i="96"/>
  <c r="L90" i="96"/>
  <c r="K90" i="96"/>
  <c r="J90" i="96"/>
  <c r="I90" i="96"/>
  <c r="H90" i="96"/>
  <c r="G90" i="96"/>
  <c r="F90" i="96"/>
  <c r="E90" i="96"/>
  <c r="D90" i="96"/>
  <c r="C90" i="96"/>
  <c r="B90" i="96"/>
  <c r="Y85" i="96"/>
  <c r="X85" i="96"/>
  <c r="W85" i="96"/>
  <c r="V85" i="96"/>
  <c r="U85" i="96"/>
  <c r="T85" i="96"/>
  <c r="S85" i="96"/>
  <c r="R85" i="96"/>
  <c r="Q85" i="96"/>
  <c r="P85" i="96"/>
  <c r="O85" i="96"/>
  <c r="N85" i="96"/>
  <c r="M85" i="96"/>
  <c r="L85" i="96"/>
  <c r="K85" i="96"/>
  <c r="J85" i="96"/>
  <c r="I85" i="96"/>
  <c r="H85" i="96"/>
  <c r="G85" i="96"/>
  <c r="F85" i="96"/>
  <c r="E85" i="96"/>
  <c r="D85" i="96"/>
  <c r="C85" i="96"/>
  <c r="B85" i="96"/>
  <c r="Y80" i="96"/>
  <c r="X80" i="96"/>
  <c r="W80" i="96"/>
  <c r="V80" i="96"/>
  <c r="U80" i="96"/>
  <c r="T80" i="96"/>
  <c r="S80" i="96"/>
  <c r="R80" i="96"/>
  <c r="Q80" i="96"/>
  <c r="P80" i="96"/>
  <c r="O80" i="96"/>
  <c r="N80" i="96"/>
  <c r="M80" i="96"/>
  <c r="L80" i="96"/>
  <c r="K80" i="96"/>
  <c r="J80" i="96"/>
  <c r="I80" i="96"/>
  <c r="H80" i="96"/>
  <c r="G80" i="96"/>
  <c r="F80" i="96"/>
  <c r="E80" i="96"/>
  <c r="D80" i="96"/>
  <c r="C80" i="96"/>
  <c r="B80" i="96"/>
  <c r="Y75" i="96"/>
  <c r="X75" i="96"/>
  <c r="W75" i="96"/>
  <c r="V75" i="96"/>
  <c r="U75" i="96"/>
  <c r="T75" i="96"/>
  <c r="S75" i="96"/>
  <c r="R75" i="96"/>
  <c r="Q75" i="96"/>
  <c r="P75" i="96"/>
  <c r="O75" i="96"/>
  <c r="N75" i="96"/>
  <c r="M75" i="96"/>
  <c r="L75" i="96"/>
  <c r="K75" i="96"/>
  <c r="J75" i="96"/>
  <c r="I75" i="96"/>
  <c r="H75" i="96"/>
  <c r="G75" i="96"/>
  <c r="F75" i="96"/>
  <c r="E75" i="96"/>
  <c r="D75" i="96"/>
  <c r="C75" i="96"/>
  <c r="B75" i="96"/>
  <c r="Y70" i="96"/>
  <c r="X70" i="96"/>
  <c r="W70" i="96"/>
  <c r="V70" i="96"/>
  <c r="U70" i="96"/>
  <c r="T70" i="96"/>
  <c r="S70" i="96"/>
  <c r="R70" i="96"/>
  <c r="Q70" i="96"/>
  <c r="P70" i="96"/>
  <c r="O70" i="96"/>
  <c r="N70" i="96"/>
  <c r="M70" i="96"/>
  <c r="L70" i="96"/>
  <c r="K70" i="96"/>
  <c r="J70" i="96"/>
  <c r="I70" i="96"/>
  <c r="H70" i="96"/>
  <c r="G70" i="96"/>
  <c r="F70" i="96"/>
  <c r="E70" i="96"/>
  <c r="D70" i="96"/>
  <c r="C70" i="96"/>
  <c r="B70" i="96"/>
  <c r="Y65" i="96"/>
  <c r="X65" i="96"/>
  <c r="W65" i="96"/>
  <c r="V65" i="96"/>
  <c r="U65" i="96"/>
  <c r="T65" i="96"/>
  <c r="S65" i="96"/>
  <c r="R65" i="96"/>
  <c r="Q65" i="96"/>
  <c r="P65" i="96"/>
  <c r="O65" i="96"/>
  <c r="N65" i="96"/>
  <c r="M65" i="96"/>
  <c r="L65" i="96"/>
  <c r="K65" i="96"/>
  <c r="J65" i="96"/>
  <c r="I65" i="96"/>
  <c r="H65" i="96"/>
  <c r="G65" i="96"/>
  <c r="F65" i="96"/>
  <c r="E65" i="96"/>
  <c r="D65" i="96"/>
  <c r="C65" i="96"/>
  <c r="B65" i="96"/>
  <c r="Y60" i="96"/>
  <c r="X60" i="96"/>
  <c r="W60" i="96"/>
  <c r="V60" i="96"/>
  <c r="U60" i="96"/>
  <c r="T60" i="96"/>
  <c r="S60" i="96"/>
  <c r="R60" i="96"/>
  <c r="Q60" i="96"/>
  <c r="P60" i="96"/>
  <c r="O60" i="96"/>
  <c r="N60" i="96"/>
  <c r="M60" i="96"/>
  <c r="L60" i="96"/>
  <c r="K60" i="96"/>
  <c r="J60" i="96"/>
  <c r="I60" i="96"/>
  <c r="H60" i="96"/>
  <c r="G60" i="96"/>
  <c r="F60" i="96"/>
  <c r="E60" i="96"/>
  <c r="D60" i="96"/>
  <c r="C60" i="96"/>
  <c r="B60" i="96"/>
  <c r="Y55" i="96"/>
  <c r="X55" i="96"/>
  <c r="W55" i="96"/>
  <c r="V55" i="96"/>
  <c r="U55" i="96"/>
  <c r="T55" i="96"/>
  <c r="S55" i="96"/>
  <c r="R55" i="96"/>
  <c r="Q55" i="96"/>
  <c r="P55" i="96"/>
  <c r="O55" i="96"/>
  <c r="N55" i="96"/>
  <c r="M55" i="96"/>
  <c r="L55" i="96"/>
  <c r="K55" i="96"/>
  <c r="J55" i="96"/>
  <c r="I55" i="96"/>
  <c r="H55" i="96"/>
  <c r="G55" i="96"/>
  <c r="F55" i="96"/>
  <c r="E55" i="96"/>
  <c r="D55" i="96"/>
  <c r="C55" i="96"/>
  <c r="B55" i="96"/>
  <c r="Y50" i="96"/>
  <c r="X50" i="96"/>
  <c r="W50" i="96"/>
  <c r="V50" i="96"/>
  <c r="U50" i="96"/>
  <c r="T50" i="96"/>
  <c r="S50" i="96"/>
  <c r="R50" i="96"/>
  <c r="Q50" i="96"/>
  <c r="P50" i="96"/>
  <c r="O50" i="96"/>
  <c r="N50" i="96"/>
  <c r="M50" i="96"/>
  <c r="L50" i="96"/>
  <c r="K50" i="96"/>
  <c r="J50" i="96"/>
  <c r="I50" i="96"/>
  <c r="H50" i="96"/>
  <c r="G50" i="96"/>
  <c r="F50" i="96"/>
  <c r="E50" i="96"/>
  <c r="D50" i="96"/>
  <c r="C50" i="96"/>
  <c r="B50" i="96"/>
  <c r="Y45" i="96"/>
  <c r="X45" i="96"/>
  <c r="W45" i="96"/>
  <c r="V45" i="96"/>
  <c r="U45" i="96"/>
  <c r="T45" i="96"/>
  <c r="S45" i="96"/>
  <c r="R45" i="96"/>
  <c r="Q45" i="96"/>
  <c r="P45" i="96"/>
  <c r="O45" i="96"/>
  <c r="N45" i="96"/>
  <c r="M45" i="96"/>
  <c r="L45" i="96"/>
  <c r="K45" i="96"/>
  <c r="J45" i="96"/>
  <c r="I45" i="96"/>
  <c r="H45" i="96"/>
  <c r="G45" i="96"/>
  <c r="F45" i="96"/>
  <c r="E45" i="96"/>
  <c r="D45" i="96"/>
  <c r="C45" i="96"/>
  <c r="B45" i="96"/>
  <c r="Y40" i="96"/>
  <c r="X40" i="96"/>
  <c r="W40" i="96"/>
  <c r="V40" i="96"/>
  <c r="U40" i="96"/>
  <c r="T40" i="96"/>
  <c r="S40" i="96"/>
  <c r="R40" i="96"/>
  <c r="Q40" i="96"/>
  <c r="P40" i="96"/>
  <c r="O40" i="96"/>
  <c r="N40" i="96"/>
  <c r="M40" i="96"/>
  <c r="L40" i="96"/>
  <c r="K40" i="96"/>
  <c r="J40" i="96"/>
  <c r="I40" i="96"/>
  <c r="H40" i="96"/>
  <c r="G40" i="96"/>
  <c r="F40" i="96"/>
  <c r="E40" i="96"/>
  <c r="D40" i="96"/>
  <c r="C40" i="96"/>
  <c r="B40" i="96"/>
  <c r="Y35" i="96"/>
  <c r="X35" i="96"/>
  <c r="W35" i="96"/>
  <c r="V35" i="96"/>
  <c r="U35" i="96"/>
  <c r="T35" i="96"/>
  <c r="S35" i="96"/>
  <c r="R35" i="96"/>
  <c r="Q35" i="96"/>
  <c r="P35" i="96"/>
  <c r="O35" i="96"/>
  <c r="N35" i="96"/>
  <c r="M35" i="96"/>
  <c r="L35" i="96"/>
  <c r="K35" i="96"/>
  <c r="J35" i="96"/>
  <c r="I35" i="96"/>
  <c r="H35" i="96"/>
  <c r="G35" i="96"/>
  <c r="F35" i="96"/>
  <c r="E35" i="96"/>
  <c r="D35" i="96"/>
  <c r="C35" i="96"/>
  <c r="B35" i="96"/>
  <c r="Y30" i="96"/>
  <c r="X30" i="96"/>
  <c r="W30" i="96"/>
  <c r="V30" i="96"/>
  <c r="U30" i="96"/>
  <c r="T30" i="96"/>
  <c r="S30" i="96"/>
  <c r="R30" i="96"/>
  <c r="Q30" i="96"/>
  <c r="P30" i="96"/>
  <c r="O30" i="96"/>
  <c r="N30" i="96"/>
  <c r="M30" i="96"/>
  <c r="L30" i="96"/>
  <c r="K30" i="96"/>
  <c r="J30" i="96"/>
  <c r="I30" i="96"/>
  <c r="H30" i="96"/>
  <c r="G30" i="96"/>
  <c r="F30" i="96"/>
  <c r="E30" i="96"/>
  <c r="D30" i="96"/>
  <c r="C30" i="96"/>
  <c r="B30" i="96"/>
  <c r="Y25" i="96"/>
  <c r="X25" i="96"/>
  <c r="W25" i="96"/>
  <c r="V25" i="96"/>
  <c r="U25" i="96"/>
  <c r="T25" i="96"/>
  <c r="S25" i="96"/>
  <c r="R25" i="96"/>
  <c r="Q25" i="96"/>
  <c r="P25" i="96"/>
  <c r="O25" i="96"/>
  <c r="N25" i="96"/>
  <c r="M25" i="96"/>
  <c r="L25" i="96"/>
  <c r="K25" i="96"/>
  <c r="J25" i="96"/>
  <c r="I25" i="96"/>
  <c r="H25" i="96"/>
  <c r="G25" i="96"/>
  <c r="F25" i="96"/>
  <c r="E25" i="96"/>
  <c r="D25" i="96"/>
  <c r="C25" i="96"/>
  <c r="B25" i="96"/>
  <c r="Y20" i="96"/>
  <c r="X20" i="96"/>
  <c r="W20" i="96"/>
  <c r="V20" i="96"/>
  <c r="U20" i="96"/>
  <c r="T20" i="96"/>
  <c r="S20" i="96"/>
  <c r="R20" i="96"/>
  <c r="Q20" i="96"/>
  <c r="P20" i="96"/>
  <c r="O20" i="96"/>
  <c r="N20" i="96"/>
  <c r="M20" i="96"/>
  <c r="L20" i="96"/>
  <c r="K20" i="96"/>
  <c r="J20" i="96"/>
  <c r="I20" i="96"/>
  <c r="H20" i="96"/>
  <c r="G20" i="96"/>
  <c r="F20" i="96"/>
  <c r="E20" i="96"/>
  <c r="D20" i="96"/>
  <c r="C20" i="96"/>
  <c r="B20" i="96"/>
  <c r="Y15" i="96"/>
  <c r="X15" i="96"/>
  <c r="W15" i="96"/>
  <c r="V15" i="96"/>
  <c r="U15" i="96"/>
  <c r="T15" i="96"/>
  <c r="S15" i="96"/>
  <c r="R15" i="96"/>
  <c r="Q15" i="96"/>
  <c r="P15" i="96"/>
  <c r="O15" i="96"/>
  <c r="N15" i="96"/>
  <c r="M15" i="96"/>
  <c r="L15" i="96"/>
  <c r="K15" i="96"/>
  <c r="J15" i="96"/>
  <c r="I15" i="96"/>
  <c r="H15" i="96"/>
  <c r="G15" i="96"/>
  <c r="F15" i="96"/>
  <c r="E15" i="96"/>
  <c r="D15" i="96"/>
  <c r="C15" i="96"/>
  <c r="B15" i="96"/>
  <c r="Y10" i="96"/>
  <c r="X10" i="96"/>
  <c r="W10" i="96"/>
  <c r="V10" i="96"/>
  <c r="U10" i="96"/>
  <c r="T10" i="96"/>
  <c r="S10" i="96"/>
  <c r="R10" i="96"/>
  <c r="Q10" i="96"/>
  <c r="P10" i="96"/>
  <c r="O10" i="96"/>
  <c r="N10" i="96"/>
  <c r="M10" i="96"/>
  <c r="L10" i="96"/>
  <c r="K10" i="96"/>
  <c r="J10" i="96"/>
  <c r="I10" i="96"/>
  <c r="H10" i="96"/>
  <c r="G10" i="96"/>
  <c r="F10" i="96"/>
  <c r="E10" i="96"/>
  <c r="D10" i="96"/>
  <c r="C10" i="96"/>
  <c r="B10" i="96"/>
  <c r="V372" i="101" l="1"/>
  <c r="V310" i="101"/>
  <c r="V341" i="101"/>
  <c r="V279" i="101"/>
  <c r="Y370" i="101"/>
  <c r="Y308" i="101"/>
  <c r="Y339" i="101"/>
  <c r="Y277" i="101"/>
  <c r="K711" i="85"/>
  <c r="K710" i="85" s="1"/>
  <c r="K719" i="85"/>
  <c r="F719" i="85"/>
  <c r="F718" i="85" s="1"/>
  <c r="F711" i="85"/>
  <c r="F710" i="85" s="1"/>
  <c r="T711" i="85"/>
  <c r="T719" i="85"/>
  <c r="R719" i="85"/>
  <c r="R718" i="85" s="1"/>
  <c r="R711" i="85"/>
  <c r="R710" i="85" s="1"/>
  <c r="Q719" i="85"/>
  <c r="Q711" i="85"/>
  <c r="Q710" i="85" s="1"/>
  <c r="W711" i="85"/>
  <c r="W710" i="85" s="1"/>
  <c r="W719" i="85"/>
  <c r="W718" i="85" s="1"/>
  <c r="I719" i="85"/>
  <c r="I718" i="85" s="1"/>
  <c r="I711" i="85"/>
  <c r="L719" i="85"/>
  <c r="L718" i="85" s="1"/>
  <c r="L711" i="85"/>
  <c r="L710" i="85" s="1"/>
  <c r="C170" i="85"/>
  <c r="C208" i="82"/>
  <c r="O711" i="85"/>
  <c r="O710" i="85" s="1"/>
  <c r="O719" i="85"/>
  <c r="O718" i="85" s="1"/>
  <c r="J711" i="85"/>
  <c r="J710" i="85" s="1"/>
  <c r="J719" i="85"/>
  <c r="J718" i="85" s="1"/>
  <c r="U719" i="85"/>
  <c r="U718" i="85" s="1"/>
  <c r="U711" i="85"/>
  <c r="U710" i="85" s="1"/>
  <c r="N719" i="85"/>
  <c r="N718" i="85" s="1"/>
  <c r="N711" i="85"/>
  <c r="N710" i="85" s="1"/>
  <c r="M719" i="85"/>
  <c r="M718" i="85" s="1"/>
  <c r="M711" i="85"/>
  <c r="M710" i="85" s="1"/>
  <c r="I203" i="82"/>
  <c r="I166" i="85"/>
  <c r="I165" i="85" s="1"/>
  <c r="C711" i="85"/>
  <c r="C719" i="85"/>
  <c r="C718" i="85" s="1"/>
  <c r="I208" i="82"/>
  <c r="I170" i="85"/>
  <c r="Y719" i="85"/>
  <c r="Y718" i="85" s="1"/>
  <c r="Y711" i="85"/>
  <c r="Y710" i="85" s="1"/>
  <c r="E719" i="85"/>
  <c r="E718" i="85" s="1"/>
  <c r="E711" i="85"/>
  <c r="S711" i="85"/>
  <c r="S710" i="85" s="1"/>
  <c r="S719" i="85"/>
  <c r="S718" i="85" s="1"/>
  <c r="V719" i="85"/>
  <c r="V718" i="85" s="1"/>
  <c r="V711" i="85"/>
  <c r="V710" i="85" s="1"/>
  <c r="H170" i="85"/>
  <c r="H169" i="85" s="1"/>
  <c r="H208" i="82"/>
  <c r="X719" i="85"/>
  <c r="X718" i="85" s="1"/>
  <c r="X711" i="85"/>
  <c r="X710" i="85" s="1"/>
  <c r="P711" i="85"/>
  <c r="P710" i="85" s="1"/>
  <c r="P719" i="85"/>
  <c r="P718" i="85" s="1"/>
  <c r="H719" i="85"/>
  <c r="H711" i="85"/>
  <c r="H710" i="85" s="1"/>
  <c r="D711" i="85"/>
  <c r="D710" i="85" s="1"/>
  <c r="D719" i="85"/>
  <c r="D718" i="85" s="1"/>
  <c r="G711" i="85"/>
  <c r="G710" i="85" s="1"/>
  <c r="G719" i="85"/>
  <c r="B711" i="85"/>
  <c r="B710" i="85" s="1"/>
  <c r="B719" i="85"/>
  <c r="B718" i="85" s="1"/>
  <c r="Y764" i="86"/>
  <c r="X764" i="86"/>
  <c r="W764" i="86"/>
  <c r="V764" i="86"/>
  <c r="U764" i="86"/>
  <c r="T764" i="86"/>
  <c r="S764" i="86"/>
  <c r="R764" i="86"/>
  <c r="Q764" i="86"/>
  <c r="P764" i="86"/>
  <c r="O764" i="86"/>
  <c r="N764" i="86"/>
  <c r="M764" i="86"/>
  <c r="L764" i="86"/>
  <c r="K764" i="86"/>
  <c r="J764" i="86"/>
  <c r="I764" i="86"/>
  <c r="H764" i="86"/>
  <c r="G764" i="86"/>
  <c r="F764" i="86"/>
  <c r="E764" i="86"/>
  <c r="D764" i="86"/>
  <c r="C764" i="86"/>
  <c r="B764" i="86"/>
  <c r="Y760" i="86"/>
  <c r="X760" i="86"/>
  <c r="W760" i="86"/>
  <c r="V760" i="86"/>
  <c r="U760" i="86"/>
  <c r="T760" i="86"/>
  <c r="S760" i="86"/>
  <c r="R760" i="86"/>
  <c r="Q760" i="86"/>
  <c r="P760" i="86"/>
  <c r="O760" i="86"/>
  <c r="N760" i="86"/>
  <c r="M760" i="86"/>
  <c r="L760" i="86"/>
  <c r="K760" i="86"/>
  <c r="J760" i="86"/>
  <c r="I760" i="86"/>
  <c r="H760" i="86"/>
  <c r="G760" i="86"/>
  <c r="F760" i="86"/>
  <c r="E760" i="86"/>
  <c r="D760" i="86"/>
  <c r="C760" i="86"/>
  <c r="B760" i="86"/>
  <c r="Y756" i="86"/>
  <c r="X756" i="86"/>
  <c r="W756" i="86"/>
  <c r="V756" i="86"/>
  <c r="U756" i="86"/>
  <c r="T756" i="86"/>
  <c r="S756" i="86"/>
  <c r="R756" i="86"/>
  <c r="Q756" i="86"/>
  <c r="P756" i="86"/>
  <c r="O756" i="86"/>
  <c r="N756" i="86"/>
  <c r="M756" i="86"/>
  <c r="L756" i="86"/>
  <c r="K756" i="86"/>
  <c r="J756" i="86"/>
  <c r="I756" i="86"/>
  <c r="H756" i="86"/>
  <c r="G756" i="86"/>
  <c r="F756" i="86"/>
  <c r="E756" i="86"/>
  <c r="D756" i="86"/>
  <c r="C756" i="86"/>
  <c r="B756" i="86"/>
  <c r="Y748" i="86"/>
  <c r="X748" i="86"/>
  <c r="W748" i="86"/>
  <c r="V748" i="86"/>
  <c r="U748" i="86"/>
  <c r="T748" i="86"/>
  <c r="S748" i="86"/>
  <c r="R748" i="86"/>
  <c r="Q748" i="86"/>
  <c r="P748" i="86"/>
  <c r="O748" i="86"/>
  <c r="N748" i="86"/>
  <c r="M748" i="86"/>
  <c r="L748" i="86"/>
  <c r="K748" i="86"/>
  <c r="J748" i="86"/>
  <c r="I748" i="86"/>
  <c r="H748" i="86"/>
  <c r="G748" i="86"/>
  <c r="F748" i="86"/>
  <c r="E748" i="86"/>
  <c r="D748" i="86"/>
  <c r="C748" i="86"/>
  <c r="B748" i="86"/>
  <c r="Y744" i="86"/>
  <c r="X744" i="86"/>
  <c r="W744" i="86"/>
  <c r="V744" i="86"/>
  <c r="U744" i="86"/>
  <c r="T744" i="86"/>
  <c r="S744" i="86"/>
  <c r="R744" i="86"/>
  <c r="Q744" i="86"/>
  <c r="P744" i="86"/>
  <c r="O744" i="86"/>
  <c r="N744" i="86"/>
  <c r="M744" i="86"/>
  <c r="L744" i="86"/>
  <c r="K744" i="86"/>
  <c r="J744" i="86"/>
  <c r="I744" i="86"/>
  <c r="H744" i="86"/>
  <c r="G744" i="86"/>
  <c r="F744" i="86"/>
  <c r="E744" i="86"/>
  <c r="D744" i="86"/>
  <c r="C744" i="86"/>
  <c r="B744" i="86"/>
  <c r="Y736" i="86"/>
  <c r="X736" i="86"/>
  <c r="W736" i="86"/>
  <c r="V736" i="86"/>
  <c r="U736" i="86"/>
  <c r="T736" i="86"/>
  <c r="S736" i="86"/>
  <c r="R736" i="86"/>
  <c r="Q736" i="86"/>
  <c r="P736" i="86"/>
  <c r="O736" i="86"/>
  <c r="N736" i="86"/>
  <c r="M736" i="86"/>
  <c r="L736" i="86"/>
  <c r="K736" i="86"/>
  <c r="J736" i="86"/>
  <c r="I736" i="86"/>
  <c r="H736" i="86"/>
  <c r="G736" i="86"/>
  <c r="F736" i="86"/>
  <c r="E736" i="86"/>
  <c r="D736" i="86"/>
  <c r="C736" i="86"/>
  <c r="B736" i="86"/>
  <c r="Y732" i="86"/>
  <c r="X732" i="86"/>
  <c r="W732" i="86"/>
  <c r="V732" i="86"/>
  <c r="U732" i="86"/>
  <c r="T732" i="86"/>
  <c r="S732" i="86"/>
  <c r="R732" i="86"/>
  <c r="Q732" i="86"/>
  <c r="P732" i="86"/>
  <c r="O732" i="86"/>
  <c r="N732" i="86"/>
  <c r="M732" i="86"/>
  <c r="L732" i="86"/>
  <c r="K732" i="86"/>
  <c r="J732" i="86"/>
  <c r="I732" i="86"/>
  <c r="H732" i="86"/>
  <c r="G732" i="86"/>
  <c r="F732" i="86"/>
  <c r="E732" i="86"/>
  <c r="D732" i="86"/>
  <c r="C732" i="86"/>
  <c r="B732" i="86"/>
  <c r="Y728" i="86"/>
  <c r="X728" i="86"/>
  <c r="W728" i="86"/>
  <c r="V728" i="86"/>
  <c r="U728" i="86"/>
  <c r="T728" i="86"/>
  <c r="S728" i="86"/>
  <c r="R728" i="86"/>
  <c r="Q728" i="86"/>
  <c r="P728" i="86"/>
  <c r="O728" i="86"/>
  <c r="N728" i="86"/>
  <c r="M728" i="86"/>
  <c r="L728" i="86"/>
  <c r="K728" i="86"/>
  <c r="J728" i="86"/>
  <c r="I728" i="86"/>
  <c r="H728" i="86"/>
  <c r="G728" i="86"/>
  <c r="F728" i="86"/>
  <c r="E728" i="86"/>
  <c r="D728" i="86"/>
  <c r="C728" i="86"/>
  <c r="B728" i="86"/>
  <c r="Y724" i="86"/>
  <c r="X724" i="86"/>
  <c r="W724" i="86"/>
  <c r="V724" i="86"/>
  <c r="U724" i="86"/>
  <c r="T724" i="86"/>
  <c r="S724" i="86"/>
  <c r="R724" i="86"/>
  <c r="Q724" i="86"/>
  <c r="P724" i="86"/>
  <c r="O724" i="86"/>
  <c r="N724" i="86"/>
  <c r="M724" i="86"/>
  <c r="L724" i="86"/>
  <c r="K724" i="86"/>
  <c r="J724" i="86"/>
  <c r="I724" i="86"/>
  <c r="H724" i="86"/>
  <c r="G724" i="86"/>
  <c r="F724" i="86"/>
  <c r="E724" i="86"/>
  <c r="D724" i="86"/>
  <c r="C724" i="86"/>
  <c r="B724" i="86"/>
  <c r="Y720" i="86"/>
  <c r="X720" i="86"/>
  <c r="W720" i="86"/>
  <c r="V720" i="86"/>
  <c r="U720" i="86"/>
  <c r="T720" i="86"/>
  <c r="S720" i="86"/>
  <c r="R720" i="86"/>
  <c r="Q720" i="86"/>
  <c r="P720" i="86"/>
  <c r="O720" i="86"/>
  <c r="N720" i="86"/>
  <c r="M720" i="86"/>
  <c r="L720" i="86"/>
  <c r="K720" i="86"/>
  <c r="J720" i="86"/>
  <c r="I720" i="86"/>
  <c r="H720" i="86"/>
  <c r="G720" i="86"/>
  <c r="F720" i="86"/>
  <c r="E720" i="86"/>
  <c r="D720" i="86"/>
  <c r="C720" i="86"/>
  <c r="B720" i="86"/>
  <c r="Y716" i="86"/>
  <c r="X716" i="86"/>
  <c r="W716" i="86"/>
  <c r="V716" i="86"/>
  <c r="U716" i="86"/>
  <c r="T716" i="86"/>
  <c r="S716" i="86"/>
  <c r="R716" i="86"/>
  <c r="Q716" i="86"/>
  <c r="P716" i="86"/>
  <c r="O716" i="86"/>
  <c r="N716" i="86"/>
  <c r="M716" i="86"/>
  <c r="L716" i="86"/>
  <c r="K716" i="86"/>
  <c r="J716" i="86"/>
  <c r="I716" i="86"/>
  <c r="H716" i="86"/>
  <c r="G716" i="86"/>
  <c r="F716" i="86"/>
  <c r="E716" i="86"/>
  <c r="D716" i="86"/>
  <c r="C716" i="86"/>
  <c r="B716" i="86"/>
  <c r="Y712" i="86"/>
  <c r="X712" i="86"/>
  <c r="W712" i="86"/>
  <c r="V712" i="86"/>
  <c r="U712" i="86"/>
  <c r="T712" i="86"/>
  <c r="S712" i="86"/>
  <c r="R712" i="86"/>
  <c r="Q712" i="86"/>
  <c r="P712" i="86"/>
  <c r="O712" i="86"/>
  <c r="N712" i="86"/>
  <c r="M712" i="86"/>
  <c r="L712" i="86"/>
  <c r="K712" i="86"/>
  <c r="J712" i="86"/>
  <c r="I712" i="86"/>
  <c r="H712" i="86"/>
  <c r="G712" i="86"/>
  <c r="F712" i="86"/>
  <c r="E712" i="86"/>
  <c r="D712" i="86"/>
  <c r="C712" i="86"/>
  <c r="B712" i="86"/>
  <c r="Y708" i="86"/>
  <c r="X708" i="86"/>
  <c r="W708" i="86"/>
  <c r="V708" i="86"/>
  <c r="U708" i="86"/>
  <c r="T708" i="86"/>
  <c r="S708" i="86"/>
  <c r="R708" i="86"/>
  <c r="Q708" i="86"/>
  <c r="P708" i="86"/>
  <c r="O708" i="86"/>
  <c r="N708" i="86"/>
  <c r="M708" i="86"/>
  <c r="L708" i="86"/>
  <c r="K708" i="86"/>
  <c r="J708" i="86"/>
  <c r="I708" i="86"/>
  <c r="H708" i="86"/>
  <c r="G708" i="86"/>
  <c r="F708" i="86"/>
  <c r="E708" i="86"/>
  <c r="D708" i="86"/>
  <c r="C708" i="86"/>
  <c r="B708" i="86"/>
  <c r="Y704" i="86"/>
  <c r="X704" i="86"/>
  <c r="W704" i="86"/>
  <c r="V704" i="86"/>
  <c r="U704" i="86"/>
  <c r="T704" i="86"/>
  <c r="S704" i="86"/>
  <c r="R704" i="86"/>
  <c r="Q704" i="86"/>
  <c r="P704" i="86"/>
  <c r="O704" i="86"/>
  <c r="N704" i="86"/>
  <c r="M704" i="86"/>
  <c r="L704" i="86"/>
  <c r="K704" i="86"/>
  <c r="J704" i="86"/>
  <c r="I704" i="86"/>
  <c r="H704" i="86"/>
  <c r="G704" i="86"/>
  <c r="F704" i="86"/>
  <c r="E704" i="86"/>
  <c r="D704" i="86"/>
  <c r="C704" i="86"/>
  <c r="B704" i="86"/>
  <c r="Y700" i="86"/>
  <c r="X700" i="86"/>
  <c r="W700" i="86"/>
  <c r="V700" i="86"/>
  <c r="U700" i="86"/>
  <c r="T700" i="86"/>
  <c r="S700" i="86"/>
  <c r="R700" i="86"/>
  <c r="Q700" i="86"/>
  <c r="P700" i="86"/>
  <c r="O700" i="86"/>
  <c r="N700" i="86"/>
  <c r="M700" i="86"/>
  <c r="L700" i="86"/>
  <c r="K700" i="86"/>
  <c r="J700" i="86"/>
  <c r="I700" i="86"/>
  <c r="H700" i="86"/>
  <c r="G700" i="86"/>
  <c r="F700" i="86"/>
  <c r="E700" i="86"/>
  <c r="D700" i="86"/>
  <c r="C700" i="86"/>
  <c r="B700" i="86"/>
  <c r="Y696" i="86"/>
  <c r="X696" i="86"/>
  <c r="W696" i="86"/>
  <c r="V696" i="86"/>
  <c r="U696" i="86"/>
  <c r="T696" i="86"/>
  <c r="S696" i="86"/>
  <c r="R696" i="86"/>
  <c r="Q696" i="86"/>
  <c r="P696" i="86"/>
  <c r="O696" i="86"/>
  <c r="N696" i="86"/>
  <c r="M696" i="86"/>
  <c r="L696" i="86"/>
  <c r="K696" i="86"/>
  <c r="J696" i="86"/>
  <c r="I696" i="86"/>
  <c r="H696" i="86"/>
  <c r="G696" i="86"/>
  <c r="F696" i="86"/>
  <c r="E696" i="86"/>
  <c r="D696" i="86"/>
  <c r="C696" i="86"/>
  <c r="B696" i="86"/>
  <c r="Y692" i="86"/>
  <c r="X692" i="86"/>
  <c r="W692" i="86"/>
  <c r="V692" i="86"/>
  <c r="U692" i="86"/>
  <c r="T692" i="86"/>
  <c r="S692" i="86"/>
  <c r="R692" i="86"/>
  <c r="Q692" i="86"/>
  <c r="P692" i="86"/>
  <c r="O692" i="86"/>
  <c r="N692" i="86"/>
  <c r="M692" i="86"/>
  <c r="L692" i="86"/>
  <c r="K692" i="86"/>
  <c r="J692" i="86"/>
  <c r="I692" i="86"/>
  <c r="H692" i="86"/>
  <c r="G692" i="86"/>
  <c r="F692" i="86"/>
  <c r="E692" i="86"/>
  <c r="D692" i="86"/>
  <c r="C692" i="86"/>
  <c r="B692" i="86"/>
  <c r="Y688" i="86"/>
  <c r="X688" i="86"/>
  <c r="W688" i="86"/>
  <c r="V688" i="86"/>
  <c r="U688" i="86"/>
  <c r="T688" i="86"/>
  <c r="S688" i="86"/>
  <c r="R688" i="86"/>
  <c r="Q688" i="86"/>
  <c r="P688" i="86"/>
  <c r="O688" i="86"/>
  <c r="N688" i="86"/>
  <c r="M688" i="86"/>
  <c r="L688" i="86"/>
  <c r="K688" i="86"/>
  <c r="J688" i="86"/>
  <c r="I688" i="86"/>
  <c r="H688" i="86"/>
  <c r="G688" i="86"/>
  <c r="F688" i="86"/>
  <c r="E688" i="86"/>
  <c r="D688" i="86"/>
  <c r="C688" i="86"/>
  <c r="B688" i="86"/>
  <c r="Y684" i="86"/>
  <c r="X684" i="86"/>
  <c r="W684" i="86"/>
  <c r="V684" i="86"/>
  <c r="U684" i="86"/>
  <c r="T684" i="86"/>
  <c r="S684" i="86"/>
  <c r="R684" i="86"/>
  <c r="Q684" i="86"/>
  <c r="P684" i="86"/>
  <c r="O684" i="86"/>
  <c r="N684" i="86"/>
  <c r="M684" i="86"/>
  <c r="L684" i="86"/>
  <c r="K684" i="86"/>
  <c r="J684" i="86"/>
  <c r="I684" i="86"/>
  <c r="H684" i="86"/>
  <c r="G684" i="86"/>
  <c r="F684" i="86"/>
  <c r="E684" i="86"/>
  <c r="D684" i="86"/>
  <c r="C684" i="86"/>
  <c r="B684" i="86"/>
  <c r="Y680" i="86"/>
  <c r="X680" i="86"/>
  <c r="W680" i="86"/>
  <c r="V680" i="86"/>
  <c r="U680" i="86"/>
  <c r="T680" i="86"/>
  <c r="S680" i="86"/>
  <c r="R680" i="86"/>
  <c r="Q680" i="86"/>
  <c r="P680" i="86"/>
  <c r="O680" i="86"/>
  <c r="N680" i="86"/>
  <c r="M680" i="86"/>
  <c r="L680" i="86"/>
  <c r="K680" i="86"/>
  <c r="J680" i="86"/>
  <c r="I680" i="86"/>
  <c r="H680" i="86"/>
  <c r="G680" i="86"/>
  <c r="F680" i="86"/>
  <c r="E680" i="86"/>
  <c r="D680" i="86"/>
  <c r="C680" i="86"/>
  <c r="B680" i="86"/>
  <c r="Y676" i="86"/>
  <c r="X676" i="86"/>
  <c r="W676" i="86"/>
  <c r="V676" i="86"/>
  <c r="U676" i="86"/>
  <c r="T676" i="86"/>
  <c r="S676" i="86"/>
  <c r="R676" i="86"/>
  <c r="Q676" i="86"/>
  <c r="P676" i="86"/>
  <c r="O676" i="86"/>
  <c r="N676" i="86"/>
  <c r="M676" i="86"/>
  <c r="L676" i="86"/>
  <c r="K676" i="86"/>
  <c r="J676" i="86"/>
  <c r="I676" i="86"/>
  <c r="H676" i="86"/>
  <c r="G676" i="86"/>
  <c r="F676" i="86"/>
  <c r="E676" i="86"/>
  <c r="D676" i="86"/>
  <c r="C676" i="86"/>
  <c r="B676" i="86"/>
  <c r="Y672" i="86"/>
  <c r="X672" i="86"/>
  <c r="W672" i="86"/>
  <c r="V672" i="86"/>
  <c r="U672" i="86"/>
  <c r="T672" i="86"/>
  <c r="S672" i="86"/>
  <c r="R672" i="86"/>
  <c r="Q672" i="86"/>
  <c r="P672" i="86"/>
  <c r="O672" i="86"/>
  <c r="N672" i="86"/>
  <c r="M672" i="86"/>
  <c r="L672" i="86"/>
  <c r="K672" i="86"/>
  <c r="J672" i="86"/>
  <c r="I672" i="86"/>
  <c r="H672" i="86"/>
  <c r="G672" i="86"/>
  <c r="F672" i="86"/>
  <c r="E672" i="86"/>
  <c r="D672" i="86"/>
  <c r="C672" i="86"/>
  <c r="B672" i="86"/>
  <c r="Y668" i="86"/>
  <c r="X668" i="86"/>
  <c r="W668" i="86"/>
  <c r="V668" i="86"/>
  <c r="U668" i="86"/>
  <c r="T668" i="86"/>
  <c r="S668" i="86"/>
  <c r="R668" i="86"/>
  <c r="Q668" i="86"/>
  <c r="P668" i="86"/>
  <c r="O668" i="86"/>
  <c r="N668" i="86"/>
  <c r="M668" i="86"/>
  <c r="L668" i="86"/>
  <c r="K668" i="86"/>
  <c r="J668" i="86"/>
  <c r="I668" i="86"/>
  <c r="H668" i="86"/>
  <c r="G668" i="86"/>
  <c r="F668" i="86"/>
  <c r="E668" i="86"/>
  <c r="D668" i="86"/>
  <c r="C668" i="86"/>
  <c r="B668" i="86"/>
  <c r="Y664" i="86"/>
  <c r="X664" i="86"/>
  <c r="W664" i="86"/>
  <c r="V664" i="86"/>
  <c r="U664" i="86"/>
  <c r="T664" i="86"/>
  <c r="S664" i="86"/>
  <c r="R664" i="86"/>
  <c r="Q664" i="86"/>
  <c r="P664" i="86"/>
  <c r="O664" i="86"/>
  <c r="N664" i="86"/>
  <c r="M664" i="86"/>
  <c r="L664" i="86"/>
  <c r="K664" i="86"/>
  <c r="J664" i="86"/>
  <c r="I664" i="86"/>
  <c r="H664" i="86"/>
  <c r="G664" i="86"/>
  <c r="F664" i="86"/>
  <c r="E664" i="86"/>
  <c r="D664" i="86"/>
  <c r="C664" i="86"/>
  <c r="B664" i="86"/>
  <c r="Y660" i="86"/>
  <c r="X660" i="86"/>
  <c r="W660" i="86"/>
  <c r="V660" i="86"/>
  <c r="U660" i="86"/>
  <c r="T660" i="86"/>
  <c r="S660" i="86"/>
  <c r="R660" i="86"/>
  <c r="Q660" i="86"/>
  <c r="P660" i="86"/>
  <c r="O660" i="86"/>
  <c r="N660" i="86"/>
  <c r="M660" i="86"/>
  <c r="L660" i="86"/>
  <c r="K660" i="86"/>
  <c r="J660" i="86"/>
  <c r="I660" i="86"/>
  <c r="H660" i="86"/>
  <c r="G660" i="86"/>
  <c r="F660" i="86"/>
  <c r="E660" i="86"/>
  <c r="D660" i="86"/>
  <c r="C660" i="86"/>
  <c r="B660" i="86"/>
  <c r="Y656" i="86"/>
  <c r="X656" i="86"/>
  <c r="W656" i="86"/>
  <c r="V656" i="86"/>
  <c r="U656" i="86"/>
  <c r="T656" i="86"/>
  <c r="S656" i="86"/>
  <c r="R656" i="86"/>
  <c r="Q656" i="86"/>
  <c r="P656" i="86"/>
  <c r="O656" i="86"/>
  <c r="N656" i="86"/>
  <c r="M656" i="86"/>
  <c r="L656" i="86"/>
  <c r="K656" i="86"/>
  <c r="J656" i="86"/>
  <c r="I656" i="86"/>
  <c r="H656" i="86"/>
  <c r="G656" i="86"/>
  <c r="F656" i="86"/>
  <c r="E656" i="86"/>
  <c r="D656" i="86"/>
  <c r="C656" i="86"/>
  <c r="B656" i="86"/>
  <c r="Y652" i="86"/>
  <c r="X652" i="86"/>
  <c r="W652" i="86"/>
  <c r="V652" i="86"/>
  <c r="U652" i="86"/>
  <c r="T652" i="86"/>
  <c r="S652" i="86"/>
  <c r="R652" i="86"/>
  <c r="Q652" i="86"/>
  <c r="P652" i="86"/>
  <c r="O652" i="86"/>
  <c r="N652" i="86"/>
  <c r="M652" i="86"/>
  <c r="L652" i="86"/>
  <c r="K652" i="86"/>
  <c r="J652" i="86"/>
  <c r="I652" i="86"/>
  <c r="H652" i="86"/>
  <c r="G652" i="86"/>
  <c r="F652" i="86"/>
  <c r="E652" i="86"/>
  <c r="D652" i="86"/>
  <c r="C652" i="86"/>
  <c r="B652" i="86"/>
  <c r="Y648" i="86"/>
  <c r="X648" i="86"/>
  <c r="W648" i="86"/>
  <c r="V648" i="86"/>
  <c r="U648" i="86"/>
  <c r="T648" i="86"/>
  <c r="S648" i="86"/>
  <c r="R648" i="86"/>
  <c r="Q648" i="86"/>
  <c r="P648" i="86"/>
  <c r="O648" i="86"/>
  <c r="N648" i="86"/>
  <c r="M648" i="86"/>
  <c r="L648" i="86"/>
  <c r="K648" i="86"/>
  <c r="J648" i="86"/>
  <c r="I648" i="86"/>
  <c r="H648" i="86"/>
  <c r="G648" i="86"/>
  <c r="F648" i="86"/>
  <c r="E648" i="86"/>
  <c r="D648" i="86"/>
  <c r="C648" i="86"/>
  <c r="B648" i="86"/>
  <c r="Y645" i="86"/>
  <c r="Y644" i="86" s="1"/>
  <c r="X645" i="86"/>
  <c r="X644" i="86" s="1"/>
  <c r="W645" i="86"/>
  <c r="W644" i="86" s="1"/>
  <c r="V645" i="86"/>
  <c r="V644" i="86" s="1"/>
  <c r="U645" i="86"/>
  <c r="U644" i="86" s="1"/>
  <c r="T645" i="86"/>
  <c r="T644" i="86" s="1"/>
  <c r="S645" i="86"/>
  <c r="S644" i="86" s="1"/>
  <c r="R645" i="86"/>
  <c r="R644" i="86" s="1"/>
  <c r="Q645" i="86"/>
  <c r="Q644" i="86" s="1"/>
  <c r="P645" i="86"/>
  <c r="P644" i="86" s="1"/>
  <c r="O645" i="86"/>
  <c r="O644" i="86" s="1"/>
  <c r="N645" i="86"/>
  <c r="N644" i="86" s="1"/>
  <c r="M645" i="86"/>
  <c r="M644" i="86" s="1"/>
  <c r="L645" i="86"/>
  <c r="L644" i="86" s="1"/>
  <c r="K645" i="86"/>
  <c r="K644" i="86" s="1"/>
  <c r="J645" i="86"/>
  <c r="J644" i="86" s="1"/>
  <c r="I645" i="86"/>
  <c r="I644" i="86" s="1"/>
  <c r="H645" i="86"/>
  <c r="H644" i="86" s="1"/>
  <c r="G645" i="86"/>
  <c r="G644" i="86" s="1"/>
  <c r="F645" i="86"/>
  <c r="F644" i="86" s="1"/>
  <c r="E645" i="86"/>
  <c r="E644" i="86" s="1"/>
  <c r="D645" i="86"/>
  <c r="D644" i="86" s="1"/>
  <c r="C645" i="86"/>
  <c r="C644" i="86" s="1"/>
  <c r="B645" i="86"/>
  <c r="B644" i="86" s="1"/>
  <c r="Y635" i="86"/>
  <c r="Y634" i="86" s="1"/>
  <c r="X635" i="86"/>
  <c r="X634" i="86" s="1"/>
  <c r="W635" i="86"/>
  <c r="W634" i="86" s="1"/>
  <c r="V635" i="86"/>
  <c r="V634" i="86" s="1"/>
  <c r="U635" i="86"/>
  <c r="U634" i="86" s="1"/>
  <c r="T635" i="86"/>
  <c r="T634" i="86" s="1"/>
  <c r="S635" i="86"/>
  <c r="S634" i="86" s="1"/>
  <c r="R635" i="86"/>
  <c r="R634" i="86" s="1"/>
  <c r="Q635" i="86"/>
  <c r="Q634" i="86" s="1"/>
  <c r="P635" i="86"/>
  <c r="P634" i="86" s="1"/>
  <c r="O635" i="86"/>
  <c r="O634" i="86" s="1"/>
  <c r="N635" i="86"/>
  <c r="N634" i="86" s="1"/>
  <c r="M635" i="86"/>
  <c r="M634" i="86" s="1"/>
  <c r="L635" i="86"/>
  <c r="L634" i="86" s="1"/>
  <c r="K635" i="86"/>
  <c r="K634" i="86" s="1"/>
  <c r="J635" i="86"/>
  <c r="J634" i="86" s="1"/>
  <c r="I635" i="86"/>
  <c r="I634" i="86" s="1"/>
  <c r="H635" i="86"/>
  <c r="H634" i="86" s="1"/>
  <c r="G635" i="86"/>
  <c r="G634" i="86" s="1"/>
  <c r="F635" i="86"/>
  <c r="F634" i="86" s="1"/>
  <c r="E635" i="86"/>
  <c r="E634" i="86" s="1"/>
  <c r="D635" i="86"/>
  <c r="D634" i="86" s="1"/>
  <c r="C635" i="86"/>
  <c r="C634" i="86" s="1"/>
  <c r="B635" i="86"/>
  <c r="B634" i="86" s="1"/>
  <c r="Y630" i="86"/>
  <c r="Y629" i="86" s="1"/>
  <c r="X630" i="86"/>
  <c r="X629" i="86" s="1"/>
  <c r="W630" i="86"/>
  <c r="W629" i="86" s="1"/>
  <c r="V630" i="86"/>
  <c r="V629" i="86" s="1"/>
  <c r="U630" i="86"/>
  <c r="U629" i="86" s="1"/>
  <c r="T630" i="86"/>
  <c r="T629" i="86" s="1"/>
  <c r="S630" i="86"/>
  <c r="S629" i="86" s="1"/>
  <c r="R630" i="86"/>
  <c r="R629" i="86" s="1"/>
  <c r="Q630" i="86"/>
  <c r="Q629" i="86" s="1"/>
  <c r="P630" i="86"/>
  <c r="P629" i="86" s="1"/>
  <c r="O630" i="86"/>
  <c r="O629" i="86" s="1"/>
  <c r="N630" i="86"/>
  <c r="N629" i="86" s="1"/>
  <c r="M630" i="86"/>
  <c r="M629" i="86" s="1"/>
  <c r="L630" i="86"/>
  <c r="L629" i="86" s="1"/>
  <c r="K630" i="86"/>
  <c r="K629" i="86" s="1"/>
  <c r="J630" i="86"/>
  <c r="J629" i="86" s="1"/>
  <c r="I630" i="86"/>
  <c r="I629" i="86" s="1"/>
  <c r="H630" i="86"/>
  <c r="H629" i="86" s="1"/>
  <c r="G630" i="86"/>
  <c r="G629" i="86" s="1"/>
  <c r="F630" i="86"/>
  <c r="F629" i="86" s="1"/>
  <c r="E630" i="86"/>
  <c r="E629" i="86" s="1"/>
  <c r="D630" i="86"/>
  <c r="D629" i="86" s="1"/>
  <c r="C630" i="86"/>
  <c r="C629" i="86" s="1"/>
  <c r="B630" i="86"/>
  <c r="B629" i="86" s="1"/>
  <c r="Y625" i="86"/>
  <c r="Y624" i="86" s="1"/>
  <c r="X625" i="86"/>
  <c r="X624" i="86" s="1"/>
  <c r="W625" i="86"/>
  <c r="W624" i="86" s="1"/>
  <c r="V625" i="86"/>
  <c r="V624" i="86" s="1"/>
  <c r="U625" i="86"/>
  <c r="U624" i="86" s="1"/>
  <c r="T625" i="86"/>
  <c r="T624" i="86" s="1"/>
  <c r="S625" i="86"/>
  <c r="S624" i="86" s="1"/>
  <c r="R625" i="86"/>
  <c r="R624" i="86" s="1"/>
  <c r="Q625" i="86"/>
  <c r="Q624" i="86" s="1"/>
  <c r="P625" i="86"/>
  <c r="P624" i="86" s="1"/>
  <c r="O625" i="86"/>
  <c r="O624" i="86" s="1"/>
  <c r="N625" i="86"/>
  <c r="N624" i="86" s="1"/>
  <c r="M625" i="86"/>
  <c r="M624" i="86" s="1"/>
  <c r="L625" i="86"/>
  <c r="L624" i="86" s="1"/>
  <c r="K625" i="86"/>
  <c r="K624" i="86" s="1"/>
  <c r="J625" i="86"/>
  <c r="J624" i="86" s="1"/>
  <c r="I625" i="86"/>
  <c r="I624" i="86" s="1"/>
  <c r="H625" i="86"/>
  <c r="H624" i="86" s="1"/>
  <c r="G625" i="86"/>
  <c r="G624" i="86" s="1"/>
  <c r="F625" i="86"/>
  <c r="F624" i="86" s="1"/>
  <c r="E625" i="86"/>
  <c r="E624" i="86" s="1"/>
  <c r="D625" i="86"/>
  <c r="D624" i="86" s="1"/>
  <c r="C625" i="86"/>
  <c r="C624" i="86" s="1"/>
  <c r="B625" i="86"/>
  <c r="B624" i="86" s="1"/>
  <c r="Y620" i="86"/>
  <c r="Y619" i="86" s="1"/>
  <c r="X620" i="86"/>
  <c r="X619" i="86" s="1"/>
  <c r="W620" i="86"/>
  <c r="W619" i="86" s="1"/>
  <c r="V620" i="86"/>
  <c r="V619" i="86" s="1"/>
  <c r="U620" i="86"/>
  <c r="U619" i="86" s="1"/>
  <c r="T620" i="86"/>
  <c r="T619" i="86" s="1"/>
  <c r="S620" i="86"/>
  <c r="S619" i="86" s="1"/>
  <c r="R620" i="86"/>
  <c r="R619" i="86" s="1"/>
  <c r="Q620" i="86"/>
  <c r="Q619" i="86" s="1"/>
  <c r="P620" i="86"/>
  <c r="P619" i="86" s="1"/>
  <c r="O620" i="86"/>
  <c r="O619" i="86" s="1"/>
  <c r="N620" i="86"/>
  <c r="N619" i="86" s="1"/>
  <c r="M620" i="86"/>
  <c r="M619" i="86" s="1"/>
  <c r="L620" i="86"/>
  <c r="L619" i="86" s="1"/>
  <c r="K620" i="86"/>
  <c r="K619" i="86" s="1"/>
  <c r="J620" i="86"/>
  <c r="J619" i="86" s="1"/>
  <c r="I620" i="86"/>
  <c r="I619" i="86" s="1"/>
  <c r="H620" i="86"/>
  <c r="H619" i="86" s="1"/>
  <c r="G620" i="86"/>
  <c r="G619" i="86" s="1"/>
  <c r="F620" i="86"/>
  <c r="F619" i="86" s="1"/>
  <c r="E620" i="86"/>
  <c r="E619" i="86" s="1"/>
  <c r="D620" i="86"/>
  <c r="D619" i="86" s="1"/>
  <c r="C620" i="86"/>
  <c r="C619" i="86" s="1"/>
  <c r="B620" i="86"/>
  <c r="B619" i="86" s="1"/>
  <c r="Y615" i="86"/>
  <c r="Y614" i="86" s="1"/>
  <c r="X615" i="86"/>
  <c r="X614" i="86" s="1"/>
  <c r="W615" i="86"/>
  <c r="W614" i="86" s="1"/>
  <c r="V615" i="86"/>
  <c r="V614" i="86" s="1"/>
  <c r="U615" i="86"/>
  <c r="U614" i="86" s="1"/>
  <c r="T615" i="86"/>
  <c r="T614" i="86" s="1"/>
  <c r="S615" i="86"/>
  <c r="S614" i="86" s="1"/>
  <c r="R615" i="86"/>
  <c r="R614" i="86" s="1"/>
  <c r="Q615" i="86"/>
  <c r="Q614" i="86" s="1"/>
  <c r="P615" i="86"/>
  <c r="P614" i="86" s="1"/>
  <c r="O615" i="86"/>
  <c r="O614" i="86" s="1"/>
  <c r="N615" i="86"/>
  <c r="N614" i="86" s="1"/>
  <c r="M615" i="86"/>
  <c r="M614" i="86" s="1"/>
  <c r="L615" i="86"/>
  <c r="L614" i="86" s="1"/>
  <c r="K615" i="86"/>
  <c r="K614" i="86" s="1"/>
  <c r="J615" i="86"/>
  <c r="J614" i="86" s="1"/>
  <c r="I615" i="86"/>
  <c r="I614" i="86" s="1"/>
  <c r="H615" i="86"/>
  <c r="H614" i="86" s="1"/>
  <c r="G615" i="86"/>
  <c r="G614" i="86" s="1"/>
  <c r="F615" i="86"/>
  <c r="F614" i="86" s="1"/>
  <c r="E615" i="86"/>
  <c r="E614" i="86" s="1"/>
  <c r="D615" i="86"/>
  <c r="D614" i="86" s="1"/>
  <c r="C615" i="86"/>
  <c r="C614" i="86" s="1"/>
  <c r="B615" i="86"/>
  <c r="B614" i="86" s="1"/>
  <c r="Y605" i="86"/>
  <c r="Y604" i="86" s="1"/>
  <c r="X605" i="86"/>
  <c r="X604" i="86" s="1"/>
  <c r="W605" i="86"/>
  <c r="W604" i="86" s="1"/>
  <c r="V605" i="86"/>
  <c r="V604" i="86" s="1"/>
  <c r="U605" i="86"/>
  <c r="U604" i="86" s="1"/>
  <c r="T605" i="86"/>
  <c r="T604" i="86" s="1"/>
  <c r="S605" i="86"/>
  <c r="S604" i="86" s="1"/>
  <c r="R605" i="86"/>
  <c r="R604" i="86" s="1"/>
  <c r="Q605" i="86"/>
  <c r="Q604" i="86" s="1"/>
  <c r="P605" i="86"/>
  <c r="P604" i="86" s="1"/>
  <c r="O605" i="86"/>
  <c r="O604" i="86" s="1"/>
  <c r="N605" i="86"/>
  <c r="N604" i="86" s="1"/>
  <c r="M605" i="86"/>
  <c r="M604" i="86" s="1"/>
  <c r="L605" i="86"/>
  <c r="L604" i="86" s="1"/>
  <c r="K605" i="86"/>
  <c r="K604" i="86" s="1"/>
  <c r="J605" i="86"/>
  <c r="J604" i="86" s="1"/>
  <c r="I605" i="86"/>
  <c r="I604" i="86" s="1"/>
  <c r="H605" i="86"/>
  <c r="H604" i="86" s="1"/>
  <c r="G605" i="86"/>
  <c r="G604" i="86" s="1"/>
  <c r="F605" i="86"/>
  <c r="F604" i="86" s="1"/>
  <c r="E605" i="86"/>
  <c r="E604" i="86" s="1"/>
  <c r="D605" i="86"/>
  <c r="D604" i="86" s="1"/>
  <c r="C605" i="86"/>
  <c r="C604" i="86" s="1"/>
  <c r="B605" i="86"/>
  <c r="B604" i="86" s="1"/>
  <c r="Y600" i="86"/>
  <c r="Y599" i="86" s="1"/>
  <c r="X600" i="86"/>
  <c r="X599" i="86" s="1"/>
  <c r="W600" i="86"/>
  <c r="W599" i="86" s="1"/>
  <c r="V600" i="86"/>
  <c r="V599" i="86" s="1"/>
  <c r="U600" i="86"/>
  <c r="U599" i="86" s="1"/>
  <c r="T600" i="86"/>
  <c r="T599" i="86" s="1"/>
  <c r="S600" i="86"/>
  <c r="S599" i="86" s="1"/>
  <c r="R600" i="86"/>
  <c r="R599" i="86" s="1"/>
  <c r="Q600" i="86"/>
  <c r="Q599" i="86" s="1"/>
  <c r="P600" i="86"/>
  <c r="P599" i="86" s="1"/>
  <c r="O600" i="86"/>
  <c r="O599" i="86" s="1"/>
  <c r="N600" i="86"/>
  <c r="N599" i="86" s="1"/>
  <c r="M600" i="86"/>
  <c r="M599" i="86" s="1"/>
  <c r="L600" i="86"/>
  <c r="L599" i="86" s="1"/>
  <c r="K600" i="86"/>
  <c r="K599" i="86" s="1"/>
  <c r="J600" i="86"/>
  <c r="J599" i="86" s="1"/>
  <c r="I600" i="86"/>
  <c r="I599" i="86" s="1"/>
  <c r="H600" i="86"/>
  <c r="H599" i="86" s="1"/>
  <c r="G600" i="86"/>
  <c r="G599" i="86" s="1"/>
  <c r="F600" i="86"/>
  <c r="F599" i="86" s="1"/>
  <c r="E600" i="86"/>
  <c r="E599" i="86" s="1"/>
  <c r="D600" i="86"/>
  <c r="D599" i="86" s="1"/>
  <c r="C600" i="86"/>
  <c r="C599" i="86" s="1"/>
  <c r="B600" i="86"/>
  <c r="B599" i="86" s="1"/>
  <c r="Y595" i="86"/>
  <c r="Y594" i="86" s="1"/>
  <c r="X595" i="86"/>
  <c r="X594" i="86" s="1"/>
  <c r="W595" i="86"/>
  <c r="W594" i="86" s="1"/>
  <c r="V595" i="86"/>
  <c r="V594" i="86" s="1"/>
  <c r="U595" i="86"/>
  <c r="U594" i="86" s="1"/>
  <c r="T595" i="86"/>
  <c r="T594" i="86" s="1"/>
  <c r="S595" i="86"/>
  <c r="S594" i="86" s="1"/>
  <c r="R595" i="86"/>
  <c r="R594" i="86" s="1"/>
  <c r="Q595" i="86"/>
  <c r="Q594" i="86" s="1"/>
  <c r="P595" i="86"/>
  <c r="P594" i="86" s="1"/>
  <c r="O595" i="86"/>
  <c r="O594" i="86" s="1"/>
  <c r="N595" i="86"/>
  <c r="N594" i="86" s="1"/>
  <c r="M595" i="86"/>
  <c r="M594" i="86" s="1"/>
  <c r="L595" i="86"/>
  <c r="L594" i="86" s="1"/>
  <c r="K595" i="86"/>
  <c r="K594" i="86" s="1"/>
  <c r="J595" i="86"/>
  <c r="J594" i="86" s="1"/>
  <c r="I595" i="86"/>
  <c r="I594" i="86" s="1"/>
  <c r="H595" i="86"/>
  <c r="H594" i="86" s="1"/>
  <c r="G595" i="86"/>
  <c r="G594" i="86" s="1"/>
  <c r="F595" i="86"/>
  <c r="F594" i="86" s="1"/>
  <c r="E595" i="86"/>
  <c r="E594" i="86" s="1"/>
  <c r="D595" i="86"/>
  <c r="D594" i="86" s="1"/>
  <c r="C595" i="86"/>
  <c r="C594" i="86" s="1"/>
  <c r="B595" i="86"/>
  <c r="B594" i="86" s="1"/>
  <c r="Y590" i="86"/>
  <c r="Y589" i="86" s="1"/>
  <c r="X590" i="86"/>
  <c r="X589" i="86" s="1"/>
  <c r="W590" i="86"/>
  <c r="W589" i="86" s="1"/>
  <c r="V590" i="86"/>
  <c r="V589" i="86" s="1"/>
  <c r="U590" i="86"/>
  <c r="U589" i="86" s="1"/>
  <c r="T590" i="86"/>
  <c r="T589" i="86" s="1"/>
  <c r="S590" i="86"/>
  <c r="S589" i="86" s="1"/>
  <c r="R590" i="86"/>
  <c r="R589" i="86" s="1"/>
  <c r="Q590" i="86"/>
  <c r="Q589" i="86" s="1"/>
  <c r="P590" i="86"/>
  <c r="P589" i="86" s="1"/>
  <c r="O590" i="86"/>
  <c r="O589" i="86" s="1"/>
  <c r="N590" i="86"/>
  <c r="N589" i="86" s="1"/>
  <c r="M590" i="86"/>
  <c r="M589" i="86" s="1"/>
  <c r="L590" i="86"/>
  <c r="L589" i="86" s="1"/>
  <c r="K590" i="86"/>
  <c r="K589" i="86" s="1"/>
  <c r="J590" i="86"/>
  <c r="J589" i="86" s="1"/>
  <c r="I590" i="86"/>
  <c r="I589" i="86" s="1"/>
  <c r="H590" i="86"/>
  <c r="H589" i="86" s="1"/>
  <c r="G590" i="86"/>
  <c r="G589" i="86" s="1"/>
  <c r="F590" i="86"/>
  <c r="F589" i="86" s="1"/>
  <c r="E590" i="86"/>
  <c r="E589" i="86" s="1"/>
  <c r="D590" i="86"/>
  <c r="D589" i="86" s="1"/>
  <c r="C590" i="86"/>
  <c r="C589" i="86" s="1"/>
  <c r="B590" i="86"/>
  <c r="B589" i="86" s="1"/>
  <c r="B504" i="86"/>
  <c r="Y500" i="86"/>
  <c r="Y499" i="86" s="1"/>
  <c r="X500" i="86"/>
  <c r="X499" i="86" s="1"/>
  <c r="W500" i="86"/>
  <c r="W499" i="86" s="1"/>
  <c r="V500" i="86"/>
  <c r="V499" i="86" s="1"/>
  <c r="U500" i="86"/>
  <c r="U499" i="86" s="1"/>
  <c r="T500" i="86"/>
  <c r="T499" i="86" s="1"/>
  <c r="S500" i="86"/>
  <c r="S499" i="86" s="1"/>
  <c r="R500" i="86"/>
  <c r="R499" i="86" s="1"/>
  <c r="Q500" i="86"/>
  <c r="Q499" i="86" s="1"/>
  <c r="P500" i="86"/>
  <c r="P499" i="86" s="1"/>
  <c r="O500" i="86"/>
  <c r="O499" i="86" s="1"/>
  <c r="N500" i="86"/>
  <c r="N499" i="86" s="1"/>
  <c r="M500" i="86"/>
  <c r="M499" i="86" s="1"/>
  <c r="L500" i="86"/>
  <c r="L499" i="86" s="1"/>
  <c r="K500" i="86"/>
  <c r="K499" i="86" s="1"/>
  <c r="J500" i="86"/>
  <c r="J499" i="86" s="1"/>
  <c r="I500" i="86"/>
  <c r="I499" i="86" s="1"/>
  <c r="H500" i="86"/>
  <c r="H499" i="86" s="1"/>
  <c r="G500" i="86"/>
  <c r="G499" i="86" s="1"/>
  <c r="F500" i="86"/>
  <c r="F499" i="86" s="1"/>
  <c r="E500" i="86"/>
  <c r="E499" i="86" s="1"/>
  <c r="D500" i="86"/>
  <c r="D499" i="86" s="1"/>
  <c r="C500" i="86"/>
  <c r="C499" i="86" s="1"/>
  <c r="B500" i="86"/>
  <c r="B499" i="86" s="1"/>
  <c r="Y495" i="86"/>
  <c r="Y494" i="86" s="1"/>
  <c r="X495" i="86"/>
  <c r="X494" i="86" s="1"/>
  <c r="W495" i="86"/>
  <c r="W494" i="86" s="1"/>
  <c r="V495" i="86"/>
  <c r="V494" i="86" s="1"/>
  <c r="U495" i="86"/>
  <c r="U494" i="86" s="1"/>
  <c r="T495" i="86"/>
  <c r="T494" i="86" s="1"/>
  <c r="S495" i="86"/>
  <c r="S494" i="86" s="1"/>
  <c r="R495" i="86"/>
  <c r="R494" i="86" s="1"/>
  <c r="Q495" i="86"/>
  <c r="Q494" i="86" s="1"/>
  <c r="P495" i="86"/>
  <c r="P494" i="86" s="1"/>
  <c r="O495" i="86"/>
  <c r="O494" i="86" s="1"/>
  <c r="N495" i="86"/>
  <c r="N494" i="86" s="1"/>
  <c r="M495" i="86"/>
  <c r="M494" i="86" s="1"/>
  <c r="L495" i="86"/>
  <c r="L494" i="86" s="1"/>
  <c r="K495" i="86"/>
  <c r="K494" i="86" s="1"/>
  <c r="J495" i="86"/>
  <c r="J494" i="86" s="1"/>
  <c r="I495" i="86"/>
  <c r="I494" i="86" s="1"/>
  <c r="H495" i="86"/>
  <c r="H494" i="86" s="1"/>
  <c r="G495" i="86"/>
  <c r="G494" i="86" s="1"/>
  <c r="F495" i="86"/>
  <c r="F494" i="86" s="1"/>
  <c r="E495" i="86"/>
  <c r="E494" i="86" s="1"/>
  <c r="D495" i="86"/>
  <c r="D494" i="86" s="1"/>
  <c r="C495" i="86"/>
  <c r="C494" i="86" s="1"/>
  <c r="B495" i="86"/>
  <c r="B494" i="86" s="1"/>
  <c r="Y490" i="86"/>
  <c r="Y489" i="86" s="1"/>
  <c r="X490" i="86"/>
  <c r="X489" i="86" s="1"/>
  <c r="W490" i="86"/>
  <c r="W489" i="86" s="1"/>
  <c r="V490" i="86"/>
  <c r="V489" i="86" s="1"/>
  <c r="U490" i="86"/>
  <c r="U489" i="86" s="1"/>
  <c r="T490" i="86"/>
  <c r="T489" i="86" s="1"/>
  <c r="S490" i="86"/>
  <c r="S489" i="86" s="1"/>
  <c r="R490" i="86"/>
  <c r="R489" i="86" s="1"/>
  <c r="Q490" i="86"/>
  <c r="Q489" i="86" s="1"/>
  <c r="P490" i="86"/>
  <c r="P489" i="86" s="1"/>
  <c r="O490" i="86"/>
  <c r="O489" i="86" s="1"/>
  <c r="N490" i="86"/>
  <c r="N489" i="86" s="1"/>
  <c r="M490" i="86"/>
  <c r="M489" i="86" s="1"/>
  <c r="L490" i="86"/>
  <c r="L489" i="86" s="1"/>
  <c r="K490" i="86"/>
  <c r="K489" i="86" s="1"/>
  <c r="J490" i="86"/>
  <c r="J489" i="86" s="1"/>
  <c r="I490" i="86"/>
  <c r="I489" i="86" s="1"/>
  <c r="H490" i="86"/>
  <c r="H489" i="86" s="1"/>
  <c r="G490" i="86"/>
  <c r="G489" i="86" s="1"/>
  <c r="F490" i="86"/>
  <c r="F489" i="86" s="1"/>
  <c r="E490" i="86"/>
  <c r="E489" i="86" s="1"/>
  <c r="D490" i="86"/>
  <c r="D489" i="86" s="1"/>
  <c r="C490" i="86"/>
  <c r="C489" i="86" s="1"/>
  <c r="B490" i="86"/>
  <c r="B489" i="86" s="1"/>
  <c r="Y485" i="86"/>
  <c r="Y484" i="86" s="1"/>
  <c r="X485" i="86"/>
  <c r="X484" i="86" s="1"/>
  <c r="W485" i="86"/>
  <c r="W484" i="86" s="1"/>
  <c r="V485" i="86"/>
  <c r="V484" i="86" s="1"/>
  <c r="U485" i="86"/>
  <c r="U484" i="86" s="1"/>
  <c r="T485" i="86"/>
  <c r="T484" i="86" s="1"/>
  <c r="S485" i="86"/>
  <c r="S484" i="86" s="1"/>
  <c r="R485" i="86"/>
  <c r="R484" i="86" s="1"/>
  <c r="Q485" i="86"/>
  <c r="Q484" i="86" s="1"/>
  <c r="P485" i="86"/>
  <c r="P484" i="86" s="1"/>
  <c r="O485" i="86"/>
  <c r="O484" i="86" s="1"/>
  <c r="N485" i="86"/>
  <c r="N484" i="86" s="1"/>
  <c r="M485" i="86"/>
  <c r="M484" i="86" s="1"/>
  <c r="L485" i="86"/>
  <c r="L484" i="86" s="1"/>
  <c r="K485" i="86"/>
  <c r="K484" i="86" s="1"/>
  <c r="J485" i="86"/>
  <c r="J484" i="86" s="1"/>
  <c r="I485" i="86"/>
  <c r="I484" i="86" s="1"/>
  <c r="H485" i="86"/>
  <c r="H484" i="86" s="1"/>
  <c r="G485" i="86"/>
  <c r="G484" i="86" s="1"/>
  <c r="F485" i="86"/>
  <c r="F484" i="86" s="1"/>
  <c r="E485" i="86"/>
  <c r="E484" i="86" s="1"/>
  <c r="D485" i="86"/>
  <c r="D484" i="86" s="1"/>
  <c r="C485" i="86"/>
  <c r="C484" i="86" s="1"/>
  <c r="B485" i="86"/>
  <c r="B484" i="86" s="1"/>
  <c r="Y477" i="86"/>
  <c r="X477" i="86"/>
  <c r="W477" i="86"/>
  <c r="V477" i="86"/>
  <c r="U477" i="86"/>
  <c r="T477" i="86"/>
  <c r="S477" i="86"/>
  <c r="R477" i="86"/>
  <c r="Q477" i="86"/>
  <c r="P477" i="86"/>
  <c r="O477" i="86"/>
  <c r="N477" i="86"/>
  <c r="M477" i="86"/>
  <c r="L477" i="86"/>
  <c r="K477" i="86"/>
  <c r="J477" i="86"/>
  <c r="I477" i="86"/>
  <c r="H477" i="86"/>
  <c r="G477" i="86"/>
  <c r="F477" i="86"/>
  <c r="E477" i="86"/>
  <c r="D477" i="86"/>
  <c r="C477" i="86"/>
  <c r="B477" i="86"/>
  <c r="B476" i="86" s="1"/>
  <c r="Y472" i="86"/>
  <c r="X472" i="86"/>
  <c r="W472" i="86"/>
  <c r="V472" i="86"/>
  <c r="U472" i="86"/>
  <c r="T472" i="86"/>
  <c r="S472" i="86"/>
  <c r="R472" i="86"/>
  <c r="Q472" i="86"/>
  <c r="P472" i="86"/>
  <c r="O472" i="86"/>
  <c r="N472" i="86"/>
  <c r="M472" i="86"/>
  <c r="L472" i="86"/>
  <c r="K472" i="86"/>
  <c r="J472" i="86"/>
  <c r="I472" i="86"/>
  <c r="H472" i="86"/>
  <c r="G472" i="86"/>
  <c r="F472" i="86"/>
  <c r="E472" i="86"/>
  <c r="D472" i="86"/>
  <c r="C472" i="86"/>
  <c r="B472" i="86"/>
  <c r="B471" i="86" s="1"/>
  <c r="Y467" i="86"/>
  <c r="X467" i="86"/>
  <c r="W467" i="86"/>
  <c r="V467" i="86"/>
  <c r="U467" i="86"/>
  <c r="T467" i="86"/>
  <c r="S467" i="86"/>
  <c r="R467" i="86"/>
  <c r="Q467" i="86"/>
  <c r="P467" i="86"/>
  <c r="O467" i="86"/>
  <c r="N467" i="86"/>
  <c r="M467" i="86"/>
  <c r="L467" i="86"/>
  <c r="K467" i="86"/>
  <c r="J467" i="86"/>
  <c r="I467" i="86"/>
  <c r="H467" i="86"/>
  <c r="G467" i="86"/>
  <c r="F467" i="86"/>
  <c r="E467" i="86"/>
  <c r="D467" i="86"/>
  <c r="C467" i="86"/>
  <c r="B467" i="86"/>
  <c r="B466" i="86" s="1"/>
  <c r="Y462" i="86"/>
  <c r="X462" i="86"/>
  <c r="W462" i="86"/>
  <c r="V462" i="86"/>
  <c r="U462" i="86"/>
  <c r="T462" i="86"/>
  <c r="S462" i="86"/>
  <c r="R462" i="86"/>
  <c r="Q462" i="86"/>
  <c r="P462" i="86"/>
  <c r="O462" i="86"/>
  <c r="N462" i="86"/>
  <c r="M462" i="86"/>
  <c r="L462" i="86"/>
  <c r="K462" i="86"/>
  <c r="J462" i="86"/>
  <c r="I462" i="86"/>
  <c r="H462" i="86"/>
  <c r="G462" i="86"/>
  <c r="F462" i="86"/>
  <c r="E462" i="86"/>
  <c r="D462" i="86"/>
  <c r="C462" i="86"/>
  <c r="B462" i="86"/>
  <c r="B461" i="86" s="1"/>
  <c r="Y457" i="86"/>
  <c r="X457" i="86"/>
  <c r="W457" i="86"/>
  <c r="V457" i="86"/>
  <c r="U457" i="86"/>
  <c r="T457" i="86"/>
  <c r="S457" i="86"/>
  <c r="R457" i="86"/>
  <c r="Q457" i="86"/>
  <c r="P457" i="86"/>
  <c r="O457" i="86"/>
  <c r="N457" i="86"/>
  <c r="M457" i="86"/>
  <c r="L457" i="86"/>
  <c r="K457" i="86"/>
  <c r="J457" i="86"/>
  <c r="I457" i="86"/>
  <c r="H457" i="86"/>
  <c r="G457" i="86"/>
  <c r="F457" i="86"/>
  <c r="E457" i="86"/>
  <c r="D457" i="86"/>
  <c r="C457" i="86"/>
  <c r="B457" i="86"/>
  <c r="B456" i="86" s="1"/>
  <c r="Y452" i="86"/>
  <c r="X452" i="86"/>
  <c r="W452" i="86"/>
  <c r="V452" i="86"/>
  <c r="U452" i="86"/>
  <c r="T452" i="86"/>
  <c r="S452" i="86"/>
  <c r="R452" i="86"/>
  <c r="Q452" i="86"/>
  <c r="P452" i="86"/>
  <c r="O452" i="86"/>
  <c r="N452" i="86"/>
  <c r="M452" i="86"/>
  <c r="L452" i="86"/>
  <c r="K452" i="86"/>
  <c r="J452" i="86"/>
  <c r="I452" i="86"/>
  <c r="H452" i="86"/>
  <c r="G452" i="86"/>
  <c r="F452" i="86"/>
  <c r="E452" i="86"/>
  <c r="D452" i="86"/>
  <c r="C452" i="86"/>
  <c r="B452" i="86"/>
  <c r="B451" i="86" s="1"/>
  <c r="Y447" i="86"/>
  <c r="X447" i="86"/>
  <c r="W447" i="86"/>
  <c r="V447" i="86"/>
  <c r="U447" i="86"/>
  <c r="T447" i="86"/>
  <c r="S447" i="86"/>
  <c r="R447" i="86"/>
  <c r="Q447" i="86"/>
  <c r="P447" i="86"/>
  <c r="O447" i="86"/>
  <c r="N447" i="86"/>
  <c r="M447" i="86"/>
  <c r="L447" i="86"/>
  <c r="K447" i="86"/>
  <c r="J447" i="86"/>
  <c r="I447" i="86"/>
  <c r="H447" i="86"/>
  <c r="G447" i="86"/>
  <c r="F447" i="86"/>
  <c r="E447" i="86"/>
  <c r="D447" i="86"/>
  <c r="C447" i="86"/>
  <c r="B447" i="86"/>
  <c r="B446" i="86" s="1"/>
  <c r="Y442" i="86"/>
  <c r="X442" i="86"/>
  <c r="W442" i="86"/>
  <c r="V442" i="86"/>
  <c r="U442" i="86"/>
  <c r="T442" i="86"/>
  <c r="S442" i="86"/>
  <c r="R442" i="86"/>
  <c r="Q442" i="86"/>
  <c r="P442" i="86"/>
  <c r="O442" i="86"/>
  <c r="N442" i="86"/>
  <c r="M442" i="86"/>
  <c r="L442" i="86"/>
  <c r="K442" i="86"/>
  <c r="J442" i="86"/>
  <c r="I442" i="86"/>
  <c r="H442" i="86"/>
  <c r="G442" i="86"/>
  <c r="F442" i="86"/>
  <c r="E442" i="86"/>
  <c r="D442" i="86"/>
  <c r="C442" i="86"/>
  <c r="B442" i="86"/>
  <c r="B441" i="86" s="1"/>
  <c r="Y437" i="86"/>
  <c r="X437" i="86"/>
  <c r="W437" i="86"/>
  <c r="V437" i="86"/>
  <c r="U437" i="86"/>
  <c r="T437" i="86"/>
  <c r="S437" i="86"/>
  <c r="R437" i="86"/>
  <c r="Q437" i="86"/>
  <c r="P437" i="86"/>
  <c r="O437" i="86"/>
  <c r="N437" i="86"/>
  <c r="M437" i="86"/>
  <c r="L437" i="86"/>
  <c r="K437" i="86"/>
  <c r="J437" i="86"/>
  <c r="I437" i="86"/>
  <c r="H437" i="86"/>
  <c r="G437" i="86"/>
  <c r="F437" i="86"/>
  <c r="E437" i="86"/>
  <c r="D437" i="86"/>
  <c r="C437" i="86"/>
  <c r="B437" i="86"/>
  <c r="B436" i="86" s="1"/>
  <c r="Y432" i="86"/>
  <c r="X432" i="86"/>
  <c r="W432" i="86"/>
  <c r="V432" i="86"/>
  <c r="U432" i="86"/>
  <c r="T432" i="86"/>
  <c r="S432" i="86"/>
  <c r="R432" i="86"/>
  <c r="Q432" i="86"/>
  <c r="P432" i="86"/>
  <c r="O432" i="86"/>
  <c r="N432" i="86"/>
  <c r="M432" i="86"/>
  <c r="L432" i="86"/>
  <c r="K432" i="86"/>
  <c r="J432" i="86"/>
  <c r="I432" i="86"/>
  <c r="H432" i="86"/>
  <c r="G432" i="86"/>
  <c r="F432" i="86"/>
  <c r="E432" i="86"/>
  <c r="D432" i="86"/>
  <c r="C432" i="86"/>
  <c r="B432" i="86"/>
  <c r="B431" i="86" s="1"/>
  <c r="Y427" i="86"/>
  <c r="X427" i="86"/>
  <c r="W427" i="86"/>
  <c r="V427" i="86"/>
  <c r="U427" i="86"/>
  <c r="T427" i="86"/>
  <c r="S427" i="86"/>
  <c r="R427" i="86"/>
  <c r="Q427" i="86"/>
  <c r="P427" i="86"/>
  <c r="O427" i="86"/>
  <c r="N427" i="86"/>
  <c r="M427" i="86"/>
  <c r="L427" i="86"/>
  <c r="K427" i="86"/>
  <c r="J427" i="86"/>
  <c r="I427" i="86"/>
  <c r="H427" i="86"/>
  <c r="G427" i="86"/>
  <c r="F427" i="86"/>
  <c r="E427" i="86"/>
  <c r="D427" i="86"/>
  <c r="C427" i="86"/>
  <c r="B427" i="86"/>
  <c r="B426" i="86" s="1"/>
  <c r="Y422" i="86"/>
  <c r="X422" i="86"/>
  <c r="W422" i="86"/>
  <c r="V422" i="86"/>
  <c r="U422" i="86"/>
  <c r="T422" i="86"/>
  <c r="S422" i="86"/>
  <c r="R422" i="86"/>
  <c r="Q422" i="86"/>
  <c r="P422" i="86"/>
  <c r="O422" i="86"/>
  <c r="N422" i="86"/>
  <c r="M422" i="86"/>
  <c r="L422" i="86"/>
  <c r="K422" i="86"/>
  <c r="J422" i="86"/>
  <c r="I422" i="86"/>
  <c r="H422" i="86"/>
  <c r="G422" i="86"/>
  <c r="F422" i="86"/>
  <c r="E422" i="86"/>
  <c r="D422" i="86"/>
  <c r="C422" i="86"/>
  <c r="B422" i="86"/>
  <c r="B421" i="86" s="1"/>
  <c r="Y417" i="86"/>
  <c r="X417" i="86"/>
  <c r="W417" i="86"/>
  <c r="V417" i="86"/>
  <c r="U417" i="86"/>
  <c r="T417" i="86"/>
  <c r="S417" i="86"/>
  <c r="R417" i="86"/>
  <c r="Q417" i="86"/>
  <c r="P417" i="86"/>
  <c r="O417" i="86"/>
  <c r="N417" i="86"/>
  <c r="M417" i="86"/>
  <c r="L417" i="86"/>
  <c r="K417" i="86"/>
  <c r="J417" i="86"/>
  <c r="I417" i="86"/>
  <c r="H417" i="86"/>
  <c r="G417" i="86"/>
  <c r="F417" i="86"/>
  <c r="E417" i="86"/>
  <c r="D417" i="86"/>
  <c r="C417" i="86"/>
  <c r="B417" i="86"/>
  <c r="B416" i="86" s="1"/>
  <c r="Y412" i="86"/>
  <c r="X412" i="86"/>
  <c r="W412" i="86"/>
  <c r="V412" i="86"/>
  <c r="U412" i="86"/>
  <c r="T412" i="86"/>
  <c r="S412" i="86"/>
  <c r="R412" i="86"/>
  <c r="Q412" i="86"/>
  <c r="P412" i="86"/>
  <c r="O412" i="86"/>
  <c r="N412" i="86"/>
  <c r="M412" i="86"/>
  <c r="L412" i="86"/>
  <c r="K412" i="86"/>
  <c r="J412" i="86"/>
  <c r="I412" i="86"/>
  <c r="H412" i="86"/>
  <c r="G412" i="86"/>
  <c r="F412" i="86"/>
  <c r="E412" i="86"/>
  <c r="D412" i="86"/>
  <c r="C412" i="86"/>
  <c r="B412" i="86"/>
  <c r="B411" i="86" s="1"/>
  <c r="Y407" i="86"/>
  <c r="X407" i="86"/>
  <c r="W407" i="86"/>
  <c r="V407" i="86"/>
  <c r="U407" i="86"/>
  <c r="T407" i="86"/>
  <c r="S407" i="86"/>
  <c r="R407" i="86"/>
  <c r="Q407" i="86"/>
  <c r="P407" i="86"/>
  <c r="O407" i="86"/>
  <c r="N407" i="86"/>
  <c r="M407" i="86"/>
  <c r="L407" i="86"/>
  <c r="K407" i="86"/>
  <c r="J407" i="86"/>
  <c r="I407" i="86"/>
  <c r="H407" i="86"/>
  <c r="G407" i="86"/>
  <c r="F407" i="86"/>
  <c r="E407" i="86"/>
  <c r="D407" i="86"/>
  <c r="C407" i="86"/>
  <c r="B407" i="86"/>
  <c r="B406" i="86" s="1"/>
  <c r="Y402" i="86"/>
  <c r="X402" i="86"/>
  <c r="W402" i="86"/>
  <c r="V402" i="86"/>
  <c r="U402" i="86"/>
  <c r="T402" i="86"/>
  <c r="S402" i="86"/>
  <c r="R402" i="86"/>
  <c r="Q402" i="86"/>
  <c r="P402" i="86"/>
  <c r="O402" i="86"/>
  <c r="N402" i="86"/>
  <c r="M402" i="86"/>
  <c r="L402" i="86"/>
  <c r="K402" i="86"/>
  <c r="J402" i="86"/>
  <c r="I402" i="86"/>
  <c r="H402" i="86"/>
  <c r="G402" i="86"/>
  <c r="F402" i="86"/>
  <c r="E402" i="86"/>
  <c r="D402" i="86"/>
  <c r="C402" i="86"/>
  <c r="B402" i="86"/>
  <c r="B401" i="86" s="1"/>
  <c r="Y397" i="86"/>
  <c r="X397" i="86"/>
  <c r="W397" i="86"/>
  <c r="V397" i="86"/>
  <c r="U397" i="86"/>
  <c r="T397" i="86"/>
  <c r="S397" i="86"/>
  <c r="R397" i="86"/>
  <c r="Q397" i="86"/>
  <c r="P397" i="86"/>
  <c r="O397" i="86"/>
  <c r="N397" i="86"/>
  <c r="M397" i="86"/>
  <c r="L397" i="86"/>
  <c r="K397" i="86"/>
  <c r="J397" i="86"/>
  <c r="I397" i="86"/>
  <c r="H397" i="86"/>
  <c r="G397" i="86"/>
  <c r="F397" i="86"/>
  <c r="E397" i="86"/>
  <c r="D397" i="86"/>
  <c r="C397" i="86"/>
  <c r="B397" i="86"/>
  <c r="B396" i="86" s="1"/>
  <c r="Y392" i="86"/>
  <c r="X392" i="86"/>
  <c r="W392" i="86"/>
  <c r="V392" i="86"/>
  <c r="U392" i="86"/>
  <c r="T392" i="86"/>
  <c r="S392" i="86"/>
  <c r="R392" i="86"/>
  <c r="Q392" i="86"/>
  <c r="P392" i="86"/>
  <c r="O392" i="86"/>
  <c r="N392" i="86"/>
  <c r="M392" i="86"/>
  <c r="L392" i="86"/>
  <c r="K392" i="86"/>
  <c r="J392" i="86"/>
  <c r="I392" i="86"/>
  <c r="H392" i="86"/>
  <c r="G392" i="86"/>
  <c r="F392" i="86"/>
  <c r="E392" i="86"/>
  <c r="D392" i="86"/>
  <c r="C392" i="86"/>
  <c r="B392" i="86"/>
  <c r="B391" i="86" s="1"/>
  <c r="Y387" i="86"/>
  <c r="X387" i="86"/>
  <c r="W387" i="86"/>
  <c r="V387" i="86"/>
  <c r="U387" i="86"/>
  <c r="T387" i="86"/>
  <c r="S387" i="86"/>
  <c r="R387" i="86"/>
  <c r="Q387" i="86"/>
  <c r="P387" i="86"/>
  <c r="O387" i="86"/>
  <c r="N387" i="86"/>
  <c r="M387" i="86"/>
  <c r="L387" i="86"/>
  <c r="K387" i="86"/>
  <c r="J387" i="86"/>
  <c r="I387" i="86"/>
  <c r="H387" i="86"/>
  <c r="G387" i="86"/>
  <c r="F387" i="86"/>
  <c r="E387" i="86"/>
  <c r="D387" i="86"/>
  <c r="C387" i="86"/>
  <c r="B387" i="86"/>
  <c r="B386" i="86" s="1"/>
  <c r="Y382" i="86"/>
  <c r="X382" i="86"/>
  <c r="W382" i="86"/>
  <c r="V382" i="86"/>
  <c r="U382" i="86"/>
  <c r="T382" i="86"/>
  <c r="S382" i="86"/>
  <c r="R382" i="86"/>
  <c r="Q382" i="86"/>
  <c r="P382" i="86"/>
  <c r="O382" i="86"/>
  <c r="N382" i="86"/>
  <c r="M382" i="86"/>
  <c r="L382" i="86"/>
  <c r="K382" i="86"/>
  <c r="J382" i="86"/>
  <c r="I382" i="86"/>
  <c r="H382" i="86"/>
  <c r="G382" i="86"/>
  <c r="F382" i="86"/>
  <c r="E382" i="86"/>
  <c r="D382" i="86"/>
  <c r="C382" i="86"/>
  <c r="B382" i="86"/>
  <c r="B381" i="86" s="1"/>
  <c r="Y377" i="86"/>
  <c r="X377" i="86"/>
  <c r="W377" i="86"/>
  <c r="V377" i="86"/>
  <c r="U377" i="86"/>
  <c r="T377" i="86"/>
  <c r="S377" i="86"/>
  <c r="R377" i="86"/>
  <c r="Q377" i="86"/>
  <c r="P377" i="86"/>
  <c r="O377" i="86"/>
  <c r="N377" i="86"/>
  <c r="M377" i="86"/>
  <c r="L377" i="86"/>
  <c r="K377" i="86"/>
  <c r="J377" i="86"/>
  <c r="I377" i="86"/>
  <c r="H377" i="86"/>
  <c r="G377" i="86"/>
  <c r="F377" i="86"/>
  <c r="E377" i="86"/>
  <c r="D377" i="86"/>
  <c r="C377" i="86"/>
  <c r="B377" i="86"/>
  <c r="B376" i="86" s="1"/>
  <c r="Y372" i="86"/>
  <c r="X372" i="86"/>
  <c r="W372" i="86"/>
  <c r="V372" i="86"/>
  <c r="U372" i="86"/>
  <c r="T372" i="86"/>
  <c r="S372" i="86"/>
  <c r="R372" i="86"/>
  <c r="Q372" i="86"/>
  <c r="P372" i="86"/>
  <c r="O372" i="86"/>
  <c r="N372" i="86"/>
  <c r="M372" i="86"/>
  <c r="L372" i="86"/>
  <c r="K372" i="86"/>
  <c r="J372" i="86"/>
  <c r="I372" i="86"/>
  <c r="H372" i="86"/>
  <c r="G372" i="86"/>
  <c r="F372" i="86"/>
  <c r="E372" i="86"/>
  <c r="D372" i="86"/>
  <c r="C372" i="86"/>
  <c r="B372" i="86"/>
  <c r="B371" i="86" s="1"/>
  <c r="Y367" i="86"/>
  <c r="X367" i="86"/>
  <c r="W367" i="86"/>
  <c r="V367" i="86"/>
  <c r="U367" i="86"/>
  <c r="T367" i="86"/>
  <c r="S367" i="86"/>
  <c r="R367" i="86"/>
  <c r="Q367" i="86"/>
  <c r="P367" i="86"/>
  <c r="O367" i="86"/>
  <c r="N367" i="86"/>
  <c r="M367" i="86"/>
  <c r="L367" i="86"/>
  <c r="K367" i="86"/>
  <c r="J367" i="86"/>
  <c r="I367" i="86"/>
  <c r="H367" i="86"/>
  <c r="G367" i="86"/>
  <c r="F367" i="86"/>
  <c r="E367" i="86"/>
  <c r="D367" i="86"/>
  <c r="C367" i="86"/>
  <c r="B367" i="86"/>
  <c r="B366" i="86" s="1"/>
  <c r="Y362" i="86"/>
  <c r="X362" i="86"/>
  <c r="W362" i="86"/>
  <c r="V362" i="86"/>
  <c r="U362" i="86"/>
  <c r="T362" i="86"/>
  <c r="S362" i="86"/>
  <c r="R362" i="86"/>
  <c r="Q362" i="86"/>
  <c r="P362" i="86"/>
  <c r="O362" i="86"/>
  <c r="N362" i="86"/>
  <c r="M362" i="86"/>
  <c r="L362" i="86"/>
  <c r="K362" i="86"/>
  <c r="J362" i="86"/>
  <c r="I362" i="86"/>
  <c r="H362" i="86"/>
  <c r="G362" i="86"/>
  <c r="F362" i="86"/>
  <c r="E362" i="86"/>
  <c r="D362" i="86"/>
  <c r="C362" i="86"/>
  <c r="B362" i="86"/>
  <c r="B361" i="86" s="1"/>
  <c r="Y357" i="86"/>
  <c r="X357" i="86"/>
  <c r="W357" i="86"/>
  <c r="V357" i="86"/>
  <c r="U357" i="86"/>
  <c r="T357" i="86"/>
  <c r="S357" i="86"/>
  <c r="R357" i="86"/>
  <c r="Q357" i="86"/>
  <c r="P357" i="86"/>
  <c r="O357" i="86"/>
  <c r="N357" i="86"/>
  <c r="M357" i="86"/>
  <c r="L357" i="86"/>
  <c r="K357" i="86"/>
  <c r="J357" i="86"/>
  <c r="I357" i="86"/>
  <c r="H357" i="86"/>
  <c r="G357" i="86"/>
  <c r="F357" i="86"/>
  <c r="E357" i="86"/>
  <c r="D357" i="86"/>
  <c r="C357" i="86"/>
  <c r="B357" i="86"/>
  <c r="B356" i="86" s="1"/>
  <c r="Y352" i="86"/>
  <c r="X352" i="86"/>
  <c r="W352" i="86"/>
  <c r="V352" i="86"/>
  <c r="U352" i="86"/>
  <c r="T352" i="86"/>
  <c r="S352" i="86"/>
  <c r="R352" i="86"/>
  <c r="Q352" i="86"/>
  <c r="P352" i="86"/>
  <c r="O352" i="86"/>
  <c r="N352" i="86"/>
  <c r="M352" i="86"/>
  <c r="L352" i="86"/>
  <c r="K352" i="86"/>
  <c r="J352" i="86"/>
  <c r="I352" i="86"/>
  <c r="H352" i="86"/>
  <c r="G352" i="86"/>
  <c r="F352" i="86"/>
  <c r="E352" i="86"/>
  <c r="D352" i="86"/>
  <c r="C352" i="86"/>
  <c r="B352" i="86"/>
  <c r="B351" i="86" s="1"/>
  <c r="Y347" i="86"/>
  <c r="X347" i="86"/>
  <c r="W347" i="86"/>
  <c r="V347" i="86"/>
  <c r="U347" i="86"/>
  <c r="T347" i="86"/>
  <c r="S347" i="86"/>
  <c r="R347" i="86"/>
  <c r="Q347" i="86"/>
  <c r="P347" i="86"/>
  <c r="O347" i="86"/>
  <c r="N347" i="86"/>
  <c r="M347" i="86"/>
  <c r="L347" i="86"/>
  <c r="K347" i="86"/>
  <c r="J347" i="86"/>
  <c r="I347" i="86"/>
  <c r="H347" i="86"/>
  <c r="G347" i="86"/>
  <c r="F347" i="86"/>
  <c r="E347" i="86"/>
  <c r="D347" i="86"/>
  <c r="C347" i="86"/>
  <c r="B347" i="86"/>
  <c r="B346" i="86" s="1"/>
  <c r="Y342" i="86"/>
  <c r="X342" i="86"/>
  <c r="W342" i="86"/>
  <c r="V342" i="86"/>
  <c r="U342" i="86"/>
  <c r="T342" i="86"/>
  <c r="S342" i="86"/>
  <c r="R342" i="86"/>
  <c r="Q342" i="86"/>
  <c r="P342" i="86"/>
  <c r="O342" i="86"/>
  <c r="N342" i="86"/>
  <c r="M342" i="86"/>
  <c r="L342" i="86"/>
  <c r="K342" i="86"/>
  <c r="J342" i="86"/>
  <c r="I342" i="86"/>
  <c r="H342" i="86"/>
  <c r="G342" i="86"/>
  <c r="F342" i="86"/>
  <c r="E342" i="86"/>
  <c r="D342" i="86"/>
  <c r="C342" i="86"/>
  <c r="B342" i="86"/>
  <c r="B341" i="86" s="1"/>
  <c r="Y337" i="86"/>
  <c r="X337" i="86"/>
  <c r="W337" i="86"/>
  <c r="V337" i="86"/>
  <c r="U337" i="86"/>
  <c r="T337" i="86"/>
  <c r="S337" i="86"/>
  <c r="R337" i="86"/>
  <c r="Q337" i="86"/>
  <c r="P337" i="86"/>
  <c r="O337" i="86"/>
  <c r="N337" i="86"/>
  <c r="M337" i="86"/>
  <c r="L337" i="86"/>
  <c r="K337" i="86"/>
  <c r="J337" i="86"/>
  <c r="I337" i="86"/>
  <c r="H337" i="86"/>
  <c r="G337" i="86"/>
  <c r="F337" i="86"/>
  <c r="E337" i="86"/>
  <c r="D337" i="86"/>
  <c r="C337" i="86"/>
  <c r="B337" i="86"/>
  <c r="Y332" i="86"/>
  <c r="X332" i="86"/>
  <c r="W332" i="86"/>
  <c r="V332" i="86"/>
  <c r="U332" i="86"/>
  <c r="T332" i="86"/>
  <c r="S332" i="86"/>
  <c r="R332" i="86"/>
  <c r="Q332" i="86"/>
  <c r="P332" i="86"/>
  <c r="O332" i="86"/>
  <c r="N332" i="86"/>
  <c r="M332" i="86"/>
  <c r="L332" i="86"/>
  <c r="K332" i="86"/>
  <c r="J332" i="86"/>
  <c r="I332" i="86"/>
  <c r="H332" i="86"/>
  <c r="G332" i="86"/>
  <c r="F332" i="86"/>
  <c r="E332" i="86"/>
  <c r="D332" i="86"/>
  <c r="C332" i="86"/>
  <c r="B332" i="86"/>
  <c r="B331" i="86" s="1"/>
  <c r="Y327" i="86"/>
  <c r="X327" i="86"/>
  <c r="W327" i="86"/>
  <c r="V327" i="86"/>
  <c r="U327" i="86"/>
  <c r="T327" i="86"/>
  <c r="S327" i="86"/>
  <c r="R327" i="86"/>
  <c r="Q327" i="86"/>
  <c r="P327" i="86"/>
  <c r="O327" i="86"/>
  <c r="N327" i="86"/>
  <c r="M327" i="86"/>
  <c r="L327" i="86"/>
  <c r="K327" i="86"/>
  <c r="J327" i="86"/>
  <c r="I327" i="86"/>
  <c r="H327" i="86"/>
  <c r="G327" i="86"/>
  <c r="F327" i="86"/>
  <c r="E327" i="86"/>
  <c r="D327" i="86"/>
  <c r="C327" i="86"/>
  <c r="B327" i="86"/>
  <c r="B326" i="86" s="1"/>
  <c r="Y319" i="86"/>
  <c r="X319" i="86"/>
  <c r="W319" i="86"/>
  <c r="V319" i="86"/>
  <c r="U319" i="86"/>
  <c r="T319" i="86"/>
  <c r="S319" i="86"/>
  <c r="R319" i="86"/>
  <c r="Q319" i="86"/>
  <c r="P319" i="86"/>
  <c r="O319" i="86"/>
  <c r="N319" i="86"/>
  <c r="M319" i="86"/>
  <c r="L319" i="86"/>
  <c r="K319" i="86"/>
  <c r="J319" i="86"/>
  <c r="I319" i="86"/>
  <c r="H319" i="86"/>
  <c r="G319" i="86"/>
  <c r="F319" i="86"/>
  <c r="E319" i="86"/>
  <c r="D319" i="86"/>
  <c r="C319" i="86"/>
  <c r="B319" i="86"/>
  <c r="B318" i="86" s="1"/>
  <c r="Y314" i="86"/>
  <c r="X314" i="86"/>
  <c r="W314" i="86"/>
  <c r="V314" i="86"/>
  <c r="U314" i="86"/>
  <c r="T314" i="86"/>
  <c r="S314" i="86"/>
  <c r="R314" i="86"/>
  <c r="Q314" i="86"/>
  <c r="P314" i="86"/>
  <c r="O314" i="86"/>
  <c r="N314" i="86"/>
  <c r="M314" i="86"/>
  <c r="L314" i="86"/>
  <c r="K314" i="86"/>
  <c r="J314" i="86"/>
  <c r="I314" i="86"/>
  <c r="H314" i="86"/>
  <c r="G314" i="86"/>
  <c r="F314" i="86"/>
  <c r="E314" i="86"/>
  <c r="D314" i="86"/>
  <c r="C314" i="86"/>
  <c r="B314" i="86"/>
  <c r="B313" i="86" s="1"/>
  <c r="Y309" i="86"/>
  <c r="X309" i="86"/>
  <c r="W309" i="86"/>
  <c r="V309" i="86"/>
  <c r="U309" i="86"/>
  <c r="T309" i="86"/>
  <c r="S309" i="86"/>
  <c r="R309" i="86"/>
  <c r="Q309" i="86"/>
  <c r="P309" i="86"/>
  <c r="O309" i="86"/>
  <c r="N309" i="86"/>
  <c r="M309" i="86"/>
  <c r="L309" i="86"/>
  <c r="K309" i="86"/>
  <c r="J309" i="86"/>
  <c r="I309" i="86"/>
  <c r="H309" i="86"/>
  <c r="G309" i="86"/>
  <c r="F309" i="86"/>
  <c r="E309" i="86"/>
  <c r="D309" i="86"/>
  <c r="C309" i="86"/>
  <c r="B309" i="86"/>
  <c r="B308" i="86" s="1"/>
  <c r="Y304" i="86"/>
  <c r="X304" i="86"/>
  <c r="W304" i="86"/>
  <c r="V304" i="86"/>
  <c r="U304" i="86"/>
  <c r="T304" i="86"/>
  <c r="S304" i="86"/>
  <c r="R304" i="86"/>
  <c r="Q304" i="86"/>
  <c r="P304" i="86"/>
  <c r="O304" i="86"/>
  <c r="N304" i="86"/>
  <c r="M304" i="86"/>
  <c r="L304" i="86"/>
  <c r="K304" i="86"/>
  <c r="J304" i="86"/>
  <c r="I304" i="86"/>
  <c r="H304" i="86"/>
  <c r="G304" i="86"/>
  <c r="F304" i="86"/>
  <c r="E304" i="86"/>
  <c r="D304" i="86"/>
  <c r="C304" i="86"/>
  <c r="B304" i="86"/>
  <c r="B303" i="86" s="1"/>
  <c r="Y299" i="86"/>
  <c r="X299" i="86"/>
  <c r="W299" i="86"/>
  <c r="V299" i="86"/>
  <c r="U299" i="86"/>
  <c r="T299" i="86"/>
  <c r="S299" i="86"/>
  <c r="R299" i="86"/>
  <c r="Q299" i="86"/>
  <c r="P299" i="86"/>
  <c r="O299" i="86"/>
  <c r="N299" i="86"/>
  <c r="M299" i="86"/>
  <c r="L299" i="86"/>
  <c r="K299" i="86"/>
  <c r="J299" i="86"/>
  <c r="I299" i="86"/>
  <c r="H299" i="86"/>
  <c r="G299" i="86"/>
  <c r="F299" i="86"/>
  <c r="E299" i="86"/>
  <c r="D299" i="86"/>
  <c r="C299" i="86"/>
  <c r="B299" i="86"/>
  <c r="Y294" i="86"/>
  <c r="X294" i="86"/>
  <c r="W294" i="86"/>
  <c r="V294" i="86"/>
  <c r="U294" i="86"/>
  <c r="T294" i="86"/>
  <c r="S294" i="86"/>
  <c r="R294" i="86"/>
  <c r="Q294" i="86"/>
  <c r="P294" i="86"/>
  <c r="O294" i="86"/>
  <c r="N294" i="86"/>
  <c r="M294" i="86"/>
  <c r="L294" i="86"/>
  <c r="K294" i="86"/>
  <c r="J294" i="86"/>
  <c r="I294" i="86"/>
  <c r="H294" i="86"/>
  <c r="G294" i="86"/>
  <c r="F294" i="86"/>
  <c r="E294" i="86"/>
  <c r="D294" i="86"/>
  <c r="C294" i="86"/>
  <c r="B294" i="86"/>
  <c r="B293" i="86" s="1"/>
  <c r="Y289" i="86"/>
  <c r="X289" i="86"/>
  <c r="W289" i="86"/>
  <c r="V289" i="86"/>
  <c r="U289" i="86"/>
  <c r="T289" i="86"/>
  <c r="S289" i="86"/>
  <c r="R289" i="86"/>
  <c r="Q289" i="86"/>
  <c r="P289" i="86"/>
  <c r="O289" i="86"/>
  <c r="N289" i="86"/>
  <c r="M289" i="86"/>
  <c r="L289" i="86"/>
  <c r="K289" i="86"/>
  <c r="J289" i="86"/>
  <c r="I289" i="86"/>
  <c r="H289" i="86"/>
  <c r="G289" i="86"/>
  <c r="F289" i="86"/>
  <c r="E289" i="86"/>
  <c r="D289" i="86"/>
  <c r="C289" i="86"/>
  <c r="B289" i="86"/>
  <c r="B288" i="86" s="1"/>
  <c r="Y284" i="86"/>
  <c r="X284" i="86"/>
  <c r="W284" i="86"/>
  <c r="V284" i="86"/>
  <c r="U284" i="86"/>
  <c r="T284" i="86"/>
  <c r="S284" i="86"/>
  <c r="R284" i="86"/>
  <c r="Q284" i="86"/>
  <c r="P284" i="86"/>
  <c r="O284" i="86"/>
  <c r="N284" i="86"/>
  <c r="M284" i="86"/>
  <c r="L284" i="86"/>
  <c r="K284" i="86"/>
  <c r="J284" i="86"/>
  <c r="I284" i="86"/>
  <c r="H284" i="86"/>
  <c r="G284" i="86"/>
  <c r="F284" i="86"/>
  <c r="E284" i="86"/>
  <c r="D284" i="86"/>
  <c r="C284" i="86"/>
  <c r="B284" i="86"/>
  <c r="B283" i="86" s="1"/>
  <c r="Y279" i="86"/>
  <c r="X279" i="86"/>
  <c r="W279" i="86"/>
  <c r="V279" i="86"/>
  <c r="U279" i="86"/>
  <c r="T279" i="86"/>
  <c r="S279" i="86"/>
  <c r="R279" i="86"/>
  <c r="Q279" i="86"/>
  <c r="P279" i="86"/>
  <c r="O279" i="86"/>
  <c r="N279" i="86"/>
  <c r="M279" i="86"/>
  <c r="L279" i="86"/>
  <c r="K279" i="86"/>
  <c r="J279" i="86"/>
  <c r="I279" i="86"/>
  <c r="H279" i="86"/>
  <c r="G279" i="86"/>
  <c r="F279" i="86"/>
  <c r="E279" i="86"/>
  <c r="D279" i="86"/>
  <c r="C279" i="86"/>
  <c r="B279" i="86"/>
  <c r="B278" i="86" s="1"/>
  <c r="Y274" i="86"/>
  <c r="X274" i="86"/>
  <c r="W274" i="86"/>
  <c r="V274" i="86"/>
  <c r="U274" i="86"/>
  <c r="T274" i="86"/>
  <c r="S274" i="86"/>
  <c r="R274" i="86"/>
  <c r="Q274" i="86"/>
  <c r="P274" i="86"/>
  <c r="O274" i="86"/>
  <c r="N274" i="86"/>
  <c r="M274" i="86"/>
  <c r="L274" i="86"/>
  <c r="K274" i="86"/>
  <c r="J274" i="86"/>
  <c r="I274" i="86"/>
  <c r="H274" i="86"/>
  <c r="G274" i="86"/>
  <c r="F274" i="86"/>
  <c r="E274" i="86"/>
  <c r="D274" i="86"/>
  <c r="C274" i="86"/>
  <c r="B274" i="86"/>
  <c r="B273" i="86" s="1"/>
  <c r="Y269" i="86"/>
  <c r="X269" i="86"/>
  <c r="W269" i="86"/>
  <c r="V269" i="86"/>
  <c r="U269" i="86"/>
  <c r="T269" i="86"/>
  <c r="S269" i="86"/>
  <c r="R269" i="86"/>
  <c r="Q269" i="86"/>
  <c r="P269" i="86"/>
  <c r="O269" i="86"/>
  <c r="N269" i="86"/>
  <c r="M269" i="86"/>
  <c r="L269" i="86"/>
  <c r="K269" i="86"/>
  <c r="J269" i="86"/>
  <c r="I269" i="86"/>
  <c r="H269" i="86"/>
  <c r="G269" i="86"/>
  <c r="F269" i="86"/>
  <c r="E269" i="86"/>
  <c r="D269" i="86"/>
  <c r="C269" i="86"/>
  <c r="B269" i="86"/>
  <c r="B268" i="86" s="1"/>
  <c r="Y264" i="86"/>
  <c r="X264" i="86"/>
  <c r="W264" i="86"/>
  <c r="V264" i="86"/>
  <c r="U264" i="86"/>
  <c r="T264" i="86"/>
  <c r="S264" i="86"/>
  <c r="R264" i="86"/>
  <c r="Q264" i="86"/>
  <c r="P264" i="86"/>
  <c r="O264" i="86"/>
  <c r="N264" i="86"/>
  <c r="M264" i="86"/>
  <c r="L264" i="86"/>
  <c r="K264" i="86"/>
  <c r="J264" i="86"/>
  <c r="I264" i="86"/>
  <c r="H264" i="86"/>
  <c r="G264" i="86"/>
  <c r="F264" i="86"/>
  <c r="E264" i="86"/>
  <c r="D264" i="86"/>
  <c r="C264" i="86"/>
  <c r="B264" i="86"/>
  <c r="B263" i="86" s="1"/>
  <c r="Y259" i="86"/>
  <c r="X259" i="86"/>
  <c r="W259" i="86"/>
  <c r="V259" i="86"/>
  <c r="U259" i="86"/>
  <c r="T259" i="86"/>
  <c r="S259" i="86"/>
  <c r="R259" i="86"/>
  <c r="Q259" i="86"/>
  <c r="P259" i="86"/>
  <c r="O259" i="86"/>
  <c r="N259" i="86"/>
  <c r="M259" i="86"/>
  <c r="L259" i="86"/>
  <c r="K259" i="86"/>
  <c r="J259" i="86"/>
  <c r="I259" i="86"/>
  <c r="H259" i="86"/>
  <c r="G259" i="86"/>
  <c r="F259" i="86"/>
  <c r="E259" i="86"/>
  <c r="D259" i="86"/>
  <c r="C259" i="86"/>
  <c r="B259" i="86"/>
  <c r="B258" i="86" s="1"/>
  <c r="Y254" i="86"/>
  <c r="X254" i="86"/>
  <c r="W254" i="86"/>
  <c r="V254" i="86"/>
  <c r="U254" i="86"/>
  <c r="T254" i="86"/>
  <c r="S254" i="86"/>
  <c r="R254" i="86"/>
  <c r="Q254" i="86"/>
  <c r="P254" i="86"/>
  <c r="O254" i="86"/>
  <c r="N254" i="86"/>
  <c r="M254" i="86"/>
  <c r="L254" i="86"/>
  <c r="K254" i="86"/>
  <c r="J254" i="86"/>
  <c r="I254" i="86"/>
  <c r="H254" i="86"/>
  <c r="G254" i="86"/>
  <c r="F254" i="86"/>
  <c r="E254" i="86"/>
  <c r="D254" i="86"/>
  <c r="C254" i="86"/>
  <c r="B254" i="86"/>
  <c r="B253" i="86" s="1"/>
  <c r="Y249" i="86"/>
  <c r="X249" i="86"/>
  <c r="W249" i="86"/>
  <c r="V249" i="86"/>
  <c r="U249" i="86"/>
  <c r="T249" i="86"/>
  <c r="S249" i="86"/>
  <c r="R249" i="86"/>
  <c r="Q249" i="86"/>
  <c r="P249" i="86"/>
  <c r="O249" i="86"/>
  <c r="N249" i="86"/>
  <c r="M249" i="86"/>
  <c r="L249" i="86"/>
  <c r="K249" i="86"/>
  <c r="J249" i="86"/>
  <c r="I249" i="86"/>
  <c r="H249" i="86"/>
  <c r="G249" i="86"/>
  <c r="F249" i="86"/>
  <c r="E249" i="86"/>
  <c r="D249" i="86"/>
  <c r="C249" i="86"/>
  <c r="B249" i="86"/>
  <c r="B248" i="86" s="1"/>
  <c r="Y244" i="86"/>
  <c r="X244" i="86"/>
  <c r="W244" i="86"/>
  <c r="V244" i="86"/>
  <c r="U244" i="86"/>
  <c r="T244" i="86"/>
  <c r="S244" i="86"/>
  <c r="R244" i="86"/>
  <c r="Q244" i="86"/>
  <c r="P244" i="86"/>
  <c r="O244" i="86"/>
  <c r="N244" i="86"/>
  <c r="M244" i="86"/>
  <c r="L244" i="86"/>
  <c r="K244" i="86"/>
  <c r="J244" i="86"/>
  <c r="I244" i="86"/>
  <c r="H244" i="86"/>
  <c r="G244" i="86"/>
  <c r="F244" i="86"/>
  <c r="E244" i="86"/>
  <c r="D244" i="86"/>
  <c r="C244" i="86"/>
  <c r="B244" i="86"/>
  <c r="B243" i="86" s="1"/>
  <c r="Y239" i="86"/>
  <c r="X239" i="86"/>
  <c r="W239" i="86"/>
  <c r="V239" i="86"/>
  <c r="U239" i="86"/>
  <c r="T239" i="86"/>
  <c r="S239" i="86"/>
  <c r="R239" i="86"/>
  <c r="Q239" i="86"/>
  <c r="P239" i="86"/>
  <c r="O239" i="86"/>
  <c r="N239" i="86"/>
  <c r="M239" i="86"/>
  <c r="L239" i="86"/>
  <c r="K239" i="86"/>
  <c r="J239" i="86"/>
  <c r="I239" i="86"/>
  <c r="H239" i="86"/>
  <c r="G239" i="86"/>
  <c r="F239" i="86"/>
  <c r="E239" i="86"/>
  <c r="D239" i="86"/>
  <c r="C239" i="86"/>
  <c r="B239" i="86"/>
  <c r="B238" i="86" s="1"/>
  <c r="Y229" i="86"/>
  <c r="X229" i="86"/>
  <c r="W229" i="86"/>
  <c r="V229" i="86"/>
  <c r="U229" i="86"/>
  <c r="T229" i="86"/>
  <c r="S229" i="86"/>
  <c r="R229" i="86"/>
  <c r="Q229" i="86"/>
  <c r="P229" i="86"/>
  <c r="O229" i="86"/>
  <c r="N229" i="86"/>
  <c r="M229" i="86"/>
  <c r="L229" i="86"/>
  <c r="K229" i="86"/>
  <c r="J229" i="86"/>
  <c r="I229" i="86"/>
  <c r="H229" i="86"/>
  <c r="G229" i="86"/>
  <c r="F229" i="86"/>
  <c r="E229" i="86"/>
  <c r="D229" i="86"/>
  <c r="C229" i="86"/>
  <c r="B229" i="86"/>
  <c r="B228" i="86" s="1"/>
  <c r="Y224" i="86"/>
  <c r="X224" i="86"/>
  <c r="W224" i="86"/>
  <c r="V224" i="86"/>
  <c r="U224" i="86"/>
  <c r="T224" i="86"/>
  <c r="S224" i="86"/>
  <c r="R224" i="86"/>
  <c r="Q224" i="86"/>
  <c r="P224" i="86"/>
  <c r="O224" i="86"/>
  <c r="N224" i="86"/>
  <c r="M224" i="86"/>
  <c r="L224" i="86"/>
  <c r="K224" i="86"/>
  <c r="J224" i="86"/>
  <c r="I224" i="86"/>
  <c r="H224" i="86"/>
  <c r="G224" i="86"/>
  <c r="F224" i="86"/>
  <c r="E224" i="86"/>
  <c r="D224" i="86"/>
  <c r="C224" i="86"/>
  <c r="B224" i="86"/>
  <c r="B223" i="86" s="1"/>
  <c r="Y219" i="86"/>
  <c r="X219" i="86"/>
  <c r="W219" i="86"/>
  <c r="V219" i="86"/>
  <c r="U219" i="86"/>
  <c r="T219" i="86"/>
  <c r="S219" i="86"/>
  <c r="R219" i="86"/>
  <c r="Q219" i="86"/>
  <c r="P219" i="86"/>
  <c r="O219" i="86"/>
  <c r="N219" i="86"/>
  <c r="M219" i="86"/>
  <c r="L219" i="86"/>
  <c r="K219" i="86"/>
  <c r="J219" i="86"/>
  <c r="I219" i="86"/>
  <c r="H219" i="86"/>
  <c r="G219" i="86"/>
  <c r="F219" i="86"/>
  <c r="E219" i="86"/>
  <c r="D219" i="86"/>
  <c r="C219" i="86"/>
  <c r="B219" i="86"/>
  <c r="B218" i="86" s="1"/>
  <c r="Y214" i="86"/>
  <c r="X214" i="86"/>
  <c r="W214" i="86"/>
  <c r="V214" i="86"/>
  <c r="U214" i="86"/>
  <c r="T214" i="86"/>
  <c r="S214" i="86"/>
  <c r="R214" i="86"/>
  <c r="Q214" i="86"/>
  <c r="P214" i="86"/>
  <c r="O214" i="86"/>
  <c r="N214" i="86"/>
  <c r="M214" i="86"/>
  <c r="L214" i="86"/>
  <c r="K214" i="86"/>
  <c r="J214" i="86"/>
  <c r="I214" i="86"/>
  <c r="H214" i="86"/>
  <c r="G214" i="86"/>
  <c r="F214" i="86"/>
  <c r="E214" i="86"/>
  <c r="D214" i="86"/>
  <c r="C214" i="86"/>
  <c r="B214" i="86"/>
  <c r="B213" i="86" s="1"/>
  <c r="Y209" i="86"/>
  <c r="X209" i="86"/>
  <c r="W209" i="86"/>
  <c r="V209" i="86"/>
  <c r="U209" i="86"/>
  <c r="T209" i="86"/>
  <c r="S209" i="86"/>
  <c r="R209" i="86"/>
  <c r="Q209" i="86"/>
  <c r="P209" i="86"/>
  <c r="O209" i="86"/>
  <c r="N209" i="86"/>
  <c r="M209" i="86"/>
  <c r="L209" i="86"/>
  <c r="K209" i="86"/>
  <c r="J209" i="86"/>
  <c r="I209" i="86"/>
  <c r="H209" i="86"/>
  <c r="G209" i="86"/>
  <c r="F209" i="86"/>
  <c r="E209" i="86"/>
  <c r="D209" i="86"/>
  <c r="C209" i="86"/>
  <c r="B209" i="86"/>
  <c r="B208" i="86" s="1"/>
  <c r="Y204" i="86"/>
  <c r="X204" i="86"/>
  <c r="W204" i="86"/>
  <c r="V204" i="86"/>
  <c r="U204" i="86"/>
  <c r="T204" i="86"/>
  <c r="S204" i="86"/>
  <c r="R204" i="86"/>
  <c r="Q204" i="86"/>
  <c r="P204" i="86"/>
  <c r="O204" i="86"/>
  <c r="N204" i="86"/>
  <c r="M204" i="86"/>
  <c r="L204" i="86"/>
  <c r="K204" i="86"/>
  <c r="J204" i="86"/>
  <c r="I204" i="86"/>
  <c r="H204" i="86"/>
  <c r="G204" i="86"/>
  <c r="F204" i="86"/>
  <c r="E204" i="86"/>
  <c r="D204" i="86"/>
  <c r="C204" i="86"/>
  <c r="B204" i="86"/>
  <c r="B203" i="86" s="1"/>
  <c r="Y199" i="86"/>
  <c r="X199" i="86"/>
  <c r="W199" i="86"/>
  <c r="V199" i="86"/>
  <c r="U199" i="86"/>
  <c r="T199" i="86"/>
  <c r="S199" i="86"/>
  <c r="R199" i="86"/>
  <c r="Q199" i="86"/>
  <c r="P199" i="86"/>
  <c r="O199" i="86"/>
  <c r="N199" i="86"/>
  <c r="M199" i="86"/>
  <c r="L199" i="86"/>
  <c r="K199" i="86"/>
  <c r="J199" i="86"/>
  <c r="I199" i="86"/>
  <c r="H199" i="86"/>
  <c r="G199" i="86"/>
  <c r="F199" i="86"/>
  <c r="E199" i="86"/>
  <c r="D199" i="86"/>
  <c r="C199" i="86"/>
  <c r="B199" i="86"/>
  <c r="Y194" i="86"/>
  <c r="X194" i="86"/>
  <c r="W194" i="86"/>
  <c r="V194" i="86"/>
  <c r="U194" i="86"/>
  <c r="T194" i="86"/>
  <c r="S194" i="86"/>
  <c r="R194" i="86"/>
  <c r="Q194" i="86"/>
  <c r="P194" i="86"/>
  <c r="O194" i="86"/>
  <c r="N194" i="86"/>
  <c r="M194" i="86"/>
  <c r="L194" i="86"/>
  <c r="K194" i="86"/>
  <c r="J194" i="86"/>
  <c r="I194" i="86"/>
  <c r="H194" i="86"/>
  <c r="G194" i="86"/>
  <c r="F194" i="86"/>
  <c r="E194" i="86"/>
  <c r="D194" i="86"/>
  <c r="C194" i="86"/>
  <c r="B194" i="86"/>
  <c r="B193" i="86" s="1"/>
  <c r="Y189" i="86"/>
  <c r="X189" i="86"/>
  <c r="W189" i="86"/>
  <c r="V189" i="86"/>
  <c r="U189" i="86"/>
  <c r="T189" i="86"/>
  <c r="S189" i="86"/>
  <c r="R189" i="86"/>
  <c r="Q189" i="86"/>
  <c r="P189" i="86"/>
  <c r="O189" i="86"/>
  <c r="N189" i="86"/>
  <c r="M189" i="86"/>
  <c r="L189" i="86"/>
  <c r="K189" i="86"/>
  <c r="J189" i="86"/>
  <c r="I189" i="86"/>
  <c r="H189" i="86"/>
  <c r="G189" i="86"/>
  <c r="F189" i="86"/>
  <c r="E189" i="86"/>
  <c r="D189" i="86"/>
  <c r="C189" i="86"/>
  <c r="B189" i="86"/>
  <c r="B188" i="86" s="1"/>
  <c r="Y179" i="86"/>
  <c r="X179" i="86"/>
  <c r="W179" i="86"/>
  <c r="V179" i="86"/>
  <c r="U179" i="86"/>
  <c r="T179" i="86"/>
  <c r="S179" i="86"/>
  <c r="R179" i="86"/>
  <c r="Q179" i="86"/>
  <c r="P179" i="86"/>
  <c r="O179" i="86"/>
  <c r="N179" i="86"/>
  <c r="M179" i="86"/>
  <c r="L179" i="86"/>
  <c r="K179" i="86"/>
  <c r="J179" i="86"/>
  <c r="I179" i="86"/>
  <c r="H179" i="86"/>
  <c r="G179" i="86"/>
  <c r="F179" i="86"/>
  <c r="E179" i="86"/>
  <c r="D179" i="86"/>
  <c r="C179" i="86"/>
  <c r="B179" i="86"/>
  <c r="B178" i="86" s="1"/>
  <c r="Y174" i="86"/>
  <c r="X174" i="86"/>
  <c r="W174" i="86"/>
  <c r="V174" i="86"/>
  <c r="U174" i="86"/>
  <c r="T174" i="86"/>
  <c r="S174" i="86"/>
  <c r="R174" i="86"/>
  <c r="Q174" i="86"/>
  <c r="P174" i="86"/>
  <c r="O174" i="86"/>
  <c r="N174" i="86"/>
  <c r="M174" i="86"/>
  <c r="L174" i="86"/>
  <c r="K174" i="86"/>
  <c r="J174" i="86"/>
  <c r="I174" i="86"/>
  <c r="H174" i="86"/>
  <c r="G174" i="86"/>
  <c r="F174" i="86"/>
  <c r="E174" i="86"/>
  <c r="D174" i="86"/>
  <c r="C174" i="86"/>
  <c r="B174" i="86"/>
  <c r="B173" i="86" s="1"/>
  <c r="B609" i="86"/>
  <c r="B336" i="86"/>
  <c r="B233" i="86"/>
  <c r="B183" i="86"/>
  <c r="Y169" i="86"/>
  <c r="Y168" i="86" s="1"/>
  <c r="X169" i="86"/>
  <c r="X168" i="86" s="1"/>
  <c r="W169" i="86"/>
  <c r="W168" i="86" s="1"/>
  <c r="V169" i="86"/>
  <c r="V168" i="86" s="1"/>
  <c r="U169" i="86"/>
  <c r="U168" i="86" s="1"/>
  <c r="T169" i="86"/>
  <c r="T168" i="86" s="1"/>
  <c r="S169" i="86"/>
  <c r="S168" i="86" s="1"/>
  <c r="R169" i="86"/>
  <c r="R168" i="86" s="1"/>
  <c r="Q169" i="86"/>
  <c r="Q168" i="86" s="1"/>
  <c r="P169" i="86"/>
  <c r="P168" i="86" s="1"/>
  <c r="O169" i="86"/>
  <c r="O168" i="86" s="1"/>
  <c r="N169" i="86"/>
  <c r="N168" i="86" s="1"/>
  <c r="M169" i="86"/>
  <c r="M168" i="86" s="1"/>
  <c r="L169" i="86"/>
  <c r="L168" i="86" s="1"/>
  <c r="K169" i="86"/>
  <c r="K168" i="86" s="1"/>
  <c r="J169" i="86"/>
  <c r="J168" i="86" s="1"/>
  <c r="I169" i="86"/>
  <c r="I168" i="86" s="1"/>
  <c r="H169" i="86"/>
  <c r="H168" i="86" s="1"/>
  <c r="G169" i="86"/>
  <c r="G168" i="86" s="1"/>
  <c r="F169" i="86"/>
  <c r="F168" i="86" s="1"/>
  <c r="E169" i="86"/>
  <c r="E168" i="86" s="1"/>
  <c r="D169" i="86"/>
  <c r="D168" i="86" s="1"/>
  <c r="C169" i="86"/>
  <c r="C168" i="86" s="1"/>
  <c r="B169" i="86"/>
  <c r="B168" i="86" s="1"/>
  <c r="B90" i="86"/>
  <c r="B95" i="86"/>
  <c r="B100" i="86"/>
  <c r="B105" i="86"/>
  <c r="B65" i="86"/>
  <c r="B70" i="86"/>
  <c r="B75" i="86"/>
  <c r="B80" i="86"/>
  <c r="B45" i="86"/>
  <c r="B50" i="86"/>
  <c r="B55" i="86"/>
  <c r="B60" i="86"/>
  <c r="Y160" i="86"/>
  <c r="X160" i="86"/>
  <c r="W160" i="86"/>
  <c r="V160" i="86"/>
  <c r="U160" i="86"/>
  <c r="T160" i="86"/>
  <c r="S160" i="86"/>
  <c r="R160" i="86"/>
  <c r="Q160" i="86"/>
  <c r="P160" i="86"/>
  <c r="O160" i="86"/>
  <c r="N160" i="86"/>
  <c r="M160" i="86"/>
  <c r="L160" i="86"/>
  <c r="K160" i="86"/>
  <c r="J160" i="86"/>
  <c r="I160" i="86"/>
  <c r="H160" i="86"/>
  <c r="G160" i="86"/>
  <c r="F160" i="86"/>
  <c r="E160" i="86"/>
  <c r="D160" i="86"/>
  <c r="C160" i="86"/>
  <c r="B160" i="86"/>
  <c r="Y155" i="86"/>
  <c r="X155" i="86"/>
  <c r="W155" i="86"/>
  <c r="V155" i="86"/>
  <c r="U155" i="86"/>
  <c r="T155" i="86"/>
  <c r="S155" i="86"/>
  <c r="R155" i="86"/>
  <c r="Q155" i="86"/>
  <c r="P155" i="86"/>
  <c r="O155" i="86"/>
  <c r="N155" i="86"/>
  <c r="M155" i="86"/>
  <c r="L155" i="86"/>
  <c r="K155" i="86"/>
  <c r="J155" i="86"/>
  <c r="I155" i="86"/>
  <c r="H155" i="86"/>
  <c r="G155" i="86"/>
  <c r="F155" i="86"/>
  <c r="E155" i="86"/>
  <c r="D155" i="86"/>
  <c r="C155" i="86"/>
  <c r="B155" i="86"/>
  <c r="Y150" i="86"/>
  <c r="X150" i="86"/>
  <c r="W150" i="86"/>
  <c r="V150" i="86"/>
  <c r="U150" i="86"/>
  <c r="T150" i="86"/>
  <c r="S150" i="86"/>
  <c r="R150" i="86"/>
  <c r="Q150" i="86"/>
  <c r="P150" i="86"/>
  <c r="O150" i="86"/>
  <c r="N150" i="86"/>
  <c r="M150" i="86"/>
  <c r="L150" i="86"/>
  <c r="K150" i="86"/>
  <c r="J150" i="86"/>
  <c r="I150" i="86"/>
  <c r="H150" i="86"/>
  <c r="G150" i="86"/>
  <c r="F150" i="86"/>
  <c r="E150" i="86"/>
  <c r="D150" i="86"/>
  <c r="C150" i="86"/>
  <c r="B150" i="86"/>
  <c r="Y145" i="86"/>
  <c r="X145" i="86"/>
  <c r="W145" i="86"/>
  <c r="V145" i="86"/>
  <c r="U145" i="86"/>
  <c r="T145" i="86"/>
  <c r="S145" i="86"/>
  <c r="R145" i="86"/>
  <c r="Q145" i="86"/>
  <c r="P145" i="86"/>
  <c r="O145" i="86"/>
  <c r="N145" i="86"/>
  <c r="M145" i="86"/>
  <c r="L145" i="86"/>
  <c r="K145" i="86"/>
  <c r="J145" i="86"/>
  <c r="I145" i="86"/>
  <c r="H145" i="86"/>
  <c r="G145" i="86"/>
  <c r="F145" i="86"/>
  <c r="E145" i="86"/>
  <c r="D145" i="86"/>
  <c r="C145" i="86"/>
  <c r="B145" i="86"/>
  <c r="Y140" i="86"/>
  <c r="X140" i="86"/>
  <c r="W140" i="86"/>
  <c r="V140" i="86"/>
  <c r="U140" i="86"/>
  <c r="T140" i="86"/>
  <c r="S140" i="86"/>
  <c r="R140" i="86"/>
  <c r="Q140" i="86"/>
  <c r="P140" i="86"/>
  <c r="O140" i="86"/>
  <c r="N140" i="86"/>
  <c r="M140" i="86"/>
  <c r="L140" i="86"/>
  <c r="K140" i="86"/>
  <c r="J140" i="86"/>
  <c r="I140" i="86"/>
  <c r="H140" i="86"/>
  <c r="G140" i="86"/>
  <c r="F140" i="86"/>
  <c r="E140" i="86"/>
  <c r="D140" i="86"/>
  <c r="C140" i="86"/>
  <c r="B140" i="86"/>
  <c r="Y135" i="86"/>
  <c r="X135" i="86"/>
  <c r="W135" i="86"/>
  <c r="V135" i="86"/>
  <c r="U135" i="86"/>
  <c r="T135" i="86"/>
  <c r="S135" i="86"/>
  <c r="R135" i="86"/>
  <c r="Q135" i="86"/>
  <c r="P135" i="86"/>
  <c r="O135" i="86"/>
  <c r="N135" i="86"/>
  <c r="M135" i="86"/>
  <c r="L135" i="86"/>
  <c r="K135" i="86"/>
  <c r="J135" i="86"/>
  <c r="I135" i="86"/>
  <c r="H135" i="86"/>
  <c r="G135" i="86"/>
  <c r="F135" i="86"/>
  <c r="E135" i="86"/>
  <c r="D135" i="86"/>
  <c r="C135" i="86"/>
  <c r="B135" i="86"/>
  <c r="Y130" i="86"/>
  <c r="X130" i="86"/>
  <c r="W130" i="86"/>
  <c r="V130" i="86"/>
  <c r="U130" i="86"/>
  <c r="T130" i="86"/>
  <c r="S130" i="86"/>
  <c r="R130" i="86"/>
  <c r="Q130" i="86"/>
  <c r="P130" i="86"/>
  <c r="O130" i="86"/>
  <c r="N130" i="86"/>
  <c r="M130" i="86"/>
  <c r="L130" i="86"/>
  <c r="K130" i="86"/>
  <c r="J130" i="86"/>
  <c r="I130" i="86"/>
  <c r="H130" i="86"/>
  <c r="G130" i="86"/>
  <c r="F130" i="86"/>
  <c r="E130" i="86"/>
  <c r="D130" i="86"/>
  <c r="C130" i="86"/>
  <c r="B130" i="86"/>
  <c r="Y125" i="86"/>
  <c r="X125" i="86"/>
  <c r="W125" i="86"/>
  <c r="V125" i="86"/>
  <c r="U125" i="86"/>
  <c r="T125" i="86"/>
  <c r="S125" i="86"/>
  <c r="R125" i="86"/>
  <c r="Q125" i="86"/>
  <c r="P125" i="86"/>
  <c r="O125" i="86"/>
  <c r="N125" i="86"/>
  <c r="M125" i="86"/>
  <c r="L125" i="86"/>
  <c r="K125" i="86"/>
  <c r="J125" i="86"/>
  <c r="I125" i="86"/>
  <c r="H125" i="86"/>
  <c r="G125" i="86"/>
  <c r="F125" i="86"/>
  <c r="E125" i="86"/>
  <c r="D125" i="86"/>
  <c r="C125" i="86"/>
  <c r="B125" i="86"/>
  <c r="Y120" i="86"/>
  <c r="X120" i="86"/>
  <c r="W120" i="86"/>
  <c r="V120" i="86"/>
  <c r="U120" i="86"/>
  <c r="T120" i="86"/>
  <c r="S120" i="86"/>
  <c r="R120" i="86"/>
  <c r="Q120" i="86"/>
  <c r="P120" i="86"/>
  <c r="O120" i="86"/>
  <c r="N120" i="86"/>
  <c r="M120" i="86"/>
  <c r="L120" i="86"/>
  <c r="K120" i="86"/>
  <c r="J120" i="86"/>
  <c r="I120" i="86"/>
  <c r="H120" i="86"/>
  <c r="G120" i="86"/>
  <c r="F120" i="86"/>
  <c r="E120" i="86"/>
  <c r="D120" i="86"/>
  <c r="C120" i="86"/>
  <c r="B120" i="86"/>
  <c r="Y115" i="86"/>
  <c r="X115" i="86"/>
  <c r="W115" i="86"/>
  <c r="V115" i="86"/>
  <c r="U115" i="86"/>
  <c r="T115" i="86"/>
  <c r="S115" i="86"/>
  <c r="R115" i="86"/>
  <c r="Q115" i="86"/>
  <c r="P115" i="86"/>
  <c r="O115" i="86"/>
  <c r="N115" i="86"/>
  <c r="M115" i="86"/>
  <c r="L115" i="86"/>
  <c r="K115" i="86"/>
  <c r="J115" i="86"/>
  <c r="I115" i="86"/>
  <c r="H115" i="86"/>
  <c r="G115" i="86"/>
  <c r="F115" i="86"/>
  <c r="E115" i="86"/>
  <c r="D115" i="86"/>
  <c r="C115" i="86"/>
  <c r="B115" i="86"/>
  <c r="Y110" i="86"/>
  <c r="X110" i="86"/>
  <c r="W110" i="86"/>
  <c r="V110" i="86"/>
  <c r="U110" i="86"/>
  <c r="T110" i="86"/>
  <c r="S110" i="86"/>
  <c r="R110" i="86"/>
  <c r="Q110" i="86"/>
  <c r="P110" i="86"/>
  <c r="O110" i="86"/>
  <c r="N110" i="86"/>
  <c r="M110" i="86"/>
  <c r="L110" i="86"/>
  <c r="K110" i="86"/>
  <c r="J110" i="86"/>
  <c r="I110" i="86"/>
  <c r="H110" i="86"/>
  <c r="G110" i="86"/>
  <c r="F110" i="86"/>
  <c r="E110" i="86"/>
  <c r="D110" i="86"/>
  <c r="C110" i="86"/>
  <c r="B110" i="86"/>
  <c r="Y105" i="86"/>
  <c r="X105" i="86"/>
  <c r="W105" i="86"/>
  <c r="V105" i="86"/>
  <c r="U105" i="86"/>
  <c r="T105" i="86"/>
  <c r="S105" i="86"/>
  <c r="R105" i="86"/>
  <c r="Q105" i="86"/>
  <c r="P105" i="86"/>
  <c r="O105" i="86"/>
  <c r="N105" i="86"/>
  <c r="M105" i="86"/>
  <c r="L105" i="86"/>
  <c r="K105" i="86"/>
  <c r="J105" i="86"/>
  <c r="I105" i="86"/>
  <c r="H105" i="86"/>
  <c r="G105" i="86"/>
  <c r="F105" i="86"/>
  <c r="E105" i="86"/>
  <c r="D105" i="86"/>
  <c r="C105" i="86"/>
  <c r="Y100" i="86"/>
  <c r="X100" i="86"/>
  <c r="W100" i="86"/>
  <c r="V100" i="86"/>
  <c r="U100" i="86"/>
  <c r="T100" i="86"/>
  <c r="S100" i="86"/>
  <c r="R100" i="86"/>
  <c r="Q100" i="86"/>
  <c r="P100" i="86"/>
  <c r="O100" i="86"/>
  <c r="N100" i="86"/>
  <c r="M100" i="86"/>
  <c r="L100" i="86"/>
  <c r="K100" i="86"/>
  <c r="J100" i="86"/>
  <c r="I100" i="86"/>
  <c r="H100" i="86"/>
  <c r="G100" i="86"/>
  <c r="F100" i="86"/>
  <c r="E100" i="86"/>
  <c r="D100" i="86"/>
  <c r="C100" i="86"/>
  <c r="Y95" i="86"/>
  <c r="X95" i="86"/>
  <c r="W95" i="86"/>
  <c r="V95" i="86"/>
  <c r="U95" i="86"/>
  <c r="T95" i="86"/>
  <c r="S95" i="86"/>
  <c r="R95" i="86"/>
  <c r="Q95" i="86"/>
  <c r="P95" i="86"/>
  <c r="O95" i="86"/>
  <c r="N95" i="86"/>
  <c r="M95" i="86"/>
  <c r="L95" i="86"/>
  <c r="K95" i="86"/>
  <c r="J95" i="86"/>
  <c r="I95" i="86"/>
  <c r="H95" i="86"/>
  <c r="G95" i="86"/>
  <c r="F95" i="86"/>
  <c r="E95" i="86"/>
  <c r="D95" i="86"/>
  <c r="C95" i="86"/>
  <c r="Y90" i="86"/>
  <c r="X90" i="86"/>
  <c r="W90" i="86"/>
  <c r="V90" i="86"/>
  <c r="U90" i="86"/>
  <c r="T90" i="86"/>
  <c r="S90" i="86"/>
  <c r="R90" i="86"/>
  <c r="Q90" i="86"/>
  <c r="P90" i="86"/>
  <c r="O90" i="86"/>
  <c r="N90" i="86"/>
  <c r="M90" i="86"/>
  <c r="L90" i="86"/>
  <c r="K90" i="86"/>
  <c r="J90" i="86"/>
  <c r="I90" i="86"/>
  <c r="H90" i="86"/>
  <c r="G90" i="86"/>
  <c r="F90" i="86"/>
  <c r="E90" i="86"/>
  <c r="D90" i="86"/>
  <c r="C90" i="86"/>
  <c r="Y85" i="86"/>
  <c r="X85" i="86"/>
  <c r="W85" i="86"/>
  <c r="V85" i="86"/>
  <c r="U85" i="86"/>
  <c r="T85" i="86"/>
  <c r="S85" i="86"/>
  <c r="R85" i="86"/>
  <c r="Q85" i="86"/>
  <c r="P85" i="86"/>
  <c r="O85" i="86"/>
  <c r="N85" i="86"/>
  <c r="M85" i="86"/>
  <c r="L85" i="86"/>
  <c r="K85" i="86"/>
  <c r="J85" i="86"/>
  <c r="I85" i="86"/>
  <c r="H85" i="86"/>
  <c r="G85" i="86"/>
  <c r="F85" i="86"/>
  <c r="E85" i="86"/>
  <c r="D85" i="86"/>
  <c r="C85" i="86"/>
  <c r="B85" i="86"/>
  <c r="Y80" i="86"/>
  <c r="X80" i="86"/>
  <c r="W80" i="86"/>
  <c r="V80" i="86"/>
  <c r="U80" i="86"/>
  <c r="T80" i="86"/>
  <c r="S80" i="86"/>
  <c r="R80" i="86"/>
  <c r="Q80" i="86"/>
  <c r="P80" i="86"/>
  <c r="O80" i="86"/>
  <c r="N80" i="86"/>
  <c r="M80" i="86"/>
  <c r="L80" i="86"/>
  <c r="K80" i="86"/>
  <c r="J80" i="86"/>
  <c r="I80" i="86"/>
  <c r="H80" i="86"/>
  <c r="G80" i="86"/>
  <c r="F80" i="86"/>
  <c r="E80" i="86"/>
  <c r="D80" i="86"/>
  <c r="C80" i="86"/>
  <c r="Y75" i="86"/>
  <c r="X75" i="86"/>
  <c r="W75" i="86"/>
  <c r="V75" i="86"/>
  <c r="U75" i="86"/>
  <c r="T75" i="86"/>
  <c r="S75" i="86"/>
  <c r="R75" i="86"/>
  <c r="Q75" i="86"/>
  <c r="P75" i="86"/>
  <c r="O75" i="86"/>
  <c r="N75" i="86"/>
  <c r="M75" i="86"/>
  <c r="L75" i="86"/>
  <c r="K75" i="86"/>
  <c r="J75" i="86"/>
  <c r="I75" i="86"/>
  <c r="H75" i="86"/>
  <c r="G75" i="86"/>
  <c r="F75" i="86"/>
  <c r="E75" i="86"/>
  <c r="D75" i="86"/>
  <c r="C75" i="86"/>
  <c r="Y70" i="86"/>
  <c r="X70" i="86"/>
  <c r="W70" i="86"/>
  <c r="V70" i="86"/>
  <c r="U70" i="86"/>
  <c r="T70" i="86"/>
  <c r="S70" i="86"/>
  <c r="R70" i="86"/>
  <c r="Q70" i="86"/>
  <c r="P70" i="86"/>
  <c r="O70" i="86"/>
  <c r="N70" i="86"/>
  <c r="M70" i="86"/>
  <c r="L70" i="86"/>
  <c r="K70" i="86"/>
  <c r="J70" i="86"/>
  <c r="I70" i="86"/>
  <c r="H70" i="86"/>
  <c r="G70" i="86"/>
  <c r="F70" i="86"/>
  <c r="E70" i="86"/>
  <c r="D70" i="86"/>
  <c r="C70" i="86"/>
  <c r="Y65" i="86"/>
  <c r="X65" i="86"/>
  <c r="W65" i="86"/>
  <c r="V65" i="86"/>
  <c r="U65" i="86"/>
  <c r="T65" i="86"/>
  <c r="S65" i="86"/>
  <c r="R65" i="86"/>
  <c r="Q65" i="86"/>
  <c r="P65" i="86"/>
  <c r="O65" i="86"/>
  <c r="N65" i="86"/>
  <c r="M65" i="86"/>
  <c r="L65" i="86"/>
  <c r="K65" i="86"/>
  <c r="J65" i="86"/>
  <c r="I65" i="86"/>
  <c r="H65" i="86"/>
  <c r="G65" i="86"/>
  <c r="F65" i="86"/>
  <c r="E65" i="86"/>
  <c r="D65" i="86"/>
  <c r="C65" i="86"/>
  <c r="Y60" i="86"/>
  <c r="X60" i="86"/>
  <c r="W60" i="86"/>
  <c r="V60" i="86"/>
  <c r="U60" i="86"/>
  <c r="T60" i="86"/>
  <c r="S60" i="86"/>
  <c r="R60" i="86"/>
  <c r="Q60" i="86"/>
  <c r="P60" i="86"/>
  <c r="O60" i="86"/>
  <c r="N60" i="86"/>
  <c r="M60" i="86"/>
  <c r="L60" i="86"/>
  <c r="K60" i="86"/>
  <c r="J60" i="86"/>
  <c r="I60" i="86"/>
  <c r="H60" i="86"/>
  <c r="G60" i="86"/>
  <c r="F60" i="86"/>
  <c r="E60" i="86"/>
  <c r="D60" i="86"/>
  <c r="C60" i="86"/>
  <c r="Y55" i="86"/>
  <c r="X55" i="86"/>
  <c r="W55" i="86"/>
  <c r="V55" i="86"/>
  <c r="U55" i="86"/>
  <c r="T55" i="86"/>
  <c r="S55" i="86"/>
  <c r="R55" i="86"/>
  <c r="Q55" i="86"/>
  <c r="P55" i="86"/>
  <c r="O55" i="86"/>
  <c r="N55" i="86"/>
  <c r="M55" i="86"/>
  <c r="L55" i="86"/>
  <c r="K55" i="86"/>
  <c r="J55" i="86"/>
  <c r="I55" i="86"/>
  <c r="H55" i="86"/>
  <c r="G55" i="86"/>
  <c r="F55" i="86"/>
  <c r="E55" i="86"/>
  <c r="D55" i="86"/>
  <c r="C55" i="86"/>
  <c r="Y50" i="86"/>
  <c r="X50" i="86"/>
  <c r="W50" i="86"/>
  <c r="V50" i="86"/>
  <c r="U50" i="86"/>
  <c r="T50" i="86"/>
  <c r="S50" i="86"/>
  <c r="R50" i="86"/>
  <c r="Q50" i="86"/>
  <c r="P50" i="86"/>
  <c r="O50" i="86"/>
  <c r="N50" i="86"/>
  <c r="M50" i="86"/>
  <c r="L50" i="86"/>
  <c r="K50" i="86"/>
  <c r="J50" i="86"/>
  <c r="I50" i="86"/>
  <c r="H50" i="86"/>
  <c r="G50" i="86"/>
  <c r="F50" i="86"/>
  <c r="E50" i="86"/>
  <c r="D50" i="86"/>
  <c r="C50" i="86"/>
  <c r="Y45" i="86"/>
  <c r="X45" i="86"/>
  <c r="W45" i="86"/>
  <c r="V45" i="86"/>
  <c r="U45" i="86"/>
  <c r="T45" i="86"/>
  <c r="S45" i="86"/>
  <c r="R45" i="86"/>
  <c r="Q45" i="86"/>
  <c r="P45" i="86"/>
  <c r="O45" i="86"/>
  <c r="N45" i="86"/>
  <c r="M45" i="86"/>
  <c r="L45" i="86"/>
  <c r="K45" i="86"/>
  <c r="J45" i="86"/>
  <c r="I45" i="86"/>
  <c r="H45" i="86"/>
  <c r="G45" i="86"/>
  <c r="F45" i="86"/>
  <c r="E45" i="86"/>
  <c r="D45" i="86"/>
  <c r="C45" i="86"/>
  <c r="Y40" i="86"/>
  <c r="X40" i="86"/>
  <c r="W40" i="86"/>
  <c r="V40" i="86"/>
  <c r="U40" i="86"/>
  <c r="T40" i="86"/>
  <c r="S40" i="86"/>
  <c r="R40" i="86"/>
  <c r="Q40" i="86"/>
  <c r="P40" i="86"/>
  <c r="O40" i="86"/>
  <c r="N40" i="86"/>
  <c r="M40" i="86"/>
  <c r="L40" i="86"/>
  <c r="K40" i="86"/>
  <c r="J40" i="86"/>
  <c r="I40" i="86"/>
  <c r="H40" i="86"/>
  <c r="G40" i="86"/>
  <c r="F40" i="86"/>
  <c r="E40" i="86"/>
  <c r="D40" i="86"/>
  <c r="C40" i="86"/>
  <c r="B40" i="86"/>
  <c r="Y35" i="86"/>
  <c r="X35" i="86"/>
  <c r="W35" i="86"/>
  <c r="V35" i="86"/>
  <c r="U35" i="86"/>
  <c r="T35" i="86"/>
  <c r="S35" i="86"/>
  <c r="R35" i="86"/>
  <c r="Q35" i="86"/>
  <c r="P35" i="86"/>
  <c r="O35" i="86"/>
  <c r="N35" i="86"/>
  <c r="M35" i="86"/>
  <c r="L35" i="86"/>
  <c r="K35" i="86"/>
  <c r="J35" i="86"/>
  <c r="I35" i="86"/>
  <c r="H35" i="86"/>
  <c r="G35" i="86"/>
  <c r="F35" i="86"/>
  <c r="E35" i="86"/>
  <c r="D35" i="86"/>
  <c r="C35" i="86"/>
  <c r="B35" i="86"/>
  <c r="Y30" i="86"/>
  <c r="X30" i="86"/>
  <c r="W30" i="86"/>
  <c r="V30" i="86"/>
  <c r="U30" i="86"/>
  <c r="T30" i="86"/>
  <c r="S30" i="86"/>
  <c r="R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E30" i="86"/>
  <c r="D30" i="86"/>
  <c r="C30" i="86"/>
  <c r="B30" i="86"/>
  <c r="Y25" i="86"/>
  <c r="X25" i="86"/>
  <c r="W25" i="86"/>
  <c r="V25" i="86"/>
  <c r="U25" i="86"/>
  <c r="T25" i="86"/>
  <c r="S25" i="86"/>
  <c r="R25" i="86"/>
  <c r="Q25" i="86"/>
  <c r="P25" i="86"/>
  <c r="O25" i="86"/>
  <c r="N25" i="86"/>
  <c r="M25" i="86"/>
  <c r="L25" i="86"/>
  <c r="K25" i="86"/>
  <c r="J25" i="86"/>
  <c r="I25" i="86"/>
  <c r="H25" i="86"/>
  <c r="G25" i="86"/>
  <c r="F25" i="86"/>
  <c r="E25" i="86"/>
  <c r="D25" i="86"/>
  <c r="C25" i="86"/>
  <c r="B25" i="86"/>
  <c r="Y20" i="86"/>
  <c r="X20" i="86"/>
  <c r="W20" i="86"/>
  <c r="V20" i="86"/>
  <c r="U20" i="86"/>
  <c r="T20" i="86"/>
  <c r="S20" i="86"/>
  <c r="R20" i="86"/>
  <c r="Q20" i="86"/>
  <c r="P20" i="86"/>
  <c r="O20" i="86"/>
  <c r="N20" i="86"/>
  <c r="M20" i="86"/>
  <c r="L20" i="86"/>
  <c r="K20" i="86"/>
  <c r="J20" i="86"/>
  <c r="I20" i="86"/>
  <c r="H20" i="86"/>
  <c r="G20" i="86"/>
  <c r="F20" i="86"/>
  <c r="E20" i="86"/>
  <c r="D20" i="86"/>
  <c r="C20" i="86"/>
  <c r="B20" i="86"/>
  <c r="Y15" i="86"/>
  <c r="X15" i="86"/>
  <c r="W15" i="86"/>
  <c r="V15" i="86"/>
  <c r="U15" i="86"/>
  <c r="T15" i="86"/>
  <c r="S15" i="86"/>
  <c r="R15" i="86"/>
  <c r="Q15" i="86"/>
  <c r="P15" i="86"/>
  <c r="O15" i="86"/>
  <c r="N15" i="86"/>
  <c r="M15" i="86"/>
  <c r="L15" i="86"/>
  <c r="K15" i="86"/>
  <c r="J15" i="86"/>
  <c r="I15" i="86"/>
  <c r="H15" i="86"/>
  <c r="G15" i="86"/>
  <c r="F15" i="86"/>
  <c r="E15" i="86"/>
  <c r="D15" i="86"/>
  <c r="C15" i="86"/>
  <c r="B15" i="86"/>
  <c r="Y10" i="86"/>
  <c r="X10" i="86"/>
  <c r="W10" i="86"/>
  <c r="V10" i="86"/>
  <c r="U10" i="86"/>
  <c r="T10" i="86"/>
  <c r="S10" i="86"/>
  <c r="R10" i="86"/>
  <c r="Q10" i="86"/>
  <c r="P10" i="86"/>
  <c r="O10" i="86"/>
  <c r="N10" i="86"/>
  <c r="M10" i="86"/>
  <c r="L10" i="86"/>
  <c r="K10" i="86"/>
  <c r="J10" i="86"/>
  <c r="I10" i="86"/>
  <c r="H10" i="86"/>
  <c r="G10" i="86"/>
  <c r="F10" i="86"/>
  <c r="E10" i="86"/>
  <c r="D10" i="86"/>
  <c r="C10" i="86"/>
  <c r="B10" i="86"/>
  <c r="L813" i="85"/>
  <c r="J813" i="85"/>
  <c r="H813" i="85"/>
  <c r="F813" i="85"/>
  <c r="Y802" i="85"/>
  <c r="X802" i="85"/>
  <c r="W802" i="85"/>
  <c r="V802" i="85"/>
  <c r="U802" i="85"/>
  <c r="T802" i="85"/>
  <c r="S802" i="85"/>
  <c r="R802" i="85"/>
  <c r="Q802" i="85"/>
  <c r="P802" i="85"/>
  <c r="O802" i="85"/>
  <c r="N802" i="85"/>
  <c r="M802" i="85"/>
  <c r="L802" i="85"/>
  <c r="K802" i="85"/>
  <c r="J802" i="85"/>
  <c r="I802" i="85"/>
  <c r="H802" i="85"/>
  <c r="G802" i="85"/>
  <c r="F802" i="85"/>
  <c r="E802" i="85"/>
  <c r="D802" i="85"/>
  <c r="C802" i="85"/>
  <c r="B802" i="85"/>
  <c r="Y798" i="85"/>
  <c r="X798" i="85"/>
  <c r="W798" i="85"/>
  <c r="V798" i="85"/>
  <c r="U798" i="85"/>
  <c r="T798" i="85"/>
  <c r="S798" i="85"/>
  <c r="R798" i="85"/>
  <c r="Q798" i="85"/>
  <c r="P798" i="85"/>
  <c r="O798" i="85"/>
  <c r="N798" i="85"/>
  <c r="M798" i="85"/>
  <c r="L798" i="85"/>
  <c r="K798" i="85"/>
  <c r="J798" i="85"/>
  <c r="I798" i="85"/>
  <c r="H798" i="85"/>
  <c r="G798" i="85"/>
  <c r="F798" i="85"/>
  <c r="E798" i="85"/>
  <c r="D798" i="85"/>
  <c r="C798" i="85"/>
  <c r="B798" i="85"/>
  <c r="Y794" i="85"/>
  <c r="X794" i="85"/>
  <c r="W794" i="85"/>
  <c r="V794" i="85"/>
  <c r="U794" i="85"/>
  <c r="T794" i="85"/>
  <c r="S794" i="85"/>
  <c r="R794" i="85"/>
  <c r="Q794" i="85"/>
  <c r="P794" i="85"/>
  <c r="O794" i="85"/>
  <c r="N794" i="85"/>
  <c r="M794" i="85"/>
  <c r="L794" i="85"/>
  <c r="K794" i="85"/>
  <c r="J794" i="85"/>
  <c r="I794" i="85"/>
  <c r="H794" i="85"/>
  <c r="G794" i="85"/>
  <c r="F794" i="85"/>
  <c r="E794" i="85"/>
  <c r="D794" i="85"/>
  <c r="C794" i="85"/>
  <c r="B794" i="85"/>
  <c r="Y790" i="85"/>
  <c r="X790" i="85"/>
  <c r="W790" i="85"/>
  <c r="V790" i="85"/>
  <c r="U790" i="85"/>
  <c r="T790" i="85"/>
  <c r="S790" i="85"/>
  <c r="R790" i="85"/>
  <c r="Q790" i="85"/>
  <c r="P790" i="85"/>
  <c r="O790" i="85"/>
  <c r="N790" i="85"/>
  <c r="M790" i="85"/>
  <c r="L790" i="85"/>
  <c r="K790" i="85"/>
  <c r="J790" i="85"/>
  <c r="I790" i="85"/>
  <c r="H790" i="85"/>
  <c r="G790" i="85"/>
  <c r="F790" i="85"/>
  <c r="E790" i="85"/>
  <c r="D790" i="85"/>
  <c r="C790" i="85"/>
  <c r="B790" i="85"/>
  <c r="Y786" i="85"/>
  <c r="X786" i="85"/>
  <c r="W786" i="85"/>
  <c r="V786" i="85"/>
  <c r="U786" i="85"/>
  <c r="T786" i="85"/>
  <c r="S786" i="85"/>
  <c r="R786" i="85"/>
  <c r="Q786" i="85"/>
  <c r="P786" i="85"/>
  <c r="O786" i="85"/>
  <c r="N786" i="85"/>
  <c r="M786" i="85"/>
  <c r="L786" i="85"/>
  <c r="K786" i="85"/>
  <c r="J786" i="85"/>
  <c r="I786" i="85"/>
  <c r="H786" i="85"/>
  <c r="G786" i="85"/>
  <c r="F786" i="85"/>
  <c r="E786" i="85"/>
  <c r="D786" i="85"/>
  <c r="C786" i="85"/>
  <c r="B786" i="85"/>
  <c r="Y782" i="85"/>
  <c r="X782" i="85"/>
  <c r="W782" i="85"/>
  <c r="V782" i="85"/>
  <c r="U782" i="85"/>
  <c r="T782" i="85"/>
  <c r="S782" i="85"/>
  <c r="R782" i="85"/>
  <c r="Q782" i="85"/>
  <c r="P782" i="85"/>
  <c r="O782" i="85"/>
  <c r="N782" i="85"/>
  <c r="M782" i="85"/>
  <c r="L782" i="85"/>
  <c r="K782" i="85"/>
  <c r="J782" i="85"/>
  <c r="I782" i="85"/>
  <c r="H782" i="85"/>
  <c r="G782" i="85"/>
  <c r="F782" i="85"/>
  <c r="E782" i="85"/>
  <c r="D782" i="85"/>
  <c r="C782" i="85"/>
  <c r="B782" i="85"/>
  <c r="Y778" i="85"/>
  <c r="X778" i="85"/>
  <c r="W778" i="85"/>
  <c r="V778" i="85"/>
  <c r="U778" i="85"/>
  <c r="T778" i="85"/>
  <c r="S778" i="85"/>
  <c r="R778" i="85"/>
  <c r="Q778" i="85"/>
  <c r="P778" i="85"/>
  <c r="O778" i="85"/>
  <c r="N778" i="85"/>
  <c r="M778" i="85"/>
  <c r="L778" i="85"/>
  <c r="K778" i="85"/>
  <c r="J778" i="85"/>
  <c r="I778" i="85"/>
  <c r="H778" i="85"/>
  <c r="G778" i="85"/>
  <c r="F778" i="85"/>
  <c r="E778" i="85"/>
  <c r="D778" i="85"/>
  <c r="C778" i="85"/>
  <c r="B778" i="85"/>
  <c r="Y774" i="85"/>
  <c r="X774" i="85"/>
  <c r="W774" i="85"/>
  <c r="V774" i="85"/>
  <c r="U774" i="85"/>
  <c r="T774" i="85"/>
  <c r="S774" i="85"/>
  <c r="R774" i="85"/>
  <c r="Q774" i="85"/>
  <c r="P774" i="85"/>
  <c r="O774" i="85"/>
  <c r="N774" i="85"/>
  <c r="M774" i="85"/>
  <c r="L774" i="85"/>
  <c r="K774" i="85"/>
  <c r="J774" i="85"/>
  <c r="I774" i="85"/>
  <c r="H774" i="85"/>
  <c r="G774" i="85"/>
  <c r="F774" i="85"/>
  <c r="E774" i="85"/>
  <c r="D774" i="85"/>
  <c r="C774" i="85"/>
  <c r="B774" i="85"/>
  <c r="Y770" i="85"/>
  <c r="X770" i="85"/>
  <c r="W770" i="85"/>
  <c r="V770" i="85"/>
  <c r="U770" i="85"/>
  <c r="T770" i="85"/>
  <c r="S770" i="85"/>
  <c r="R770" i="85"/>
  <c r="Q770" i="85"/>
  <c r="P770" i="85"/>
  <c r="O770" i="85"/>
  <c r="N770" i="85"/>
  <c r="M770" i="85"/>
  <c r="L770" i="85"/>
  <c r="K770" i="85"/>
  <c r="J770" i="85"/>
  <c r="I770" i="85"/>
  <c r="H770" i="85"/>
  <c r="G770" i="85"/>
  <c r="F770" i="85"/>
  <c r="E770" i="85"/>
  <c r="D770" i="85"/>
  <c r="C770" i="85"/>
  <c r="B770" i="85"/>
  <c r="Y766" i="85"/>
  <c r="X766" i="85"/>
  <c r="W766" i="85"/>
  <c r="V766" i="85"/>
  <c r="U766" i="85"/>
  <c r="T766" i="85"/>
  <c r="S766" i="85"/>
  <c r="R766" i="85"/>
  <c r="Q766" i="85"/>
  <c r="P766" i="85"/>
  <c r="O766" i="85"/>
  <c r="N766" i="85"/>
  <c r="M766" i="85"/>
  <c r="L766" i="85"/>
  <c r="K766" i="85"/>
  <c r="J766" i="85"/>
  <c r="I766" i="85"/>
  <c r="H766" i="85"/>
  <c r="G766" i="85"/>
  <c r="F766" i="85"/>
  <c r="E766" i="85"/>
  <c r="D766" i="85"/>
  <c r="C766" i="85"/>
  <c r="B766" i="85"/>
  <c r="Y762" i="85"/>
  <c r="X762" i="85"/>
  <c r="W762" i="85"/>
  <c r="V762" i="85"/>
  <c r="U762" i="85"/>
  <c r="T762" i="85"/>
  <c r="S762" i="85"/>
  <c r="R762" i="85"/>
  <c r="Q762" i="85"/>
  <c r="P762" i="85"/>
  <c r="O762" i="85"/>
  <c r="N762" i="85"/>
  <c r="M762" i="85"/>
  <c r="L762" i="85"/>
  <c r="K762" i="85"/>
  <c r="J762" i="85"/>
  <c r="I762" i="85"/>
  <c r="H762" i="85"/>
  <c r="G762" i="85"/>
  <c r="F762" i="85"/>
  <c r="E762" i="85"/>
  <c r="D762" i="85"/>
  <c r="C762" i="85"/>
  <c r="B762" i="85"/>
  <c r="Y758" i="85"/>
  <c r="X758" i="85"/>
  <c r="W758" i="85"/>
  <c r="V758" i="85"/>
  <c r="U758" i="85"/>
  <c r="T758" i="85"/>
  <c r="S758" i="85"/>
  <c r="R758" i="85"/>
  <c r="Q758" i="85"/>
  <c r="P758" i="85"/>
  <c r="O758" i="85"/>
  <c r="N758" i="85"/>
  <c r="M758" i="85"/>
  <c r="L758" i="85"/>
  <c r="K758" i="85"/>
  <c r="J758" i="85"/>
  <c r="I758" i="85"/>
  <c r="H758" i="85"/>
  <c r="G758" i="85"/>
  <c r="F758" i="85"/>
  <c r="E758" i="85"/>
  <c r="D758" i="85"/>
  <c r="C758" i="85"/>
  <c r="B758" i="85"/>
  <c r="Y754" i="85"/>
  <c r="X754" i="85"/>
  <c r="W754" i="85"/>
  <c r="V754" i="85"/>
  <c r="U754" i="85"/>
  <c r="T754" i="85"/>
  <c r="S754" i="85"/>
  <c r="R754" i="85"/>
  <c r="Q754" i="85"/>
  <c r="P754" i="85"/>
  <c r="O754" i="85"/>
  <c r="N754" i="85"/>
  <c r="M754" i="85"/>
  <c r="L754" i="85"/>
  <c r="K754" i="85"/>
  <c r="J754" i="85"/>
  <c r="I754" i="85"/>
  <c r="H754" i="85"/>
  <c r="G754" i="85"/>
  <c r="F754" i="85"/>
  <c r="E754" i="85"/>
  <c r="D754" i="85"/>
  <c r="C754" i="85"/>
  <c r="B754" i="85"/>
  <c r="Y750" i="85"/>
  <c r="X750" i="85"/>
  <c r="W750" i="85"/>
  <c r="V750" i="85"/>
  <c r="U750" i="85"/>
  <c r="T750" i="85"/>
  <c r="S750" i="85"/>
  <c r="R750" i="85"/>
  <c r="Q750" i="85"/>
  <c r="P750" i="85"/>
  <c r="O750" i="85"/>
  <c r="N750" i="85"/>
  <c r="M750" i="85"/>
  <c r="L750" i="85"/>
  <c r="K750" i="85"/>
  <c r="J750" i="85"/>
  <c r="I750" i="85"/>
  <c r="H750" i="85"/>
  <c r="G750" i="85"/>
  <c r="F750" i="85"/>
  <c r="E750" i="85"/>
  <c r="D750" i="85"/>
  <c r="C750" i="85"/>
  <c r="B750" i="85"/>
  <c r="Y746" i="85"/>
  <c r="X746" i="85"/>
  <c r="W746" i="85"/>
  <c r="V746" i="85"/>
  <c r="U746" i="85"/>
  <c r="T746" i="85"/>
  <c r="S746" i="85"/>
  <c r="R746" i="85"/>
  <c r="Q746" i="85"/>
  <c r="P746" i="85"/>
  <c r="O746" i="85"/>
  <c r="N746" i="85"/>
  <c r="M746" i="85"/>
  <c r="L746" i="85"/>
  <c r="K746" i="85"/>
  <c r="J746" i="85"/>
  <c r="I746" i="85"/>
  <c r="H746" i="85"/>
  <c r="G746" i="85"/>
  <c r="F746" i="85"/>
  <c r="E746" i="85"/>
  <c r="D746" i="85"/>
  <c r="C746" i="85"/>
  <c r="B746" i="85"/>
  <c r="Y742" i="85"/>
  <c r="X742" i="85"/>
  <c r="W742" i="85"/>
  <c r="V742" i="85"/>
  <c r="U742" i="85"/>
  <c r="T742" i="85"/>
  <c r="S742" i="85"/>
  <c r="R742" i="85"/>
  <c r="Q742" i="85"/>
  <c r="P742" i="85"/>
  <c r="O742" i="85"/>
  <c r="N742" i="85"/>
  <c r="M742" i="85"/>
  <c r="L742" i="85"/>
  <c r="K742" i="85"/>
  <c r="J742" i="85"/>
  <c r="I742" i="85"/>
  <c r="H742" i="85"/>
  <c r="G742" i="85"/>
  <c r="F742" i="85"/>
  <c r="E742" i="85"/>
  <c r="D742" i="85"/>
  <c r="C742" i="85"/>
  <c r="B742" i="85"/>
  <c r="Y738" i="85"/>
  <c r="X738" i="85"/>
  <c r="W738" i="85"/>
  <c r="V738" i="85"/>
  <c r="U738" i="85"/>
  <c r="T738" i="85"/>
  <c r="S738" i="85"/>
  <c r="R738" i="85"/>
  <c r="Q738" i="85"/>
  <c r="P738" i="85"/>
  <c r="O738" i="85"/>
  <c r="N738" i="85"/>
  <c r="M738" i="85"/>
  <c r="L738" i="85"/>
  <c r="K738" i="85"/>
  <c r="J738" i="85"/>
  <c r="I738" i="85"/>
  <c r="H738" i="85"/>
  <c r="G738" i="85"/>
  <c r="F738" i="85"/>
  <c r="E738" i="85"/>
  <c r="D738" i="85"/>
  <c r="C738" i="85"/>
  <c r="B738" i="85"/>
  <c r="Y734" i="85"/>
  <c r="X734" i="85"/>
  <c r="W734" i="85"/>
  <c r="V734" i="85"/>
  <c r="U734" i="85"/>
  <c r="T734" i="85"/>
  <c r="S734" i="85"/>
  <c r="R734" i="85"/>
  <c r="Q734" i="85"/>
  <c r="P734" i="85"/>
  <c r="O734" i="85"/>
  <c r="N734" i="85"/>
  <c r="M734" i="85"/>
  <c r="L734" i="85"/>
  <c r="K734" i="85"/>
  <c r="J734" i="85"/>
  <c r="I734" i="85"/>
  <c r="H734" i="85"/>
  <c r="G734" i="85"/>
  <c r="F734" i="85"/>
  <c r="E734" i="85"/>
  <c r="D734" i="85"/>
  <c r="C734" i="85"/>
  <c r="B734" i="85"/>
  <c r="Y730" i="85"/>
  <c r="X730" i="85"/>
  <c r="W730" i="85"/>
  <c r="V730" i="85"/>
  <c r="U730" i="85"/>
  <c r="T730" i="85"/>
  <c r="S730" i="85"/>
  <c r="R730" i="85"/>
  <c r="Q730" i="85"/>
  <c r="P730" i="85"/>
  <c r="O730" i="85"/>
  <c r="N730" i="85"/>
  <c r="M730" i="85"/>
  <c r="L730" i="85"/>
  <c r="K730" i="85"/>
  <c r="J730" i="85"/>
  <c r="I730" i="85"/>
  <c r="H730" i="85"/>
  <c r="G730" i="85"/>
  <c r="F730" i="85"/>
  <c r="E730" i="85"/>
  <c r="D730" i="85"/>
  <c r="C730" i="85"/>
  <c r="B730" i="85"/>
  <c r="Y726" i="85"/>
  <c r="X726" i="85"/>
  <c r="W726" i="85"/>
  <c r="V726" i="85"/>
  <c r="U726" i="85"/>
  <c r="T726" i="85"/>
  <c r="S726" i="85"/>
  <c r="R726" i="85"/>
  <c r="Q726" i="85"/>
  <c r="P726" i="85"/>
  <c r="O726" i="85"/>
  <c r="N726" i="85"/>
  <c r="M726" i="85"/>
  <c r="L726" i="85"/>
  <c r="K726" i="85"/>
  <c r="J726" i="85"/>
  <c r="I726" i="85"/>
  <c r="H726" i="85"/>
  <c r="G726" i="85"/>
  <c r="F726" i="85"/>
  <c r="E726" i="85"/>
  <c r="D726" i="85"/>
  <c r="C726" i="85"/>
  <c r="B726" i="85"/>
  <c r="Y722" i="85"/>
  <c r="X722" i="85"/>
  <c r="W722" i="85"/>
  <c r="V722" i="85"/>
  <c r="U722" i="85"/>
  <c r="T722" i="85"/>
  <c r="S722" i="85"/>
  <c r="R722" i="85"/>
  <c r="Q722" i="85"/>
  <c r="P722" i="85"/>
  <c r="O722" i="85"/>
  <c r="N722" i="85"/>
  <c r="M722" i="85"/>
  <c r="L722" i="85"/>
  <c r="K722" i="85"/>
  <c r="J722" i="85"/>
  <c r="I722" i="85"/>
  <c r="H722" i="85"/>
  <c r="G722" i="85"/>
  <c r="F722" i="85"/>
  <c r="E722" i="85"/>
  <c r="D722" i="85"/>
  <c r="C722" i="85"/>
  <c r="B722" i="85"/>
  <c r="T718" i="85"/>
  <c r="Q718" i="85"/>
  <c r="K718" i="85"/>
  <c r="H718" i="85"/>
  <c r="G718" i="85"/>
  <c r="Y714" i="85"/>
  <c r="X714" i="85"/>
  <c r="W714" i="85"/>
  <c r="V714" i="85"/>
  <c r="U714" i="85"/>
  <c r="T714" i="85"/>
  <c r="S714" i="85"/>
  <c r="R714" i="85"/>
  <c r="Q714" i="85"/>
  <c r="P714" i="85"/>
  <c r="O714" i="85"/>
  <c r="N714" i="85"/>
  <c r="M714" i="85"/>
  <c r="L714" i="85"/>
  <c r="K714" i="85"/>
  <c r="J714" i="85"/>
  <c r="I714" i="85"/>
  <c r="H714" i="85"/>
  <c r="G714" i="85"/>
  <c r="F714" i="85"/>
  <c r="E714" i="85"/>
  <c r="D714" i="85"/>
  <c r="C714" i="85"/>
  <c r="B714" i="85"/>
  <c r="T710" i="85"/>
  <c r="I710" i="85"/>
  <c r="E710" i="85"/>
  <c r="C710" i="85"/>
  <c r="Y706" i="85"/>
  <c r="X706" i="85"/>
  <c r="W706" i="85"/>
  <c r="V706" i="85"/>
  <c r="U706" i="85"/>
  <c r="T706" i="85"/>
  <c r="S706" i="85"/>
  <c r="R706" i="85"/>
  <c r="Q706" i="85"/>
  <c r="P706" i="85"/>
  <c r="O706" i="85"/>
  <c r="N706" i="85"/>
  <c r="M706" i="85"/>
  <c r="L706" i="85"/>
  <c r="K706" i="85"/>
  <c r="J706" i="85"/>
  <c r="I706" i="85"/>
  <c r="H706" i="85"/>
  <c r="G706" i="85"/>
  <c r="F706" i="85"/>
  <c r="E706" i="85"/>
  <c r="D706" i="85"/>
  <c r="C706" i="85"/>
  <c r="B706" i="85"/>
  <c r="Y702" i="85"/>
  <c r="X702" i="85"/>
  <c r="W702" i="85"/>
  <c r="V702" i="85"/>
  <c r="U702" i="85"/>
  <c r="T702" i="85"/>
  <c r="S702" i="85"/>
  <c r="R702" i="85"/>
  <c r="Q702" i="85"/>
  <c r="P702" i="85"/>
  <c r="O702" i="85"/>
  <c r="N702" i="85"/>
  <c r="M702" i="85"/>
  <c r="L702" i="85"/>
  <c r="K702" i="85"/>
  <c r="J702" i="85"/>
  <c r="I702" i="85"/>
  <c r="H702" i="85"/>
  <c r="G702" i="85"/>
  <c r="F702" i="85"/>
  <c r="E702" i="85"/>
  <c r="D702" i="85"/>
  <c r="C702" i="85"/>
  <c r="B702" i="85"/>
  <c r="Y698" i="85"/>
  <c r="X698" i="85"/>
  <c r="W698" i="85"/>
  <c r="V698" i="85"/>
  <c r="U698" i="85"/>
  <c r="T698" i="85"/>
  <c r="S698" i="85"/>
  <c r="R698" i="85"/>
  <c r="Q698" i="85"/>
  <c r="P698" i="85"/>
  <c r="O698" i="85"/>
  <c r="N698" i="85"/>
  <c r="M698" i="85"/>
  <c r="L698" i="85"/>
  <c r="K698" i="85"/>
  <c r="J698" i="85"/>
  <c r="I698" i="85"/>
  <c r="H698" i="85"/>
  <c r="G698" i="85"/>
  <c r="F698" i="85"/>
  <c r="E698" i="85"/>
  <c r="D698" i="85"/>
  <c r="C698" i="85"/>
  <c r="B698" i="85"/>
  <c r="Y694" i="85"/>
  <c r="X694" i="85"/>
  <c r="W694" i="85"/>
  <c r="V694" i="85"/>
  <c r="U694" i="85"/>
  <c r="T694" i="85"/>
  <c r="S694" i="85"/>
  <c r="R694" i="85"/>
  <c r="Q694" i="85"/>
  <c r="P694" i="85"/>
  <c r="O694" i="85"/>
  <c r="N694" i="85"/>
  <c r="M694" i="85"/>
  <c r="L694" i="85"/>
  <c r="K694" i="85"/>
  <c r="J694" i="85"/>
  <c r="I694" i="85"/>
  <c r="H694" i="85"/>
  <c r="G694" i="85"/>
  <c r="F694" i="85"/>
  <c r="E694" i="85"/>
  <c r="D694" i="85"/>
  <c r="C694" i="85"/>
  <c r="B694" i="85"/>
  <c r="Y690" i="85"/>
  <c r="X690" i="85"/>
  <c r="W690" i="85"/>
  <c r="V690" i="85"/>
  <c r="U690" i="85"/>
  <c r="T690" i="85"/>
  <c r="S690" i="85"/>
  <c r="R690" i="85"/>
  <c r="Q690" i="85"/>
  <c r="P690" i="85"/>
  <c r="O690" i="85"/>
  <c r="N690" i="85"/>
  <c r="M690" i="85"/>
  <c r="L690" i="85"/>
  <c r="K690" i="85"/>
  <c r="J690" i="85"/>
  <c r="I690" i="85"/>
  <c r="H690" i="85"/>
  <c r="G690" i="85"/>
  <c r="F690" i="85"/>
  <c r="E690" i="85"/>
  <c r="D690" i="85"/>
  <c r="C690" i="85"/>
  <c r="B690" i="85"/>
  <c r="Y686" i="85"/>
  <c r="X686" i="85"/>
  <c r="W686" i="85"/>
  <c r="V686" i="85"/>
  <c r="U686" i="85"/>
  <c r="T686" i="85"/>
  <c r="S686" i="85"/>
  <c r="R686" i="85"/>
  <c r="Q686" i="85"/>
  <c r="P686" i="85"/>
  <c r="O686" i="85"/>
  <c r="N686" i="85"/>
  <c r="M686" i="85"/>
  <c r="L686" i="85"/>
  <c r="K686" i="85"/>
  <c r="J686" i="85"/>
  <c r="I686" i="85"/>
  <c r="H686" i="85"/>
  <c r="G686" i="85"/>
  <c r="F686" i="85"/>
  <c r="E686" i="85"/>
  <c r="D686" i="85"/>
  <c r="C686" i="85"/>
  <c r="B686" i="85"/>
  <c r="Y682" i="85"/>
  <c r="X682" i="85"/>
  <c r="W682" i="85"/>
  <c r="V682" i="85"/>
  <c r="U682" i="85"/>
  <c r="T682" i="85"/>
  <c r="S682" i="85"/>
  <c r="R682" i="85"/>
  <c r="Q682" i="85"/>
  <c r="P682" i="85"/>
  <c r="O682" i="85"/>
  <c r="N682" i="85"/>
  <c r="M682" i="85"/>
  <c r="L682" i="85"/>
  <c r="K682" i="85"/>
  <c r="J682" i="85"/>
  <c r="I682" i="85"/>
  <c r="H682" i="85"/>
  <c r="G682" i="85"/>
  <c r="F682" i="85"/>
  <c r="E682" i="85"/>
  <c r="D682" i="85"/>
  <c r="C682" i="85"/>
  <c r="B682" i="85"/>
  <c r="Y671" i="85"/>
  <c r="X671" i="85"/>
  <c r="W671" i="85"/>
  <c r="V671" i="85"/>
  <c r="U671" i="85"/>
  <c r="T671" i="85"/>
  <c r="S671" i="85"/>
  <c r="R671" i="85"/>
  <c r="Q671" i="85"/>
  <c r="P671" i="85"/>
  <c r="O671" i="85"/>
  <c r="N671" i="85"/>
  <c r="M671" i="85"/>
  <c r="L671" i="85"/>
  <c r="K671" i="85"/>
  <c r="J671" i="85"/>
  <c r="I671" i="85"/>
  <c r="H671" i="85"/>
  <c r="G671" i="85"/>
  <c r="F671" i="85"/>
  <c r="E671" i="85"/>
  <c r="D671" i="85"/>
  <c r="C671" i="85"/>
  <c r="B671" i="85"/>
  <c r="Y666" i="85"/>
  <c r="X666" i="85"/>
  <c r="W666" i="85"/>
  <c r="V666" i="85"/>
  <c r="U666" i="85"/>
  <c r="T666" i="85"/>
  <c r="S666" i="85"/>
  <c r="R666" i="85"/>
  <c r="Q666" i="85"/>
  <c r="P666" i="85"/>
  <c r="O666" i="85"/>
  <c r="N666" i="85"/>
  <c r="M666" i="85"/>
  <c r="L666" i="85"/>
  <c r="K666" i="85"/>
  <c r="J666" i="85"/>
  <c r="I666" i="85"/>
  <c r="H666" i="85"/>
  <c r="G666" i="85"/>
  <c r="F666" i="85"/>
  <c r="E666" i="85"/>
  <c r="D666" i="85"/>
  <c r="C666" i="85"/>
  <c r="B666" i="85"/>
  <c r="Y661" i="85"/>
  <c r="X661" i="85"/>
  <c r="W661" i="85"/>
  <c r="V661" i="85"/>
  <c r="U661" i="85"/>
  <c r="T661" i="85"/>
  <c r="S661" i="85"/>
  <c r="R661" i="85"/>
  <c r="Q661" i="85"/>
  <c r="P661" i="85"/>
  <c r="O661" i="85"/>
  <c r="N661" i="85"/>
  <c r="M661" i="85"/>
  <c r="L661" i="85"/>
  <c r="K661" i="85"/>
  <c r="J661" i="85"/>
  <c r="I661" i="85"/>
  <c r="H661" i="85"/>
  <c r="G661" i="85"/>
  <c r="F661" i="85"/>
  <c r="E661" i="85"/>
  <c r="D661" i="85"/>
  <c r="C661" i="85"/>
  <c r="B661" i="85"/>
  <c r="Y656" i="85"/>
  <c r="X656" i="85"/>
  <c r="W656" i="85"/>
  <c r="V656" i="85"/>
  <c r="U656" i="85"/>
  <c r="T656" i="85"/>
  <c r="S656" i="85"/>
  <c r="R656" i="85"/>
  <c r="Q656" i="85"/>
  <c r="P656" i="85"/>
  <c r="O656" i="85"/>
  <c r="N656" i="85"/>
  <c r="M656" i="85"/>
  <c r="L656" i="85"/>
  <c r="K656" i="85"/>
  <c r="J656" i="85"/>
  <c r="I656" i="85"/>
  <c r="H656" i="85"/>
  <c r="G656" i="85"/>
  <c r="F656" i="85"/>
  <c r="E656" i="85"/>
  <c r="D656" i="85"/>
  <c r="C656" i="85"/>
  <c r="B656" i="85"/>
  <c r="Y651" i="85"/>
  <c r="X651" i="85"/>
  <c r="W651" i="85"/>
  <c r="V651" i="85"/>
  <c r="U651" i="85"/>
  <c r="T651" i="85"/>
  <c r="S651" i="85"/>
  <c r="R651" i="85"/>
  <c r="Q651" i="85"/>
  <c r="P651" i="85"/>
  <c r="O651" i="85"/>
  <c r="N651" i="85"/>
  <c r="M651" i="85"/>
  <c r="L651" i="85"/>
  <c r="K651" i="85"/>
  <c r="J651" i="85"/>
  <c r="I651" i="85"/>
  <c r="H651" i="85"/>
  <c r="G651" i="85"/>
  <c r="F651" i="85"/>
  <c r="E651" i="85"/>
  <c r="D651" i="85"/>
  <c r="C651" i="85"/>
  <c r="B651" i="85"/>
  <c r="Y646" i="85"/>
  <c r="X646" i="85"/>
  <c r="W646" i="85"/>
  <c r="V646" i="85"/>
  <c r="U646" i="85"/>
  <c r="T646" i="85"/>
  <c r="S646" i="85"/>
  <c r="R646" i="85"/>
  <c r="Q646" i="85"/>
  <c r="P646" i="85"/>
  <c r="O646" i="85"/>
  <c r="N646" i="85"/>
  <c r="M646" i="85"/>
  <c r="L646" i="85"/>
  <c r="K646" i="85"/>
  <c r="J646" i="85"/>
  <c r="I646" i="85"/>
  <c r="H646" i="85"/>
  <c r="G646" i="85"/>
  <c r="F646" i="85"/>
  <c r="E646" i="85"/>
  <c r="D646" i="85"/>
  <c r="C646" i="85"/>
  <c r="B646" i="85"/>
  <c r="Y641" i="85"/>
  <c r="X641" i="85"/>
  <c r="W641" i="85"/>
  <c r="V641" i="85"/>
  <c r="U641" i="85"/>
  <c r="T641" i="85"/>
  <c r="S641" i="85"/>
  <c r="R641" i="85"/>
  <c r="Q641" i="85"/>
  <c r="P641" i="85"/>
  <c r="O641" i="85"/>
  <c r="N641" i="85"/>
  <c r="M641" i="85"/>
  <c r="L641" i="85"/>
  <c r="K641" i="85"/>
  <c r="J641" i="85"/>
  <c r="I641" i="85"/>
  <c r="H641" i="85"/>
  <c r="G641" i="85"/>
  <c r="F641" i="85"/>
  <c r="E641" i="85"/>
  <c r="D641" i="85"/>
  <c r="C641" i="85"/>
  <c r="B641" i="85"/>
  <c r="Y636" i="85"/>
  <c r="X636" i="85"/>
  <c r="W636" i="85"/>
  <c r="V636" i="85"/>
  <c r="U636" i="85"/>
  <c r="T636" i="85"/>
  <c r="S636" i="85"/>
  <c r="R636" i="85"/>
  <c r="Q636" i="85"/>
  <c r="P636" i="85"/>
  <c r="O636" i="85"/>
  <c r="N636" i="85"/>
  <c r="M636" i="85"/>
  <c r="L636" i="85"/>
  <c r="K636" i="85"/>
  <c r="J636" i="85"/>
  <c r="I636" i="85"/>
  <c r="H636" i="85"/>
  <c r="G636" i="85"/>
  <c r="F636" i="85"/>
  <c r="E636" i="85"/>
  <c r="D636" i="85"/>
  <c r="C636" i="85"/>
  <c r="B636" i="85"/>
  <c r="Y631" i="85"/>
  <c r="X631" i="85"/>
  <c r="W631" i="85"/>
  <c r="V631" i="85"/>
  <c r="U631" i="85"/>
  <c r="T631" i="85"/>
  <c r="S631" i="85"/>
  <c r="R631" i="85"/>
  <c r="Q631" i="85"/>
  <c r="P631" i="85"/>
  <c r="O631" i="85"/>
  <c r="N631" i="85"/>
  <c r="M631" i="85"/>
  <c r="L631" i="85"/>
  <c r="K631" i="85"/>
  <c r="J631" i="85"/>
  <c r="I631" i="85"/>
  <c r="H631" i="85"/>
  <c r="G631" i="85"/>
  <c r="F631" i="85"/>
  <c r="E631" i="85"/>
  <c r="D631" i="85"/>
  <c r="C631" i="85"/>
  <c r="B631" i="85"/>
  <c r="Y626" i="85"/>
  <c r="X626" i="85"/>
  <c r="W626" i="85"/>
  <c r="V626" i="85"/>
  <c r="U626" i="85"/>
  <c r="T626" i="85"/>
  <c r="S626" i="85"/>
  <c r="R626" i="85"/>
  <c r="Q626" i="85"/>
  <c r="P626" i="85"/>
  <c r="O626" i="85"/>
  <c r="N626" i="85"/>
  <c r="M626" i="85"/>
  <c r="L626" i="85"/>
  <c r="K626" i="85"/>
  <c r="J626" i="85"/>
  <c r="I626" i="85"/>
  <c r="H626" i="85"/>
  <c r="G626" i="85"/>
  <c r="F626" i="85"/>
  <c r="E626" i="85"/>
  <c r="D626" i="85"/>
  <c r="C626" i="85"/>
  <c r="B626" i="85"/>
  <c r="Y621" i="85"/>
  <c r="X621" i="85"/>
  <c r="W621" i="85"/>
  <c r="V621" i="85"/>
  <c r="U621" i="85"/>
  <c r="T621" i="85"/>
  <c r="S621" i="85"/>
  <c r="R621" i="85"/>
  <c r="Q621" i="85"/>
  <c r="P621" i="85"/>
  <c r="O621" i="85"/>
  <c r="N621" i="85"/>
  <c r="M621" i="85"/>
  <c r="L621" i="85"/>
  <c r="K621" i="85"/>
  <c r="J621" i="85"/>
  <c r="I621" i="85"/>
  <c r="H621" i="85"/>
  <c r="G621" i="85"/>
  <c r="F621" i="85"/>
  <c r="E621" i="85"/>
  <c r="D621" i="85"/>
  <c r="C621" i="85"/>
  <c r="B621" i="85"/>
  <c r="Y616" i="85"/>
  <c r="X616" i="85"/>
  <c r="W616" i="85"/>
  <c r="V616" i="85"/>
  <c r="U616" i="85"/>
  <c r="T616" i="85"/>
  <c r="S616" i="85"/>
  <c r="R616" i="85"/>
  <c r="Q616" i="85"/>
  <c r="P616" i="85"/>
  <c r="O616" i="85"/>
  <c r="N616" i="85"/>
  <c r="M616" i="85"/>
  <c r="L616" i="85"/>
  <c r="K616" i="85"/>
  <c r="J616" i="85"/>
  <c r="I616" i="85"/>
  <c r="H616" i="85"/>
  <c r="G616" i="85"/>
  <c r="F616" i="85"/>
  <c r="E616" i="85"/>
  <c r="D616" i="85"/>
  <c r="C616" i="85"/>
  <c r="B616" i="85"/>
  <c r="Y611" i="85"/>
  <c r="X611" i="85"/>
  <c r="W611" i="85"/>
  <c r="V611" i="85"/>
  <c r="U611" i="85"/>
  <c r="T611" i="85"/>
  <c r="S611" i="85"/>
  <c r="R611" i="85"/>
  <c r="Q611" i="85"/>
  <c r="P611" i="85"/>
  <c r="O611" i="85"/>
  <c r="N611" i="85"/>
  <c r="M611" i="85"/>
  <c r="L611" i="85"/>
  <c r="K611" i="85"/>
  <c r="J611" i="85"/>
  <c r="I611" i="85"/>
  <c r="H611" i="85"/>
  <c r="G611" i="85"/>
  <c r="F611" i="85"/>
  <c r="E611" i="85"/>
  <c r="D611" i="85"/>
  <c r="C611" i="85"/>
  <c r="B611" i="85"/>
  <c r="Y606" i="85"/>
  <c r="X606" i="85"/>
  <c r="W606" i="85"/>
  <c r="V606" i="85"/>
  <c r="U606" i="85"/>
  <c r="T606" i="85"/>
  <c r="S606" i="85"/>
  <c r="R606" i="85"/>
  <c r="Q606" i="85"/>
  <c r="P606" i="85"/>
  <c r="O606" i="85"/>
  <c r="N606" i="85"/>
  <c r="M606" i="85"/>
  <c r="L606" i="85"/>
  <c r="K606" i="85"/>
  <c r="J606" i="85"/>
  <c r="I606" i="85"/>
  <c r="H606" i="85"/>
  <c r="G606" i="85"/>
  <c r="F606" i="85"/>
  <c r="E606" i="85"/>
  <c r="D606" i="85"/>
  <c r="C606" i="85"/>
  <c r="B606" i="85"/>
  <c r="Y601" i="85"/>
  <c r="X601" i="85"/>
  <c r="W601" i="85"/>
  <c r="V601" i="85"/>
  <c r="U601" i="85"/>
  <c r="T601" i="85"/>
  <c r="S601" i="85"/>
  <c r="R601" i="85"/>
  <c r="Q601" i="85"/>
  <c r="P601" i="85"/>
  <c r="O601" i="85"/>
  <c r="N601" i="85"/>
  <c r="M601" i="85"/>
  <c r="L601" i="85"/>
  <c r="K601" i="85"/>
  <c r="J601" i="85"/>
  <c r="I601" i="85"/>
  <c r="H601" i="85"/>
  <c r="G601" i="85"/>
  <c r="F601" i="85"/>
  <c r="E601" i="85"/>
  <c r="D601" i="85"/>
  <c r="C601" i="85"/>
  <c r="B601" i="85"/>
  <c r="Y596" i="85"/>
  <c r="X596" i="85"/>
  <c r="W596" i="85"/>
  <c r="V596" i="85"/>
  <c r="U596" i="85"/>
  <c r="T596" i="85"/>
  <c r="S596" i="85"/>
  <c r="R596" i="85"/>
  <c r="Q596" i="85"/>
  <c r="P596" i="85"/>
  <c r="O596" i="85"/>
  <c r="N596" i="85"/>
  <c r="M596" i="85"/>
  <c r="L596" i="85"/>
  <c r="K596" i="85"/>
  <c r="J596" i="85"/>
  <c r="I596" i="85"/>
  <c r="H596" i="85"/>
  <c r="G596" i="85"/>
  <c r="F596" i="85"/>
  <c r="E596" i="85"/>
  <c r="D596" i="85"/>
  <c r="C596" i="85"/>
  <c r="B596" i="85"/>
  <c r="Y591" i="85"/>
  <c r="X591" i="85"/>
  <c r="W591" i="85"/>
  <c r="V591" i="85"/>
  <c r="U591" i="85"/>
  <c r="T591" i="85"/>
  <c r="S591" i="85"/>
  <c r="R591" i="85"/>
  <c r="Q591" i="85"/>
  <c r="P591" i="85"/>
  <c r="O591" i="85"/>
  <c r="N591" i="85"/>
  <c r="M591" i="85"/>
  <c r="L591" i="85"/>
  <c r="K591" i="85"/>
  <c r="J591" i="85"/>
  <c r="I591" i="85"/>
  <c r="H591" i="85"/>
  <c r="G591" i="85"/>
  <c r="F591" i="85"/>
  <c r="E591" i="85"/>
  <c r="D591" i="85"/>
  <c r="C591" i="85"/>
  <c r="B591" i="85"/>
  <c r="Y586" i="85"/>
  <c r="X586" i="85"/>
  <c r="W586" i="85"/>
  <c r="V586" i="85"/>
  <c r="U586" i="85"/>
  <c r="T586" i="85"/>
  <c r="S586" i="85"/>
  <c r="R586" i="85"/>
  <c r="Q586" i="85"/>
  <c r="P586" i="85"/>
  <c r="O586" i="85"/>
  <c r="N586" i="85"/>
  <c r="M586" i="85"/>
  <c r="L586" i="85"/>
  <c r="K586" i="85"/>
  <c r="J586" i="85"/>
  <c r="I586" i="85"/>
  <c r="H586" i="85"/>
  <c r="G586" i="85"/>
  <c r="F586" i="85"/>
  <c r="E586" i="85"/>
  <c r="D586" i="85"/>
  <c r="C586" i="85"/>
  <c r="B586" i="85"/>
  <c r="Y581" i="85"/>
  <c r="X581" i="85"/>
  <c r="W581" i="85"/>
  <c r="V581" i="85"/>
  <c r="U581" i="85"/>
  <c r="T581" i="85"/>
  <c r="S581" i="85"/>
  <c r="R581" i="85"/>
  <c r="Q581" i="85"/>
  <c r="P581" i="85"/>
  <c r="O581" i="85"/>
  <c r="N581" i="85"/>
  <c r="M581" i="85"/>
  <c r="L581" i="85"/>
  <c r="K581" i="85"/>
  <c r="J581" i="85"/>
  <c r="I581" i="85"/>
  <c r="H581" i="85"/>
  <c r="G581" i="85"/>
  <c r="F581" i="85"/>
  <c r="E581" i="85"/>
  <c r="D581" i="85"/>
  <c r="C581" i="85"/>
  <c r="B581" i="85"/>
  <c r="Y576" i="85"/>
  <c r="X576" i="85"/>
  <c r="W576" i="85"/>
  <c r="V576" i="85"/>
  <c r="U576" i="85"/>
  <c r="T576" i="85"/>
  <c r="S576" i="85"/>
  <c r="R576" i="85"/>
  <c r="Q576" i="85"/>
  <c r="P576" i="85"/>
  <c r="O576" i="85"/>
  <c r="N576" i="85"/>
  <c r="M576" i="85"/>
  <c r="L576" i="85"/>
  <c r="K576" i="85"/>
  <c r="J576" i="85"/>
  <c r="I576" i="85"/>
  <c r="H576" i="85"/>
  <c r="G576" i="85"/>
  <c r="F576" i="85"/>
  <c r="E576" i="85"/>
  <c r="D576" i="85"/>
  <c r="C576" i="85"/>
  <c r="B576" i="85"/>
  <c r="Y571" i="85"/>
  <c r="X571" i="85"/>
  <c r="W571" i="85"/>
  <c r="V571" i="85"/>
  <c r="U571" i="85"/>
  <c r="T571" i="85"/>
  <c r="S571" i="85"/>
  <c r="R571" i="85"/>
  <c r="Q571" i="85"/>
  <c r="P571" i="85"/>
  <c r="O571" i="85"/>
  <c r="N571" i="85"/>
  <c r="M571" i="85"/>
  <c r="L571" i="85"/>
  <c r="K571" i="85"/>
  <c r="J571" i="85"/>
  <c r="I571" i="85"/>
  <c r="H571" i="85"/>
  <c r="G571" i="85"/>
  <c r="F571" i="85"/>
  <c r="E571" i="85"/>
  <c r="D571" i="85"/>
  <c r="C571" i="85"/>
  <c r="B571" i="85"/>
  <c r="Y566" i="85"/>
  <c r="X566" i="85"/>
  <c r="W566" i="85"/>
  <c r="V566" i="85"/>
  <c r="U566" i="85"/>
  <c r="T566" i="85"/>
  <c r="S566" i="85"/>
  <c r="R566" i="85"/>
  <c r="Q566" i="85"/>
  <c r="P566" i="85"/>
  <c r="O566" i="85"/>
  <c r="N566" i="85"/>
  <c r="M566" i="85"/>
  <c r="L566" i="85"/>
  <c r="K566" i="85"/>
  <c r="J566" i="85"/>
  <c r="I566" i="85"/>
  <c r="H566" i="85"/>
  <c r="G566" i="85"/>
  <c r="F566" i="85"/>
  <c r="E566" i="85"/>
  <c r="D566" i="85"/>
  <c r="C566" i="85"/>
  <c r="B566" i="85"/>
  <c r="Y561" i="85"/>
  <c r="X561" i="85"/>
  <c r="W561" i="85"/>
  <c r="V561" i="85"/>
  <c r="U561" i="85"/>
  <c r="T561" i="85"/>
  <c r="S561" i="85"/>
  <c r="R561" i="85"/>
  <c r="Q561" i="85"/>
  <c r="P561" i="85"/>
  <c r="O561" i="85"/>
  <c r="N561" i="85"/>
  <c r="M561" i="85"/>
  <c r="L561" i="85"/>
  <c r="K561" i="85"/>
  <c r="J561" i="85"/>
  <c r="I561" i="85"/>
  <c r="H561" i="85"/>
  <c r="G561" i="85"/>
  <c r="F561" i="85"/>
  <c r="E561" i="85"/>
  <c r="D561" i="85"/>
  <c r="C561" i="85"/>
  <c r="B561" i="85"/>
  <c r="Y556" i="85"/>
  <c r="X556" i="85"/>
  <c r="W556" i="85"/>
  <c r="V556" i="85"/>
  <c r="U556" i="85"/>
  <c r="T556" i="85"/>
  <c r="S556" i="85"/>
  <c r="R556" i="85"/>
  <c r="Q556" i="85"/>
  <c r="P556" i="85"/>
  <c r="O556" i="85"/>
  <c r="N556" i="85"/>
  <c r="M556" i="85"/>
  <c r="L556" i="85"/>
  <c r="K556" i="85"/>
  <c r="J556" i="85"/>
  <c r="I556" i="85"/>
  <c r="H556" i="85"/>
  <c r="G556" i="85"/>
  <c r="F556" i="85"/>
  <c r="E556" i="85"/>
  <c r="D556" i="85"/>
  <c r="C556" i="85"/>
  <c r="B556" i="85"/>
  <c r="Y551" i="85"/>
  <c r="X551" i="85"/>
  <c r="W551" i="85"/>
  <c r="V551" i="85"/>
  <c r="U551" i="85"/>
  <c r="T551" i="85"/>
  <c r="S551" i="85"/>
  <c r="R551" i="85"/>
  <c r="Q551" i="85"/>
  <c r="P551" i="85"/>
  <c r="O551" i="85"/>
  <c r="N551" i="85"/>
  <c r="M551" i="85"/>
  <c r="L551" i="85"/>
  <c r="K551" i="85"/>
  <c r="J551" i="85"/>
  <c r="I551" i="85"/>
  <c r="H551" i="85"/>
  <c r="G551" i="85"/>
  <c r="F551" i="85"/>
  <c r="E551" i="85"/>
  <c r="D551" i="85"/>
  <c r="C551" i="85"/>
  <c r="B551" i="85"/>
  <c r="Y546" i="85"/>
  <c r="X546" i="85"/>
  <c r="W546" i="85"/>
  <c r="V546" i="85"/>
  <c r="U546" i="85"/>
  <c r="T546" i="85"/>
  <c r="S546" i="85"/>
  <c r="R546" i="85"/>
  <c r="Q546" i="85"/>
  <c r="P546" i="85"/>
  <c r="O546" i="85"/>
  <c r="N546" i="85"/>
  <c r="M546" i="85"/>
  <c r="L546" i="85"/>
  <c r="K546" i="85"/>
  <c r="J546" i="85"/>
  <c r="I546" i="85"/>
  <c r="H546" i="85"/>
  <c r="G546" i="85"/>
  <c r="F546" i="85"/>
  <c r="E546" i="85"/>
  <c r="D546" i="85"/>
  <c r="C546" i="85"/>
  <c r="B546" i="85"/>
  <c r="Y541" i="85"/>
  <c r="X541" i="85"/>
  <c r="W541" i="85"/>
  <c r="V541" i="85"/>
  <c r="U541" i="85"/>
  <c r="T541" i="85"/>
  <c r="S541" i="85"/>
  <c r="R541" i="85"/>
  <c r="Q541" i="85"/>
  <c r="P541" i="85"/>
  <c r="O541" i="85"/>
  <c r="N541" i="85"/>
  <c r="M541" i="85"/>
  <c r="L541" i="85"/>
  <c r="K541" i="85"/>
  <c r="J541" i="85"/>
  <c r="I541" i="85"/>
  <c r="H541" i="85"/>
  <c r="G541" i="85"/>
  <c r="F541" i="85"/>
  <c r="E541" i="85"/>
  <c r="D541" i="85"/>
  <c r="C541" i="85"/>
  <c r="B541" i="85"/>
  <c r="Y536" i="85"/>
  <c r="X536" i="85"/>
  <c r="W536" i="85"/>
  <c r="V536" i="85"/>
  <c r="U536" i="85"/>
  <c r="T536" i="85"/>
  <c r="S536" i="85"/>
  <c r="R536" i="85"/>
  <c r="Q536" i="85"/>
  <c r="P536" i="85"/>
  <c r="O536" i="85"/>
  <c r="N536" i="85"/>
  <c r="M536" i="85"/>
  <c r="L536" i="85"/>
  <c r="K536" i="85"/>
  <c r="J536" i="85"/>
  <c r="I536" i="85"/>
  <c r="H536" i="85"/>
  <c r="G536" i="85"/>
  <c r="F536" i="85"/>
  <c r="E536" i="85"/>
  <c r="D536" i="85"/>
  <c r="C536" i="85"/>
  <c r="B536" i="85"/>
  <c r="Y531" i="85"/>
  <c r="X531" i="85"/>
  <c r="W531" i="85"/>
  <c r="V531" i="85"/>
  <c r="U531" i="85"/>
  <c r="T531" i="85"/>
  <c r="S531" i="85"/>
  <c r="R531" i="85"/>
  <c r="Q531" i="85"/>
  <c r="P531" i="85"/>
  <c r="O531" i="85"/>
  <c r="N531" i="85"/>
  <c r="M531" i="85"/>
  <c r="L531" i="85"/>
  <c r="K531" i="85"/>
  <c r="J531" i="85"/>
  <c r="I531" i="85"/>
  <c r="H531" i="85"/>
  <c r="G531" i="85"/>
  <c r="F531" i="85"/>
  <c r="E531" i="85"/>
  <c r="D531" i="85"/>
  <c r="C531" i="85"/>
  <c r="B531" i="85"/>
  <c r="Y526" i="85"/>
  <c r="X526" i="85"/>
  <c r="W526" i="85"/>
  <c r="V526" i="85"/>
  <c r="U526" i="85"/>
  <c r="T526" i="85"/>
  <c r="S526" i="85"/>
  <c r="R526" i="85"/>
  <c r="Q526" i="85"/>
  <c r="P526" i="85"/>
  <c r="O526" i="85"/>
  <c r="N526" i="85"/>
  <c r="M526" i="85"/>
  <c r="L526" i="85"/>
  <c r="K526" i="85"/>
  <c r="J526" i="85"/>
  <c r="I526" i="85"/>
  <c r="H526" i="85"/>
  <c r="G526" i="85"/>
  <c r="F526" i="85"/>
  <c r="E526" i="85"/>
  <c r="D526" i="85"/>
  <c r="C526" i="85"/>
  <c r="B526" i="85"/>
  <c r="Y521" i="85"/>
  <c r="X521" i="85"/>
  <c r="W521" i="85"/>
  <c r="V521" i="85"/>
  <c r="U521" i="85"/>
  <c r="T521" i="85"/>
  <c r="S521" i="85"/>
  <c r="R521" i="85"/>
  <c r="Q521" i="85"/>
  <c r="P521" i="85"/>
  <c r="O521" i="85"/>
  <c r="N521" i="85"/>
  <c r="M521" i="85"/>
  <c r="L521" i="85"/>
  <c r="K521" i="85"/>
  <c r="J521" i="85"/>
  <c r="I521" i="85"/>
  <c r="H521" i="85"/>
  <c r="G521" i="85"/>
  <c r="F521" i="85"/>
  <c r="E521" i="85"/>
  <c r="D521" i="85"/>
  <c r="C521" i="85"/>
  <c r="B521" i="85"/>
  <c r="Y511" i="85"/>
  <c r="X511" i="85"/>
  <c r="W511" i="85"/>
  <c r="V511" i="85"/>
  <c r="U511" i="85"/>
  <c r="T511" i="85"/>
  <c r="S511" i="85"/>
  <c r="R511" i="85"/>
  <c r="Q511" i="85"/>
  <c r="P511" i="85"/>
  <c r="O511" i="85"/>
  <c r="N511" i="85"/>
  <c r="M511" i="85"/>
  <c r="L511" i="85"/>
  <c r="K511" i="85"/>
  <c r="J511" i="85"/>
  <c r="I511" i="85"/>
  <c r="H511" i="85"/>
  <c r="G511" i="85"/>
  <c r="F511" i="85"/>
  <c r="E511" i="85"/>
  <c r="D511" i="85"/>
  <c r="C511" i="85"/>
  <c r="B511" i="85"/>
  <c r="Y507" i="85"/>
  <c r="X507" i="85"/>
  <c r="W507" i="85"/>
  <c r="V507" i="85"/>
  <c r="U507" i="85"/>
  <c r="T507" i="85"/>
  <c r="S507" i="85"/>
  <c r="R507" i="85"/>
  <c r="Q507" i="85"/>
  <c r="P507" i="85"/>
  <c r="O507" i="85"/>
  <c r="N507" i="85"/>
  <c r="M507" i="85"/>
  <c r="L507" i="85"/>
  <c r="K507" i="85"/>
  <c r="J507" i="85"/>
  <c r="I507" i="85"/>
  <c r="H507" i="85"/>
  <c r="G507" i="85"/>
  <c r="F507" i="85"/>
  <c r="E507" i="85"/>
  <c r="D507" i="85"/>
  <c r="C507" i="85"/>
  <c r="B507" i="85"/>
  <c r="Y503" i="85"/>
  <c r="X503" i="85"/>
  <c r="W503" i="85"/>
  <c r="V503" i="85"/>
  <c r="U503" i="85"/>
  <c r="T503" i="85"/>
  <c r="S503" i="85"/>
  <c r="R503" i="85"/>
  <c r="Q503" i="85"/>
  <c r="P503" i="85"/>
  <c r="O503" i="85"/>
  <c r="N503" i="85"/>
  <c r="M503" i="85"/>
  <c r="L503" i="85"/>
  <c r="K503" i="85"/>
  <c r="J503" i="85"/>
  <c r="I503" i="85"/>
  <c r="H503" i="85"/>
  <c r="G503" i="85"/>
  <c r="F503" i="85"/>
  <c r="E503" i="85"/>
  <c r="D503" i="85"/>
  <c r="C503" i="85"/>
  <c r="B503" i="85"/>
  <c r="Y499" i="85"/>
  <c r="X499" i="85"/>
  <c r="W499" i="85"/>
  <c r="V499" i="85"/>
  <c r="U499" i="85"/>
  <c r="T499" i="85"/>
  <c r="S499" i="85"/>
  <c r="R499" i="85"/>
  <c r="Q499" i="85"/>
  <c r="P499" i="85"/>
  <c r="O499" i="85"/>
  <c r="N499" i="85"/>
  <c r="M499" i="85"/>
  <c r="L499" i="85"/>
  <c r="K499" i="85"/>
  <c r="J499" i="85"/>
  <c r="I499" i="85"/>
  <c r="H499" i="85"/>
  <c r="G499" i="85"/>
  <c r="F499" i="85"/>
  <c r="E499" i="85"/>
  <c r="D499" i="85"/>
  <c r="C499" i="85"/>
  <c r="B499" i="85"/>
  <c r="Y495" i="85"/>
  <c r="X495" i="85"/>
  <c r="W495" i="85"/>
  <c r="V495" i="85"/>
  <c r="U495" i="85"/>
  <c r="T495" i="85"/>
  <c r="S495" i="85"/>
  <c r="R495" i="85"/>
  <c r="Q495" i="85"/>
  <c r="P495" i="85"/>
  <c r="O495" i="85"/>
  <c r="N495" i="85"/>
  <c r="M495" i="85"/>
  <c r="L495" i="85"/>
  <c r="K495" i="85"/>
  <c r="J495" i="85"/>
  <c r="I495" i="85"/>
  <c r="H495" i="85"/>
  <c r="G495" i="85"/>
  <c r="F495" i="85"/>
  <c r="E495" i="85"/>
  <c r="D495" i="85"/>
  <c r="C495" i="85"/>
  <c r="B495" i="85"/>
  <c r="Y491" i="85"/>
  <c r="X491" i="85"/>
  <c r="W491" i="85"/>
  <c r="V491" i="85"/>
  <c r="U491" i="85"/>
  <c r="T491" i="85"/>
  <c r="S491" i="85"/>
  <c r="R491" i="85"/>
  <c r="Q491" i="85"/>
  <c r="P491" i="85"/>
  <c r="O491" i="85"/>
  <c r="N491" i="85"/>
  <c r="M491" i="85"/>
  <c r="L491" i="85"/>
  <c r="K491" i="85"/>
  <c r="J491" i="85"/>
  <c r="I491" i="85"/>
  <c r="H491" i="85"/>
  <c r="G491" i="85"/>
  <c r="F491" i="85"/>
  <c r="E491" i="85"/>
  <c r="D491" i="85"/>
  <c r="C491" i="85"/>
  <c r="B491" i="85"/>
  <c r="Y487" i="85"/>
  <c r="X487" i="85"/>
  <c r="W487" i="85"/>
  <c r="V487" i="85"/>
  <c r="U487" i="85"/>
  <c r="T487" i="85"/>
  <c r="S487" i="85"/>
  <c r="R487" i="85"/>
  <c r="Q487" i="85"/>
  <c r="P487" i="85"/>
  <c r="O487" i="85"/>
  <c r="N487" i="85"/>
  <c r="M487" i="85"/>
  <c r="L487" i="85"/>
  <c r="K487" i="85"/>
  <c r="J487" i="85"/>
  <c r="I487" i="85"/>
  <c r="H487" i="85"/>
  <c r="G487" i="85"/>
  <c r="F487" i="85"/>
  <c r="E487" i="85"/>
  <c r="D487" i="85"/>
  <c r="C487" i="85"/>
  <c r="B487" i="85"/>
  <c r="Y483" i="85"/>
  <c r="X483" i="85"/>
  <c r="W483" i="85"/>
  <c r="V483" i="85"/>
  <c r="U483" i="85"/>
  <c r="T483" i="85"/>
  <c r="S483" i="85"/>
  <c r="R483" i="85"/>
  <c r="Q483" i="85"/>
  <c r="P483" i="85"/>
  <c r="O483" i="85"/>
  <c r="N483" i="85"/>
  <c r="M483" i="85"/>
  <c r="L483" i="85"/>
  <c r="K483" i="85"/>
  <c r="J483" i="85"/>
  <c r="I483" i="85"/>
  <c r="H483" i="85"/>
  <c r="G483" i="85"/>
  <c r="F483" i="85"/>
  <c r="E483" i="85"/>
  <c r="D483" i="85"/>
  <c r="C483" i="85"/>
  <c r="B483" i="85"/>
  <c r="Y479" i="85"/>
  <c r="X479" i="85"/>
  <c r="W479" i="85"/>
  <c r="V479" i="85"/>
  <c r="U479" i="85"/>
  <c r="T479" i="85"/>
  <c r="S479" i="85"/>
  <c r="R479" i="85"/>
  <c r="Q479" i="85"/>
  <c r="P479" i="85"/>
  <c r="O479" i="85"/>
  <c r="N479" i="85"/>
  <c r="M479" i="85"/>
  <c r="L479" i="85"/>
  <c r="K479" i="85"/>
  <c r="J479" i="85"/>
  <c r="I479" i="85"/>
  <c r="H479" i="85"/>
  <c r="G479" i="85"/>
  <c r="F479" i="85"/>
  <c r="E479" i="85"/>
  <c r="D479" i="85"/>
  <c r="C479" i="85"/>
  <c r="B479" i="85"/>
  <c r="Y475" i="85"/>
  <c r="X475" i="85"/>
  <c r="W475" i="85"/>
  <c r="V475" i="85"/>
  <c r="U475" i="85"/>
  <c r="T475" i="85"/>
  <c r="S475" i="85"/>
  <c r="R475" i="85"/>
  <c r="Q475" i="85"/>
  <c r="P475" i="85"/>
  <c r="O475" i="85"/>
  <c r="N475" i="85"/>
  <c r="M475" i="85"/>
  <c r="L475" i="85"/>
  <c r="K475" i="85"/>
  <c r="J475" i="85"/>
  <c r="I475" i="85"/>
  <c r="H475" i="85"/>
  <c r="G475" i="85"/>
  <c r="F475" i="85"/>
  <c r="E475" i="85"/>
  <c r="D475" i="85"/>
  <c r="C475" i="85"/>
  <c r="B475" i="85"/>
  <c r="Y471" i="85"/>
  <c r="X471" i="85"/>
  <c r="W471" i="85"/>
  <c r="V471" i="85"/>
  <c r="U471" i="85"/>
  <c r="T471" i="85"/>
  <c r="S471" i="85"/>
  <c r="R471" i="85"/>
  <c r="Q471" i="85"/>
  <c r="P471" i="85"/>
  <c r="O471" i="85"/>
  <c r="N471" i="85"/>
  <c r="M471" i="85"/>
  <c r="L471" i="85"/>
  <c r="K471" i="85"/>
  <c r="J471" i="85"/>
  <c r="I471" i="85"/>
  <c r="H471" i="85"/>
  <c r="G471" i="85"/>
  <c r="F471" i="85"/>
  <c r="E471" i="85"/>
  <c r="D471" i="85"/>
  <c r="C471" i="85"/>
  <c r="B471" i="85"/>
  <c r="Y467" i="85"/>
  <c r="X467" i="85"/>
  <c r="W467" i="85"/>
  <c r="V467" i="85"/>
  <c r="U467" i="85"/>
  <c r="T467" i="85"/>
  <c r="S467" i="85"/>
  <c r="R467" i="85"/>
  <c r="Q467" i="85"/>
  <c r="P467" i="85"/>
  <c r="O467" i="85"/>
  <c r="N467" i="85"/>
  <c r="M467" i="85"/>
  <c r="L467" i="85"/>
  <c r="K467" i="85"/>
  <c r="J467" i="85"/>
  <c r="I467" i="85"/>
  <c r="H467" i="85"/>
  <c r="G467" i="85"/>
  <c r="F467" i="85"/>
  <c r="E467" i="85"/>
  <c r="D467" i="85"/>
  <c r="C467" i="85"/>
  <c r="B467" i="85"/>
  <c r="Y463" i="85"/>
  <c r="X463" i="85"/>
  <c r="W463" i="85"/>
  <c r="V463" i="85"/>
  <c r="U463" i="85"/>
  <c r="T463" i="85"/>
  <c r="S463" i="85"/>
  <c r="R463" i="85"/>
  <c r="Q463" i="85"/>
  <c r="P463" i="85"/>
  <c r="O463" i="85"/>
  <c r="N463" i="85"/>
  <c r="M463" i="85"/>
  <c r="L463" i="85"/>
  <c r="K463" i="85"/>
  <c r="J463" i="85"/>
  <c r="I463" i="85"/>
  <c r="H463" i="85"/>
  <c r="G463" i="85"/>
  <c r="F463" i="85"/>
  <c r="E463" i="85"/>
  <c r="D463" i="85"/>
  <c r="C463" i="85"/>
  <c r="B463" i="85"/>
  <c r="Y459" i="85"/>
  <c r="X459" i="85"/>
  <c r="W459" i="85"/>
  <c r="V459" i="85"/>
  <c r="U459" i="85"/>
  <c r="T459" i="85"/>
  <c r="S459" i="85"/>
  <c r="R459" i="85"/>
  <c r="Q459" i="85"/>
  <c r="P459" i="85"/>
  <c r="O459" i="85"/>
  <c r="N459" i="85"/>
  <c r="M459" i="85"/>
  <c r="L459" i="85"/>
  <c r="K459" i="85"/>
  <c r="J459" i="85"/>
  <c r="I459" i="85"/>
  <c r="H459" i="85"/>
  <c r="G459" i="85"/>
  <c r="F459" i="85"/>
  <c r="E459" i="85"/>
  <c r="D459" i="85"/>
  <c r="C459" i="85"/>
  <c r="B459" i="85"/>
  <c r="Y455" i="85"/>
  <c r="X455" i="85"/>
  <c r="W455" i="85"/>
  <c r="V455" i="85"/>
  <c r="U455" i="85"/>
  <c r="T455" i="85"/>
  <c r="S455" i="85"/>
  <c r="R455" i="85"/>
  <c r="Q455" i="85"/>
  <c r="P455" i="85"/>
  <c r="O455" i="85"/>
  <c r="N455" i="85"/>
  <c r="M455" i="85"/>
  <c r="L455" i="85"/>
  <c r="K455" i="85"/>
  <c r="J455" i="85"/>
  <c r="I455" i="85"/>
  <c r="H455" i="85"/>
  <c r="G455" i="85"/>
  <c r="F455" i="85"/>
  <c r="E455" i="85"/>
  <c r="D455" i="85"/>
  <c r="C455" i="85"/>
  <c r="B455" i="85"/>
  <c r="Y451" i="85"/>
  <c r="X451" i="85"/>
  <c r="W451" i="85"/>
  <c r="V451" i="85"/>
  <c r="U451" i="85"/>
  <c r="T451" i="85"/>
  <c r="S451" i="85"/>
  <c r="R451" i="85"/>
  <c r="Q451" i="85"/>
  <c r="P451" i="85"/>
  <c r="O451" i="85"/>
  <c r="N451" i="85"/>
  <c r="M451" i="85"/>
  <c r="L451" i="85"/>
  <c r="K451" i="85"/>
  <c r="J451" i="85"/>
  <c r="I451" i="85"/>
  <c r="H451" i="85"/>
  <c r="G451" i="85"/>
  <c r="F451" i="85"/>
  <c r="E451" i="85"/>
  <c r="D451" i="85"/>
  <c r="C451" i="85"/>
  <c r="B451" i="85"/>
  <c r="Y447" i="85"/>
  <c r="X447" i="85"/>
  <c r="W447" i="85"/>
  <c r="V447" i="85"/>
  <c r="U447" i="85"/>
  <c r="T447" i="85"/>
  <c r="S447" i="85"/>
  <c r="R447" i="85"/>
  <c r="Q447" i="85"/>
  <c r="P447" i="85"/>
  <c r="O447" i="85"/>
  <c r="N447" i="85"/>
  <c r="M447" i="85"/>
  <c r="L447" i="85"/>
  <c r="K447" i="85"/>
  <c r="J447" i="85"/>
  <c r="I447" i="85"/>
  <c r="H447" i="85"/>
  <c r="G447" i="85"/>
  <c r="F447" i="85"/>
  <c r="E447" i="85"/>
  <c r="D447" i="85"/>
  <c r="C447" i="85"/>
  <c r="B447" i="85"/>
  <c r="Y443" i="85"/>
  <c r="X443" i="85"/>
  <c r="W443" i="85"/>
  <c r="V443" i="85"/>
  <c r="U443" i="85"/>
  <c r="T443" i="85"/>
  <c r="S443" i="85"/>
  <c r="R443" i="85"/>
  <c r="Q443" i="85"/>
  <c r="P443" i="85"/>
  <c r="O443" i="85"/>
  <c r="N443" i="85"/>
  <c r="M443" i="85"/>
  <c r="L443" i="85"/>
  <c r="K443" i="85"/>
  <c r="J443" i="85"/>
  <c r="I443" i="85"/>
  <c r="H443" i="85"/>
  <c r="G443" i="85"/>
  <c r="F443" i="85"/>
  <c r="E443" i="85"/>
  <c r="D443" i="85"/>
  <c r="C443" i="85"/>
  <c r="B443" i="85"/>
  <c r="Y439" i="85"/>
  <c r="X439" i="85"/>
  <c r="W439" i="85"/>
  <c r="V439" i="85"/>
  <c r="U439" i="85"/>
  <c r="T439" i="85"/>
  <c r="S439" i="85"/>
  <c r="R439" i="85"/>
  <c r="Q439" i="85"/>
  <c r="P439" i="85"/>
  <c r="O439" i="85"/>
  <c r="N439" i="85"/>
  <c r="M439" i="85"/>
  <c r="L439" i="85"/>
  <c r="K439" i="85"/>
  <c r="J439" i="85"/>
  <c r="I439" i="85"/>
  <c r="H439" i="85"/>
  <c r="G439" i="85"/>
  <c r="F439" i="85"/>
  <c r="E439" i="85"/>
  <c r="D439" i="85"/>
  <c r="C439" i="85"/>
  <c r="B439" i="85"/>
  <c r="Y435" i="85"/>
  <c r="X435" i="85"/>
  <c r="W435" i="85"/>
  <c r="V435" i="85"/>
  <c r="U435" i="85"/>
  <c r="T435" i="85"/>
  <c r="S435" i="85"/>
  <c r="R435" i="85"/>
  <c r="Q435" i="85"/>
  <c r="P435" i="85"/>
  <c r="O435" i="85"/>
  <c r="N435" i="85"/>
  <c r="M435" i="85"/>
  <c r="L435" i="85"/>
  <c r="K435" i="85"/>
  <c r="J435" i="85"/>
  <c r="I435" i="85"/>
  <c r="H435" i="85"/>
  <c r="G435" i="85"/>
  <c r="F435" i="85"/>
  <c r="E435" i="85"/>
  <c r="D435" i="85"/>
  <c r="C435" i="85"/>
  <c r="B435" i="85"/>
  <c r="Y431" i="85"/>
  <c r="X431" i="85"/>
  <c r="W431" i="85"/>
  <c r="V431" i="85"/>
  <c r="U431" i="85"/>
  <c r="T431" i="85"/>
  <c r="S431" i="85"/>
  <c r="R431" i="85"/>
  <c r="Q431" i="85"/>
  <c r="P431" i="85"/>
  <c r="O431" i="85"/>
  <c r="N431" i="85"/>
  <c r="M431" i="85"/>
  <c r="L431" i="85"/>
  <c r="K431" i="85"/>
  <c r="J431" i="85"/>
  <c r="I431" i="85"/>
  <c r="H431" i="85"/>
  <c r="G431" i="85"/>
  <c r="F431" i="85"/>
  <c r="E431" i="85"/>
  <c r="D431" i="85"/>
  <c r="C431" i="85"/>
  <c r="B431" i="85"/>
  <c r="Y427" i="85"/>
  <c r="X427" i="85"/>
  <c r="W427" i="85"/>
  <c r="V427" i="85"/>
  <c r="U427" i="85"/>
  <c r="T427" i="85"/>
  <c r="S427" i="85"/>
  <c r="R427" i="85"/>
  <c r="Q427" i="85"/>
  <c r="P427" i="85"/>
  <c r="O427" i="85"/>
  <c r="N427" i="85"/>
  <c r="M427" i="85"/>
  <c r="L427" i="85"/>
  <c r="K427" i="85"/>
  <c r="J427" i="85"/>
  <c r="I427" i="85"/>
  <c r="H427" i="85"/>
  <c r="G427" i="85"/>
  <c r="F427" i="85"/>
  <c r="E427" i="85"/>
  <c r="D427" i="85"/>
  <c r="C427" i="85"/>
  <c r="B427" i="85"/>
  <c r="Y423" i="85"/>
  <c r="X423" i="85"/>
  <c r="W423" i="85"/>
  <c r="V423" i="85"/>
  <c r="U423" i="85"/>
  <c r="T423" i="85"/>
  <c r="S423" i="85"/>
  <c r="R423" i="85"/>
  <c r="Q423" i="85"/>
  <c r="P423" i="85"/>
  <c r="O423" i="85"/>
  <c r="N423" i="85"/>
  <c r="M423" i="85"/>
  <c r="L423" i="85"/>
  <c r="K423" i="85"/>
  <c r="J423" i="85"/>
  <c r="I423" i="85"/>
  <c r="H423" i="85"/>
  <c r="G423" i="85"/>
  <c r="F423" i="85"/>
  <c r="E423" i="85"/>
  <c r="D423" i="85"/>
  <c r="C423" i="85"/>
  <c r="B423" i="85"/>
  <c r="Y419" i="85"/>
  <c r="X419" i="85"/>
  <c r="W419" i="85"/>
  <c r="V419" i="85"/>
  <c r="U419" i="85"/>
  <c r="T419" i="85"/>
  <c r="S419" i="85"/>
  <c r="R419" i="85"/>
  <c r="Q419" i="85"/>
  <c r="P419" i="85"/>
  <c r="O419" i="85"/>
  <c r="N419" i="85"/>
  <c r="M419" i="85"/>
  <c r="L419" i="85"/>
  <c r="K419" i="85"/>
  <c r="J419" i="85"/>
  <c r="I419" i="85"/>
  <c r="H419" i="85"/>
  <c r="G419" i="85"/>
  <c r="F419" i="85"/>
  <c r="E419" i="85"/>
  <c r="D419" i="85"/>
  <c r="C419" i="85"/>
  <c r="B419" i="85"/>
  <c r="Y415" i="85"/>
  <c r="X415" i="85"/>
  <c r="W415" i="85"/>
  <c r="V415" i="85"/>
  <c r="U415" i="85"/>
  <c r="T415" i="85"/>
  <c r="S415" i="85"/>
  <c r="R415" i="85"/>
  <c r="Q415" i="85"/>
  <c r="P415" i="85"/>
  <c r="O415" i="85"/>
  <c r="N415" i="85"/>
  <c r="M415" i="85"/>
  <c r="L415" i="85"/>
  <c r="K415" i="85"/>
  <c r="J415" i="85"/>
  <c r="I415" i="85"/>
  <c r="H415" i="85"/>
  <c r="G415" i="85"/>
  <c r="F415" i="85"/>
  <c r="E415" i="85"/>
  <c r="D415" i="85"/>
  <c r="C415" i="85"/>
  <c r="B415" i="85"/>
  <c r="Y411" i="85"/>
  <c r="X411" i="85"/>
  <c r="W411" i="85"/>
  <c r="V411" i="85"/>
  <c r="U411" i="85"/>
  <c r="T411" i="85"/>
  <c r="S411" i="85"/>
  <c r="R411" i="85"/>
  <c r="Q411" i="85"/>
  <c r="P411" i="85"/>
  <c r="O411" i="85"/>
  <c r="N411" i="85"/>
  <c r="M411" i="85"/>
  <c r="L411" i="85"/>
  <c r="K411" i="85"/>
  <c r="J411" i="85"/>
  <c r="I411" i="85"/>
  <c r="H411" i="85"/>
  <c r="G411" i="85"/>
  <c r="F411" i="85"/>
  <c r="E411" i="85"/>
  <c r="D411" i="85"/>
  <c r="C411" i="85"/>
  <c r="B411" i="85"/>
  <c r="Y407" i="85"/>
  <c r="X407" i="85"/>
  <c r="W407" i="85"/>
  <c r="V407" i="85"/>
  <c r="U407" i="85"/>
  <c r="T407" i="85"/>
  <c r="S407" i="85"/>
  <c r="R407" i="85"/>
  <c r="Q407" i="85"/>
  <c r="P407" i="85"/>
  <c r="O407" i="85"/>
  <c r="N407" i="85"/>
  <c r="M407" i="85"/>
  <c r="L407" i="85"/>
  <c r="K407" i="85"/>
  <c r="J407" i="85"/>
  <c r="I407" i="85"/>
  <c r="H407" i="85"/>
  <c r="G407" i="85"/>
  <c r="F407" i="85"/>
  <c r="E407" i="85"/>
  <c r="D407" i="85"/>
  <c r="C407" i="85"/>
  <c r="B407" i="85"/>
  <c r="Y403" i="85"/>
  <c r="X403" i="85"/>
  <c r="W403" i="85"/>
  <c r="V403" i="85"/>
  <c r="U403" i="85"/>
  <c r="T403" i="85"/>
  <c r="S403" i="85"/>
  <c r="R403" i="85"/>
  <c r="Q403" i="85"/>
  <c r="P403" i="85"/>
  <c r="O403" i="85"/>
  <c r="N403" i="85"/>
  <c r="M403" i="85"/>
  <c r="L403" i="85"/>
  <c r="K403" i="85"/>
  <c r="J403" i="85"/>
  <c r="I403" i="85"/>
  <c r="H403" i="85"/>
  <c r="G403" i="85"/>
  <c r="F403" i="85"/>
  <c r="E403" i="85"/>
  <c r="D403" i="85"/>
  <c r="C403" i="85"/>
  <c r="B403" i="85"/>
  <c r="Y399" i="85"/>
  <c r="X399" i="85"/>
  <c r="W399" i="85"/>
  <c r="V399" i="85"/>
  <c r="U399" i="85"/>
  <c r="T399" i="85"/>
  <c r="S399" i="85"/>
  <c r="R399" i="85"/>
  <c r="Q399" i="85"/>
  <c r="P399" i="85"/>
  <c r="O399" i="85"/>
  <c r="N399" i="85"/>
  <c r="M399" i="85"/>
  <c r="L399" i="85"/>
  <c r="K399" i="85"/>
  <c r="J399" i="85"/>
  <c r="I399" i="85"/>
  <c r="H399" i="85"/>
  <c r="G399" i="85"/>
  <c r="F399" i="85"/>
  <c r="E399" i="85"/>
  <c r="D399" i="85"/>
  <c r="C399" i="85"/>
  <c r="B399" i="85"/>
  <c r="Y395" i="85"/>
  <c r="X395" i="85"/>
  <c r="W395" i="85"/>
  <c r="V395" i="85"/>
  <c r="U395" i="85"/>
  <c r="T395" i="85"/>
  <c r="S395" i="85"/>
  <c r="R395" i="85"/>
  <c r="Q395" i="85"/>
  <c r="P395" i="85"/>
  <c r="O395" i="85"/>
  <c r="N395" i="85"/>
  <c r="M395" i="85"/>
  <c r="L395" i="85"/>
  <c r="K395" i="85"/>
  <c r="J395" i="85"/>
  <c r="I395" i="85"/>
  <c r="H395" i="85"/>
  <c r="G395" i="85"/>
  <c r="F395" i="85"/>
  <c r="E395" i="85"/>
  <c r="D395" i="85"/>
  <c r="C395" i="85"/>
  <c r="B395" i="85"/>
  <c r="Y391" i="85"/>
  <c r="X391" i="85"/>
  <c r="W391" i="85"/>
  <c r="V391" i="85"/>
  <c r="U391" i="85"/>
  <c r="T391" i="85"/>
  <c r="S391" i="85"/>
  <c r="R391" i="85"/>
  <c r="Q391" i="85"/>
  <c r="P391" i="85"/>
  <c r="O391" i="85"/>
  <c r="N391" i="85"/>
  <c r="M391" i="85"/>
  <c r="L391" i="85"/>
  <c r="K391" i="85"/>
  <c r="J391" i="85"/>
  <c r="I391" i="85"/>
  <c r="H391" i="85"/>
  <c r="G391" i="85"/>
  <c r="F391" i="85"/>
  <c r="E391" i="85"/>
  <c r="D391" i="85"/>
  <c r="C391" i="85"/>
  <c r="B391" i="85"/>
  <c r="Y384" i="85"/>
  <c r="X384" i="85"/>
  <c r="W384" i="85"/>
  <c r="V384" i="85"/>
  <c r="U384" i="85"/>
  <c r="T384" i="85"/>
  <c r="S384" i="85"/>
  <c r="R384" i="85"/>
  <c r="Q384" i="85"/>
  <c r="P384" i="85"/>
  <c r="O384" i="85"/>
  <c r="N384" i="85"/>
  <c r="M384" i="85"/>
  <c r="L384" i="85"/>
  <c r="K384" i="85"/>
  <c r="J384" i="85"/>
  <c r="I384" i="85"/>
  <c r="H384" i="85"/>
  <c r="G384" i="85"/>
  <c r="F384" i="85"/>
  <c r="E384" i="85"/>
  <c r="D384" i="85"/>
  <c r="C384" i="85"/>
  <c r="B384" i="85"/>
  <c r="Y380" i="85"/>
  <c r="X380" i="85"/>
  <c r="W380" i="85"/>
  <c r="V380" i="85"/>
  <c r="U380" i="85"/>
  <c r="T380" i="85"/>
  <c r="S380" i="85"/>
  <c r="R380" i="85"/>
  <c r="Q380" i="85"/>
  <c r="P380" i="85"/>
  <c r="O380" i="85"/>
  <c r="N380" i="85"/>
  <c r="M380" i="85"/>
  <c r="L380" i="85"/>
  <c r="K380" i="85"/>
  <c r="J380" i="85"/>
  <c r="I380" i="85"/>
  <c r="H380" i="85"/>
  <c r="G380" i="85"/>
  <c r="F380" i="85"/>
  <c r="E380" i="85"/>
  <c r="D380" i="85"/>
  <c r="C380" i="85"/>
  <c r="B380" i="85"/>
  <c r="Y376" i="85"/>
  <c r="X376" i="85"/>
  <c r="W376" i="85"/>
  <c r="V376" i="85"/>
  <c r="U376" i="85"/>
  <c r="T376" i="85"/>
  <c r="S376" i="85"/>
  <c r="R376" i="85"/>
  <c r="Q376" i="85"/>
  <c r="P376" i="85"/>
  <c r="O376" i="85"/>
  <c r="N376" i="85"/>
  <c r="M376" i="85"/>
  <c r="L376" i="85"/>
  <c r="K376" i="85"/>
  <c r="J376" i="85"/>
  <c r="I376" i="85"/>
  <c r="H376" i="85"/>
  <c r="G376" i="85"/>
  <c r="F376" i="85"/>
  <c r="E376" i="85"/>
  <c r="D376" i="85"/>
  <c r="C376" i="85"/>
  <c r="B376" i="85"/>
  <c r="Y372" i="85"/>
  <c r="X372" i="85"/>
  <c r="W372" i="85"/>
  <c r="V372" i="85"/>
  <c r="U372" i="85"/>
  <c r="T372" i="85"/>
  <c r="S372" i="85"/>
  <c r="R372" i="85"/>
  <c r="Q372" i="85"/>
  <c r="P372" i="85"/>
  <c r="O372" i="85"/>
  <c r="N372" i="85"/>
  <c r="M372" i="85"/>
  <c r="L372" i="85"/>
  <c r="K372" i="85"/>
  <c r="J372" i="85"/>
  <c r="I372" i="85"/>
  <c r="H372" i="85"/>
  <c r="G372" i="85"/>
  <c r="F372" i="85"/>
  <c r="E372" i="85"/>
  <c r="D372" i="85"/>
  <c r="C372" i="85"/>
  <c r="B372" i="85"/>
  <c r="Y368" i="85"/>
  <c r="X368" i="85"/>
  <c r="W368" i="85"/>
  <c r="V368" i="85"/>
  <c r="U368" i="85"/>
  <c r="T368" i="85"/>
  <c r="S368" i="85"/>
  <c r="R368" i="85"/>
  <c r="Q368" i="85"/>
  <c r="P368" i="85"/>
  <c r="O368" i="85"/>
  <c r="N368" i="85"/>
  <c r="M368" i="85"/>
  <c r="L368" i="85"/>
  <c r="K368" i="85"/>
  <c r="J368" i="85"/>
  <c r="I368" i="85"/>
  <c r="H368" i="85"/>
  <c r="G368" i="85"/>
  <c r="F368" i="85"/>
  <c r="E368" i="85"/>
  <c r="D368" i="85"/>
  <c r="C368" i="85"/>
  <c r="B368" i="85"/>
  <c r="Y364" i="85"/>
  <c r="X364" i="85"/>
  <c r="W364" i="85"/>
  <c r="V364" i="85"/>
  <c r="U364" i="85"/>
  <c r="T364" i="85"/>
  <c r="S364" i="85"/>
  <c r="R364" i="85"/>
  <c r="Q364" i="85"/>
  <c r="P364" i="85"/>
  <c r="O364" i="85"/>
  <c r="N364" i="85"/>
  <c r="M364" i="85"/>
  <c r="L364" i="85"/>
  <c r="K364" i="85"/>
  <c r="J364" i="85"/>
  <c r="I364" i="85"/>
  <c r="H364" i="85"/>
  <c r="G364" i="85"/>
  <c r="F364" i="85"/>
  <c r="E364" i="85"/>
  <c r="D364" i="85"/>
  <c r="C364" i="85"/>
  <c r="B364" i="85"/>
  <c r="Y360" i="85"/>
  <c r="X360" i="85"/>
  <c r="W360" i="85"/>
  <c r="V360" i="85"/>
  <c r="U360" i="85"/>
  <c r="T360" i="85"/>
  <c r="S360" i="85"/>
  <c r="R360" i="85"/>
  <c r="Q360" i="85"/>
  <c r="P360" i="85"/>
  <c r="O360" i="85"/>
  <c r="N360" i="85"/>
  <c r="M360" i="85"/>
  <c r="L360" i="85"/>
  <c r="K360" i="85"/>
  <c r="J360" i="85"/>
  <c r="I360" i="85"/>
  <c r="H360" i="85"/>
  <c r="G360" i="85"/>
  <c r="F360" i="85"/>
  <c r="E360" i="85"/>
  <c r="D360" i="85"/>
  <c r="C360" i="85"/>
  <c r="B360" i="85"/>
  <c r="Y356" i="85"/>
  <c r="X356" i="85"/>
  <c r="W356" i="85"/>
  <c r="V356" i="85"/>
  <c r="U356" i="85"/>
  <c r="T356" i="85"/>
  <c r="S356" i="85"/>
  <c r="R356" i="85"/>
  <c r="Q356" i="85"/>
  <c r="P356" i="85"/>
  <c r="O356" i="85"/>
  <c r="N356" i="85"/>
  <c r="M356" i="85"/>
  <c r="L356" i="85"/>
  <c r="K356" i="85"/>
  <c r="J356" i="85"/>
  <c r="I356" i="85"/>
  <c r="H356" i="85"/>
  <c r="G356" i="85"/>
  <c r="F356" i="85"/>
  <c r="E356" i="85"/>
  <c r="D356" i="85"/>
  <c r="C356" i="85"/>
  <c r="B356" i="85"/>
  <c r="Y352" i="85"/>
  <c r="X352" i="85"/>
  <c r="W352" i="85"/>
  <c r="V352" i="85"/>
  <c r="U352" i="85"/>
  <c r="T352" i="85"/>
  <c r="S352" i="85"/>
  <c r="R352" i="85"/>
  <c r="Q352" i="85"/>
  <c r="P352" i="85"/>
  <c r="O352" i="85"/>
  <c r="N352" i="85"/>
  <c r="M352" i="85"/>
  <c r="L352" i="85"/>
  <c r="K352" i="85"/>
  <c r="J352" i="85"/>
  <c r="I352" i="85"/>
  <c r="H352" i="85"/>
  <c r="G352" i="85"/>
  <c r="F352" i="85"/>
  <c r="E352" i="85"/>
  <c r="D352" i="85"/>
  <c r="C352" i="85"/>
  <c r="B352" i="85"/>
  <c r="Y348" i="85"/>
  <c r="X348" i="85"/>
  <c r="W348" i="85"/>
  <c r="V348" i="85"/>
  <c r="U348" i="85"/>
  <c r="T348" i="85"/>
  <c r="S348" i="85"/>
  <c r="R348" i="85"/>
  <c r="Q348" i="85"/>
  <c r="P348" i="85"/>
  <c r="O348" i="85"/>
  <c r="N348" i="85"/>
  <c r="M348" i="85"/>
  <c r="L348" i="85"/>
  <c r="K348" i="85"/>
  <c r="J348" i="85"/>
  <c r="I348" i="85"/>
  <c r="H348" i="85"/>
  <c r="G348" i="85"/>
  <c r="F348" i="85"/>
  <c r="E348" i="85"/>
  <c r="D348" i="85"/>
  <c r="C348" i="85"/>
  <c r="B348" i="85"/>
  <c r="Y344" i="85"/>
  <c r="X344" i="85"/>
  <c r="W344" i="85"/>
  <c r="V344" i="85"/>
  <c r="U344" i="85"/>
  <c r="T344" i="85"/>
  <c r="S344" i="85"/>
  <c r="R344" i="85"/>
  <c r="Q344" i="85"/>
  <c r="P344" i="85"/>
  <c r="O344" i="85"/>
  <c r="N344" i="85"/>
  <c r="M344" i="85"/>
  <c r="L344" i="85"/>
  <c r="K344" i="85"/>
  <c r="J344" i="85"/>
  <c r="I344" i="85"/>
  <c r="H344" i="85"/>
  <c r="G344" i="85"/>
  <c r="F344" i="85"/>
  <c r="E344" i="85"/>
  <c r="D344" i="85"/>
  <c r="C344" i="85"/>
  <c r="B344" i="85"/>
  <c r="Y340" i="85"/>
  <c r="X340" i="85"/>
  <c r="W340" i="85"/>
  <c r="V340" i="85"/>
  <c r="U340" i="85"/>
  <c r="T340" i="85"/>
  <c r="S340" i="85"/>
  <c r="R340" i="85"/>
  <c r="Q340" i="85"/>
  <c r="P340" i="85"/>
  <c r="O340" i="85"/>
  <c r="N340" i="85"/>
  <c r="M340" i="85"/>
  <c r="L340" i="85"/>
  <c r="K340" i="85"/>
  <c r="J340" i="85"/>
  <c r="I340" i="85"/>
  <c r="H340" i="85"/>
  <c r="G340" i="85"/>
  <c r="F340" i="85"/>
  <c r="E340" i="85"/>
  <c r="D340" i="85"/>
  <c r="C340" i="85"/>
  <c r="B340" i="85"/>
  <c r="Y336" i="85"/>
  <c r="X336" i="85"/>
  <c r="W336" i="85"/>
  <c r="V336" i="85"/>
  <c r="U336" i="85"/>
  <c r="T336" i="85"/>
  <c r="S336" i="85"/>
  <c r="R336" i="85"/>
  <c r="Q336" i="85"/>
  <c r="P336" i="85"/>
  <c r="O336" i="85"/>
  <c r="N336" i="85"/>
  <c r="M336" i="85"/>
  <c r="L336" i="85"/>
  <c r="K336" i="85"/>
  <c r="J336" i="85"/>
  <c r="I336" i="85"/>
  <c r="H336" i="85"/>
  <c r="G336" i="85"/>
  <c r="F336" i="85"/>
  <c r="E336" i="85"/>
  <c r="D336" i="85"/>
  <c r="C336" i="85"/>
  <c r="B336" i="85"/>
  <c r="Y332" i="85"/>
  <c r="X332" i="85"/>
  <c r="W332" i="85"/>
  <c r="V332" i="85"/>
  <c r="U332" i="85"/>
  <c r="T332" i="85"/>
  <c r="S332" i="85"/>
  <c r="R332" i="85"/>
  <c r="Q332" i="85"/>
  <c r="P332" i="85"/>
  <c r="O332" i="85"/>
  <c r="N332" i="85"/>
  <c r="M332" i="85"/>
  <c r="L332" i="85"/>
  <c r="K332" i="85"/>
  <c r="J332" i="85"/>
  <c r="I332" i="85"/>
  <c r="H332" i="85"/>
  <c r="G332" i="85"/>
  <c r="F332" i="85"/>
  <c r="E332" i="85"/>
  <c r="D332" i="85"/>
  <c r="C332" i="85"/>
  <c r="B332" i="85"/>
  <c r="Y328" i="85"/>
  <c r="X328" i="85"/>
  <c r="W328" i="85"/>
  <c r="V328" i="85"/>
  <c r="U328" i="85"/>
  <c r="T328" i="85"/>
  <c r="S328" i="85"/>
  <c r="R328" i="85"/>
  <c r="Q328" i="85"/>
  <c r="P328" i="85"/>
  <c r="O328" i="85"/>
  <c r="N328" i="85"/>
  <c r="M328" i="85"/>
  <c r="L328" i="85"/>
  <c r="K328" i="85"/>
  <c r="J328" i="85"/>
  <c r="I328" i="85"/>
  <c r="H328" i="85"/>
  <c r="G328" i="85"/>
  <c r="F328" i="85"/>
  <c r="E328" i="85"/>
  <c r="D328" i="85"/>
  <c r="C328" i="85"/>
  <c r="B328" i="85"/>
  <c r="Y324" i="85"/>
  <c r="X324" i="85"/>
  <c r="W324" i="85"/>
  <c r="V324" i="85"/>
  <c r="U324" i="85"/>
  <c r="T324" i="85"/>
  <c r="S324" i="85"/>
  <c r="R324" i="85"/>
  <c r="Q324" i="85"/>
  <c r="P324" i="85"/>
  <c r="O324" i="85"/>
  <c r="N324" i="85"/>
  <c r="M324" i="85"/>
  <c r="L324" i="85"/>
  <c r="K324" i="85"/>
  <c r="J324" i="85"/>
  <c r="I324" i="85"/>
  <c r="H324" i="85"/>
  <c r="G324" i="85"/>
  <c r="F324" i="85"/>
  <c r="E324" i="85"/>
  <c r="D324" i="85"/>
  <c r="C324" i="85"/>
  <c r="B324" i="85"/>
  <c r="Y320" i="85"/>
  <c r="X320" i="85"/>
  <c r="W320" i="85"/>
  <c r="V320" i="85"/>
  <c r="U320" i="85"/>
  <c r="T320" i="85"/>
  <c r="S320" i="85"/>
  <c r="R320" i="85"/>
  <c r="Q320" i="85"/>
  <c r="P320" i="85"/>
  <c r="O320" i="85"/>
  <c r="N320" i="85"/>
  <c r="M320" i="85"/>
  <c r="L320" i="85"/>
  <c r="K320" i="85"/>
  <c r="J320" i="85"/>
  <c r="I320" i="85"/>
  <c r="H320" i="85"/>
  <c r="G320" i="85"/>
  <c r="F320" i="85"/>
  <c r="E320" i="85"/>
  <c r="D320" i="85"/>
  <c r="C320" i="85"/>
  <c r="B320" i="85"/>
  <c r="Y316" i="85"/>
  <c r="X316" i="85"/>
  <c r="W316" i="85"/>
  <c r="V316" i="85"/>
  <c r="U316" i="85"/>
  <c r="T316" i="85"/>
  <c r="R316" i="85"/>
  <c r="Q316" i="85"/>
  <c r="P316" i="85"/>
  <c r="O316" i="85"/>
  <c r="N316" i="85"/>
  <c r="M316" i="85"/>
  <c r="L316" i="85"/>
  <c r="K316" i="85"/>
  <c r="J316" i="85"/>
  <c r="I316" i="85"/>
  <c r="H316" i="85"/>
  <c r="G316" i="85"/>
  <c r="F316" i="85"/>
  <c r="E316" i="85"/>
  <c r="D316" i="85"/>
  <c r="C316" i="85"/>
  <c r="B316" i="85"/>
  <c r="Y312" i="85"/>
  <c r="X312" i="85"/>
  <c r="W312" i="85"/>
  <c r="V312" i="85"/>
  <c r="U312" i="85"/>
  <c r="T312" i="85"/>
  <c r="S312" i="85"/>
  <c r="R312" i="85"/>
  <c r="Q312" i="85"/>
  <c r="P312" i="85"/>
  <c r="O312" i="85"/>
  <c r="N312" i="85"/>
  <c r="M312" i="85"/>
  <c r="L312" i="85"/>
  <c r="K312" i="85"/>
  <c r="J312" i="85"/>
  <c r="I312" i="85"/>
  <c r="H312" i="85"/>
  <c r="G312" i="85"/>
  <c r="F312" i="85"/>
  <c r="E312" i="85"/>
  <c r="D312" i="85"/>
  <c r="C312" i="85"/>
  <c r="B312" i="85"/>
  <c r="Y308" i="85"/>
  <c r="X308" i="85"/>
  <c r="W308" i="85"/>
  <c r="U308" i="85"/>
  <c r="T308" i="85"/>
  <c r="S308" i="85"/>
  <c r="R308" i="85"/>
  <c r="Q308" i="85"/>
  <c r="P308" i="85"/>
  <c r="O308" i="85"/>
  <c r="N308" i="85"/>
  <c r="M308" i="85"/>
  <c r="L308" i="85"/>
  <c r="K308" i="85"/>
  <c r="J308" i="85"/>
  <c r="I308" i="85"/>
  <c r="H308" i="85"/>
  <c r="G308" i="85"/>
  <c r="F308" i="85"/>
  <c r="E308" i="85"/>
  <c r="D308" i="85"/>
  <c r="C308" i="85"/>
  <c r="B308" i="85"/>
  <c r="Y304" i="85"/>
  <c r="X304" i="85"/>
  <c r="W304" i="85"/>
  <c r="V304" i="85"/>
  <c r="U304" i="85"/>
  <c r="T304" i="85"/>
  <c r="S304" i="85"/>
  <c r="R304" i="85"/>
  <c r="Q304" i="85"/>
  <c r="P304" i="85"/>
  <c r="O304" i="85"/>
  <c r="N304" i="85"/>
  <c r="M304" i="85"/>
  <c r="L304" i="85"/>
  <c r="K304" i="85"/>
  <c r="J304" i="85"/>
  <c r="I304" i="85"/>
  <c r="H304" i="85"/>
  <c r="G304" i="85"/>
  <c r="F304" i="85"/>
  <c r="E304" i="85"/>
  <c r="D304" i="85"/>
  <c r="C304" i="85"/>
  <c r="B304" i="85"/>
  <c r="Y300" i="85"/>
  <c r="X300" i="85"/>
  <c r="W300" i="85"/>
  <c r="V300" i="85"/>
  <c r="U300" i="85"/>
  <c r="T300" i="85"/>
  <c r="S300" i="85"/>
  <c r="R300" i="85"/>
  <c r="Q300" i="85"/>
  <c r="P300" i="85"/>
  <c r="O300" i="85"/>
  <c r="N300" i="85"/>
  <c r="M300" i="85"/>
  <c r="L300" i="85"/>
  <c r="K300" i="85"/>
  <c r="J300" i="85"/>
  <c r="I300" i="85"/>
  <c r="H300" i="85"/>
  <c r="G300" i="85"/>
  <c r="F300" i="85"/>
  <c r="E300" i="85"/>
  <c r="D300" i="85"/>
  <c r="C300" i="85"/>
  <c r="B300" i="85"/>
  <c r="Y296" i="85"/>
  <c r="X296" i="85"/>
  <c r="W296" i="85"/>
  <c r="V296" i="85"/>
  <c r="U296" i="85"/>
  <c r="T296" i="85"/>
  <c r="S296" i="85"/>
  <c r="R296" i="85"/>
  <c r="Q296" i="85"/>
  <c r="P296" i="85"/>
  <c r="O296" i="85"/>
  <c r="N296" i="85"/>
  <c r="M296" i="85"/>
  <c r="L296" i="85"/>
  <c r="K296" i="85"/>
  <c r="J296" i="85"/>
  <c r="I296" i="85"/>
  <c r="H296" i="85"/>
  <c r="G296" i="85"/>
  <c r="F296" i="85"/>
  <c r="E296" i="85"/>
  <c r="D296" i="85"/>
  <c r="C296" i="85"/>
  <c r="B296" i="85"/>
  <c r="Y292" i="85"/>
  <c r="X292" i="85"/>
  <c r="W292" i="85"/>
  <c r="V292" i="85"/>
  <c r="U292" i="85"/>
  <c r="T292" i="85"/>
  <c r="S292" i="85"/>
  <c r="R292" i="85"/>
  <c r="Q292" i="85"/>
  <c r="P292" i="85"/>
  <c r="O292" i="85"/>
  <c r="N292" i="85"/>
  <c r="M292" i="85"/>
  <c r="L292" i="85"/>
  <c r="K292" i="85"/>
  <c r="J292" i="85"/>
  <c r="I292" i="85"/>
  <c r="H292" i="85"/>
  <c r="G292" i="85"/>
  <c r="F292" i="85"/>
  <c r="E292" i="85"/>
  <c r="D292" i="85"/>
  <c r="C292" i="85"/>
  <c r="B292" i="85"/>
  <c r="Y288" i="85"/>
  <c r="X288" i="85"/>
  <c r="W288" i="85"/>
  <c r="V288" i="85"/>
  <c r="U288" i="85"/>
  <c r="T288" i="85"/>
  <c r="S288" i="85"/>
  <c r="R288" i="85"/>
  <c r="Q288" i="85"/>
  <c r="P288" i="85"/>
  <c r="O288" i="85"/>
  <c r="N288" i="85"/>
  <c r="M288" i="85"/>
  <c r="L288" i="85"/>
  <c r="K288" i="85"/>
  <c r="J288" i="85"/>
  <c r="I288" i="85"/>
  <c r="H288" i="85"/>
  <c r="G288" i="85"/>
  <c r="F288" i="85"/>
  <c r="E288" i="85"/>
  <c r="D288" i="85"/>
  <c r="C288" i="85"/>
  <c r="B288" i="85"/>
  <c r="Y284" i="85"/>
  <c r="X284" i="85"/>
  <c r="W284" i="85"/>
  <c r="V284" i="85"/>
  <c r="U284" i="85"/>
  <c r="T284" i="85"/>
  <c r="S284" i="85"/>
  <c r="R284" i="85"/>
  <c r="Q284" i="85"/>
  <c r="P284" i="85"/>
  <c r="O284" i="85"/>
  <c r="N284" i="85"/>
  <c r="M284" i="85"/>
  <c r="L284" i="85"/>
  <c r="K284" i="85"/>
  <c r="J284" i="85"/>
  <c r="I284" i="85"/>
  <c r="H284" i="85"/>
  <c r="G284" i="85"/>
  <c r="F284" i="85"/>
  <c r="E284" i="85"/>
  <c r="D284" i="85"/>
  <c r="C284" i="85"/>
  <c r="B284" i="85"/>
  <c r="Y280" i="85"/>
  <c r="X280" i="85"/>
  <c r="W280" i="85"/>
  <c r="V280" i="85"/>
  <c r="U280" i="85"/>
  <c r="T280" i="85"/>
  <c r="S280" i="85"/>
  <c r="R280" i="85"/>
  <c r="Q280" i="85"/>
  <c r="P280" i="85"/>
  <c r="O280" i="85"/>
  <c r="N280" i="85"/>
  <c r="M280" i="85"/>
  <c r="L280" i="85"/>
  <c r="K280" i="85"/>
  <c r="J280" i="85"/>
  <c r="I280" i="85"/>
  <c r="H280" i="85"/>
  <c r="G280" i="85"/>
  <c r="F280" i="85"/>
  <c r="E280" i="85"/>
  <c r="D280" i="85"/>
  <c r="C280" i="85"/>
  <c r="B280" i="85"/>
  <c r="Y276" i="85"/>
  <c r="X276" i="85"/>
  <c r="W276" i="85"/>
  <c r="V276" i="85"/>
  <c r="U276" i="85"/>
  <c r="T276" i="85"/>
  <c r="S276" i="85"/>
  <c r="R276" i="85"/>
  <c r="Q276" i="85"/>
  <c r="P276" i="85"/>
  <c r="O276" i="85"/>
  <c r="N276" i="85"/>
  <c r="M276" i="85"/>
  <c r="L276" i="85"/>
  <c r="K276" i="85"/>
  <c r="J276" i="85"/>
  <c r="I276" i="85"/>
  <c r="H276" i="85"/>
  <c r="G276" i="85"/>
  <c r="F276" i="85"/>
  <c r="E276" i="85"/>
  <c r="D276" i="85"/>
  <c r="C276" i="85"/>
  <c r="B276" i="85"/>
  <c r="Y272" i="85"/>
  <c r="X272" i="85"/>
  <c r="W272" i="85"/>
  <c r="V272" i="85"/>
  <c r="U272" i="85"/>
  <c r="T272" i="85"/>
  <c r="S272" i="85"/>
  <c r="R272" i="85"/>
  <c r="Q272" i="85"/>
  <c r="P272" i="85"/>
  <c r="O272" i="85"/>
  <c r="N272" i="85"/>
  <c r="M272" i="85"/>
  <c r="L272" i="85"/>
  <c r="K272" i="85"/>
  <c r="J272" i="85"/>
  <c r="I272" i="85"/>
  <c r="H272" i="85"/>
  <c r="G272" i="85"/>
  <c r="F272" i="85"/>
  <c r="E272" i="85"/>
  <c r="D272" i="85"/>
  <c r="C272" i="85"/>
  <c r="B272" i="85"/>
  <c r="Y268" i="85"/>
  <c r="X268" i="85"/>
  <c r="W268" i="85"/>
  <c r="V268" i="85"/>
  <c r="U268" i="85"/>
  <c r="T268" i="85"/>
  <c r="S268" i="85"/>
  <c r="R268" i="85"/>
  <c r="Q268" i="85"/>
  <c r="P268" i="85"/>
  <c r="O268" i="85"/>
  <c r="N268" i="85"/>
  <c r="M268" i="85"/>
  <c r="L268" i="85"/>
  <c r="K268" i="85"/>
  <c r="J268" i="85"/>
  <c r="I268" i="85"/>
  <c r="H268" i="85"/>
  <c r="G268" i="85"/>
  <c r="F268" i="85"/>
  <c r="E268" i="85"/>
  <c r="D268" i="85"/>
  <c r="C268" i="85"/>
  <c r="B268" i="85"/>
  <c r="Y264" i="85"/>
  <c r="X264" i="85"/>
  <c r="W264" i="85"/>
  <c r="V264" i="85"/>
  <c r="U264" i="85"/>
  <c r="T264" i="85"/>
  <c r="S264" i="85"/>
  <c r="R264" i="85"/>
  <c r="Q264" i="85"/>
  <c r="P264" i="85"/>
  <c r="O264" i="85"/>
  <c r="N264" i="85"/>
  <c r="M264" i="85"/>
  <c r="L264" i="85"/>
  <c r="K264" i="85"/>
  <c r="J264" i="85"/>
  <c r="I264" i="85"/>
  <c r="H264" i="85"/>
  <c r="G264" i="85"/>
  <c r="F264" i="85"/>
  <c r="E264" i="85"/>
  <c r="D264" i="85"/>
  <c r="C264" i="85"/>
  <c r="B264" i="85"/>
  <c r="Y257" i="85"/>
  <c r="X257" i="85"/>
  <c r="W257" i="85"/>
  <c r="V257" i="85"/>
  <c r="U257" i="85"/>
  <c r="T257" i="85"/>
  <c r="S257" i="85"/>
  <c r="R257" i="85"/>
  <c r="Q257" i="85"/>
  <c r="P257" i="85"/>
  <c r="O257" i="85"/>
  <c r="N257" i="85"/>
  <c r="M257" i="85"/>
  <c r="L257" i="85"/>
  <c r="K257" i="85"/>
  <c r="J257" i="85"/>
  <c r="I257" i="85"/>
  <c r="H257" i="85"/>
  <c r="G257" i="85"/>
  <c r="F257" i="85"/>
  <c r="E257" i="85"/>
  <c r="D257" i="85"/>
  <c r="C257" i="85"/>
  <c r="B257" i="85"/>
  <c r="Y253" i="85"/>
  <c r="X253" i="85"/>
  <c r="W253" i="85"/>
  <c r="V253" i="85"/>
  <c r="U253" i="85"/>
  <c r="T253" i="85"/>
  <c r="S253" i="85"/>
  <c r="R253" i="85"/>
  <c r="Q253" i="85"/>
  <c r="P253" i="85"/>
  <c r="O253" i="85"/>
  <c r="N253" i="85"/>
  <c r="M253" i="85"/>
  <c r="L253" i="85"/>
  <c r="K253" i="85"/>
  <c r="J253" i="85"/>
  <c r="I253" i="85"/>
  <c r="H253" i="85"/>
  <c r="G253" i="85"/>
  <c r="F253" i="85"/>
  <c r="E253" i="85"/>
  <c r="D253" i="85"/>
  <c r="C253" i="85"/>
  <c r="B253" i="85"/>
  <c r="Y249" i="85"/>
  <c r="X249" i="85"/>
  <c r="W249" i="85"/>
  <c r="V249" i="85"/>
  <c r="U249" i="85"/>
  <c r="T249" i="85"/>
  <c r="S249" i="85"/>
  <c r="R249" i="85"/>
  <c r="Q249" i="85"/>
  <c r="P249" i="85"/>
  <c r="O249" i="85"/>
  <c r="N249" i="85"/>
  <c r="M249" i="85"/>
  <c r="L249" i="85"/>
  <c r="K249" i="85"/>
  <c r="J249" i="85"/>
  <c r="I249" i="85"/>
  <c r="H249" i="85"/>
  <c r="G249" i="85"/>
  <c r="F249" i="85"/>
  <c r="E249" i="85"/>
  <c r="D249" i="85"/>
  <c r="C249" i="85"/>
  <c r="B249" i="85"/>
  <c r="Y245" i="85"/>
  <c r="X245" i="85"/>
  <c r="W245" i="85"/>
  <c r="V245" i="85"/>
  <c r="U245" i="85"/>
  <c r="T245" i="85"/>
  <c r="S245" i="85"/>
  <c r="R245" i="85"/>
  <c r="Q245" i="85"/>
  <c r="P245" i="85"/>
  <c r="O245" i="85"/>
  <c r="N245" i="85"/>
  <c r="M245" i="85"/>
  <c r="L245" i="85"/>
  <c r="K245" i="85"/>
  <c r="J245" i="85"/>
  <c r="I245" i="85"/>
  <c r="H245" i="85"/>
  <c r="G245" i="85"/>
  <c r="F245" i="85"/>
  <c r="E245" i="85"/>
  <c r="D245" i="85"/>
  <c r="C245" i="85"/>
  <c r="B245" i="85"/>
  <c r="Y241" i="85"/>
  <c r="X241" i="85"/>
  <c r="W241" i="85"/>
  <c r="V241" i="85"/>
  <c r="U241" i="85"/>
  <c r="T241" i="85"/>
  <c r="S241" i="85"/>
  <c r="R241" i="85"/>
  <c r="Q241" i="85"/>
  <c r="P241" i="85"/>
  <c r="O241" i="85"/>
  <c r="N241" i="85"/>
  <c r="M241" i="85"/>
  <c r="L241" i="85"/>
  <c r="K241" i="85"/>
  <c r="J241" i="85"/>
  <c r="I241" i="85"/>
  <c r="H241" i="85"/>
  <c r="G241" i="85"/>
  <c r="F241" i="85"/>
  <c r="E241" i="85"/>
  <c r="D241" i="85"/>
  <c r="C241" i="85"/>
  <c r="B241" i="85"/>
  <c r="Y237" i="85"/>
  <c r="X237" i="85"/>
  <c r="W237" i="85"/>
  <c r="V237" i="85"/>
  <c r="U237" i="85"/>
  <c r="T237" i="85"/>
  <c r="S237" i="85"/>
  <c r="R237" i="85"/>
  <c r="Q237" i="85"/>
  <c r="P237" i="85"/>
  <c r="O237" i="85"/>
  <c r="N237" i="85"/>
  <c r="M237" i="85"/>
  <c r="L237" i="85"/>
  <c r="K237" i="85"/>
  <c r="J237" i="85"/>
  <c r="I237" i="85"/>
  <c r="H237" i="85"/>
  <c r="G237" i="85"/>
  <c r="F237" i="85"/>
  <c r="E237" i="85"/>
  <c r="D237" i="85"/>
  <c r="C237" i="85"/>
  <c r="B237" i="85"/>
  <c r="Y233" i="85"/>
  <c r="X233" i="85"/>
  <c r="W233" i="85"/>
  <c r="V233" i="85"/>
  <c r="U233" i="85"/>
  <c r="T233" i="85"/>
  <c r="S233" i="85"/>
  <c r="R233" i="85"/>
  <c r="Q233" i="85"/>
  <c r="P233" i="85"/>
  <c r="O233" i="85"/>
  <c r="N233" i="85"/>
  <c r="M233" i="85"/>
  <c r="L233" i="85"/>
  <c r="K233" i="85"/>
  <c r="J233" i="85"/>
  <c r="I233" i="85"/>
  <c r="H233" i="85"/>
  <c r="G233" i="85"/>
  <c r="F233" i="85"/>
  <c r="E233" i="85"/>
  <c r="D233" i="85"/>
  <c r="C233" i="85"/>
  <c r="B233" i="85"/>
  <c r="Y229" i="85"/>
  <c r="X229" i="85"/>
  <c r="W229" i="85"/>
  <c r="V229" i="85"/>
  <c r="U229" i="85"/>
  <c r="T229" i="85"/>
  <c r="S229" i="85"/>
  <c r="R229" i="85"/>
  <c r="Q229" i="85"/>
  <c r="P229" i="85"/>
  <c r="O229" i="85"/>
  <c r="N229" i="85"/>
  <c r="M229" i="85"/>
  <c r="L229" i="85"/>
  <c r="K229" i="85"/>
  <c r="J229" i="85"/>
  <c r="I229" i="85"/>
  <c r="H229" i="85"/>
  <c r="G229" i="85"/>
  <c r="F229" i="85"/>
  <c r="E229" i="85"/>
  <c r="D229" i="85"/>
  <c r="C229" i="85"/>
  <c r="B229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F225" i="85"/>
  <c r="E225" i="85"/>
  <c r="D225" i="85"/>
  <c r="C225" i="85"/>
  <c r="B225" i="85"/>
  <c r="Y221" i="85"/>
  <c r="X221" i="85"/>
  <c r="W221" i="85"/>
  <c r="V221" i="85"/>
  <c r="U221" i="85"/>
  <c r="T221" i="85"/>
  <c r="S221" i="85"/>
  <c r="R221" i="85"/>
  <c r="Q221" i="85"/>
  <c r="P221" i="85"/>
  <c r="O221" i="85"/>
  <c r="N221" i="85"/>
  <c r="M221" i="85"/>
  <c r="L221" i="85"/>
  <c r="K221" i="85"/>
  <c r="J221" i="85"/>
  <c r="I221" i="85"/>
  <c r="H221" i="85"/>
  <c r="G221" i="85"/>
  <c r="F221" i="85"/>
  <c r="E221" i="85"/>
  <c r="D221" i="85"/>
  <c r="C221" i="85"/>
  <c r="B221" i="85"/>
  <c r="Y217" i="85"/>
  <c r="X217" i="85"/>
  <c r="W217" i="85"/>
  <c r="V217" i="85"/>
  <c r="U217" i="85"/>
  <c r="T217" i="85"/>
  <c r="S217" i="85"/>
  <c r="R217" i="85"/>
  <c r="Q217" i="85"/>
  <c r="P217" i="85"/>
  <c r="O217" i="85"/>
  <c r="N217" i="85"/>
  <c r="M217" i="85"/>
  <c r="L217" i="85"/>
  <c r="K217" i="85"/>
  <c r="J217" i="85"/>
  <c r="I217" i="85"/>
  <c r="H217" i="85"/>
  <c r="G217" i="85"/>
  <c r="F217" i="85"/>
  <c r="E217" i="85"/>
  <c r="D217" i="85"/>
  <c r="C217" i="85"/>
  <c r="B217" i="85"/>
  <c r="Y213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F213" i="85"/>
  <c r="E213" i="85"/>
  <c r="D213" i="85"/>
  <c r="C213" i="85"/>
  <c r="B213" i="85"/>
  <c r="Y209" i="85"/>
  <c r="X209" i="85"/>
  <c r="W209" i="85"/>
  <c r="V209" i="85"/>
  <c r="U209" i="85"/>
  <c r="T209" i="85"/>
  <c r="S209" i="85"/>
  <c r="R209" i="85"/>
  <c r="Q209" i="85"/>
  <c r="P209" i="85"/>
  <c r="O209" i="85"/>
  <c r="N209" i="85"/>
  <c r="M209" i="85"/>
  <c r="L209" i="85"/>
  <c r="K209" i="85"/>
  <c r="J209" i="85"/>
  <c r="I209" i="85"/>
  <c r="H209" i="85"/>
  <c r="G209" i="85"/>
  <c r="F209" i="85"/>
  <c r="E209" i="85"/>
  <c r="D209" i="85"/>
  <c r="C209" i="85"/>
  <c r="B209" i="85"/>
  <c r="Y205" i="85"/>
  <c r="X205" i="85"/>
  <c r="W205" i="85"/>
  <c r="V205" i="85"/>
  <c r="U205" i="85"/>
  <c r="T205" i="85"/>
  <c r="S205" i="85"/>
  <c r="R205" i="85"/>
  <c r="Q205" i="85"/>
  <c r="P205" i="85"/>
  <c r="O205" i="85"/>
  <c r="N205" i="85"/>
  <c r="M205" i="85"/>
  <c r="L205" i="85"/>
  <c r="K205" i="85"/>
  <c r="J205" i="85"/>
  <c r="I205" i="85"/>
  <c r="H205" i="85"/>
  <c r="G205" i="85"/>
  <c r="F205" i="85"/>
  <c r="E205" i="85"/>
  <c r="D205" i="85"/>
  <c r="C205" i="85"/>
  <c r="B205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I201" i="85"/>
  <c r="H201" i="85"/>
  <c r="G201" i="85"/>
  <c r="F201" i="85"/>
  <c r="E201" i="85"/>
  <c r="D201" i="85"/>
  <c r="C201" i="85"/>
  <c r="B201" i="85"/>
  <c r="Y197" i="85"/>
  <c r="X197" i="85"/>
  <c r="W197" i="85"/>
  <c r="V197" i="85"/>
  <c r="U197" i="85"/>
  <c r="T197" i="85"/>
  <c r="S197" i="85"/>
  <c r="R197" i="85"/>
  <c r="Q197" i="85"/>
  <c r="P197" i="85"/>
  <c r="O197" i="85"/>
  <c r="N197" i="85"/>
  <c r="M197" i="85"/>
  <c r="L197" i="85"/>
  <c r="K197" i="85"/>
  <c r="J197" i="85"/>
  <c r="I197" i="85"/>
  <c r="H197" i="85"/>
  <c r="G197" i="85"/>
  <c r="F197" i="85"/>
  <c r="E197" i="85"/>
  <c r="D197" i="85"/>
  <c r="C197" i="85"/>
  <c r="B197" i="85"/>
  <c r="Y193" i="85"/>
  <c r="X193" i="85"/>
  <c r="W193" i="85"/>
  <c r="V193" i="85"/>
  <c r="U193" i="85"/>
  <c r="T193" i="85"/>
  <c r="S193" i="85"/>
  <c r="R193" i="85"/>
  <c r="Q193" i="85"/>
  <c r="P193" i="85"/>
  <c r="O193" i="85"/>
  <c r="N193" i="85"/>
  <c r="M193" i="85"/>
  <c r="L193" i="85"/>
  <c r="K193" i="85"/>
  <c r="J193" i="85"/>
  <c r="I193" i="85"/>
  <c r="H193" i="85"/>
  <c r="G193" i="85"/>
  <c r="F193" i="85"/>
  <c r="E193" i="85"/>
  <c r="D193" i="85"/>
  <c r="C193" i="85"/>
  <c r="B193" i="85"/>
  <c r="Y189" i="85"/>
  <c r="X189" i="85"/>
  <c r="W189" i="85"/>
  <c r="V189" i="85"/>
  <c r="U189" i="85"/>
  <c r="T189" i="85"/>
  <c r="S189" i="85"/>
  <c r="R189" i="85"/>
  <c r="Q189" i="85"/>
  <c r="P189" i="85"/>
  <c r="O189" i="85"/>
  <c r="N189" i="85"/>
  <c r="M189" i="85"/>
  <c r="L189" i="85"/>
  <c r="K189" i="85"/>
  <c r="J189" i="85"/>
  <c r="I189" i="85"/>
  <c r="H189" i="85"/>
  <c r="G189" i="85"/>
  <c r="F189" i="85"/>
  <c r="E189" i="85"/>
  <c r="D189" i="85"/>
  <c r="C189" i="85"/>
  <c r="B189" i="85"/>
  <c r="Y185" i="85"/>
  <c r="X185" i="85"/>
  <c r="W185" i="85"/>
  <c r="V185" i="85"/>
  <c r="U185" i="85"/>
  <c r="T185" i="85"/>
  <c r="S185" i="85"/>
  <c r="R185" i="85"/>
  <c r="Q185" i="85"/>
  <c r="P185" i="85"/>
  <c r="O185" i="85"/>
  <c r="N185" i="85"/>
  <c r="M185" i="85"/>
  <c r="L185" i="85"/>
  <c r="K185" i="85"/>
  <c r="J185" i="85"/>
  <c r="I185" i="85"/>
  <c r="H185" i="85"/>
  <c r="G185" i="85"/>
  <c r="F185" i="85"/>
  <c r="E185" i="85"/>
  <c r="D185" i="85"/>
  <c r="C185" i="85"/>
  <c r="B185" i="85"/>
  <c r="Y181" i="85"/>
  <c r="X181" i="85"/>
  <c r="W181" i="85"/>
  <c r="V181" i="85"/>
  <c r="U181" i="85"/>
  <c r="T181" i="85"/>
  <c r="S181" i="85"/>
  <c r="R181" i="85"/>
  <c r="Q181" i="85"/>
  <c r="P181" i="85"/>
  <c r="O181" i="85"/>
  <c r="N181" i="85"/>
  <c r="M181" i="85"/>
  <c r="L181" i="85"/>
  <c r="K181" i="85"/>
  <c r="J181" i="85"/>
  <c r="I181" i="85"/>
  <c r="H181" i="85"/>
  <c r="G181" i="85"/>
  <c r="F181" i="85"/>
  <c r="E181" i="85"/>
  <c r="D181" i="85"/>
  <c r="C181" i="85"/>
  <c r="B181" i="85"/>
  <c r="Y177" i="85"/>
  <c r="X177" i="85"/>
  <c r="W177" i="85"/>
  <c r="V177" i="85"/>
  <c r="U177" i="85"/>
  <c r="T177" i="85"/>
  <c r="S177" i="85"/>
  <c r="R177" i="85"/>
  <c r="Q177" i="85"/>
  <c r="P177" i="85"/>
  <c r="O177" i="85"/>
  <c r="N177" i="85"/>
  <c r="M177" i="85"/>
  <c r="L177" i="85"/>
  <c r="K177" i="85"/>
  <c r="J177" i="85"/>
  <c r="I177" i="85"/>
  <c r="H177" i="85"/>
  <c r="G177" i="85"/>
  <c r="F177" i="85"/>
  <c r="E177" i="85"/>
  <c r="D177" i="85"/>
  <c r="C177" i="85"/>
  <c r="B177" i="85"/>
  <c r="Y173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F173" i="85"/>
  <c r="E173" i="85"/>
  <c r="D173" i="85"/>
  <c r="C173" i="85"/>
  <c r="B173" i="85"/>
  <c r="Y169" i="85"/>
  <c r="X169" i="85"/>
  <c r="W169" i="85"/>
  <c r="V169" i="85"/>
  <c r="U169" i="85"/>
  <c r="T169" i="85"/>
  <c r="S169" i="85"/>
  <c r="R169" i="85"/>
  <c r="Q169" i="85"/>
  <c r="P169" i="85"/>
  <c r="O169" i="85"/>
  <c r="N169" i="85"/>
  <c r="M169" i="85"/>
  <c r="L169" i="85"/>
  <c r="K169" i="85"/>
  <c r="J169" i="85"/>
  <c r="I169" i="85"/>
  <c r="G169" i="85"/>
  <c r="F169" i="85"/>
  <c r="E169" i="85"/>
  <c r="D169" i="85"/>
  <c r="C169" i="85"/>
  <c r="B169" i="85"/>
  <c r="Y165" i="85"/>
  <c r="X165" i="85"/>
  <c r="W165" i="85"/>
  <c r="V165" i="85"/>
  <c r="U165" i="85"/>
  <c r="T165" i="85"/>
  <c r="S165" i="85"/>
  <c r="R165" i="85"/>
  <c r="Q165" i="85"/>
  <c r="P165" i="85"/>
  <c r="O165" i="85"/>
  <c r="N165" i="85"/>
  <c r="M165" i="85"/>
  <c r="L165" i="85"/>
  <c r="K165" i="85"/>
  <c r="J165" i="85"/>
  <c r="H165" i="85"/>
  <c r="G165" i="85"/>
  <c r="F165" i="85"/>
  <c r="E165" i="85"/>
  <c r="D165" i="85"/>
  <c r="C165" i="85"/>
  <c r="B165" i="85"/>
  <c r="Y161" i="85"/>
  <c r="X161" i="85"/>
  <c r="W161" i="85"/>
  <c r="V161" i="85"/>
  <c r="U161" i="85"/>
  <c r="T161" i="85"/>
  <c r="S161" i="85"/>
  <c r="R161" i="85"/>
  <c r="Q161" i="85"/>
  <c r="P161" i="85"/>
  <c r="O161" i="85"/>
  <c r="N161" i="85"/>
  <c r="M161" i="85"/>
  <c r="L161" i="85"/>
  <c r="K161" i="85"/>
  <c r="J161" i="85"/>
  <c r="I161" i="85"/>
  <c r="H161" i="85"/>
  <c r="G161" i="85"/>
  <c r="F161" i="85"/>
  <c r="E161" i="85"/>
  <c r="D161" i="85"/>
  <c r="C161" i="85"/>
  <c r="B161" i="85"/>
  <c r="Y157" i="85"/>
  <c r="X157" i="85"/>
  <c r="W157" i="85"/>
  <c r="V157" i="85"/>
  <c r="U157" i="85"/>
  <c r="T157" i="85"/>
  <c r="S157" i="85"/>
  <c r="R157" i="85"/>
  <c r="Q157" i="85"/>
  <c r="P157" i="85"/>
  <c r="O157" i="85"/>
  <c r="N157" i="85"/>
  <c r="M157" i="85"/>
  <c r="L157" i="85"/>
  <c r="K157" i="85"/>
  <c r="J157" i="85"/>
  <c r="I157" i="85"/>
  <c r="H157" i="85"/>
  <c r="G157" i="85"/>
  <c r="F157" i="85"/>
  <c r="E157" i="85"/>
  <c r="D157" i="85"/>
  <c r="C157" i="85"/>
  <c r="B157" i="85"/>
  <c r="Y153" i="85"/>
  <c r="X153" i="85"/>
  <c r="W153" i="85"/>
  <c r="V153" i="85"/>
  <c r="U153" i="85"/>
  <c r="T153" i="85"/>
  <c r="S153" i="85"/>
  <c r="R153" i="85"/>
  <c r="Q153" i="85"/>
  <c r="P153" i="85"/>
  <c r="O153" i="85"/>
  <c r="N153" i="85"/>
  <c r="M153" i="85"/>
  <c r="L153" i="85"/>
  <c r="K153" i="85"/>
  <c r="J153" i="85"/>
  <c r="I153" i="85"/>
  <c r="H153" i="85"/>
  <c r="G153" i="85"/>
  <c r="F153" i="85"/>
  <c r="E153" i="85"/>
  <c r="D153" i="85"/>
  <c r="C153" i="85"/>
  <c r="B153" i="85"/>
  <c r="Y149" i="85"/>
  <c r="X149" i="85"/>
  <c r="W149" i="85"/>
  <c r="V149" i="85"/>
  <c r="U149" i="85"/>
  <c r="T149" i="85"/>
  <c r="S149" i="85"/>
  <c r="R149" i="85"/>
  <c r="Q149" i="85"/>
  <c r="P149" i="85"/>
  <c r="O149" i="85"/>
  <c r="N149" i="85"/>
  <c r="M149" i="85"/>
  <c r="L149" i="85"/>
  <c r="K149" i="85"/>
  <c r="J149" i="85"/>
  <c r="I149" i="85"/>
  <c r="H149" i="85"/>
  <c r="G149" i="85"/>
  <c r="F149" i="85"/>
  <c r="E149" i="85"/>
  <c r="D149" i="85"/>
  <c r="C149" i="85"/>
  <c r="B149" i="85"/>
  <c r="Y145" i="85"/>
  <c r="X145" i="85"/>
  <c r="W145" i="85"/>
  <c r="V145" i="85"/>
  <c r="U145" i="85"/>
  <c r="T145" i="85"/>
  <c r="S145" i="85"/>
  <c r="R145" i="85"/>
  <c r="Q145" i="85"/>
  <c r="P145" i="85"/>
  <c r="O145" i="85"/>
  <c r="N145" i="85"/>
  <c r="M145" i="85"/>
  <c r="L145" i="85"/>
  <c r="K145" i="85"/>
  <c r="J145" i="85"/>
  <c r="I145" i="85"/>
  <c r="H145" i="85"/>
  <c r="G145" i="85"/>
  <c r="F145" i="85"/>
  <c r="E145" i="85"/>
  <c r="D145" i="85"/>
  <c r="C145" i="85"/>
  <c r="B145" i="85"/>
  <c r="Y141" i="85"/>
  <c r="X141" i="85"/>
  <c r="W141" i="85"/>
  <c r="V141" i="85"/>
  <c r="U141" i="85"/>
  <c r="T141" i="85"/>
  <c r="S141" i="85"/>
  <c r="R141" i="85"/>
  <c r="Q141" i="85"/>
  <c r="P141" i="85"/>
  <c r="O141" i="85"/>
  <c r="N141" i="85"/>
  <c r="M141" i="85"/>
  <c r="L141" i="85"/>
  <c r="K141" i="85"/>
  <c r="J141" i="85"/>
  <c r="I141" i="85"/>
  <c r="H141" i="85"/>
  <c r="G141" i="85"/>
  <c r="F141" i="85"/>
  <c r="E141" i="85"/>
  <c r="D141" i="85"/>
  <c r="C141" i="85"/>
  <c r="B141" i="85"/>
  <c r="Y137" i="85"/>
  <c r="X137" i="85"/>
  <c r="W137" i="85"/>
  <c r="V137" i="85"/>
  <c r="U137" i="85"/>
  <c r="T137" i="85"/>
  <c r="S137" i="85"/>
  <c r="R137" i="85"/>
  <c r="Q137" i="85"/>
  <c r="P137" i="85"/>
  <c r="O137" i="85"/>
  <c r="N137" i="85"/>
  <c r="M137" i="85"/>
  <c r="L137" i="85"/>
  <c r="K137" i="85"/>
  <c r="J137" i="85"/>
  <c r="I137" i="85"/>
  <c r="H137" i="85"/>
  <c r="G137" i="85"/>
  <c r="F137" i="85"/>
  <c r="E137" i="85"/>
  <c r="D137" i="85"/>
  <c r="C137" i="85"/>
  <c r="B137" i="85"/>
  <c r="E235" i="101" s="1"/>
  <c r="Y130" i="85"/>
  <c r="X130" i="85"/>
  <c r="W130" i="85"/>
  <c r="V130" i="85"/>
  <c r="U130" i="85"/>
  <c r="T130" i="85"/>
  <c r="S130" i="85"/>
  <c r="R130" i="85"/>
  <c r="Q130" i="85"/>
  <c r="P130" i="85"/>
  <c r="O130" i="85"/>
  <c r="N130" i="85"/>
  <c r="M130" i="85"/>
  <c r="L130" i="85"/>
  <c r="K130" i="85"/>
  <c r="J130" i="85"/>
  <c r="I130" i="85"/>
  <c r="H130" i="85"/>
  <c r="G130" i="85"/>
  <c r="F130" i="85"/>
  <c r="E130" i="85"/>
  <c r="D130" i="85"/>
  <c r="C130" i="85"/>
  <c r="B130" i="85"/>
  <c r="Y126" i="85"/>
  <c r="X126" i="85"/>
  <c r="W126" i="85"/>
  <c r="V126" i="85"/>
  <c r="U126" i="85"/>
  <c r="T126" i="85"/>
  <c r="S126" i="85"/>
  <c r="R126" i="85"/>
  <c r="Q126" i="85"/>
  <c r="P126" i="85"/>
  <c r="O126" i="85"/>
  <c r="N126" i="85"/>
  <c r="M126" i="85"/>
  <c r="L126" i="85"/>
  <c r="K126" i="85"/>
  <c r="J126" i="85"/>
  <c r="I126" i="85"/>
  <c r="H126" i="85"/>
  <c r="G126" i="85"/>
  <c r="F126" i="85"/>
  <c r="E126" i="85"/>
  <c r="D126" i="85"/>
  <c r="C126" i="85"/>
  <c r="B126" i="85"/>
  <c r="Y122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F122" i="85"/>
  <c r="E122" i="85"/>
  <c r="D122" i="85"/>
  <c r="C122" i="85"/>
  <c r="B122" i="85"/>
  <c r="Y118" i="85"/>
  <c r="X118" i="85"/>
  <c r="W118" i="85"/>
  <c r="V118" i="85"/>
  <c r="U118" i="85"/>
  <c r="T118" i="85"/>
  <c r="S118" i="85"/>
  <c r="R118" i="85"/>
  <c r="Q118" i="85"/>
  <c r="P118" i="85"/>
  <c r="O118" i="85"/>
  <c r="N118" i="85"/>
  <c r="M118" i="85"/>
  <c r="L118" i="85"/>
  <c r="K118" i="85"/>
  <c r="J118" i="85"/>
  <c r="I118" i="85"/>
  <c r="H118" i="85"/>
  <c r="G118" i="85"/>
  <c r="F118" i="85"/>
  <c r="E118" i="85"/>
  <c r="D118" i="85"/>
  <c r="C118" i="85"/>
  <c r="B118" i="85"/>
  <c r="Y114" i="85"/>
  <c r="X114" i="85"/>
  <c r="W114" i="85"/>
  <c r="V114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4" i="85"/>
  <c r="D114" i="85"/>
  <c r="C114" i="85"/>
  <c r="B114" i="85"/>
  <c r="Y110" i="85"/>
  <c r="X110" i="85"/>
  <c r="W110" i="85"/>
  <c r="V110" i="85"/>
  <c r="U110" i="85"/>
  <c r="T110" i="85"/>
  <c r="S110" i="85"/>
  <c r="R110" i="85"/>
  <c r="Q110" i="85"/>
  <c r="P110" i="85"/>
  <c r="O110" i="85"/>
  <c r="N110" i="85"/>
  <c r="M110" i="85"/>
  <c r="L110" i="85"/>
  <c r="K110" i="85"/>
  <c r="J110" i="85"/>
  <c r="I110" i="85"/>
  <c r="H110" i="85"/>
  <c r="G110" i="85"/>
  <c r="F110" i="85"/>
  <c r="E110" i="85"/>
  <c r="D110" i="85"/>
  <c r="C110" i="85"/>
  <c r="B110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F106" i="85"/>
  <c r="E106" i="85"/>
  <c r="D106" i="85"/>
  <c r="C106" i="85"/>
  <c r="B106" i="85"/>
  <c r="Y102" i="85"/>
  <c r="X102" i="85"/>
  <c r="W102" i="85"/>
  <c r="V102" i="85"/>
  <c r="U102" i="85"/>
  <c r="T102" i="85"/>
  <c r="S102" i="85"/>
  <c r="R102" i="85"/>
  <c r="Q102" i="85"/>
  <c r="P102" i="85"/>
  <c r="O102" i="85"/>
  <c r="N102" i="85"/>
  <c r="M102" i="85"/>
  <c r="L102" i="85"/>
  <c r="K102" i="85"/>
  <c r="J102" i="85"/>
  <c r="I102" i="85"/>
  <c r="H102" i="85"/>
  <c r="G102" i="85"/>
  <c r="F102" i="85"/>
  <c r="E102" i="85"/>
  <c r="D102" i="85"/>
  <c r="C102" i="85"/>
  <c r="B102" i="85"/>
  <c r="Y98" i="85"/>
  <c r="X98" i="85"/>
  <c r="W98" i="85"/>
  <c r="V98" i="85"/>
  <c r="U98" i="85"/>
  <c r="T98" i="85"/>
  <c r="S98" i="85"/>
  <c r="R98" i="85"/>
  <c r="Q98" i="85"/>
  <c r="P98" i="85"/>
  <c r="O98" i="85"/>
  <c r="N98" i="85"/>
  <c r="M98" i="85"/>
  <c r="L98" i="85"/>
  <c r="K98" i="85"/>
  <c r="J98" i="85"/>
  <c r="I98" i="85"/>
  <c r="H98" i="85"/>
  <c r="G98" i="85"/>
  <c r="F98" i="85"/>
  <c r="E98" i="85"/>
  <c r="D98" i="85"/>
  <c r="C98" i="85"/>
  <c r="B98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F94" i="85"/>
  <c r="E94" i="85"/>
  <c r="D94" i="85"/>
  <c r="C94" i="85"/>
  <c r="B94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F90" i="85"/>
  <c r="E90" i="85"/>
  <c r="D90" i="85"/>
  <c r="C90" i="85"/>
  <c r="B90" i="85"/>
  <c r="Y86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F86" i="85"/>
  <c r="E86" i="85"/>
  <c r="D86" i="85"/>
  <c r="C86" i="85"/>
  <c r="B86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F82" i="85"/>
  <c r="E82" i="85"/>
  <c r="D82" i="85"/>
  <c r="C82" i="85"/>
  <c r="B82" i="85"/>
  <c r="Y78" i="85"/>
  <c r="X78" i="85"/>
  <c r="W78" i="85"/>
  <c r="V78" i="85"/>
  <c r="U78" i="85"/>
  <c r="T78" i="85"/>
  <c r="S78" i="85"/>
  <c r="R78" i="85"/>
  <c r="Q78" i="85"/>
  <c r="P78" i="85"/>
  <c r="O78" i="85"/>
  <c r="N78" i="85"/>
  <c r="M78" i="85"/>
  <c r="L78" i="85"/>
  <c r="K78" i="85"/>
  <c r="J78" i="85"/>
  <c r="I78" i="85"/>
  <c r="H78" i="85"/>
  <c r="G78" i="85"/>
  <c r="F78" i="85"/>
  <c r="E78" i="85"/>
  <c r="D78" i="85"/>
  <c r="C78" i="85"/>
  <c r="B78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F74" i="85"/>
  <c r="E74" i="85"/>
  <c r="D74" i="85"/>
  <c r="C74" i="85"/>
  <c r="B74" i="85"/>
  <c r="Y70" i="85"/>
  <c r="X70" i="85"/>
  <c r="W70" i="85"/>
  <c r="V70" i="85"/>
  <c r="U70" i="85"/>
  <c r="T70" i="85"/>
  <c r="S70" i="85"/>
  <c r="R70" i="85"/>
  <c r="Q70" i="85"/>
  <c r="P70" i="85"/>
  <c r="O70" i="85"/>
  <c r="N70" i="85"/>
  <c r="M70" i="85"/>
  <c r="L70" i="85"/>
  <c r="K70" i="85"/>
  <c r="J70" i="85"/>
  <c r="I70" i="85"/>
  <c r="H70" i="85"/>
  <c r="G70" i="85"/>
  <c r="F70" i="85"/>
  <c r="E70" i="85"/>
  <c r="D70" i="85"/>
  <c r="C70" i="85"/>
  <c r="B70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F66" i="85"/>
  <c r="E66" i="85"/>
  <c r="D66" i="85"/>
  <c r="C66" i="85"/>
  <c r="B66" i="85"/>
  <c r="Y62" i="85"/>
  <c r="X62" i="85"/>
  <c r="W62" i="85"/>
  <c r="V62" i="85"/>
  <c r="U62" i="85"/>
  <c r="T62" i="85"/>
  <c r="S62" i="85"/>
  <c r="R62" i="85"/>
  <c r="Q62" i="85"/>
  <c r="P62" i="85"/>
  <c r="O62" i="85"/>
  <c r="N62" i="85"/>
  <c r="M62" i="85"/>
  <c r="L62" i="85"/>
  <c r="K62" i="85"/>
  <c r="J62" i="85"/>
  <c r="I62" i="85"/>
  <c r="H62" i="85"/>
  <c r="G62" i="85"/>
  <c r="F62" i="85"/>
  <c r="E62" i="85"/>
  <c r="D62" i="85"/>
  <c r="C62" i="85"/>
  <c r="B62" i="85"/>
  <c r="Y58" i="85"/>
  <c r="X58" i="85"/>
  <c r="W58" i="85"/>
  <c r="V58" i="85"/>
  <c r="U58" i="85"/>
  <c r="T58" i="85"/>
  <c r="S58" i="85"/>
  <c r="R58" i="85"/>
  <c r="Q58" i="85"/>
  <c r="P58" i="85"/>
  <c r="O58" i="85"/>
  <c r="N58" i="85"/>
  <c r="M58" i="85"/>
  <c r="L58" i="85"/>
  <c r="K58" i="85"/>
  <c r="J58" i="85"/>
  <c r="I58" i="85"/>
  <c r="H58" i="85"/>
  <c r="G58" i="85"/>
  <c r="F58" i="85"/>
  <c r="E58" i="85"/>
  <c r="D58" i="85"/>
  <c r="C58" i="85"/>
  <c r="B58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D54" i="85"/>
  <c r="C54" i="85"/>
  <c r="B54" i="85"/>
  <c r="Y50" i="85"/>
  <c r="X50" i="85"/>
  <c r="W50" i="85"/>
  <c r="V50" i="85"/>
  <c r="U50" i="85"/>
  <c r="T50" i="85"/>
  <c r="S50" i="85"/>
  <c r="R50" i="85"/>
  <c r="Q50" i="85"/>
  <c r="P50" i="85"/>
  <c r="O50" i="85"/>
  <c r="N50" i="85"/>
  <c r="M50" i="85"/>
  <c r="L50" i="85"/>
  <c r="K50" i="85"/>
  <c r="J50" i="85"/>
  <c r="I50" i="85"/>
  <c r="H50" i="85"/>
  <c r="G50" i="85"/>
  <c r="F50" i="85"/>
  <c r="E50" i="85"/>
  <c r="D50" i="85"/>
  <c r="C50" i="85"/>
  <c r="B50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G46" i="85"/>
  <c r="F46" i="85"/>
  <c r="E46" i="85"/>
  <c r="D46" i="85"/>
  <c r="C46" i="85"/>
  <c r="B46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F42" i="85"/>
  <c r="E42" i="85"/>
  <c r="D42" i="85"/>
  <c r="C42" i="85"/>
  <c r="B42" i="85"/>
  <c r="Y38" i="85"/>
  <c r="X38" i="85"/>
  <c r="W38" i="85"/>
  <c r="V38" i="85"/>
  <c r="U38" i="85"/>
  <c r="T38" i="85"/>
  <c r="S38" i="85"/>
  <c r="R38" i="85"/>
  <c r="Q38" i="85"/>
  <c r="P38" i="85"/>
  <c r="O38" i="85"/>
  <c r="N38" i="85"/>
  <c r="M38" i="85"/>
  <c r="L38" i="85"/>
  <c r="K38" i="85"/>
  <c r="J38" i="85"/>
  <c r="I38" i="85"/>
  <c r="H38" i="85"/>
  <c r="G38" i="85"/>
  <c r="F38" i="85"/>
  <c r="E38" i="85"/>
  <c r="D38" i="85"/>
  <c r="C38" i="85"/>
  <c r="B38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F34" i="85"/>
  <c r="E34" i="85"/>
  <c r="D34" i="85"/>
  <c r="C34" i="85"/>
  <c r="B34" i="85"/>
  <c r="Y30" i="85"/>
  <c r="X30" i="85"/>
  <c r="W30" i="85"/>
  <c r="V30" i="85"/>
  <c r="U30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B30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F26" i="85"/>
  <c r="E26" i="85"/>
  <c r="D26" i="85"/>
  <c r="C26" i="85"/>
  <c r="B26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F22" i="85"/>
  <c r="E22" i="85"/>
  <c r="D22" i="85"/>
  <c r="C22" i="85"/>
  <c r="B22" i="85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H18" i="85"/>
  <c r="G18" i="85"/>
  <c r="F18" i="85"/>
  <c r="E18" i="85"/>
  <c r="D18" i="85"/>
  <c r="C18" i="85"/>
  <c r="B18" i="85"/>
  <c r="Y14" i="85"/>
  <c r="X14" i="85"/>
  <c r="W14" i="85"/>
  <c r="V14" i="85"/>
  <c r="U14" i="85"/>
  <c r="T14" i="85"/>
  <c r="S14" i="85"/>
  <c r="R14" i="85"/>
  <c r="Q14" i="85"/>
  <c r="P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C14" i="85"/>
  <c r="B14" i="85"/>
  <c r="Y10" i="85"/>
  <c r="X10" i="85"/>
  <c r="W10" i="85"/>
  <c r="V10" i="85"/>
  <c r="U10" i="85"/>
  <c r="T10" i="85"/>
  <c r="S10" i="85"/>
  <c r="R10" i="85"/>
  <c r="Q10" i="85"/>
  <c r="P10" i="85"/>
  <c r="O10" i="85"/>
  <c r="N10" i="85"/>
  <c r="M10" i="85"/>
  <c r="L10" i="85"/>
  <c r="K10" i="85"/>
  <c r="J10" i="85"/>
  <c r="I10" i="85"/>
  <c r="H10" i="85"/>
  <c r="G10" i="85"/>
  <c r="F10" i="85"/>
  <c r="E10" i="85"/>
  <c r="D10" i="85"/>
  <c r="C10" i="85"/>
  <c r="B10" i="85"/>
  <c r="Y764" i="82"/>
  <c r="X764" i="82"/>
  <c r="W764" i="82"/>
  <c r="V764" i="82"/>
  <c r="U764" i="82"/>
  <c r="T764" i="82"/>
  <c r="S764" i="82"/>
  <c r="R764" i="82"/>
  <c r="Q764" i="82"/>
  <c r="P764" i="82"/>
  <c r="O764" i="82"/>
  <c r="N764" i="82"/>
  <c r="M764" i="82"/>
  <c r="L764" i="82"/>
  <c r="K764" i="82"/>
  <c r="J764" i="82"/>
  <c r="I764" i="82"/>
  <c r="H764" i="82"/>
  <c r="G764" i="82"/>
  <c r="F764" i="82"/>
  <c r="E764" i="82"/>
  <c r="D764" i="82"/>
  <c r="C764" i="82"/>
  <c r="B764" i="82"/>
  <c r="Y760" i="82"/>
  <c r="X760" i="82"/>
  <c r="W760" i="82"/>
  <c r="V760" i="82"/>
  <c r="U760" i="82"/>
  <c r="T760" i="82"/>
  <c r="S760" i="82"/>
  <c r="R760" i="82"/>
  <c r="Q760" i="82"/>
  <c r="P760" i="82"/>
  <c r="O760" i="82"/>
  <c r="N760" i="82"/>
  <c r="M760" i="82"/>
  <c r="L760" i="82"/>
  <c r="K760" i="82"/>
  <c r="J760" i="82"/>
  <c r="I760" i="82"/>
  <c r="H760" i="82"/>
  <c r="G760" i="82"/>
  <c r="F760" i="82"/>
  <c r="E760" i="82"/>
  <c r="D760" i="82"/>
  <c r="C760" i="82"/>
  <c r="B760" i="82"/>
  <c r="Y756" i="82"/>
  <c r="X756" i="82"/>
  <c r="W756" i="82"/>
  <c r="V756" i="82"/>
  <c r="U756" i="82"/>
  <c r="T756" i="82"/>
  <c r="S756" i="82"/>
  <c r="R756" i="82"/>
  <c r="Q756" i="82"/>
  <c r="P756" i="82"/>
  <c r="O756" i="82"/>
  <c r="N756" i="82"/>
  <c r="M756" i="82"/>
  <c r="L756" i="82"/>
  <c r="K756" i="82"/>
  <c r="J756" i="82"/>
  <c r="I756" i="82"/>
  <c r="H756" i="82"/>
  <c r="G756" i="82"/>
  <c r="F756" i="82"/>
  <c r="E756" i="82"/>
  <c r="D756" i="82"/>
  <c r="C756" i="82"/>
  <c r="B756" i="82"/>
  <c r="Y752" i="82"/>
  <c r="X752" i="82"/>
  <c r="W752" i="82"/>
  <c r="V752" i="82"/>
  <c r="U752" i="82"/>
  <c r="T752" i="82"/>
  <c r="S752" i="82"/>
  <c r="R752" i="82"/>
  <c r="Q752" i="82"/>
  <c r="P752" i="82"/>
  <c r="O752" i="82"/>
  <c r="N752" i="82"/>
  <c r="M752" i="82"/>
  <c r="L752" i="82"/>
  <c r="K752" i="82"/>
  <c r="J752" i="82"/>
  <c r="I752" i="82"/>
  <c r="H752" i="82"/>
  <c r="G752" i="82"/>
  <c r="F752" i="82"/>
  <c r="E752" i="82"/>
  <c r="D752" i="82"/>
  <c r="C752" i="82"/>
  <c r="B752" i="82"/>
  <c r="Y748" i="82"/>
  <c r="X748" i="82"/>
  <c r="W748" i="82"/>
  <c r="V748" i="82"/>
  <c r="U748" i="82"/>
  <c r="T748" i="82"/>
  <c r="S748" i="82"/>
  <c r="R748" i="82"/>
  <c r="Q748" i="82"/>
  <c r="P748" i="82"/>
  <c r="O748" i="82"/>
  <c r="N748" i="82"/>
  <c r="M748" i="82"/>
  <c r="L748" i="82"/>
  <c r="K748" i="82"/>
  <c r="J748" i="82"/>
  <c r="I748" i="82"/>
  <c r="H748" i="82"/>
  <c r="G748" i="82"/>
  <c r="F748" i="82"/>
  <c r="E748" i="82"/>
  <c r="D748" i="82"/>
  <c r="C748" i="82"/>
  <c r="B748" i="82"/>
  <c r="Y744" i="82"/>
  <c r="X744" i="82"/>
  <c r="W744" i="82"/>
  <c r="V744" i="82"/>
  <c r="U744" i="82"/>
  <c r="T744" i="82"/>
  <c r="S744" i="82"/>
  <c r="R744" i="82"/>
  <c r="Q744" i="82"/>
  <c r="P744" i="82"/>
  <c r="O744" i="82"/>
  <c r="N744" i="82"/>
  <c r="M744" i="82"/>
  <c r="L744" i="82"/>
  <c r="K744" i="82"/>
  <c r="J744" i="82"/>
  <c r="I744" i="82"/>
  <c r="H744" i="82"/>
  <c r="G744" i="82"/>
  <c r="F744" i="82"/>
  <c r="E744" i="82"/>
  <c r="D744" i="82"/>
  <c r="C744" i="82"/>
  <c r="B744" i="82"/>
  <c r="Y740" i="82"/>
  <c r="X740" i="82"/>
  <c r="W740" i="82"/>
  <c r="V740" i="82"/>
  <c r="U740" i="82"/>
  <c r="T740" i="82"/>
  <c r="S740" i="82"/>
  <c r="R740" i="82"/>
  <c r="Q740" i="82"/>
  <c r="P740" i="82"/>
  <c r="O740" i="82"/>
  <c r="N740" i="82"/>
  <c r="M740" i="82"/>
  <c r="L740" i="82"/>
  <c r="K740" i="82"/>
  <c r="J740" i="82"/>
  <c r="I740" i="82"/>
  <c r="H740" i="82"/>
  <c r="G740" i="82"/>
  <c r="F740" i="82"/>
  <c r="E740" i="82"/>
  <c r="D740" i="82"/>
  <c r="C740" i="82"/>
  <c r="B740" i="82"/>
  <c r="Y736" i="82"/>
  <c r="X736" i="82"/>
  <c r="W736" i="82"/>
  <c r="V736" i="82"/>
  <c r="U736" i="82"/>
  <c r="T736" i="82"/>
  <c r="S736" i="82"/>
  <c r="R736" i="82"/>
  <c r="Q736" i="82"/>
  <c r="P736" i="82"/>
  <c r="O736" i="82"/>
  <c r="N736" i="82"/>
  <c r="M736" i="82"/>
  <c r="L736" i="82"/>
  <c r="K736" i="82"/>
  <c r="J736" i="82"/>
  <c r="I736" i="82"/>
  <c r="H736" i="82"/>
  <c r="G736" i="82"/>
  <c r="F736" i="82"/>
  <c r="E736" i="82"/>
  <c r="D736" i="82"/>
  <c r="C736" i="82"/>
  <c r="B736" i="82"/>
  <c r="Y732" i="82"/>
  <c r="X732" i="82"/>
  <c r="W732" i="82"/>
  <c r="V732" i="82"/>
  <c r="U732" i="82"/>
  <c r="T732" i="82"/>
  <c r="S732" i="82"/>
  <c r="R732" i="82"/>
  <c r="Q732" i="82"/>
  <c r="P732" i="82"/>
  <c r="O732" i="82"/>
  <c r="N732" i="82"/>
  <c r="M732" i="82"/>
  <c r="L732" i="82"/>
  <c r="K732" i="82"/>
  <c r="J732" i="82"/>
  <c r="I732" i="82"/>
  <c r="H732" i="82"/>
  <c r="G732" i="82"/>
  <c r="F732" i="82"/>
  <c r="E732" i="82"/>
  <c r="D732" i="82"/>
  <c r="C732" i="82"/>
  <c r="B732" i="82"/>
  <c r="Y728" i="82"/>
  <c r="X728" i="82"/>
  <c r="W728" i="82"/>
  <c r="V728" i="82"/>
  <c r="U728" i="82"/>
  <c r="T728" i="82"/>
  <c r="S728" i="82"/>
  <c r="R728" i="82"/>
  <c r="Q728" i="82"/>
  <c r="P728" i="82"/>
  <c r="O728" i="82"/>
  <c r="N728" i="82"/>
  <c r="M728" i="82"/>
  <c r="L728" i="82"/>
  <c r="K728" i="82"/>
  <c r="J728" i="82"/>
  <c r="I728" i="82"/>
  <c r="H728" i="82"/>
  <c r="G728" i="82"/>
  <c r="F728" i="82"/>
  <c r="E728" i="82"/>
  <c r="D728" i="82"/>
  <c r="C728" i="82"/>
  <c r="B728" i="82"/>
  <c r="Y724" i="82"/>
  <c r="X724" i="82"/>
  <c r="W724" i="82"/>
  <c r="V724" i="82"/>
  <c r="U724" i="82"/>
  <c r="T724" i="82"/>
  <c r="S724" i="82"/>
  <c r="R724" i="82"/>
  <c r="Q724" i="82"/>
  <c r="P724" i="82"/>
  <c r="O724" i="82"/>
  <c r="N724" i="82"/>
  <c r="M724" i="82"/>
  <c r="L724" i="82"/>
  <c r="K724" i="82"/>
  <c r="J724" i="82"/>
  <c r="I724" i="82"/>
  <c r="H724" i="82"/>
  <c r="G724" i="82"/>
  <c r="F724" i="82"/>
  <c r="E724" i="82"/>
  <c r="D724" i="82"/>
  <c r="C724" i="82"/>
  <c r="B724" i="82"/>
  <c r="Y720" i="82"/>
  <c r="X720" i="82"/>
  <c r="W720" i="82"/>
  <c r="V720" i="82"/>
  <c r="U720" i="82"/>
  <c r="T720" i="82"/>
  <c r="S720" i="82"/>
  <c r="R720" i="82"/>
  <c r="Q720" i="82"/>
  <c r="P720" i="82"/>
  <c r="O720" i="82"/>
  <c r="N720" i="82"/>
  <c r="M720" i="82"/>
  <c r="L720" i="82"/>
  <c r="K720" i="82"/>
  <c r="J720" i="82"/>
  <c r="I720" i="82"/>
  <c r="H720" i="82"/>
  <c r="G720" i="82"/>
  <c r="F720" i="82"/>
  <c r="E720" i="82"/>
  <c r="D720" i="82"/>
  <c r="C720" i="82"/>
  <c r="B720" i="82"/>
  <c r="Y716" i="82"/>
  <c r="X716" i="82"/>
  <c r="W716" i="82"/>
  <c r="V716" i="82"/>
  <c r="U716" i="82"/>
  <c r="T716" i="82"/>
  <c r="S716" i="82"/>
  <c r="R716" i="82"/>
  <c r="Q716" i="82"/>
  <c r="P716" i="82"/>
  <c r="O716" i="82"/>
  <c r="N716" i="82"/>
  <c r="M716" i="82"/>
  <c r="L716" i="82"/>
  <c r="K716" i="82"/>
  <c r="J716" i="82"/>
  <c r="I716" i="82"/>
  <c r="H716" i="82"/>
  <c r="G716" i="82"/>
  <c r="F716" i="82"/>
  <c r="E716" i="82"/>
  <c r="D716" i="82"/>
  <c r="C716" i="82"/>
  <c r="B716" i="82"/>
  <c r="Y712" i="82"/>
  <c r="X712" i="82"/>
  <c r="W712" i="82"/>
  <c r="V712" i="82"/>
  <c r="U712" i="82"/>
  <c r="T712" i="82"/>
  <c r="S712" i="82"/>
  <c r="R712" i="82"/>
  <c r="Q712" i="82"/>
  <c r="P712" i="82"/>
  <c r="O712" i="82"/>
  <c r="N712" i="82"/>
  <c r="M712" i="82"/>
  <c r="L712" i="82"/>
  <c r="K712" i="82"/>
  <c r="J712" i="82"/>
  <c r="I712" i="82"/>
  <c r="H712" i="82"/>
  <c r="G712" i="82"/>
  <c r="F712" i="82"/>
  <c r="E712" i="82"/>
  <c r="D712" i="82"/>
  <c r="C712" i="82"/>
  <c r="B712" i="82"/>
  <c r="Y708" i="82"/>
  <c r="X708" i="82"/>
  <c r="W708" i="82"/>
  <c r="V708" i="82"/>
  <c r="U708" i="82"/>
  <c r="T708" i="82"/>
  <c r="S708" i="82"/>
  <c r="R708" i="82"/>
  <c r="Q708" i="82"/>
  <c r="P708" i="82"/>
  <c r="O708" i="82"/>
  <c r="N708" i="82"/>
  <c r="M708" i="82"/>
  <c r="L708" i="82"/>
  <c r="K708" i="82"/>
  <c r="J708" i="82"/>
  <c r="I708" i="82"/>
  <c r="H708" i="82"/>
  <c r="G708" i="82"/>
  <c r="F708" i="82"/>
  <c r="E708" i="82"/>
  <c r="D708" i="82"/>
  <c r="C708" i="82"/>
  <c r="B708" i="82"/>
  <c r="Y704" i="82"/>
  <c r="X704" i="82"/>
  <c r="W704" i="82"/>
  <c r="V704" i="82"/>
  <c r="U704" i="82"/>
  <c r="T704" i="82"/>
  <c r="S704" i="82"/>
  <c r="R704" i="82"/>
  <c r="Q704" i="82"/>
  <c r="P704" i="82"/>
  <c r="O704" i="82"/>
  <c r="N704" i="82"/>
  <c r="M704" i="82"/>
  <c r="L704" i="82"/>
  <c r="K704" i="82"/>
  <c r="J704" i="82"/>
  <c r="I704" i="82"/>
  <c r="H704" i="82"/>
  <c r="G704" i="82"/>
  <c r="F704" i="82"/>
  <c r="E704" i="82"/>
  <c r="D704" i="82"/>
  <c r="C704" i="82"/>
  <c r="B704" i="82"/>
  <c r="Y700" i="82"/>
  <c r="X700" i="82"/>
  <c r="W700" i="82"/>
  <c r="V700" i="82"/>
  <c r="U700" i="82"/>
  <c r="T700" i="82"/>
  <c r="S700" i="82"/>
  <c r="R700" i="82"/>
  <c r="Q700" i="82"/>
  <c r="P700" i="82"/>
  <c r="O700" i="82"/>
  <c r="N700" i="82"/>
  <c r="M700" i="82"/>
  <c r="L700" i="82"/>
  <c r="K700" i="82"/>
  <c r="J700" i="82"/>
  <c r="I700" i="82"/>
  <c r="H700" i="82"/>
  <c r="G700" i="82"/>
  <c r="F700" i="82"/>
  <c r="E700" i="82"/>
  <c r="D700" i="82"/>
  <c r="C700" i="82"/>
  <c r="B700" i="82"/>
  <c r="Y696" i="82"/>
  <c r="X696" i="82"/>
  <c r="W696" i="82"/>
  <c r="V696" i="82"/>
  <c r="U696" i="82"/>
  <c r="T696" i="82"/>
  <c r="S696" i="82"/>
  <c r="R696" i="82"/>
  <c r="Q696" i="82"/>
  <c r="P696" i="82"/>
  <c r="O696" i="82"/>
  <c r="N696" i="82"/>
  <c r="M696" i="82"/>
  <c r="L696" i="82"/>
  <c r="K696" i="82"/>
  <c r="J696" i="82"/>
  <c r="I696" i="82"/>
  <c r="H696" i="82"/>
  <c r="G696" i="82"/>
  <c r="F696" i="82"/>
  <c r="E696" i="82"/>
  <c r="D696" i="82"/>
  <c r="C696" i="82"/>
  <c r="B696" i="82"/>
  <c r="Y692" i="82"/>
  <c r="X692" i="82"/>
  <c r="W692" i="82"/>
  <c r="V692" i="82"/>
  <c r="U692" i="82"/>
  <c r="T692" i="82"/>
  <c r="S692" i="82"/>
  <c r="R692" i="82"/>
  <c r="Q692" i="82"/>
  <c r="P692" i="82"/>
  <c r="O692" i="82"/>
  <c r="N692" i="82"/>
  <c r="M692" i="82"/>
  <c r="L692" i="82"/>
  <c r="K692" i="82"/>
  <c r="J692" i="82"/>
  <c r="I692" i="82"/>
  <c r="H692" i="82"/>
  <c r="G692" i="82"/>
  <c r="F692" i="82"/>
  <c r="E692" i="82"/>
  <c r="D692" i="82"/>
  <c r="C692" i="82"/>
  <c r="B692" i="82"/>
  <c r="Y688" i="82"/>
  <c r="X688" i="82"/>
  <c r="W688" i="82"/>
  <c r="V688" i="82"/>
  <c r="U688" i="82"/>
  <c r="T688" i="82"/>
  <c r="S688" i="82"/>
  <c r="R688" i="82"/>
  <c r="Q688" i="82"/>
  <c r="P688" i="82"/>
  <c r="O688" i="82"/>
  <c r="N688" i="82"/>
  <c r="M688" i="82"/>
  <c r="L688" i="82"/>
  <c r="K688" i="82"/>
  <c r="J688" i="82"/>
  <c r="I688" i="82"/>
  <c r="H688" i="82"/>
  <c r="G688" i="82"/>
  <c r="F688" i="82"/>
  <c r="E688" i="82"/>
  <c r="D688" i="82"/>
  <c r="C688" i="82"/>
  <c r="B688" i="82"/>
  <c r="Y684" i="82"/>
  <c r="X684" i="82"/>
  <c r="W684" i="82"/>
  <c r="V684" i="82"/>
  <c r="U684" i="82"/>
  <c r="T684" i="82"/>
  <c r="S684" i="82"/>
  <c r="R684" i="82"/>
  <c r="Q684" i="82"/>
  <c r="P684" i="82"/>
  <c r="O684" i="82"/>
  <c r="N684" i="82"/>
  <c r="M684" i="82"/>
  <c r="L684" i="82"/>
  <c r="K684" i="82"/>
  <c r="J684" i="82"/>
  <c r="I684" i="82"/>
  <c r="H684" i="82"/>
  <c r="G684" i="82"/>
  <c r="F684" i="82"/>
  <c r="E684" i="82"/>
  <c r="D684" i="82"/>
  <c r="C684" i="82"/>
  <c r="B684" i="82"/>
  <c r="Y680" i="82"/>
  <c r="X680" i="82"/>
  <c r="W680" i="82"/>
  <c r="V680" i="82"/>
  <c r="U680" i="82"/>
  <c r="T680" i="82"/>
  <c r="S680" i="82"/>
  <c r="R680" i="82"/>
  <c r="Q680" i="82"/>
  <c r="P680" i="82"/>
  <c r="O680" i="82"/>
  <c r="N680" i="82"/>
  <c r="M680" i="82"/>
  <c r="L680" i="82"/>
  <c r="K680" i="82"/>
  <c r="J680" i="82"/>
  <c r="I680" i="82"/>
  <c r="H680" i="82"/>
  <c r="G680" i="82"/>
  <c r="F680" i="82"/>
  <c r="E680" i="82"/>
  <c r="D680" i="82"/>
  <c r="C680" i="82"/>
  <c r="B680" i="82"/>
  <c r="Y676" i="82"/>
  <c r="X676" i="82"/>
  <c r="W676" i="82"/>
  <c r="V676" i="82"/>
  <c r="U676" i="82"/>
  <c r="T676" i="82"/>
  <c r="S676" i="82"/>
  <c r="R676" i="82"/>
  <c r="Q676" i="82"/>
  <c r="P676" i="82"/>
  <c r="O676" i="82"/>
  <c r="N676" i="82"/>
  <c r="M676" i="82"/>
  <c r="L676" i="82"/>
  <c r="K676" i="82"/>
  <c r="J676" i="82"/>
  <c r="I676" i="82"/>
  <c r="H676" i="82"/>
  <c r="G676" i="82"/>
  <c r="F676" i="82"/>
  <c r="E676" i="82"/>
  <c r="D676" i="82"/>
  <c r="C676" i="82"/>
  <c r="B676" i="82"/>
  <c r="Y672" i="82"/>
  <c r="X672" i="82"/>
  <c r="W672" i="82"/>
  <c r="V672" i="82"/>
  <c r="U672" i="82"/>
  <c r="T672" i="82"/>
  <c r="S672" i="82"/>
  <c r="R672" i="82"/>
  <c r="Q672" i="82"/>
  <c r="P672" i="82"/>
  <c r="O672" i="82"/>
  <c r="N672" i="82"/>
  <c r="M672" i="82"/>
  <c r="L672" i="82"/>
  <c r="K672" i="82"/>
  <c r="J672" i="82"/>
  <c r="I672" i="82"/>
  <c r="H672" i="82"/>
  <c r="G672" i="82"/>
  <c r="F672" i="82"/>
  <c r="E672" i="82"/>
  <c r="D672" i="82"/>
  <c r="C672" i="82"/>
  <c r="B672" i="82"/>
  <c r="Y668" i="82"/>
  <c r="X668" i="82"/>
  <c r="W668" i="82"/>
  <c r="V668" i="82"/>
  <c r="U668" i="82"/>
  <c r="T668" i="82"/>
  <c r="S668" i="82"/>
  <c r="R668" i="82"/>
  <c r="Q668" i="82"/>
  <c r="P668" i="82"/>
  <c r="O668" i="82"/>
  <c r="N668" i="82"/>
  <c r="M668" i="82"/>
  <c r="L668" i="82"/>
  <c r="K668" i="82"/>
  <c r="J668" i="82"/>
  <c r="I668" i="82"/>
  <c r="H668" i="82"/>
  <c r="G668" i="82"/>
  <c r="F668" i="82"/>
  <c r="E668" i="82"/>
  <c r="D668" i="82"/>
  <c r="C668" i="82"/>
  <c r="B668" i="82"/>
  <c r="Y664" i="82"/>
  <c r="X664" i="82"/>
  <c r="W664" i="82"/>
  <c r="V664" i="82"/>
  <c r="U664" i="82"/>
  <c r="T664" i="82"/>
  <c r="S664" i="82"/>
  <c r="R664" i="82"/>
  <c r="Q664" i="82"/>
  <c r="P664" i="82"/>
  <c r="O664" i="82"/>
  <c r="N664" i="82"/>
  <c r="M664" i="82"/>
  <c r="L664" i="82"/>
  <c r="K664" i="82"/>
  <c r="J664" i="82"/>
  <c r="I664" i="82"/>
  <c r="H664" i="82"/>
  <c r="G664" i="82"/>
  <c r="F664" i="82"/>
  <c r="E664" i="82"/>
  <c r="D664" i="82"/>
  <c r="C664" i="82"/>
  <c r="B664" i="82"/>
  <c r="Y660" i="82"/>
  <c r="X660" i="82"/>
  <c r="W660" i="82"/>
  <c r="V660" i="82"/>
  <c r="U660" i="82"/>
  <c r="T660" i="82"/>
  <c r="S660" i="82"/>
  <c r="R660" i="82"/>
  <c r="Q660" i="82"/>
  <c r="P660" i="82"/>
  <c r="O660" i="82"/>
  <c r="N660" i="82"/>
  <c r="M660" i="82"/>
  <c r="L660" i="82"/>
  <c r="K660" i="82"/>
  <c r="J660" i="82"/>
  <c r="I660" i="82"/>
  <c r="H660" i="82"/>
  <c r="G660" i="82"/>
  <c r="F660" i="82"/>
  <c r="E660" i="82"/>
  <c r="D660" i="82"/>
  <c r="C660" i="82"/>
  <c r="B660" i="82"/>
  <c r="Y656" i="82"/>
  <c r="X656" i="82"/>
  <c r="W656" i="82"/>
  <c r="V656" i="82"/>
  <c r="U656" i="82"/>
  <c r="T656" i="82"/>
  <c r="S656" i="82"/>
  <c r="R656" i="82"/>
  <c r="Q656" i="82"/>
  <c r="P656" i="82"/>
  <c r="O656" i="82"/>
  <c r="N656" i="82"/>
  <c r="M656" i="82"/>
  <c r="L656" i="82"/>
  <c r="K656" i="82"/>
  <c r="J656" i="82"/>
  <c r="I656" i="82"/>
  <c r="H656" i="82"/>
  <c r="G656" i="82"/>
  <c r="F656" i="82"/>
  <c r="E656" i="82"/>
  <c r="D656" i="82"/>
  <c r="C656" i="82"/>
  <c r="B656" i="82"/>
  <c r="Y652" i="82"/>
  <c r="X652" i="82"/>
  <c r="W652" i="82"/>
  <c r="V652" i="82"/>
  <c r="U652" i="82"/>
  <c r="T652" i="82"/>
  <c r="S652" i="82"/>
  <c r="R652" i="82"/>
  <c r="Q652" i="82"/>
  <c r="P652" i="82"/>
  <c r="O652" i="82"/>
  <c r="N652" i="82"/>
  <c r="M652" i="82"/>
  <c r="L652" i="82"/>
  <c r="K652" i="82"/>
  <c r="J652" i="82"/>
  <c r="I652" i="82"/>
  <c r="H652" i="82"/>
  <c r="G652" i="82"/>
  <c r="F652" i="82"/>
  <c r="E652" i="82"/>
  <c r="D652" i="82"/>
  <c r="C652" i="82"/>
  <c r="B652" i="82"/>
  <c r="Y648" i="82"/>
  <c r="X648" i="82"/>
  <c r="W648" i="82"/>
  <c r="V648" i="82"/>
  <c r="U648" i="82"/>
  <c r="T648" i="82"/>
  <c r="S648" i="82"/>
  <c r="R648" i="82"/>
  <c r="Q648" i="82"/>
  <c r="P648" i="82"/>
  <c r="O648" i="82"/>
  <c r="N648" i="82"/>
  <c r="M648" i="82"/>
  <c r="L648" i="82"/>
  <c r="K648" i="82"/>
  <c r="J648" i="82"/>
  <c r="I648" i="82"/>
  <c r="H648" i="82"/>
  <c r="G648" i="82"/>
  <c r="F648" i="82"/>
  <c r="E648" i="82"/>
  <c r="D648" i="82"/>
  <c r="C648" i="82"/>
  <c r="B648" i="82"/>
  <c r="Y644" i="82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89" i="82"/>
  <c r="X489" i="82"/>
  <c r="W489" i="82"/>
  <c r="V489" i="82"/>
  <c r="U489" i="82"/>
  <c r="T489" i="82"/>
  <c r="S489" i="82"/>
  <c r="R489" i="82"/>
  <c r="Q489" i="82"/>
  <c r="P489" i="82"/>
  <c r="O489" i="82"/>
  <c r="N489" i="82"/>
  <c r="M489" i="82"/>
  <c r="L489" i="82"/>
  <c r="K489" i="82"/>
  <c r="J489" i="82"/>
  <c r="I489" i="82"/>
  <c r="H489" i="82"/>
  <c r="G489" i="82"/>
  <c r="F489" i="82"/>
  <c r="E489" i="82"/>
  <c r="D489" i="82"/>
  <c r="C489" i="82"/>
  <c r="B489" i="82"/>
  <c r="Y484" i="82"/>
  <c r="X484" i="82"/>
  <c r="W484" i="82"/>
  <c r="V484" i="82"/>
  <c r="U484" i="82"/>
  <c r="T484" i="82"/>
  <c r="S484" i="82"/>
  <c r="R484" i="82"/>
  <c r="Q484" i="82"/>
  <c r="P484" i="82"/>
  <c r="O484" i="82"/>
  <c r="N484" i="82"/>
  <c r="M484" i="82"/>
  <c r="L484" i="82"/>
  <c r="K484" i="82"/>
  <c r="J484" i="82"/>
  <c r="I484" i="82"/>
  <c r="H484" i="82"/>
  <c r="G484" i="82"/>
  <c r="F484" i="82"/>
  <c r="E484" i="82"/>
  <c r="D484" i="82"/>
  <c r="C484" i="82"/>
  <c r="B484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1" i="82"/>
  <c r="X331" i="82"/>
  <c r="W331" i="82"/>
  <c r="V331" i="82"/>
  <c r="U331" i="82"/>
  <c r="T331" i="82"/>
  <c r="S331" i="82"/>
  <c r="R331" i="82"/>
  <c r="Q331" i="82"/>
  <c r="P331" i="82"/>
  <c r="O331" i="82"/>
  <c r="N331" i="82"/>
  <c r="M331" i="82"/>
  <c r="L331" i="82"/>
  <c r="K331" i="82"/>
  <c r="J331" i="82"/>
  <c r="I331" i="82"/>
  <c r="H331" i="82"/>
  <c r="G331" i="82"/>
  <c r="F331" i="82"/>
  <c r="E331" i="82"/>
  <c r="D331" i="82"/>
  <c r="C331" i="82"/>
  <c r="B331" i="82"/>
  <c r="Y326" i="82"/>
  <c r="X326" i="82"/>
  <c r="W326" i="82"/>
  <c r="V326" i="82"/>
  <c r="U326" i="82"/>
  <c r="T326" i="82"/>
  <c r="S326" i="82"/>
  <c r="R326" i="82"/>
  <c r="Q326" i="82"/>
  <c r="P326" i="82"/>
  <c r="O326" i="82"/>
  <c r="N326" i="82"/>
  <c r="M326" i="82"/>
  <c r="L326" i="82"/>
  <c r="K326" i="82"/>
  <c r="J326" i="82"/>
  <c r="I326" i="82"/>
  <c r="H326" i="82"/>
  <c r="G326" i="82"/>
  <c r="F326" i="82"/>
  <c r="E326" i="82"/>
  <c r="D326" i="82"/>
  <c r="C326" i="82"/>
  <c r="B326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G208" i="82"/>
  <c r="F208" i="82"/>
  <c r="E208" i="82"/>
  <c r="D208" i="82"/>
  <c r="B208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H203" i="82"/>
  <c r="G203" i="82"/>
  <c r="F203" i="82"/>
  <c r="E203" i="82"/>
  <c r="D203" i="82"/>
  <c r="C203" i="82"/>
  <c r="B203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3" i="82"/>
  <c r="X173" i="82"/>
  <c r="W173" i="82"/>
  <c r="V173" i="82"/>
  <c r="U173" i="82"/>
  <c r="T173" i="82"/>
  <c r="S173" i="82"/>
  <c r="R173" i="82"/>
  <c r="Q173" i="82"/>
  <c r="P173" i="82"/>
  <c r="O173" i="82"/>
  <c r="N173" i="82"/>
  <c r="M173" i="82"/>
  <c r="L173" i="82"/>
  <c r="K173" i="82"/>
  <c r="J173" i="82"/>
  <c r="I173" i="82"/>
  <c r="H173" i="82"/>
  <c r="G173" i="82"/>
  <c r="F173" i="82"/>
  <c r="E173" i="82"/>
  <c r="D173" i="82"/>
  <c r="C173" i="82"/>
  <c r="B173" i="82"/>
  <c r="Y168" i="82"/>
  <c r="X168" i="82"/>
  <c r="W168" i="82"/>
  <c r="V168" i="82"/>
  <c r="U168" i="82"/>
  <c r="T168" i="82"/>
  <c r="S168" i="82"/>
  <c r="R168" i="82"/>
  <c r="Q168" i="82"/>
  <c r="P168" i="82"/>
  <c r="O168" i="82"/>
  <c r="N168" i="82"/>
  <c r="M168" i="82"/>
  <c r="L168" i="82"/>
  <c r="K168" i="82"/>
  <c r="J168" i="82"/>
  <c r="I168" i="82"/>
  <c r="H168" i="82"/>
  <c r="G168" i="82"/>
  <c r="F168" i="82"/>
  <c r="E168" i="82"/>
  <c r="D168" i="82"/>
  <c r="C168" i="82"/>
  <c r="B168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5" i="82"/>
  <c r="X15" i="82"/>
  <c r="W15" i="82"/>
  <c r="V15" i="82"/>
  <c r="U15" i="82"/>
  <c r="T15" i="82"/>
  <c r="S15" i="82"/>
  <c r="R15" i="82"/>
  <c r="Q15" i="82"/>
  <c r="P15" i="82"/>
  <c r="O15" i="82"/>
  <c r="N15" i="82"/>
  <c r="M15" i="82"/>
  <c r="L15" i="82"/>
  <c r="K15" i="82"/>
  <c r="J15" i="82"/>
  <c r="I15" i="82"/>
  <c r="H15" i="82"/>
  <c r="G15" i="82"/>
  <c r="F15" i="82"/>
  <c r="E15" i="82"/>
  <c r="D15" i="82"/>
  <c r="C15" i="82"/>
  <c r="B15" i="82"/>
  <c r="Y10" i="82"/>
  <c r="X10" i="82"/>
  <c r="W10" i="82"/>
  <c r="V10" i="82"/>
  <c r="U10" i="82"/>
  <c r="T10" i="82"/>
  <c r="S10" i="82"/>
  <c r="R10" i="82"/>
  <c r="Q10" i="82"/>
  <c r="P10" i="82"/>
  <c r="O10" i="82"/>
  <c r="N10" i="82"/>
  <c r="M10" i="82"/>
  <c r="L10" i="82"/>
  <c r="K10" i="82"/>
  <c r="J10" i="82"/>
  <c r="I10" i="82"/>
  <c r="H10" i="82"/>
  <c r="G10" i="82"/>
  <c r="F10" i="82"/>
  <c r="E10" i="82"/>
  <c r="D10" i="82"/>
  <c r="C10" i="82"/>
  <c r="B10" i="82"/>
  <c r="AB485" i="101" l="1"/>
  <c r="AB454" i="101"/>
  <c r="AB423" i="101"/>
  <c r="AB392" i="101"/>
  <c r="J500" i="101"/>
  <c r="J438" i="101"/>
  <c r="J469" i="101"/>
  <c r="J407" i="101"/>
  <c r="N500" i="101"/>
  <c r="N438" i="101"/>
  <c r="N469" i="101"/>
  <c r="N407" i="101"/>
  <c r="R500" i="101"/>
  <c r="R438" i="101"/>
  <c r="R469" i="101"/>
  <c r="R407" i="101"/>
  <c r="V500" i="101"/>
  <c r="V438" i="101"/>
  <c r="V469" i="101"/>
  <c r="V407" i="101"/>
  <c r="Z500" i="101"/>
  <c r="Z438" i="101"/>
  <c r="Z469" i="101"/>
  <c r="Z407" i="101"/>
  <c r="K500" i="101"/>
  <c r="K438" i="101"/>
  <c r="K469" i="101"/>
  <c r="K407" i="101"/>
  <c r="O500" i="101"/>
  <c r="O438" i="101"/>
  <c r="O469" i="101"/>
  <c r="O407" i="101"/>
  <c r="S500" i="101"/>
  <c r="S438" i="101"/>
  <c r="S469" i="101"/>
  <c r="S407" i="101"/>
  <c r="W500" i="101"/>
  <c r="W438" i="101"/>
  <c r="W469" i="101"/>
  <c r="W407" i="101"/>
  <c r="AA500" i="101"/>
  <c r="AA438" i="101"/>
  <c r="AA469" i="101"/>
  <c r="AA407" i="101"/>
  <c r="H469" i="101"/>
  <c r="H407" i="101"/>
  <c r="H500" i="101"/>
  <c r="H438" i="101"/>
  <c r="L469" i="101"/>
  <c r="L407" i="101"/>
  <c r="L500" i="101"/>
  <c r="L438" i="101"/>
  <c r="P469" i="101"/>
  <c r="P407" i="101"/>
  <c r="P500" i="101"/>
  <c r="P438" i="101"/>
  <c r="T469" i="101"/>
  <c r="T407" i="101"/>
  <c r="T500" i="101"/>
  <c r="T438" i="101"/>
  <c r="X469" i="101"/>
  <c r="X407" i="101"/>
  <c r="X500" i="101"/>
  <c r="X438" i="101"/>
  <c r="AB469" i="101"/>
  <c r="AB407" i="101"/>
  <c r="AB500" i="101"/>
  <c r="AB438" i="101"/>
  <c r="I469" i="101"/>
  <c r="I407" i="101"/>
  <c r="I500" i="101"/>
  <c r="I438" i="101"/>
  <c r="M469" i="101"/>
  <c r="M407" i="101"/>
  <c r="M500" i="101"/>
  <c r="M438" i="101"/>
  <c r="Q469" i="101"/>
  <c r="Q407" i="101"/>
  <c r="Q500" i="101"/>
  <c r="Q438" i="101"/>
  <c r="U469" i="101"/>
  <c r="U407" i="101"/>
  <c r="U500" i="101"/>
  <c r="U438" i="101"/>
  <c r="Y469" i="101"/>
  <c r="Y407" i="101"/>
  <c r="Y500" i="101"/>
  <c r="Y438" i="101"/>
  <c r="F438" i="101"/>
  <c r="F407" i="101"/>
  <c r="F469" i="101"/>
  <c r="F500" i="101"/>
  <c r="G469" i="101"/>
  <c r="G438" i="101"/>
  <c r="G407" i="101"/>
  <c r="G500" i="101"/>
  <c r="H359" i="101"/>
  <c r="H328" i="101"/>
  <c r="H297" i="101"/>
  <c r="H266" i="101"/>
  <c r="L359" i="101"/>
  <c r="L328" i="101"/>
  <c r="L297" i="101"/>
  <c r="L266" i="101"/>
  <c r="P359" i="101"/>
  <c r="P328" i="101"/>
  <c r="P297" i="101"/>
  <c r="P266" i="101"/>
  <c r="T359" i="101"/>
  <c r="T328" i="101"/>
  <c r="T297" i="101"/>
  <c r="T266" i="101"/>
  <c r="X359" i="101"/>
  <c r="X328" i="101"/>
  <c r="X297" i="101"/>
  <c r="X266" i="101"/>
  <c r="AB359" i="101"/>
  <c r="AB328" i="101"/>
  <c r="AB297" i="101"/>
  <c r="AB266" i="101"/>
  <c r="H360" i="101"/>
  <c r="H298" i="101"/>
  <c r="H329" i="101"/>
  <c r="H267" i="101"/>
  <c r="L360" i="101"/>
  <c r="L298" i="101"/>
  <c r="L329" i="101"/>
  <c r="L267" i="101"/>
  <c r="P360" i="101"/>
  <c r="P298" i="101"/>
  <c r="P329" i="101"/>
  <c r="P267" i="101"/>
  <c r="T360" i="101"/>
  <c r="T298" i="101"/>
  <c r="T329" i="101"/>
  <c r="T267" i="101"/>
  <c r="X360" i="101"/>
  <c r="X298" i="101"/>
  <c r="X329" i="101"/>
  <c r="X267" i="101"/>
  <c r="AB360" i="101"/>
  <c r="AB298" i="101"/>
  <c r="AB329" i="101"/>
  <c r="AB267" i="101"/>
  <c r="H361" i="101"/>
  <c r="H299" i="101"/>
  <c r="H330" i="101"/>
  <c r="H268" i="101"/>
  <c r="L361" i="101"/>
  <c r="L299" i="101"/>
  <c r="L330" i="101"/>
  <c r="L268" i="101"/>
  <c r="P361" i="101"/>
  <c r="P299" i="101"/>
  <c r="P330" i="101"/>
  <c r="P268" i="101"/>
  <c r="T361" i="101"/>
  <c r="T299" i="101"/>
  <c r="T330" i="101"/>
  <c r="T268" i="101"/>
  <c r="X361" i="101"/>
  <c r="X299" i="101"/>
  <c r="X330" i="101"/>
  <c r="X268" i="101"/>
  <c r="AB361" i="101"/>
  <c r="AB299" i="101"/>
  <c r="AB330" i="101"/>
  <c r="AB268" i="101"/>
  <c r="H362" i="101"/>
  <c r="H300" i="101"/>
  <c r="H331" i="101"/>
  <c r="H269" i="101"/>
  <c r="L362" i="101"/>
  <c r="L300" i="101"/>
  <c r="L331" i="101"/>
  <c r="L269" i="101"/>
  <c r="P362" i="101"/>
  <c r="P300" i="101"/>
  <c r="P331" i="101"/>
  <c r="P269" i="101"/>
  <c r="T362" i="101"/>
  <c r="T300" i="101"/>
  <c r="T331" i="101"/>
  <c r="T269" i="101"/>
  <c r="X362" i="101"/>
  <c r="X300" i="101"/>
  <c r="X331" i="101"/>
  <c r="X269" i="101"/>
  <c r="AB362" i="101"/>
  <c r="AB300" i="101"/>
  <c r="AB331" i="101"/>
  <c r="AB269" i="101"/>
  <c r="H363" i="101"/>
  <c r="H332" i="101"/>
  <c r="H301" i="101"/>
  <c r="H270" i="101"/>
  <c r="L363" i="101"/>
  <c r="L332" i="101"/>
  <c r="L301" i="101"/>
  <c r="L270" i="101"/>
  <c r="P363" i="101"/>
  <c r="P332" i="101"/>
  <c r="P301" i="101"/>
  <c r="P270" i="101"/>
  <c r="T363" i="101"/>
  <c r="T332" i="101"/>
  <c r="T301" i="101"/>
  <c r="T270" i="101"/>
  <c r="X363" i="101"/>
  <c r="X332" i="101"/>
  <c r="X301" i="101"/>
  <c r="X270" i="101"/>
  <c r="AB363" i="101"/>
  <c r="AB332" i="101"/>
  <c r="AB301" i="101"/>
  <c r="AB270" i="101"/>
  <c r="H364" i="101"/>
  <c r="H302" i="101"/>
  <c r="H333" i="101"/>
  <c r="H271" i="101"/>
  <c r="L364" i="101"/>
  <c r="L302" i="101"/>
  <c r="L333" i="101"/>
  <c r="L271" i="101"/>
  <c r="P364" i="101"/>
  <c r="P302" i="101"/>
  <c r="P333" i="101"/>
  <c r="P271" i="101"/>
  <c r="T364" i="101"/>
  <c r="T302" i="101"/>
  <c r="T333" i="101"/>
  <c r="T271" i="101"/>
  <c r="X364" i="101"/>
  <c r="X302" i="101"/>
  <c r="X333" i="101"/>
  <c r="X271" i="101"/>
  <c r="AB364" i="101"/>
  <c r="AB302" i="101"/>
  <c r="AB333" i="101"/>
  <c r="AB271" i="101"/>
  <c r="H365" i="101"/>
  <c r="H303" i="101"/>
  <c r="H334" i="101"/>
  <c r="H272" i="101"/>
  <c r="L365" i="101"/>
  <c r="L303" i="101"/>
  <c r="L334" i="101"/>
  <c r="L272" i="101"/>
  <c r="P365" i="101"/>
  <c r="P303" i="101"/>
  <c r="P334" i="101"/>
  <c r="P272" i="101"/>
  <c r="T365" i="101"/>
  <c r="T303" i="101"/>
  <c r="T334" i="101"/>
  <c r="T272" i="101"/>
  <c r="X365" i="101"/>
  <c r="X303" i="101"/>
  <c r="X334" i="101"/>
  <c r="X272" i="101"/>
  <c r="AB365" i="101"/>
  <c r="AB303" i="101"/>
  <c r="AB334" i="101"/>
  <c r="AB272" i="101"/>
  <c r="H366" i="101"/>
  <c r="H304" i="101"/>
  <c r="H335" i="101"/>
  <c r="H273" i="101"/>
  <c r="L366" i="101"/>
  <c r="L304" i="101"/>
  <c r="L335" i="101"/>
  <c r="L273" i="101"/>
  <c r="P366" i="101"/>
  <c r="P304" i="101"/>
  <c r="P335" i="101"/>
  <c r="P273" i="101"/>
  <c r="T366" i="101"/>
  <c r="T304" i="101"/>
  <c r="T335" i="101"/>
  <c r="T273" i="101"/>
  <c r="X366" i="101"/>
  <c r="X304" i="101"/>
  <c r="X335" i="101"/>
  <c r="X273" i="101"/>
  <c r="AB366" i="101"/>
  <c r="AB304" i="101"/>
  <c r="AB335" i="101"/>
  <c r="AB273" i="101"/>
  <c r="H367" i="101"/>
  <c r="H336" i="101"/>
  <c r="H305" i="101"/>
  <c r="H274" i="101"/>
  <c r="L367" i="101"/>
  <c r="L336" i="101"/>
  <c r="L305" i="101"/>
  <c r="L274" i="101"/>
  <c r="P367" i="101"/>
  <c r="P336" i="101"/>
  <c r="P305" i="101"/>
  <c r="P274" i="101"/>
  <c r="T367" i="101"/>
  <c r="T336" i="101"/>
  <c r="T305" i="101"/>
  <c r="T274" i="101"/>
  <c r="X367" i="101"/>
  <c r="X336" i="101"/>
  <c r="X305" i="101"/>
  <c r="X274" i="101"/>
  <c r="AB367" i="101"/>
  <c r="AB336" i="101"/>
  <c r="AB305" i="101"/>
  <c r="AB274" i="101"/>
  <c r="H368" i="101"/>
  <c r="H306" i="101"/>
  <c r="H337" i="101"/>
  <c r="H275" i="101"/>
  <c r="L368" i="101"/>
  <c r="L306" i="101"/>
  <c r="L337" i="101"/>
  <c r="L275" i="101"/>
  <c r="P368" i="101"/>
  <c r="P306" i="101"/>
  <c r="P337" i="101"/>
  <c r="P275" i="101"/>
  <c r="T368" i="101"/>
  <c r="T306" i="101"/>
  <c r="T337" i="101"/>
  <c r="T275" i="101"/>
  <c r="X368" i="101"/>
  <c r="X306" i="101"/>
  <c r="X337" i="101"/>
  <c r="X275" i="101"/>
  <c r="AB368" i="101"/>
  <c r="AB306" i="101"/>
  <c r="AB337" i="101"/>
  <c r="AB275" i="101"/>
  <c r="H369" i="101"/>
  <c r="H307" i="101"/>
  <c r="H338" i="101"/>
  <c r="H276" i="101"/>
  <c r="L369" i="101"/>
  <c r="L307" i="101"/>
  <c r="L338" i="101"/>
  <c r="L276" i="101"/>
  <c r="P369" i="101"/>
  <c r="P307" i="101"/>
  <c r="P338" i="101"/>
  <c r="P276" i="101"/>
  <c r="T369" i="101"/>
  <c r="T307" i="101"/>
  <c r="T338" i="101"/>
  <c r="T276" i="101"/>
  <c r="X369" i="101"/>
  <c r="X307" i="101"/>
  <c r="X338" i="101"/>
  <c r="X276" i="101"/>
  <c r="AB369" i="101"/>
  <c r="AB307" i="101"/>
  <c r="AB338" i="101"/>
  <c r="AB276" i="101"/>
  <c r="H370" i="101"/>
  <c r="H308" i="101"/>
  <c r="H339" i="101"/>
  <c r="H277" i="101"/>
  <c r="L370" i="101"/>
  <c r="L308" i="101"/>
  <c r="L339" i="101"/>
  <c r="L277" i="101"/>
  <c r="P370" i="101"/>
  <c r="P308" i="101"/>
  <c r="P339" i="101"/>
  <c r="P277" i="101"/>
  <c r="T370" i="101"/>
  <c r="T308" i="101"/>
  <c r="T339" i="101"/>
  <c r="T277" i="101"/>
  <c r="X370" i="101"/>
  <c r="X308" i="101"/>
  <c r="X339" i="101"/>
  <c r="X277" i="101"/>
  <c r="E371" i="101"/>
  <c r="E309" i="101"/>
  <c r="E340" i="101"/>
  <c r="E278" i="101"/>
  <c r="I371" i="101"/>
  <c r="I309" i="101"/>
  <c r="I340" i="101"/>
  <c r="I278" i="101"/>
  <c r="M371" i="101"/>
  <c r="M309" i="101"/>
  <c r="M340" i="101"/>
  <c r="M278" i="101"/>
  <c r="Q371" i="101"/>
  <c r="Q309" i="101"/>
  <c r="Q340" i="101"/>
  <c r="Q278" i="101"/>
  <c r="U371" i="101"/>
  <c r="U309" i="101"/>
  <c r="U340" i="101"/>
  <c r="U278" i="101"/>
  <c r="Y371" i="101"/>
  <c r="Y309" i="101"/>
  <c r="Y340" i="101"/>
  <c r="Y278" i="101"/>
  <c r="E372" i="101"/>
  <c r="E341" i="101"/>
  <c r="E310" i="101"/>
  <c r="E279" i="101"/>
  <c r="I372" i="101"/>
  <c r="I341" i="101"/>
  <c r="I310" i="101"/>
  <c r="I279" i="101"/>
  <c r="M372" i="101"/>
  <c r="M341" i="101"/>
  <c r="M310" i="101"/>
  <c r="M279" i="101"/>
  <c r="Q372" i="101"/>
  <c r="Q341" i="101"/>
  <c r="Q310" i="101"/>
  <c r="Q279" i="101"/>
  <c r="U372" i="101"/>
  <c r="U341" i="101"/>
  <c r="U310" i="101"/>
  <c r="U279" i="101"/>
  <c r="Z372" i="101"/>
  <c r="Z310" i="101"/>
  <c r="Z341" i="101"/>
  <c r="Z279" i="101"/>
  <c r="F373" i="101"/>
  <c r="F342" i="101"/>
  <c r="F311" i="101"/>
  <c r="F280" i="101"/>
  <c r="J373" i="101"/>
  <c r="J342" i="101"/>
  <c r="J311" i="101"/>
  <c r="J280" i="101"/>
  <c r="N373" i="101"/>
  <c r="N342" i="101"/>
  <c r="N311" i="101"/>
  <c r="N280" i="101"/>
  <c r="R373" i="101"/>
  <c r="R342" i="101"/>
  <c r="R311" i="101"/>
  <c r="R280" i="101"/>
  <c r="V373" i="101"/>
  <c r="V342" i="101"/>
  <c r="V311" i="101"/>
  <c r="V280" i="101"/>
  <c r="Z373" i="101"/>
  <c r="Z342" i="101"/>
  <c r="Z311" i="101"/>
  <c r="Z280" i="101"/>
  <c r="F374" i="101"/>
  <c r="F312" i="101"/>
  <c r="F343" i="101"/>
  <c r="F281" i="101"/>
  <c r="J374" i="101"/>
  <c r="J312" i="101"/>
  <c r="J343" i="101"/>
  <c r="J281" i="101"/>
  <c r="N374" i="101"/>
  <c r="N312" i="101"/>
  <c r="N343" i="101"/>
  <c r="N281" i="101"/>
  <c r="R374" i="101"/>
  <c r="R312" i="101"/>
  <c r="R343" i="101"/>
  <c r="R281" i="101"/>
  <c r="V374" i="101"/>
  <c r="V312" i="101"/>
  <c r="V343" i="101"/>
  <c r="V281" i="101"/>
  <c r="Z374" i="101"/>
  <c r="Z312" i="101"/>
  <c r="Z343" i="101"/>
  <c r="Z281" i="101"/>
  <c r="F375" i="101"/>
  <c r="F313" i="101"/>
  <c r="F344" i="101"/>
  <c r="F282" i="101"/>
  <c r="J375" i="101"/>
  <c r="J313" i="101"/>
  <c r="J344" i="101"/>
  <c r="J282" i="101"/>
  <c r="N375" i="101"/>
  <c r="N313" i="101"/>
  <c r="N344" i="101"/>
  <c r="N282" i="101"/>
  <c r="R375" i="101"/>
  <c r="R313" i="101"/>
  <c r="R344" i="101"/>
  <c r="R282" i="101"/>
  <c r="V375" i="101"/>
  <c r="V313" i="101"/>
  <c r="V344" i="101"/>
  <c r="V282" i="101"/>
  <c r="Z375" i="101"/>
  <c r="Z313" i="101"/>
  <c r="Z344" i="101"/>
  <c r="Z282" i="101"/>
  <c r="F376" i="101"/>
  <c r="F314" i="101"/>
  <c r="F345" i="101"/>
  <c r="F283" i="101"/>
  <c r="J376" i="101"/>
  <c r="J314" i="101"/>
  <c r="J345" i="101"/>
  <c r="J283" i="101"/>
  <c r="N376" i="101"/>
  <c r="N314" i="101"/>
  <c r="N345" i="101"/>
  <c r="N283" i="101"/>
  <c r="R376" i="101"/>
  <c r="R314" i="101"/>
  <c r="R345" i="101"/>
  <c r="R283" i="101"/>
  <c r="V376" i="101"/>
  <c r="V314" i="101"/>
  <c r="V345" i="101"/>
  <c r="V283" i="101"/>
  <c r="Z376" i="101"/>
  <c r="Z314" i="101"/>
  <c r="Z345" i="101"/>
  <c r="Z283" i="101"/>
  <c r="F377" i="101"/>
  <c r="F346" i="101"/>
  <c r="F315" i="101"/>
  <c r="F284" i="101"/>
  <c r="J377" i="101"/>
  <c r="J346" i="101"/>
  <c r="J315" i="101"/>
  <c r="J284" i="101"/>
  <c r="N377" i="101"/>
  <c r="N346" i="101"/>
  <c r="N315" i="101"/>
  <c r="N284" i="101"/>
  <c r="R377" i="101"/>
  <c r="R346" i="101"/>
  <c r="R315" i="101"/>
  <c r="R284" i="101"/>
  <c r="V377" i="101"/>
  <c r="V346" i="101"/>
  <c r="V315" i="101"/>
  <c r="V284" i="101"/>
  <c r="Z377" i="101"/>
  <c r="Z346" i="101"/>
  <c r="Z315" i="101"/>
  <c r="Z284" i="101"/>
  <c r="F378" i="101"/>
  <c r="F316" i="101"/>
  <c r="F347" i="101"/>
  <c r="F285" i="101"/>
  <c r="J378" i="101"/>
  <c r="J316" i="101"/>
  <c r="J347" i="101"/>
  <c r="J285" i="101"/>
  <c r="N378" i="101"/>
  <c r="N316" i="101"/>
  <c r="N347" i="101"/>
  <c r="N285" i="101"/>
  <c r="R378" i="101"/>
  <c r="R316" i="101"/>
  <c r="R347" i="101"/>
  <c r="R285" i="101"/>
  <c r="V378" i="101"/>
  <c r="V316" i="101"/>
  <c r="V347" i="101"/>
  <c r="V285" i="101"/>
  <c r="Z378" i="101"/>
  <c r="Z316" i="101"/>
  <c r="Z347" i="101"/>
  <c r="Z285" i="101"/>
  <c r="F379" i="101"/>
  <c r="F317" i="101"/>
  <c r="F348" i="101"/>
  <c r="F286" i="101"/>
  <c r="J379" i="101"/>
  <c r="J317" i="101"/>
  <c r="J348" i="101"/>
  <c r="J286" i="101"/>
  <c r="N379" i="101"/>
  <c r="N317" i="101"/>
  <c r="N348" i="101"/>
  <c r="N286" i="101"/>
  <c r="R379" i="101"/>
  <c r="R317" i="101"/>
  <c r="R348" i="101"/>
  <c r="R286" i="101"/>
  <c r="V379" i="101"/>
  <c r="V317" i="101"/>
  <c r="V348" i="101"/>
  <c r="V286" i="101"/>
  <c r="Z379" i="101"/>
  <c r="Z317" i="101"/>
  <c r="Z348" i="101"/>
  <c r="Z286" i="101"/>
  <c r="F380" i="101"/>
  <c r="F318" i="101"/>
  <c r="F349" i="101"/>
  <c r="F287" i="101"/>
  <c r="J380" i="101"/>
  <c r="J318" i="101"/>
  <c r="J349" i="101"/>
  <c r="J287" i="101"/>
  <c r="N380" i="101"/>
  <c r="N318" i="101"/>
  <c r="N349" i="101"/>
  <c r="N287" i="101"/>
  <c r="R380" i="101"/>
  <c r="R318" i="101"/>
  <c r="R349" i="101"/>
  <c r="R287" i="101"/>
  <c r="V380" i="101"/>
  <c r="V318" i="101"/>
  <c r="V349" i="101"/>
  <c r="V287" i="101"/>
  <c r="Z380" i="101"/>
  <c r="Z318" i="101"/>
  <c r="Z349" i="101"/>
  <c r="Z287" i="101"/>
  <c r="F381" i="101"/>
  <c r="F350" i="101"/>
  <c r="F319" i="101"/>
  <c r="F288" i="101"/>
  <c r="J381" i="101"/>
  <c r="J350" i="101"/>
  <c r="J319" i="101"/>
  <c r="J288" i="101"/>
  <c r="N381" i="101"/>
  <c r="N350" i="101"/>
  <c r="N319" i="101"/>
  <c r="N288" i="101"/>
  <c r="R381" i="101"/>
  <c r="R350" i="101"/>
  <c r="R319" i="101"/>
  <c r="R288" i="101"/>
  <c r="V381" i="101"/>
  <c r="V350" i="101"/>
  <c r="V319" i="101"/>
  <c r="V288" i="101"/>
  <c r="Z381" i="101"/>
  <c r="Z350" i="101"/>
  <c r="Z319" i="101"/>
  <c r="Z288" i="101"/>
  <c r="F382" i="101"/>
  <c r="F320" i="101"/>
  <c r="F351" i="101"/>
  <c r="F289" i="101"/>
  <c r="J382" i="101"/>
  <c r="J320" i="101"/>
  <c r="J351" i="101"/>
  <c r="J289" i="101"/>
  <c r="N382" i="101"/>
  <c r="N320" i="101"/>
  <c r="N351" i="101"/>
  <c r="N289" i="101"/>
  <c r="R382" i="101"/>
  <c r="R320" i="101"/>
  <c r="R351" i="101"/>
  <c r="R289" i="101"/>
  <c r="V382" i="101"/>
  <c r="V320" i="101"/>
  <c r="V351" i="101"/>
  <c r="V289" i="101"/>
  <c r="Z382" i="101"/>
  <c r="Z320" i="101"/>
  <c r="Z351" i="101"/>
  <c r="Z289" i="101"/>
  <c r="F383" i="101"/>
  <c r="F321" i="101"/>
  <c r="F352" i="101"/>
  <c r="F290" i="101"/>
  <c r="J383" i="101"/>
  <c r="J321" i="101"/>
  <c r="J352" i="101"/>
  <c r="J290" i="101"/>
  <c r="N383" i="101"/>
  <c r="N321" i="101"/>
  <c r="N352" i="101"/>
  <c r="N290" i="101"/>
  <c r="R383" i="101"/>
  <c r="R321" i="101"/>
  <c r="R352" i="101"/>
  <c r="R290" i="101"/>
  <c r="V383" i="101"/>
  <c r="V321" i="101"/>
  <c r="V352" i="101"/>
  <c r="V290" i="101"/>
  <c r="Z383" i="101"/>
  <c r="Z321" i="101"/>
  <c r="Z352" i="101"/>
  <c r="Z290" i="101"/>
  <c r="F384" i="101"/>
  <c r="F322" i="101"/>
  <c r="F353" i="101"/>
  <c r="F291" i="101"/>
  <c r="J384" i="101"/>
  <c r="J322" i="101"/>
  <c r="J353" i="101"/>
  <c r="J291" i="101"/>
  <c r="N384" i="101"/>
  <c r="N322" i="101"/>
  <c r="N353" i="101"/>
  <c r="N291" i="101"/>
  <c r="R384" i="101"/>
  <c r="R322" i="101"/>
  <c r="R353" i="101"/>
  <c r="R291" i="101"/>
  <c r="V384" i="101"/>
  <c r="V322" i="101"/>
  <c r="V353" i="101"/>
  <c r="V291" i="101"/>
  <c r="Z384" i="101"/>
  <c r="Z322" i="101"/>
  <c r="Z353" i="101"/>
  <c r="Z291" i="101"/>
  <c r="F385" i="101"/>
  <c r="F354" i="101"/>
  <c r="F323" i="101"/>
  <c r="F292" i="101"/>
  <c r="J385" i="101"/>
  <c r="J354" i="101"/>
  <c r="J323" i="101"/>
  <c r="J292" i="101"/>
  <c r="N385" i="101"/>
  <c r="N354" i="101"/>
  <c r="N323" i="101"/>
  <c r="N292" i="101"/>
  <c r="R385" i="101"/>
  <c r="R354" i="101"/>
  <c r="R323" i="101"/>
  <c r="R292" i="101"/>
  <c r="V385" i="101"/>
  <c r="V354" i="101"/>
  <c r="V323" i="101"/>
  <c r="V292" i="101"/>
  <c r="Z385" i="101"/>
  <c r="Z354" i="101"/>
  <c r="Z323" i="101"/>
  <c r="Z292" i="101"/>
  <c r="F386" i="101"/>
  <c r="F355" i="101"/>
  <c r="F293" i="101"/>
  <c r="F324" i="101"/>
  <c r="J386" i="101"/>
  <c r="J355" i="101"/>
  <c r="J324" i="101"/>
  <c r="J293" i="101"/>
  <c r="N386" i="101"/>
  <c r="N355" i="101"/>
  <c r="N324" i="101"/>
  <c r="N293" i="101"/>
  <c r="R386" i="101"/>
  <c r="R355" i="101"/>
  <c r="R324" i="101"/>
  <c r="R293" i="101"/>
  <c r="V386" i="101"/>
  <c r="V355" i="101"/>
  <c r="V293" i="101"/>
  <c r="V324" i="101"/>
  <c r="Z386" i="101"/>
  <c r="Z355" i="101"/>
  <c r="Z324" i="101"/>
  <c r="Z293" i="101"/>
  <c r="F483" i="101"/>
  <c r="F452" i="101"/>
  <c r="F421" i="101"/>
  <c r="F390" i="101"/>
  <c r="J483" i="101"/>
  <c r="J452" i="101"/>
  <c r="J421" i="101"/>
  <c r="J390" i="101"/>
  <c r="N483" i="101"/>
  <c r="N452" i="101"/>
  <c r="N421" i="101"/>
  <c r="N390" i="101"/>
  <c r="R483" i="101"/>
  <c r="R452" i="101"/>
  <c r="R421" i="101"/>
  <c r="R390" i="101"/>
  <c r="V483" i="101"/>
  <c r="V452" i="101"/>
  <c r="V421" i="101"/>
  <c r="V390" i="101"/>
  <c r="Z483" i="101"/>
  <c r="Z452" i="101"/>
  <c r="Z421" i="101"/>
  <c r="Z390" i="101"/>
  <c r="F484" i="101"/>
  <c r="F453" i="101"/>
  <c r="F422" i="101"/>
  <c r="F391" i="101"/>
  <c r="J484" i="101"/>
  <c r="J453" i="101"/>
  <c r="J422" i="101"/>
  <c r="J391" i="101"/>
  <c r="N484" i="101"/>
  <c r="N453" i="101"/>
  <c r="N422" i="101"/>
  <c r="N391" i="101"/>
  <c r="R484" i="101"/>
  <c r="R453" i="101"/>
  <c r="R422" i="101"/>
  <c r="R391" i="101"/>
  <c r="V484" i="101"/>
  <c r="V453" i="101"/>
  <c r="V422" i="101"/>
  <c r="V391" i="101"/>
  <c r="Z484" i="101"/>
  <c r="Z453" i="101"/>
  <c r="Z422" i="101"/>
  <c r="Z391" i="101"/>
  <c r="F485" i="101"/>
  <c r="F454" i="101"/>
  <c r="F423" i="101"/>
  <c r="F392" i="101"/>
  <c r="J485" i="101"/>
  <c r="J454" i="101"/>
  <c r="J423" i="101"/>
  <c r="J392" i="101"/>
  <c r="N485" i="101"/>
  <c r="N454" i="101"/>
  <c r="N423" i="101"/>
  <c r="N392" i="101"/>
  <c r="R485" i="101"/>
  <c r="R454" i="101"/>
  <c r="R423" i="101"/>
  <c r="R392" i="101"/>
  <c r="V485" i="101"/>
  <c r="V454" i="101"/>
  <c r="V423" i="101"/>
  <c r="V392" i="101"/>
  <c r="Z485" i="101"/>
  <c r="Z454" i="101"/>
  <c r="Z423" i="101"/>
  <c r="Z392" i="101"/>
  <c r="F486" i="101"/>
  <c r="F455" i="101"/>
  <c r="F424" i="101"/>
  <c r="F393" i="101"/>
  <c r="J486" i="101"/>
  <c r="J455" i="101"/>
  <c r="J424" i="101"/>
  <c r="J393" i="101"/>
  <c r="N486" i="101"/>
  <c r="N455" i="101"/>
  <c r="N424" i="101"/>
  <c r="N393" i="101"/>
  <c r="R486" i="101"/>
  <c r="R455" i="101"/>
  <c r="R424" i="101"/>
  <c r="R393" i="101"/>
  <c r="V486" i="101"/>
  <c r="V455" i="101"/>
  <c r="V424" i="101"/>
  <c r="V393" i="101"/>
  <c r="Z486" i="101"/>
  <c r="Z455" i="101"/>
  <c r="Z424" i="101"/>
  <c r="Z393" i="101"/>
  <c r="F487" i="101"/>
  <c r="F456" i="101"/>
  <c r="F425" i="101"/>
  <c r="F394" i="101"/>
  <c r="J487" i="101"/>
  <c r="J456" i="101"/>
  <c r="J425" i="101"/>
  <c r="J394" i="101"/>
  <c r="N487" i="101"/>
  <c r="N456" i="101"/>
  <c r="N425" i="101"/>
  <c r="N394" i="101"/>
  <c r="R487" i="101"/>
  <c r="R456" i="101"/>
  <c r="R425" i="101"/>
  <c r="R394" i="101"/>
  <c r="V487" i="101"/>
  <c r="V456" i="101"/>
  <c r="V425" i="101"/>
  <c r="V394" i="101"/>
  <c r="Z487" i="101"/>
  <c r="Z456" i="101"/>
  <c r="Z425" i="101"/>
  <c r="Z394" i="101"/>
  <c r="F488" i="101"/>
  <c r="F457" i="101"/>
  <c r="F426" i="101"/>
  <c r="F395" i="101"/>
  <c r="J488" i="101"/>
  <c r="J457" i="101"/>
  <c r="J426" i="101"/>
  <c r="J395" i="101"/>
  <c r="N488" i="101"/>
  <c r="N457" i="101"/>
  <c r="N426" i="101"/>
  <c r="N395" i="101"/>
  <c r="R488" i="101"/>
  <c r="R457" i="101"/>
  <c r="R426" i="101"/>
  <c r="R395" i="101"/>
  <c r="V488" i="101"/>
  <c r="V457" i="101"/>
  <c r="V426" i="101"/>
  <c r="V395" i="101"/>
  <c r="Z488" i="101"/>
  <c r="Z457" i="101"/>
  <c r="Z426" i="101"/>
  <c r="Z395" i="101"/>
  <c r="F489" i="101"/>
  <c r="F458" i="101"/>
  <c r="F427" i="101"/>
  <c r="F396" i="101"/>
  <c r="J489" i="101"/>
  <c r="J458" i="101"/>
  <c r="J427" i="101"/>
  <c r="J396" i="101"/>
  <c r="N489" i="101"/>
  <c r="N458" i="101"/>
  <c r="N396" i="101"/>
  <c r="N427" i="101"/>
  <c r="R489" i="101"/>
  <c r="R458" i="101"/>
  <c r="R427" i="101"/>
  <c r="R396" i="101"/>
  <c r="V489" i="101"/>
  <c r="V458" i="101"/>
  <c r="V427" i="101"/>
  <c r="V396" i="101"/>
  <c r="Z489" i="101"/>
  <c r="Z458" i="101"/>
  <c r="Z427" i="101"/>
  <c r="Z396" i="101"/>
  <c r="F490" i="101"/>
  <c r="F459" i="101"/>
  <c r="F428" i="101"/>
  <c r="F397" i="101"/>
  <c r="J490" i="101"/>
  <c r="J459" i="101"/>
  <c r="J428" i="101"/>
  <c r="J397" i="101"/>
  <c r="N490" i="101"/>
  <c r="N459" i="101"/>
  <c r="N428" i="101"/>
  <c r="N397" i="101"/>
  <c r="R490" i="101"/>
  <c r="R459" i="101"/>
  <c r="R428" i="101"/>
  <c r="R397" i="101"/>
  <c r="V490" i="101"/>
  <c r="V459" i="101"/>
  <c r="V428" i="101"/>
  <c r="V397" i="101"/>
  <c r="Z490" i="101"/>
  <c r="Z459" i="101"/>
  <c r="Z428" i="101"/>
  <c r="Z397" i="101"/>
  <c r="F491" i="101"/>
  <c r="F460" i="101"/>
  <c r="F429" i="101"/>
  <c r="F398" i="101"/>
  <c r="J491" i="101"/>
  <c r="J460" i="101"/>
  <c r="J429" i="101"/>
  <c r="J398" i="101"/>
  <c r="N491" i="101"/>
  <c r="N460" i="101"/>
  <c r="N429" i="101"/>
  <c r="N398" i="101"/>
  <c r="R491" i="101"/>
  <c r="R460" i="101"/>
  <c r="R429" i="101"/>
  <c r="R398" i="101"/>
  <c r="V491" i="101"/>
  <c r="V460" i="101"/>
  <c r="V429" i="101"/>
  <c r="V398" i="101"/>
  <c r="Z491" i="101"/>
  <c r="Z460" i="101"/>
  <c r="Z429" i="101"/>
  <c r="Z398" i="101"/>
  <c r="F492" i="101"/>
  <c r="F461" i="101"/>
  <c r="F430" i="101"/>
  <c r="F399" i="101"/>
  <c r="J492" i="101"/>
  <c r="J461" i="101"/>
  <c r="J430" i="101"/>
  <c r="J399" i="101"/>
  <c r="N492" i="101"/>
  <c r="N461" i="101"/>
  <c r="N399" i="101"/>
  <c r="N430" i="101"/>
  <c r="R492" i="101"/>
  <c r="R461" i="101"/>
  <c r="R399" i="101"/>
  <c r="R430" i="101"/>
  <c r="V492" i="101"/>
  <c r="V461" i="101"/>
  <c r="V430" i="101"/>
  <c r="V399" i="101"/>
  <c r="Z492" i="101"/>
  <c r="Z461" i="101"/>
  <c r="Z430" i="101"/>
  <c r="Z399" i="101"/>
  <c r="F493" i="101"/>
  <c r="F462" i="101"/>
  <c r="F431" i="101"/>
  <c r="F400" i="101"/>
  <c r="J493" i="101"/>
  <c r="J462" i="101"/>
  <c r="J431" i="101"/>
  <c r="J400" i="101"/>
  <c r="N493" i="101"/>
  <c r="N462" i="101"/>
  <c r="N431" i="101"/>
  <c r="N400" i="101"/>
  <c r="R493" i="101"/>
  <c r="R462" i="101"/>
  <c r="R431" i="101"/>
  <c r="R400" i="101"/>
  <c r="V493" i="101"/>
  <c r="V462" i="101"/>
  <c r="V431" i="101"/>
  <c r="V400" i="101"/>
  <c r="Z493" i="101"/>
  <c r="Z462" i="101"/>
  <c r="Z431" i="101"/>
  <c r="Z400" i="101"/>
  <c r="F494" i="101"/>
  <c r="F463" i="101"/>
  <c r="F432" i="101"/>
  <c r="F401" i="101"/>
  <c r="J494" i="101"/>
  <c r="J463" i="101"/>
  <c r="J432" i="101"/>
  <c r="J401" i="101"/>
  <c r="N494" i="101"/>
  <c r="N463" i="101"/>
  <c r="N432" i="101"/>
  <c r="N401" i="101"/>
  <c r="R494" i="101"/>
  <c r="R463" i="101"/>
  <c r="R432" i="101"/>
  <c r="R401" i="101"/>
  <c r="V494" i="101"/>
  <c r="V463" i="101"/>
  <c r="V432" i="101"/>
  <c r="V401" i="101"/>
  <c r="Z494" i="101"/>
  <c r="Z463" i="101"/>
  <c r="Z432" i="101"/>
  <c r="Z401" i="101"/>
  <c r="F495" i="101"/>
  <c r="F464" i="101"/>
  <c r="F433" i="101"/>
  <c r="F402" i="101"/>
  <c r="J495" i="101"/>
  <c r="J464" i="101"/>
  <c r="J433" i="101"/>
  <c r="J402" i="101"/>
  <c r="N495" i="101"/>
  <c r="N464" i="101"/>
  <c r="N433" i="101"/>
  <c r="N402" i="101"/>
  <c r="R495" i="101"/>
  <c r="R464" i="101"/>
  <c r="R433" i="101"/>
  <c r="R402" i="101"/>
  <c r="V495" i="101"/>
  <c r="V464" i="101"/>
  <c r="V433" i="101"/>
  <c r="V402" i="101"/>
  <c r="Z495" i="101"/>
  <c r="Z464" i="101"/>
  <c r="Z433" i="101"/>
  <c r="Z402" i="101"/>
  <c r="F496" i="101"/>
  <c r="F465" i="101"/>
  <c r="F434" i="101"/>
  <c r="F403" i="101"/>
  <c r="J496" i="101"/>
  <c r="J465" i="101"/>
  <c r="J434" i="101"/>
  <c r="J403" i="101"/>
  <c r="N496" i="101"/>
  <c r="N465" i="101"/>
  <c r="N434" i="101"/>
  <c r="N403" i="101"/>
  <c r="R496" i="101"/>
  <c r="R465" i="101"/>
  <c r="R434" i="101"/>
  <c r="R403" i="101"/>
  <c r="V496" i="101"/>
  <c r="V465" i="101"/>
  <c r="V434" i="101"/>
  <c r="V403" i="101"/>
  <c r="Z496" i="101"/>
  <c r="Z465" i="101"/>
  <c r="Z434" i="101"/>
  <c r="Z403" i="101"/>
  <c r="F497" i="101"/>
  <c r="F466" i="101"/>
  <c r="F435" i="101"/>
  <c r="F404" i="101"/>
  <c r="J497" i="101"/>
  <c r="J466" i="101"/>
  <c r="J435" i="101"/>
  <c r="J404" i="101"/>
  <c r="N497" i="101"/>
  <c r="N466" i="101"/>
  <c r="N435" i="101"/>
  <c r="N404" i="101"/>
  <c r="R497" i="101"/>
  <c r="R466" i="101"/>
  <c r="R435" i="101"/>
  <c r="R404" i="101"/>
  <c r="V497" i="101"/>
  <c r="V466" i="101"/>
  <c r="V435" i="101"/>
  <c r="V404" i="101"/>
  <c r="Z497" i="101"/>
  <c r="Z466" i="101"/>
  <c r="Z435" i="101"/>
  <c r="Z404" i="101"/>
  <c r="F498" i="101"/>
  <c r="F467" i="101"/>
  <c r="F436" i="101"/>
  <c r="F405" i="101"/>
  <c r="J498" i="101"/>
  <c r="J467" i="101"/>
  <c r="J436" i="101"/>
  <c r="J405" i="101"/>
  <c r="N498" i="101"/>
  <c r="N467" i="101"/>
  <c r="N436" i="101"/>
  <c r="N405" i="101"/>
  <c r="R498" i="101"/>
  <c r="R467" i="101"/>
  <c r="R436" i="101"/>
  <c r="R405" i="101"/>
  <c r="V498" i="101"/>
  <c r="V467" i="101"/>
  <c r="V436" i="101"/>
  <c r="V405" i="101"/>
  <c r="Z498" i="101"/>
  <c r="Z467" i="101"/>
  <c r="Z436" i="101"/>
  <c r="Z405" i="101"/>
  <c r="F499" i="101"/>
  <c r="F468" i="101"/>
  <c r="F437" i="101"/>
  <c r="F406" i="101"/>
  <c r="J499" i="101"/>
  <c r="J468" i="101"/>
  <c r="J437" i="101"/>
  <c r="J406" i="101"/>
  <c r="N499" i="101"/>
  <c r="N468" i="101"/>
  <c r="N437" i="101"/>
  <c r="N406" i="101"/>
  <c r="R499" i="101"/>
  <c r="R468" i="101"/>
  <c r="R437" i="101"/>
  <c r="R406" i="101"/>
  <c r="V499" i="101"/>
  <c r="V468" i="101"/>
  <c r="V437" i="101"/>
  <c r="V406" i="101"/>
  <c r="Z499" i="101"/>
  <c r="Z468" i="101"/>
  <c r="Z437" i="101"/>
  <c r="Z406" i="101"/>
  <c r="F501" i="101"/>
  <c r="F470" i="101"/>
  <c r="F439" i="101"/>
  <c r="F408" i="101"/>
  <c r="J501" i="101"/>
  <c r="J470" i="101"/>
  <c r="J439" i="101"/>
  <c r="J408" i="101"/>
  <c r="N501" i="101"/>
  <c r="N470" i="101"/>
  <c r="N439" i="101"/>
  <c r="N408" i="101"/>
  <c r="R501" i="101"/>
  <c r="R470" i="101"/>
  <c r="R439" i="101"/>
  <c r="R408" i="101"/>
  <c r="V501" i="101"/>
  <c r="V470" i="101"/>
  <c r="V439" i="101"/>
  <c r="V408" i="101"/>
  <c r="Z501" i="101"/>
  <c r="Z470" i="101"/>
  <c r="Z439" i="101"/>
  <c r="Z408" i="101"/>
  <c r="F502" i="101"/>
  <c r="F471" i="101"/>
  <c r="F440" i="101"/>
  <c r="F409" i="101"/>
  <c r="J502" i="101"/>
  <c r="J471" i="101"/>
  <c r="J440" i="101"/>
  <c r="J409" i="101"/>
  <c r="N502" i="101"/>
  <c r="N471" i="101"/>
  <c r="N440" i="101"/>
  <c r="N409" i="101"/>
  <c r="R502" i="101"/>
  <c r="R471" i="101"/>
  <c r="R440" i="101"/>
  <c r="R409" i="101"/>
  <c r="V502" i="101"/>
  <c r="V471" i="101"/>
  <c r="V440" i="101"/>
  <c r="V409" i="101"/>
  <c r="Z502" i="101"/>
  <c r="Z471" i="101"/>
  <c r="Z440" i="101"/>
  <c r="Z409" i="101"/>
  <c r="F503" i="101"/>
  <c r="F472" i="101"/>
  <c r="F441" i="101"/>
  <c r="F410" i="101"/>
  <c r="J503" i="101"/>
  <c r="J472" i="101"/>
  <c r="J441" i="101"/>
  <c r="J410" i="101"/>
  <c r="N503" i="101"/>
  <c r="N472" i="101"/>
  <c r="N441" i="101"/>
  <c r="N410" i="101"/>
  <c r="R503" i="101"/>
  <c r="R472" i="101"/>
  <c r="R441" i="101"/>
  <c r="R410" i="101"/>
  <c r="V503" i="101"/>
  <c r="V472" i="101"/>
  <c r="V441" i="101"/>
  <c r="V410" i="101"/>
  <c r="Z503" i="101"/>
  <c r="Z472" i="101"/>
  <c r="Z441" i="101"/>
  <c r="Z410" i="101"/>
  <c r="F504" i="101"/>
  <c r="F473" i="101"/>
  <c r="F442" i="101"/>
  <c r="F411" i="101"/>
  <c r="J504" i="101"/>
  <c r="J473" i="101"/>
  <c r="J442" i="101"/>
  <c r="J411" i="101"/>
  <c r="N504" i="101"/>
  <c r="N473" i="101"/>
  <c r="N442" i="101"/>
  <c r="N411" i="101"/>
  <c r="R504" i="101"/>
  <c r="R473" i="101"/>
  <c r="R442" i="101"/>
  <c r="R411" i="101"/>
  <c r="V504" i="101"/>
  <c r="V473" i="101"/>
  <c r="V442" i="101"/>
  <c r="V411" i="101"/>
  <c r="Z504" i="101"/>
  <c r="Z473" i="101"/>
  <c r="Z442" i="101"/>
  <c r="Z411" i="101"/>
  <c r="F505" i="101"/>
  <c r="F474" i="101"/>
  <c r="F443" i="101"/>
  <c r="F412" i="101"/>
  <c r="J505" i="101"/>
  <c r="J474" i="101"/>
  <c r="J443" i="101"/>
  <c r="J412" i="101"/>
  <c r="N505" i="101"/>
  <c r="N474" i="101"/>
  <c r="N443" i="101"/>
  <c r="N412" i="101"/>
  <c r="R505" i="101"/>
  <c r="R474" i="101"/>
  <c r="R443" i="101"/>
  <c r="R412" i="101"/>
  <c r="V505" i="101"/>
  <c r="V474" i="101"/>
  <c r="V443" i="101"/>
  <c r="V412" i="101"/>
  <c r="Z505" i="101"/>
  <c r="Z474" i="101"/>
  <c r="Z443" i="101"/>
  <c r="Z412" i="101"/>
  <c r="F506" i="101"/>
  <c r="F475" i="101"/>
  <c r="F444" i="101"/>
  <c r="F413" i="101"/>
  <c r="J506" i="101"/>
  <c r="J475" i="101"/>
  <c r="J444" i="101"/>
  <c r="J413" i="101"/>
  <c r="N506" i="101"/>
  <c r="N475" i="101"/>
  <c r="N444" i="101"/>
  <c r="N413" i="101"/>
  <c r="R506" i="101"/>
  <c r="R475" i="101"/>
  <c r="R444" i="101"/>
  <c r="R413" i="101"/>
  <c r="V506" i="101"/>
  <c r="V475" i="101"/>
  <c r="V444" i="101"/>
  <c r="V413" i="101"/>
  <c r="Z506" i="101"/>
  <c r="Z475" i="101"/>
  <c r="Z444" i="101"/>
  <c r="Z413" i="101"/>
  <c r="F507" i="101"/>
  <c r="F476" i="101"/>
  <c r="F445" i="101"/>
  <c r="F414" i="101"/>
  <c r="J507" i="101"/>
  <c r="J476" i="101"/>
  <c r="J445" i="101"/>
  <c r="J414" i="101"/>
  <c r="N507" i="101"/>
  <c r="N476" i="101"/>
  <c r="N445" i="101"/>
  <c r="N414" i="101"/>
  <c r="R507" i="101"/>
  <c r="R476" i="101"/>
  <c r="R445" i="101"/>
  <c r="R414" i="101"/>
  <c r="V507" i="101"/>
  <c r="V476" i="101"/>
  <c r="V445" i="101"/>
  <c r="V414" i="101"/>
  <c r="Z507" i="101"/>
  <c r="Z476" i="101"/>
  <c r="Z445" i="101"/>
  <c r="Z414" i="101"/>
  <c r="F508" i="101"/>
  <c r="F477" i="101"/>
  <c r="F446" i="101"/>
  <c r="F415" i="101"/>
  <c r="J508" i="101"/>
  <c r="J477" i="101"/>
  <c r="J446" i="101"/>
  <c r="J415" i="101"/>
  <c r="N508" i="101"/>
  <c r="N477" i="101"/>
  <c r="N446" i="101"/>
  <c r="N415" i="101"/>
  <c r="R508" i="101"/>
  <c r="R477" i="101"/>
  <c r="R446" i="101"/>
  <c r="R415" i="101"/>
  <c r="V508" i="101"/>
  <c r="V477" i="101"/>
  <c r="V446" i="101"/>
  <c r="V415" i="101"/>
  <c r="Z508" i="101"/>
  <c r="Z477" i="101"/>
  <c r="Z446" i="101"/>
  <c r="Z415" i="101"/>
  <c r="F509" i="101"/>
  <c r="F478" i="101"/>
  <c r="F447" i="101"/>
  <c r="F416" i="101"/>
  <c r="J509" i="101"/>
  <c r="J478" i="101"/>
  <c r="J447" i="101"/>
  <c r="J416" i="101"/>
  <c r="N509" i="101"/>
  <c r="N478" i="101"/>
  <c r="N447" i="101"/>
  <c r="N416" i="101"/>
  <c r="R509" i="101"/>
  <c r="R478" i="101"/>
  <c r="R447" i="101"/>
  <c r="R416" i="101"/>
  <c r="V509" i="101"/>
  <c r="V478" i="101"/>
  <c r="V447" i="101"/>
  <c r="V416" i="101"/>
  <c r="Z509" i="101"/>
  <c r="Z478" i="101"/>
  <c r="Z447" i="101"/>
  <c r="Z416" i="101"/>
  <c r="F510" i="101"/>
  <c r="F479" i="101"/>
  <c r="F448" i="101"/>
  <c r="F417" i="101"/>
  <c r="J510" i="101"/>
  <c r="J479" i="101"/>
  <c r="J448" i="101"/>
  <c r="J417" i="101"/>
  <c r="N510" i="101"/>
  <c r="N479" i="101"/>
  <c r="N448" i="101"/>
  <c r="N417" i="101"/>
  <c r="R510" i="101"/>
  <c r="R479" i="101"/>
  <c r="R448" i="101"/>
  <c r="R417" i="101"/>
  <c r="V510" i="101"/>
  <c r="V479" i="101"/>
  <c r="V448" i="101"/>
  <c r="V417" i="101"/>
  <c r="Z510" i="101"/>
  <c r="Z479" i="101"/>
  <c r="Z448" i="101"/>
  <c r="Z417" i="101"/>
  <c r="I359" i="101"/>
  <c r="I297" i="101"/>
  <c r="I328" i="101"/>
  <c r="I266" i="101"/>
  <c r="M359" i="101"/>
  <c r="M297" i="101"/>
  <c r="M328" i="101"/>
  <c r="M266" i="101"/>
  <c r="Q359" i="101"/>
  <c r="Q297" i="101"/>
  <c r="Q328" i="101"/>
  <c r="Q266" i="101"/>
  <c r="U359" i="101"/>
  <c r="U297" i="101"/>
  <c r="U328" i="101"/>
  <c r="U266" i="101"/>
  <c r="Y359" i="101"/>
  <c r="Y297" i="101"/>
  <c r="Y328" i="101"/>
  <c r="Y266" i="101"/>
  <c r="E329" i="101"/>
  <c r="E360" i="101"/>
  <c r="E298" i="101"/>
  <c r="E267" i="101"/>
  <c r="I360" i="101"/>
  <c r="I329" i="101"/>
  <c r="I298" i="101"/>
  <c r="I267" i="101"/>
  <c r="M360" i="101"/>
  <c r="M329" i="101"/>
  <c r="M298" i="101"/>
  <c r="M267" i="101"/>
  <c r="Q360" i="101"/>
  <c r="Q329" i="101"/>
  <c r="Q298" i="101"/>
  <c r="Q267" i="101"/>
  <c r="U360" i="101"/>
  <c r="U329" i="101"/>
  <c r="U298" i="101"/>
  <c r="U267" i="101"/>
  <c r="Y360" i="101"/>
  <c r="Y329" i="101"/>
  <c r="Y298" i="101"/>
  <c r="Y267" i="101"/>
  <c r="E361" i="101"/>
  <c r="E330" i="101"/>
  <c r="E299" i="101"/>
  <c r="E268" i="101"/>
  <c r="I361" i="101"/>
  <c r="I299" i="101"/>
  <c r="I330" i="101"/>
  <c r="I268" i="101"/>
  <c r="M361" i="101"/>
  <c r="M299" i="101"/>
  <c r="M330" i="101"/>
  <c r="M268" i="101"/>
  <c r="Q361" i="101"/>
  <c r="Q299" i="101"/>
  <c r="Q330" i="101"/>
  <c r="Q268" i="101"/>
  <c r="U361" i="101"/>
  <c r="U299" i="101"/>
  <c r="U330" i="101"/>
  <c r="U268" i="101"/>
  <c r="Y361" i="101"/>
  <c r="Y299" i="101"/>
  <c r="Y330" i="101"/>
  <c r="Y268" i="101"/>
  <c r="E362" i="101"/>
  <c r="E331" i="101"/>
  <c r="E269" i="101"/>
  <c r="E300" i="101"/>
  <c r="I362" i="101"/>
  <c r="I300" i="101"/>
  <c r="I331" i="101"/>
  <c r="I269" i="101"/>
  <c r="M362" i="101"/>
  <c r="M300" i="101"/>
  <c r="M331" i="101"/>
  <c r="M269" i="101"/>
  <c r="Q362" i="101"/>
  <c r="Q300" i="101"/>
  <c r="Q331" i="101"/>
  <c r="Q269" i="101"/>
  <c r="U362" i="101"/>
  <c r="U300" i="101"/>
  <c r="U331" i="101"/>
  <c r="U269" i="101"/>
  <c r="Y362" i="101"/>
  <c r="Y300" i="101"/>
  <c r="Y331" i="101"/>
  <c r="Y269" i="101"/>
  <c r="E363" i="101"/>
  <c r="E301" i="101"/>
  <c r="E332" i="101"/>
  <c r="E270" i="101"/>
  <c r="I363" i="101"/>
  <c r="I301" i="101"/>
  <c r="I332" i="101"/>
  <c r="I270" i="101"/>
  <c r="M363" i="101"/>
  <c r="M301" i="101"/>
  <c r="M332" i="101"/>
  <c r="M270" i="101"/>
  <c r="Q363" i="101"/>
  <c r="Q301" i="101"/>
  <c r="Q332" i="101"/>
  <c r="Q270" i="101"/>
  <c r="U363" i="101"/>
  <c r="U301" i="101"/>
  <c r="U332" i="101"/>
  <c r="U270" i="101"/>
  <c r="Y363" i="101"/>
  <c r="Y301" i="101"/>
  <c r="Y332" i="101"/>
  <c r="Y270" i="101"/>
  <c r="E364" i="101"/>
  <c r="E333" i="101"/>
  <c r="E302" i="101"/>
  <c r="E271" i="101"/>
  <c r="I364" i="101"/>
  <c r="I333" i="101"/>
  <c r="I302" i="101"/>
  <c r="I271" i="101"/>
  <c r="M364" i="101"/>
  <c r="M333" i="101"/>
  <c r="M302" i="101"/>
  <c r="M271" i="101"/>
  <c r="Q364" i="101"/>
  <c r="Q333" i="101"/>
  <c r="Q302" i="101"/>
  <c r="Q271" i="101"/>
  <c r="U364" i="101"/>
  <c r="U333" i="101"/>
  <c r="U302" i="101"/>
  <c r="U271" i="101"/>
  <c r="Y364" i="101"/>
  <c r="Y333" i="101"/>
  <c r="Y302" i="101"/>
  <c r="Y271" i="101"/>
  <c r="E365" i="101"/>
  <c r="E334" i="101"/>
  <c r="E303" i="101"/>
  <c r="E272" i="101"/>
  <c r="I365" i="101"/>
  <c r="I303" i="101"/>
  <c r="I334" i="101"/>
  <c r="I272" i="101"/>
  <c r="M365" i="101"/>
  <c r="M303" i="101"/>
  <c r="M334" i="101"/>
  <c r="M272" i="101"/>
  <c r="Q365" i="101"/>
  <c r="Q303" i="101"/>
  <c r="Q334" i="101"/>
  <c r="Q272" i="101"/>
  <c r="U365" i="101"/>
  <c r="U303" i="101"/>
  <c r="U334" i="101"/>
  <c r="U272" i="101"/>
  <c r="Y365" i="101"/>
  <c r="Y303" i="101"/>
  <c r="Y334" i="101"/>
  <c r="Y272" i="101"/>
  <c r="E366" i="101"/>
  <c r="E335" i="101"/>
  <c r="E304" i="101"/>
  <c r="E273" i="101"/>
  <c r="I366" i="101"/>
  <c r="I304" i="101"/>
  <c r="I335" i="101"/>
  <c r="I273" i="101"/>
  <c r="M366" i="101"/>
  <c r="M304" i="101"/>
  <c r="M335" i="101"/>
  <c r="M273" i="101"/>
  <c r="Q366" i="101"/>
  <c r="Q304" i="101"/>
  <c r="Q335" i="101"/>
  <c r="Q273" i="101"/>
  <c r="U366" i="101"/>
  <c r="U304" i="101"/>
  <c r="U335" i="101"/>
  <c r="U273" i="101"/>
  <c r="Y366" i="101"/>
  <c r="Y304" i="101"/>
  <c r="Y335" i="101"/>
  <c r="Y273" i="101"/>
  <c r="E367" i="101"/>
  <c r="E305" i="101"/>
  <c r="E336" i="101"/>
  <c r="E274" i="101"/>
  <c r="I367" i="101"/>
  <c r="I305" i="101"/>
  <c r="I336" i="101"/>
  <c r="I274" i="101"/>
  <c r="M367" i="101"/>
  <c r="M305" i="101"/>
  <c r="M336" i="101"/>
  <c r="M274" i="101"/>
  <c r="Q367" i="101"/>
  <c r="Q305" i="101"/>
  <c r="Q336" i="101"/>
  <c r="Q274" i="101"/>
  <c r="U367" i="101"/>
  <c r="U305" i="101"/>
  <c r="U336" i="101"/>
  <c r="U274" i="101"/>
  <c r="Y367" i="101"/>
  <c r="Y305" i="101"/>
  <c r="Y336" i="101"/>
  <c r="Y274" i="101"/>
  <c r="E368" i="101"/>
  <c r="E337" i="101"/>
  <c r="E306" i="101"/>
  <c r="E275" i="101"/>
  <c r="I368" i="101"/>
  <c r="I337" i="101"/>
  <c r="I306" i="101"/>
  <c r="I275" i="101"/>
  <c r="M368" i="101"/>
  <c r="M337" i="101"/>
  <c r="M306" i="101"/>
  <c r="M275" i="101"/>
  <c r="Q368" i="101"/>
  <c r="Q337" i="101"/>
  <c r="Q306" i="101"/>
  <c r="Q275" i="101"/>
  <c r="U368" i="101"/>
  <c r="U337" i="101"/>
  <c r="U306" i="101"/>
  <c r="U275" i="101"/>
  <c r="Y368" i="101"/>
  <c r="Y337" i="101"/>
  <c r="Y306" i="101"/>
  <c r="Y275" i="101"/>
  <c r="E369" i="101"/>
  <c r="E338" i="101"/>
  <c r="E307" i="101"/>
  <c r="E276" i="101"/>
  <c r="I369" i="101"/>
  <c r="I307" i="101"/>
  <c r="I338" i="101"/>
  <c r="I276" i="101"/>
  <c r="M369" i="101"/>
  <c r="M307" i="101"/>
  <c r="M338" i="101"/>
  <c r="M276" i="101"/>
  <c r="Q369" i="101"/>
  <c r="Q307" i="101"/>
  <c r="Q338" i="101"/>
  <c r="Q276" i="101"/>
  <c r="U369" i="101"/>
  <c r="U307" i="101"/>
  <c r="U338" i="101"/>
  <c r="U276" i="101"/>
  <c r="Y369" i="101"/>
  <c r="Y307" i="101"/>
  <c r="Y338" i="101"/>
  <c r="Y276" i="101"/>
  <c r="E370" i="101"/>
  <c r="E308" i="101"/>
  <c r="E339" i="101"/>
  <c r="E277" i="101"/>
  <c r="I370" i="101"/>
  <c r="I308" i="101"/>
  <c r="I339" i="101"/>
  <c r="I277" i="101"/>
  <c r="M370" i="101"/>
  <c r="M308" i="101"/>
  <c r="M339" i="101"/>
  <c r="M277" i="101"/>
  <c r="Q370" i="101"/>
  <c r="Q308" i="101"/>
  <c r="Q339" i="101"/>
  <c r="Q277" i="101"/>
  <c r="U370" i="101"/>
  <c r="U308" i="101"/>
  <c r="U339" i="101"/>
  <c r="U277" i="101"/>
  <c r="Z370" i="101"/>
  <c r="Z308" i="101"/>
  <c r="Z339" i="101"/>
  <c r="Z277" i="101"/>
  <c r="F371" i="101"/>
  <c r="F309" i="101"/>
  <c r="F340" i="101"/>
  <c r="F278" i="101"/>
  <c r="J371" i="101"/>
  <c r="J309" i="101"/>
  <c r="J340" i="101"/>
  <c r="J278" i="101"/>
  <c r="N371" i="101"/>
  <c r="N309" i="101"/>
  <c r="N340" i="101"/>
  <c r="N278" i="101"/>
  <c r="R371" i="101"/>
  <c r="R309" i="101"/>
  <c r="R340" i="101"/>
  <c r="R278" i="101"/>
  <c r="V371" i="101"/>
  <c r="V309" i="101"/>
  <c r="V340" i="101"/>
  <c r="V278" i="101"/>
  <c r="Z371" i="101"/>
  <c r="Z309" i="101"/>
  <c r="Z340" i="101"/>
  <c r="Z278" i="101"/>
  <c r="F372" i="101"/>
  <c r="F310" i="101"/>
  <c r="F341" i="101"/>
  <c r="F279" i="101"/>
  <c r="J372" i="101"/>
  <c r="J310" i="101"/>
  <c r="J341" i="101"/>
  <c r="J279" i="101"/>
  <c r="N372" i="101"/>
  <c r="N310" i="101"/>
  <c r="N341" i="101"/>
  <c r="N279" i="101"/>
  <c r="R372" i="101"/>
  <c r="R310" i="101"/>
  <c r="R341" i="101"/>
  <c r="R279" i="101"/>
  <c r="W372" i="101"/>
  <c r="W310" i="101"/>
  <c r="W341" i="101"/>
  <c r="W279" i="101"/>
  <c r="AA372" i="101"/>
  <c r="AA310" i="101"/>
  <c r="AA341" i="101"/>
  <c r="AA279" i="101"/>
  <c r="G373" i="101"/>
  <c r="G311" i="101"/>
  <c r="G342" i="101"/>
  <c r="G280" i="101"/>
  <c r="K373" i="101"/>
  <c r="K311" i="101"/>
  <c r="K342" i="101"/>
  <c r="K280" i="101"/>
  <c r="O373" i="101"/>
  <c r="O311" i="101"/>
  <c r="O342" i="101"/>
  <c r="O280" i="101"/>
  <c r="S373" i="101"/>
  <c r="S311" i="101"/>
  <c r="S342" i="101"/>
  <c r="S280" i="101"/>
  <c r="W373" i="101"/>
  <c r="W311" i="101"/>
  <c r="W342" i="101"/>
  <c r="W280" i="101"/>
  <c r="AA373" i="101"/>
  <c r="AA311" i="101"/>
  <c r="AA342" i="101"/>
  <c r="AA280" i="101"/>
  <c r="G374" i="101"/>
  <c r="G343" i="101"/>
  <c r="G312" i="101"/>
  <c r="G281" i="101"/>
  <c r="K374" i="101"/>
  <c r="K343" i="101"/>
  <c r="K312" i="101"/>
  <c r="K281" i="101"/>
  <c r="O374" i="101"/>
  <c r="O343" i="101"/>
  <c r="O312" i="101"/>
  <c r="O281" i="101"/>
  <c r="S374" i="101"/>
  <c r="S343" i="101"/>
  <c r="S312" i="101"/>
  <c r="S281" i="101"/>
  <c r="W374" i="101"/>
  <c r="W343" i="101"/>
  <c r="W312" i="101"/>
  <c r="W281" i="101"/>
  <c r="AA374" i="101"/>
  <c r="AA343" i="101"/>
  <c r="AA312" i="101"/>
  <c r="AA281" i="101"/>
  <c r="G375" i="101"/>
  <c r="G313" i="101"/>
  <c r="G344" i="101"/>
  <c r="G282" i="101"/>
  <c r="K375" i="101"/>
  <c r="K313" i="101"/>
  <c r="K344" i="101"/>
  <c r="K282" i="101"/>
  <c r="O375" i="101"/>
  <c r="O313" i="101"/>
  <c r="O344" i="101"/>
  <c r="O282" i="101"/>
  <c r="S375" i="101"/>
  <c r="S313" i="101"/>
  <c r="S344" i="101"/>
  <c r="S282" i="101"/>
  <c r="W375" i="101"/>
  <c r="W313" i="101"/>
  <c r="W344" i="101"/>
  <c r="W282" i="101"/>
  <c r="AA375" i="101"/>
  <c r="AA313" i="101"/>
  <c r="AA344" i="101"/>
  <c r="AA282" i="101"/>
  <c r="G376" i="101"/>
  <c r="G314" i="101"/>
  <c r="G345" i="101"/>
  <c r="G283" i="101"/>
  <c r="K376" i="101"/>
  <c r="K314" i="101"/>
  <c r="K345" i="101"/>
  <c r="K283" i="101"/>
  <c r="O376" i="101"/>
  <c r="O314" i="101"/>
  <c r="O345" i="101"/>
  <c r="O283" i="101"/>
  <c r="S376" i="101"/>
  <c r="S314" i="101"/>
  <c r="S345" i="101"/>
  <c r="S283" i="101"/>
  <c r="W376" i="101"/>
  <c r="W314" i="101"/>
  <c r="W345" i="101"/>
  <c r="W283" i="101"/>
  <c r="AA376" i="101"/>
  <c r="AA314" i="101"/>
  <c r="AA345" i="101"/>
  <c r="AA283" i="101"/>
  <c r="G377" i="101"/>
  <c r="G315" i="101"/>
  <c r="G346" i="101"/>
  <c r="G284" i="101"/>
  <c r="K377" i="101"/>
  <c r="K315" i="101"/>
  <c r="K346" i="101"/>
  <c r="K284" i="101"/>
  <c r="O377" i="101"/>
  <c r="O315" i="101"/>
  <c r="O346" i="101"/>
  <c r="O284" i="101"/>
  <c r="S377" i="101"/>
  <c r="S315" i="101"/>
  <c r="S346" i="101"/>
  <c r="S284" i="101"/>
  <c r="W377" i="101"/>
  <c r="W315" i="101"/>
  <c r="W346" i="101"/>
  <c r="W284" i="101"/>
  <c r="AA377" i="101"/>
  <c r="AA315" i="101"/>
  <c r="AA346" i="101"/>
  <c r="AA284" i="101"/>
  <c r="G378" i="101"/>
  <c r="G347" i="101"/>
  <c r="G316" i="101"/>
  <c r="G285" i="101"/>
  <c r="K378" i="101"/>
  <c r="K347" i="101"/>
  <c r="K316" i="101"/>
  <c r="K285" i="101"/>
  <c r="O378" i="101"/>
  <c r="O347" i="101"/>
  <c r="O316" i="101"/>
  <c r="O285" i="101"/>
  <c r="S378" i="101"/>
  <c r="S347" i="101"/>
  <c r="S316" i="101"/>
  <c r="S285" i="101"/>
  <c r="W378" i="101"/>
  <c r="W347" i="101"/>
  <c r="W316" i="101"/>
  <c r="W285" i="101"/>
  <c r="AA378" i="101"/>
  <c r="AA347" i="101"/>
  <c r="AA316" i="101"/>
  <c r="AA285" i="101"/>
  <c r="G379" i="101"/>
  <c r="G317" i="101"/>
  <c r="G348" i="101"/>
  <c r="G286" i="101"/>
  <c r="K379" i="101"/>
  <c r="K317" i="101"/>
  <c r="K348" i="101"/>
  <c r="K286" i="101"/>
  <c r="O379" i="101"/>
  <c r="O317" i="101"/>
  <c r="O348" i="101"/>
  <c r="O286" i="101"/>
  <c r="S379" i="101"/>
  <c r="S317" i="101"/>
  <c r="S348" i="101"/>
  <c r="S286" i="101"/>
  <c r="W379" i="101"/>
  <c r="W317" i="101"/>
  <c r="W348" i="101"/>
  <c r="W286" i="101"/>
  <c r="AA379" i="101"/>
  <c r="AA317" i="101"/>
  <c r="AA348" i="101"/>
  <c r="AA286" i="101"/>
  <c r="G380" i="101"/>
  <c r="G318" i="101"/>
  <c r="G349" i="101"/>
  <c r="G287" i="101"/>
  <c r="K380" i="101"/>
  <c r="K318" i="101"/>
  <c r="K349" i="101"/>
  <c r="K287" i="101"/>
  <c r="O380" i="101"/>
  <c r="O318" i="101"/>
  <c r="O349" i="101"/>
  <c r="O287" i="101"/>
  <c r="S380" i="101"/>
  <c r="S318" i="101"/>
  <c r="S349" i="101"/>
  <c r="S287" i="101"/>
  <c r="W380" i="101"/>
  <c r="W318" i="101"/>
  <c r="W349" i="101"/>
  <c r="W287" i="101"/>
  <c r="AA380" i="101"/>
  <c r="AA318" i="101"/>
  <c r="AA349" i="101"/>
  <c r="AA287" i="101"/>
  <c r="G381" i="101"/>
  <c r="G319" i="101"/>
  <c r="G350" i="101"/>
  <c r="G288" i="101"/>
  <c r="K381" i="101"/>
  <c r="K319" i="101"/>
  <c r="K350" i="101"/>
  <c r="K288" i="101"/>
  <c r="O381" i="101"/>
  <c r="O319" i="101"/>
  <c r="O350" i="101"/>
  <c r="O288" i="101"/>
  <c r="S381" i="101"/>
  <c r="S319" i="101"/>
  <c r="S350" i="101"/>
  <c r="S288" i="101"/>
  <c r="W381" i="101"/>
  <c r="W319" i="101"/>
  <c r="W350" i="101"/>
  <c r="W288" i="101"/>
  <c r="AA381" i="101"/>
  <c r="AA319" i="101"/>
  <c r="AA350" i="101"/>
  <c r="AA288" i="101"/>
  <c r="G382" i="101"/>
  <c r="G351" i="101"/>
  <c r="G320" i="101"/>
  <c r="G289" i="101"/>
  <c r="K382" i="101"/>
  <c r="K351" i="101"/>
  <c r="K320" i="101"/>
  <c r="K289" i="101"/>
  <c r="O382" i="101"/>
  <c r="O351" i="101"/>
  <c r="O320" i="101"/>
  <c r="O289" i="101"/>
  <c r="S382" i="101"/>
  <c r="S351" i="101"/>
  <c r="S320" i="101"/>
  <c r="S289" i="101"/>
  <c r="W382" i="101"/>
  <c r="W351" i="101"/>
  <c r="W320" i="101"/>
  <c r="W289" i="101"/>
  <c r="AA382" i="101"/>
  <c r="AA351" i="101"/>
  <c r="AA320" i="101"/>
  <c r="AA289" i="101"/>
  <c r="G383" i="101"/>
  <c r="G321" i="101"/>
  <c r="G352" i="101"/>
  <c r="G290" i="101"/>
  <c r="K383" i="101"/>
  <c r="K321" i="101"/>
  <c r="K352" i="101"/>
  <c r="K290" i="101"/>
  <c r="O383" i="101"/>
  <c r="O321" i="101"/>
  <c r="O352" i="101"/>
  <c r="O290" i="101"/>
  <c r="S383" i="101"/>
  <c r="S321" i="101"/>
  <c r="S352" i="101"/>
  <c r="S290" i="101"/>
  <c r="W383" i="101"/>
  <c r="W321" i="101"/>
  <c r="W352" i="101"/>
  <c r="W290" i="101"/>
  <c r="AA383" i="101"/>
  <c r="AA321" i="101"/>
  <c r="AA352" i="101"/>
  <c r="AA290" i="101"/>
  <c r="G384" i="101"/>
  <c r="G322" i="101"/>
  <c r="G353" i="101"/>
  <c r="G291" i="101"/>
  <c r="K384" i="101"/>
  <c r="K322" i="101"/>
  <c r="K353" i="101"/>
  <c r="K291" i="101"/>
  <c r="O384" i="101"/>
  <c r="O322" i="101"/>
  <c r="O353" i="101"/>
  <c r="O291" i="101"/>
  <c r="S384" i="101"/>
  <c r="S322" i="101"/>
  <c r="S353" i="101"/>
  <c r="S291" i="101"/>
  <c r="W384" i="101"/>
  <c r="W322" i="101"/>
  <c r="W353" i="101"/>
  <c r="W291" i="101"/>
  <c r="AA384" i="101"/>
  <c r="AA322" i="101"/>
  <c r="AA353" i="101"/>
  <c r="AA291" i="101"/>
  <c r="G385" i="101"/>
  <c r="G323" i="101"/>
  <c r="G354" i="101"/>
  <c r="G292" i="101"/>
  <c r="K385" i="101"/>
  <c r="K323" i="101"/>
  <c r="K354" i="101"/>
  <c r="K292" i="101"/>
  <c r="O385" i="101"/>
  <c r="O323" i="101"/>
  <c r="O354" i="101"/>
  <c r="O292" i="101"/>
  <c r="S385" i="101"/>
  <c r="S323" i="101"/>
  <c r="S354" i="101"/>
  <c r="S292" i="101"/>
  <c r="W385" i="101"/>
  <c r="W323" i="101"/>
  <c r="W354" i="101"/>
  <c r="W292" i="101"/>
  <c r="AA385" i="101"/>
  <c r="AA323" i="101"/>
  <c r="AA354" i="101"/>
  <c r="AA292" i="101"/>
  <c r="G386" i="101"/>
  <c r="G355" i="101"/>
  <c r="G324" i="101"/>
  <c r="G293" i="101"/>
  <c r="K386" i="101"/>
  <c r="K355" i="101"/>
  <c r="K324" i="101"/>
  <c r="K293" i="101"/>
  <c r="O386" i="101"/>
  <c r="O355" i="101"/>
  <c r="O324" i="101"/>
  <c r="O293" i="101"/>
  <c r="S386" i="101"/>
  <c r="S355" i="101"/>
  <c r="S324" i="101"/>
  <c r="S293" i="101"/>
  <c r="W386" i="101"/>
  <c r="W355" i="101"/>
  <c r="W324" i="101"/>
  <c r="W293" i="101"/>
  <c r="AA386" i="101"/>
  <c r="AA355" i="101"/>
  <c r="AA324" i="101"/>
  <c r="AA293" i="101"/>
  <c r="G483" i="101"/>
  <c r="G452" i="101"/>
  <c r="G421" i="101"/>
  <c r="G390" i="101"/>
  <c r="K483" i="101"/>
  <c r="K452" i="101"/>
  <c r="K421" i="101"/>
  <c r="K390" i="101"/>
  <c r="O483" i="101"/>
  <c r="O452" i="101"/>
  <c r="O421" i="101"/>
  <c r="O390" i="101"/>
  <c r="S483" i="101"/>
  <c r="S452" i="101"/>
  <c r="S421" i="101"/>
  <c r="S390" i="101"/>
  <c r="W483" i="101"/>
  <c r="W452" i="101"/>
  <c r="W421" i="101"/>
  <c r="W390" i="101"/>
  <c r="AA483" i="101"/>
  <c r="AA452" i="101"/>
  <c r="AA421" i="101"/>
  <c r="AA390" i="101"/>
  <c r="G484" i="101"/>
  <c r="G453" i="101"/>
  <c r="G422" i="101"/>
  <c r="G391" i="101"/>
  <c r="K484" i="101"/>
  <c r="K453" i="101"/>
  <c r="K422" i="101"/>
  <c r="K391" i="101"/>
  <c r="O484" i="101"/>
  <c r="O453" i="101"/>
  <c r="O422" i="101"/>
  <c r="O391" i="101"/>
  <c r="S484" i="101"/>
  <c r="S453" i="101"/>
  <c r="S422" i="101"/>
  <c r="S391" i="101"/>
  <c r="W484" i="101"/>
  <c r="W453" i="101"/>
  <c r="W422" i="101"/>
  <c r="W391" i="101"/>
  <c r="AA484" i="101"/>
  <c r="AA453" i="101"/>
  <c r="AA422" i="101"/>
  <c r="AA391" i="101"/>
  <c r="G485" i="101"/>
  <c r="G454" i="101"/>
  <c r="G423" i="101"/>
  <c r="G392" i="101"/>
  <c r="K485" i="101"/>
  <c r="K454" i="101"/>
  <c r="K423" i="101"/>
  <c r="K392" i="101"/>
  <c r="O485" i="101"/>
  <c r="O454" i="101"/>
  <c r="O423" i="101"/>
  <c r="O392" i="101"/>
  <c r="S485" i="101"/>
  <c r="S454" i="101"/>
  <c r="S423" i="101"/>
  <c r="S392" i="101"/>
  <c r="W485" i="101"/>
  <c r="W454" i="101"/>
  <c r="W423" i="101"/>
  <c r="W392" i="101"/>
  <c r="AA485" i="101"/>
  <c r="AA454" i="101"/>
  <c r="AA423" i="101"/>
  <c r="AA392" i="101"/>
  <c r="G486" i="101"/>
  <c r="G455" i="101"/>
  <c r="G424" i="101"/>
  <c r="G393" i="101"/>
  <c r="K486" i="101"/>
  <c r="K455" i="101"/>
  <c r="K424" i="101"/>
  <c r="K393" i="101"/>
  <c r="O486" i="101"/>
  <c r="O455" i="101"/>
  <c r="O424" i="101"/>
  <c r="O393" i="101"/>
  <c r="S486" i="101"/>
  <c r="S455" i="101"/>
  <c r="S424" i="101"/>
  <c r="S393" i="101"/>
  <c r="W486" i="101"/>
  <c r="W455" i="101"/>
  <c r="W424" i="101"/>
  <c r="W393" i="101"/>
  <c r="AA486" i="101"/>
  <c r="AA455" i="101"/>
  <c r="AA424" i="101"/>
  <c r="AA393" i="101"/>
  <c r="G487" i="101"/>
  <c r="G456" i="101"/>
  <c r="G425" i="101"/>
  <c r="G394" i="101"/>
  <c r="K487" i="101"/>
  <c r="K456" i="101"/>
  <c r="K425" i="101"/>
  <c r="K394" i="101"/>
  <c r="O487" i="101"/>
  <c r="O456" i="101"/>
  <c r="O425" i="101"/>
  <c r="O394" i="101"/>
  <c r="S487" i="101"/>
  <c r="S456" i="101"/>
  <c r="S425" i="101"/>
  <c r="S394" i="101"/>
  <c r="W487" i="101"/>
  <c r="W456" i="101"/>
  <c r="W425" i="101"/>
  <c r="W394" i="101"/>
  <c r="AA487" i="101"/>
  <c r="AA456" i="101"/>
  <c r="AA425" i="101"/>
  <c r="AA394" i="101"/>
  <c r="G488" i="101"/>
  <c r="G457" i="101"/>
  <c r="G426" i="101"/>
  <c r="G395" i="101"/>
  <c r="K488" i="101"/>
  <c r="K457" i="101"/>
  <c r="K426" i="101"/>
  <c r="K395" i="101"/>
  <c r="O488" i="101"/>
  <c r="O457" i="101"/>
  <c r="O426" i="101"/>
  <c r="O395" i="101"/>
  <c r="S488" i="101"/>
  <c r="S457" i="101"/>
  <c r="S426" i="101"/>
  <c r="S395" i="101"/>
  <c r="W488" i="101"/>
  <c r="W457" i="101"/>
  <c r="W426" i="101"/>
  <c r="W395" i="101"/>
  <c r="AA488" i="101"/>
  <c r="AA457" i="101"/>
  <c r="AA426" i="101"/>
  <c r="AA395" i="101"/>
  <c r="G489" i="101"/>
  <c r="G458" i="101"/>
  <c r="G427" i="101"/>
  <c r="G396" i="101"/>
  <c r="K489" i="101"/>
  <c r="K458" i="101"/>
  <c r="K427" i="101"/>
  <c r="K396" i="101"/>
  <c r="O489" i="101"/>
  <c r="O458" i="101"/>
  <c r="O427" i="101"/>
  <c r="O396" i="101"/>
  <c r="S489" i="101"/>
  <c r="S458" i="101"/>
  <c r="S427" i="101"/>
  <c r="S396" i="101"/>
  <c r="W489" i="101"/>
  <c r="W458" i="101"/>
  <c r="W427" i="101"/>
  <c r="W396" i="101"/>
  <c r="AA489" i="101"/>
  <c r="AA458" i="101"/>
  <c r="AA427" i="101"/>
  <c r="AA396" i="101"/>
  <c r="G490" i="101"/>
  <c r="G459" i="101"/>
  <c r="G397" i="101"/>
  <c r="G428" i="101"/>
  <c r="K490" i="101"/>
  <c r="K459" i="101"/>
  <c r="K428" i="101"/>
  <c r="K397" i="101"/>
  <c r="O490" i="101"/>
  <c r="O459" i="101"/>
  <c r="O428" i="101"/>
  <c r="O397" i="101"/>
  <c r="S490" i="101"/>
  <c r="S459" i="101"/>
  <c r="S428" i="101"/>
  <c r="S397" i="101"/>
  <c r="W490" i="101"/>
  <c r="W459" i="101"/>
  <c r="W397" i="101"/>
  <c r="W428" i="101"/>
  <c r="AA490" i="101"/>
  <c r="AA459" i="101"/>
  <c r="AA397" i="101"/>
  <c r="AA428" i="101"/>
  <c r="G491" i="101"/>
  <c r="G460" i="101"/>
  <c r="G429" i="101"/>
  <c r="G398" i="101"/>
  <c r="K491" i="101"/>
  <c r="K460" i="101"/>
  <c r="K429" i="101"/>
  <c r="K398" i="101"/>
  <c r="O491" i="101"/>
  <c r="O460" i="101"/>
  <c r="O429" i="101"/>
  <c r="O398" i="101"/>
  <c r="S491" i="101"/>
  <c r="S460" i="101"/>
  <c r="S429" i="101"/>
  <c r="S398" i="101"/>
  <c r="W491" i="101"/>
  <c r="W460" i="101"/>
  <c r="W429" i="101"/>
  <c r="W398" i="101"/>
  <c r="AA491" i="101"/>
  <c r="AA460" i="101"/>
  <c r="AA429" i="101"/>
  <c r="AA398" i="101"/>
  <c r="G492" i="101"/>
  <c r="G461" i="101"/>
  <c r="G430" i="101"/>
  <c r="G399" i="101"/>
  <c r="K492" i="101"/>
  <c r="K461" i="101"/>
  <c r="K430" i="101"/>
  <c r="K399" i="101"/>
  <c r="O492" i="101"/>
  <c r="O461" i="101"/>
  <c r="O430" i="101"/>
  <c r="O399" i="101"/>
  <c r="S492" i="101"/>
  <c r="S461" i="101"/>
  <c r="S430" i="101"/>
  <c r="S399" i="101"/>
  <c r="W492" i="101"/>
  <c r="W461" i="101"/>
  <c r="W430" i="101"/>
  <c r="W399" i="101"/>
  <c r="AA492" i="101"/>
  <c r="AA461" i="101"/>
  <c r="AA430" i="101"/>
  <c r="AA399" i="101"/>
  <c r="G493" i="101"/>
  <c r="G462" i="101"/>
  <c r="G400" i="101"/>
  <c r="G431" i="101"/>
  <c r="K493" i="101"/>
  <c r="K462" i="101"/>
  <c r="K400" i="101"/>
  <c r="K431" i="101"/>
  <c r="O493" i="101"/>
  <c r="O462" i="101"/>
  <c r="O431" i="101"/>
  <c r="O400" i="101"/>
  <c r="S493" i="101"/>
  <c r="S462" i="101"/>
  <c r="S431" i="101"/>
  <c r="S400" i="101"/>
  <c r="W493" i="101"/>
  <c r="W462" i="101"/>
  <c r="W400" i="101"/>
  <c r="W431" i="101"/>
  <c r="AA493" i="101"/>
  <c r="AA462" i="101"/>
  <c r="AA400" i="101"/>
  <c r="AA431" i="101"/>
  <c r="G494" i="101"/>
  <c r="G463" i="101"/>
  <c r="G432" i="101"/>
  <c r="G401" i="101"/>
  <c r="K494" i="101"/>
  <c r="K463" i="101"/>
  <c r="K432" i="101"/>
  <c r="K401" i="101"/>
  <c r="O494" i="101"/>
  <c r="O463" i="101"/>
  <c r="O432" i="101"/>
  <c r="O401" i="101"/>
  <c r="S494" i="101"/>
  <c r="S463" i="101"/>
  <c r="S432" i="101"/>
  <c r="S401" i="101"/>
  <c r="W494" i="101"/>
  <c r="W463" i="101"/>
  <c r="W432" i="101"/>
  <c r="W401" i="101"/>
  <c r="AA494" i="101"/>
  <c r="AA463" i="101"/>
  <c r="AA432" i="101"/>
  <c r="AA401" i="101"/>
  <c r="G495" i="101"/>
  <c r="G464" i="101"/>
  <c r="G433" i="101"/>
  <c r="G402" i="101"/>
  <c r="K495" i="101"/>
  <c r="K464" i="101"/>
  <c r="K433" i="101"/>
  <c r="K402" i="101"/>
  <c r="O495" i="101"/>
  <c r="O464" i="101"/>
  <c r="O433" i="101"/>
  <c r="O402" i="101"/>
  <c r="S495" i="101"/>
  <c r="S464" i="101"/>
  <c r="S433" i="101"/>
  <c r="S402" i="101"/>
  <c r="W495" i="101"/>
  <c r="W464" i="101"/>
  <c r="W433" i="101"/>
  <c r="W402" i="101"/>
  <c r="AA495" i="101"/>
  <c r="AA464" i="101"/>
  <c r="AA433" i="101"/>
  <c r="AA402" i="101"/>
  <c r="G496" i="101"/>
  <c r="G465" i="101"/>
  <c r="G434" i="101"/>
  <c r="G403" i="101"/>
  <c r="K496" i="101"/>
  <c r="K465" i="101"/>
  <c r="K434" i="101"/>
  <c r="K403" i="101"/>
  <c r="O496" i="101"/>
  <c r="O465" i="101"/>
  <c r="O434" i="101"/>
  <c r="O403" i="101"/>
  <c r="S496" i="101"/>
  <c r="S465" i="101"/>
  <c r="S434" i="101"/>
  <c r="S403" i="101"/>
  <c r="W496" i="101"/>
  <c r="W465" i="101"/>
  <c r="W434" i="101"/>
  <c r="W403" i="101"/>
  <c r="AA496" i="101"/>
  <c r="AA465" i="101"/>
  <c r="AA434" i="101"/>
  <c r="AA403" i="101"/>
  <c r="G497" i="101"/>
  <c r="G466" i="101"/>
  <c r="G435" i="101"/>
  <c r="G404" i="101"/>
  <c r="K497" i="101"/>
  <c r="K466" i="101"/>
  <c r="K435" i="101"/>
  <c r="K404" i="101"/>
  <c r="O497" i="101"/>
  <c r="O466" i="101"/>
  <c r="O435" i="101"/>
  <c r="O404" i="101"/>
  <c r="S497" i="101"/>
  <c r="S466" i="101"/>
  <c r="S435" i="101"/>
  <c r="S404" i="101"/>
  <c r="W497" i="101"/>
  <c r="W466" i="101"/>
  <c r="W435" i="101"/>
  <c r="W404" i="101"/>
  <c r="AA497" i="101"/>
  <c r="AA466" i="101"/>
  <c r="AA435" i="101"/>
  <c r="AA404" i="101"/>
  <c r="G498" i="101"/>
  <c r="G467" i="101"/>
  <c r="G436" i="101"/>
  <c r="G405" i="101"/>
  <c r="K498" i="101"/>
  <c r="K467" i="101"/>
  <c r="K436" i="101"/>
  <c r="K405" i="101"/>
  <c r="O498" i="101"/>
  <c r="O467" i="101"/>
  <c r="O436" i="101"/>
  <c r="O405" i="101"/>
  <c r="S498" i="101"/>
  <c r="S467" i="101"/>
  <c r="S436" i="101"/>
  <c r="S405" i="101"/>
  <c r="W498" i="101"/>
  <c r="W467" i="101"/>
  <c r="W436" i="101"/>
  <c r="W405" i="101"/>
  <c r="AA498" i="101"/>
  <c r="AA467" i="101"/>
  <c r="AA436" i="101"/>
  <c r="AA405" i="101"/>
  <c r="G499" i="101"/>
  <c r="G468" i="101"/>
  <c r="G437" i="101"/>
  <c r="G406" i="101"/>
  <c r="K499" i="101"/>
  <c r="K468" i="101"/>
  <c r="K437" i="101"/>
  <c r="K406" i="101"/>
  <c r="O499" i="101"/>
  <c r="O468" i="101"/>
  <c r="O437" i="101"/>
  <c r="O406" i="101"/>
  <c r="S499" i="101"/>
  <c r="S468" i="101"/>
  <c r="S437" i="101"/>
  <c r="S406" i="101"/>
  <c r="W499" i="101"/>
  <c r="W468" i="101"/>
  <c r="W437" i="101"/>
  <c r="W406" i="101"/>
  <c r="AA499" i="101"/>
  <c r="AA468" i="101"/>
  <c r="AA437" i="101"/>
  <c r="AA406" i="101"/>
  <c r="G501" i="101"/>
  <c r="G470" i="101"/>
  <c r="G439" i="101"/>
  <c r="G408" i="101"/>
  <c r="K501" i="101"/>
  <c r="K470" i="101"/>
  <c r="K439" i="101"/>
  <c r="K408" i="101"/>
  <c r="O501" i="101"/>
  <c r="O470" i="101"/>
  <c r="O439" i="101"/>
  <c r="O408" i="101"/>
  <c r="S501" i="101"/>
  <c r="S470" i="101"/>
  <c r="S439" i="101"/>
  <c r="S408" i="101"/>
  <c r="W501" i="101"/>
  <c r="W470" i="101"/>
  <c r="W439" i="101"/>
  <c r="W408" i="101"/>
  <c r="AA501" i="101"/>
  <c r="AA470" i="101"/>
  <c r="AA439" i="101"/>
  <c r="AA408" i="101"/>
  <c r="G502" i="101"/>
  <c r="G471" i="101"/>
  <c r="G440" i="101"/>
  <c r="G409" i="101"/>
  <c r="K502" i="101"/>
  <c r="K471" i="101"/>
  <c r="K440" i="101"/>
  <c r="K409" i="101"/>
  <c r="O502" i="101"/>
  <c r="O471" i="101"/>
  <c r="O440" i="101"/>
  <c r="O409" i="101"/>
  <c r="S502" i="101"/>
  <c r="S471" i="101"/>
  <c r="S440" i="101"/>
  <c r="S409" i="101"/>
  <c r="W502" i="101"/>
  <c r="W471" i="101"/>
  <c r="W440" i="101"/>
  <c r="W409" i="101"/>
  <c r="AA502" i="101"/>
  <c r="AA471" i="101"/>
  <c r="AA440" i="101"/>
  <c r="AA409" i="101"/>
  <c r="G503" i="101"/>
  <c r="G472" i="101"/>
  <c r="G441" i="101"/>
  <c r="G410" i="101"/>
  <c r="K503" i="101"/>
  <c r="K472" i="101"/>
  <c r="K441" i="101"/>
  <c r="K410" i="101"/>
  <c r="O503" i="101"/>
  <c r="O472" i="101"/>
  <c r="O441" i="101"/>
  <c r="O410" i="101"/>
  <c r="S503" i="101"/>
  <c r="S472" i="101"/>
  <c r="S441" i="101"/>
  <c r="S410" i="101"/>
  <c r="W503" i="101"/>
  <c r="W472" i="101"/>
  <c r="W441" i="101"/>
  <c r="W410" i="101"/>
  <c r="AA503" i="101"/>
  <c r="AA472" i="101"/>
  <c r="AA441" i="101"/>
  <c r="AA410" i="101"/>
  <c r="G504" i="101"/>
  <c r="G473" i="101"/>
  <c r="G442" i="101"/>
  <c r="G411" i="101"/>
  <c r="K504" i="101"/>
  <c r="K473" i="101"/>
  <c r="K442" i="101"/>
  <c r="K411" i="101"/>
  <c r="O504" i="101"/>
  <c r="O473" i="101"/>
  <c r="O442" i="101"/>
  <c r="O411" i="101"/>
  <c r="S504" i="101"/>
  <c r="S473" i="101"/>
  <c r="S442" i="101"/>
  <c r="S411" i="101"/>
  <c r="W504" i="101"/>
  <c r="W473" i="101"/>
  <c r="W442" i="101"/>
  <c r="W411" i="101"/>
  <c r="AA504" i="101"/>
  <c r="AA473" i="101"/>
  <c r="AA442" i="101"/>
  <c r="AA411" i="101"/>
  <c r="G505" i="101"/>
  <c r="G474" i="101"/>
  <c r="G443" i="101"/>
  <c r="G412" i="101"/>
  <c r="K505" i="101"/>
  <c r="K474" i="101"/>
  <c r="K443" i="101"/>
  <c r="K412" i="101"/>
  <c r="O505" i="101"/>
  <c r="O474" i="101"/>
  <c r="O443" i="101"/>
  <c r="O412" i="101"/>
  <c r="S505" i="101"/>
  <c r="S474" i="101"/>
  <c r="S443" i="101"/>
  <c r="S412" i="101"/>
  <c r="W505" i="101"/>
  <c r="W474" i="101"/>
  <c r="W443" i="101"/>
  <c r="W412" i="101"/>
  <c r="AA505" i="101"/>
  <c r="AA474" i="101"/>
  <c r="AA443" i="101"/>
  <c r="AA412" i="101"/>
  <c r="G506" i="101"/>
  <c r="G475" i="101"/>
  <c r="G444" i="101"/>
  <c r="G413" i="101"/>
  <c r="K506" i="101"/>
  <c r="K475" i="101"/>
  <c r="K444" i="101"/>
  <c r="K413" i="101"/>
  <c r="O506" i="101"/>
  <c r="O475" i="101"/>
  <c r="O444" i="101"/>
  <c r="O413" i="101"/>
  <c r="S506" i="101"/>
  <c r="S475" i="101"/>
  <c r="S444" i="101"/>
  <c r="S413" i="101"/>
  <c r="W506" i="101"/>
  <c r="W475" i="101"/>
  <c r="W444" i="101"/>
  <c r="W413" i="101"/>
  <c r="AA506" i="101"/>
  <c r="AA475" i="101"/>
  <c r="AA444" i="101"/>
  <c r="AA413" i="101"/>
  <c r="G507" i="101"/>
  <c r="G476" i="101"/>
  <c r="G445" i="101"/>
  <c r="G414" i="101"/>
  <c r="K507" i="101"/>
  <c r="K476" i="101"/>
  <c r="K445" i="101"/>
  <c r="K414" i="101"/>
  <c r="O507" i="101"/>
  <c r="O476" i="101"/>
  <c r="O445" i="101"/>
  <c r="O414" i="101"/>
  <c r="S507" i="101"/>
  <c r="S476" i="101"/>
  <c r="S445" i="101"/>
  <c r="S414" i="101"/>
  <c r="W507" i="101"/>
  <c r="W476" i="101"/>
  <c r="W445" i="101"/>
  <c r="W414" i="101"/>
  <c r="AA507" i="101"/>
  <c r="AA476" i="101"/>
  <c r="AA445" i="101"/>
  <c r="AA414" i="101"/>
  <c r="G508" i="101"/>
  <c r="G477" i="101"/>
  <c r="G446" i="101"/>
  <c r="G415" i="101"/>
  <c r="K508" i="101"/>
  <c r="K477" i="101"/>
  <c r="K446" i="101"/>
  <c r="K415" i="101"/>
  <c r="O508" i="101"/>
  <c r="O477" i="101"/>
  <c r="O446" i="101"/>
  <c r="O415" i="101"/>
  <c r="S508" i="101"/>
  <c r="S477" i="101"/>
  <c r="S446" i="101"/>
  <c r="S415" i="101"/>
  <c r="W508" i="101"/>
  <c r="W477" i="101"/>
  <c r="W446" i="101"/>
  <c r="W415" i="101"/>
  <c r="AA508" i="101"/>
  <c r="AA477" i="101"/>
  <c r="AA446" i="101"/>
  <c r="AA415" i="101"/>
  <c r="G509" i="101"/>
  <c r="G478" i="101"/>
  <c r="G447" i="101"/>
  <c r="G416" i="101"/>
  <c r="K509" i="101"/>
  <c r="K478" i="101"/>
  <c r="K447" i="101"/>
  <c r="K416" i="101"/>
  <c r="O509" i="101"/>
  <c r="O478" i="101"/>
  <c r="O447" i="101"/>
  <c r="O416" i="101"/>
  <c r="S509" i="101"/>
  <c r="S478" i="101"/>
  <c r="S447" i="101"/>
  <c r="S416" i="101"/>
  <c r="W509" i="101"/>
  <c r="W478" i="101"/>
  <c r="W447" i="101"/>
  <c r="W416" i="101"/>
  <c r="AA509" i="101"/>
  <c r="AA478" i="101"/>
  <c r="AA447" i="101"/>
  <c r="AA416" i="101"/>
  <c r="G510" i="101"/>
  <c r="G479" i="101"/>
  <c r="G448" i="101"/>
  <c r="G417" i="101"/>
  <c r="K510" i="101"/>
  <c r="K479" i="101"/>
  <c r="K448" i="101"/>
  <c r="K417" i="101"/>
  <c r="O510" i="101"/>
  <c r="O479" i="101"/>
  <c r="O448" i="101"/>
  <c r="O417" i="101"/>
  <c r="S510" i="101"/>
  <c r="S479" i="101"/>
  <c r="S448" i="101"/>
  <c r="S417" i="101"/>
  <c r="W510" i="101"/>
  <c r="W479" i="101"/>
  <c r="W448" i="101"/>
  <c r="W417" i="101"/>
  <c r="AA510" i="101"/>
  <c r="AA479" i="101"/>
  <c r="AA448" i="101"/>
  <c r="AA417" i="101"/>
  <c r="F359" i="101"/>
  <c r="F266" i="101"/>
  <c r="F297" i="101"/>
  <c r="F328" i="101"/>
  <c r="J359" i="101"/>
  <c r="J266" i="101"/>
  <c r="J297" i="101"/>
  <c r="J328" i="101"/>
  <c r="N359" i="101"/>
  <c r="N266" i="101"/>
  <c r="N297" i="101"/>
  <c r="N328" i="101"/>
  <c r="R359" i="101"/>
  <c r="R266" i="101"/>
  <c r="R297" i="101"/>
  <c r="R328" i="101"/>
  <c r="V359" i="101"/>
  <c r="V266" i="101"/>
  <c r="V297" i="101"/>
  <c r="V328" i="101"/>
  <c r="Z359" i="101"/>
  <c r="Z297" i="101"/>
  <c r="Z328" i="101"/>
  <c r="Z266" i="101"/>
  <c r="F360" i="101"/>
  <c r="F298" i="101"/>
  <c r="F329" i="101"/>
  <c r="F267" i="101"/>
  <c r="J360" i="101"/>
  <c r="J298" i="101"/>
  <c r="J329" i="101"/>
  <c r="J267" i="101"/>
  <c r="N360" i="101"/>
  <c r="N298" i="101"/>
  <c r="N329" i="101"/>
  <c r="N267" i="101"/>
  <c r="R360" i="101"/>
  <c r="R298" i="101"/>
  <c r="R329" i="101"/>
  <c r="R267" i="101"/>
  <c r="V360" i="101"/>
  <c r="V298" i="101"/>
  <c r="V329" i="101"/>
  <c r="V267" i="101"/>
  <c r="Z360" i="101"/>
  <c r="Z298" i="101"/>
  <c r="Z329" i="101"/>
  <c r="Z267" i="101"/>
  <c r="F361" i="101"/>
  <c r="F330" i="101"/>
  <c r="F299" i="101"/>
  <c r="F268" i="101"/>
  <c r="J361" i="101"/>
  <c r="J330" i="101"/>
  <c r="J299" i="101"/>
  <c r="J268" i="101"/>
  <c r="N361" i="101"/>
  <c r="N330" i="101"/>
  <c r="N299" i="101"/>
  <c r="N268" i="101"/>
  <c r="R361" i="101"/>
  <c r="R330" i="101"/>
  <c r="R299" i="101"/>
  <c r="R268" i="101"/>
  <c r="V361" i="101"/>
  <c r="V330" i="101"/>
  <c r="V299" i="101"/>
  <c r="V268" i="101"/>
  <c r="Z361" i="101"/>
  <c r="Z330" i="101"/>
  <c r="Z299" i="101"/>
  <c r="Z268" i="101"/>
  <c r="F362" i="101"/>
  <c r="F300" i="101"/>
  <c r="F331" i="101"/>
  <c r="F269" i="101"/>
  <c r="J362" i="101"/>
  <c r="J300" i="101"/>
  <c r="J331" i="101"/>
  <c r="J269" i="101"/>
  <c r="N362" i="101"/>
  <c r="N300" i="101"/>
  <c r="N331" i="101"/>
  <c r="N269" i="101"/>
  <c r="R362" i="101"/>
  <c r="R300" i="101"/>
  <c r="R331" i="101"/>
  <c r="R269" i="101"/>
  <c r="V362" i="101"/>
  <c r="V300" i="101"/>
  <c r="V331" i="101"/>
  <c r="V269" i="101"/>
  <c r="Z362" i="101"/>
  <c r="Z300" i="101"/>
  <c r="Z331" i="101"/>
  <c r="Z269" i="101"/>
  <c r="F363" i="101"/>
  <c r="F301" i="101"/>
  <c r="F332" i="101"/>
  <c r="F270" i="101"/>
  <c r="J363" i="101"/>
  <c r="J301" i="101"/>
  <c r="J332" i="101"/>
  <c r="J270" i="101"/>
  <c r="N363" i="101"/>
  <c r="N301" i="101"/>
  <c r="N332" i="101"/>
  <c r="N270" i="101"/>
  <c r="R363" i="101"/>
  <c r="R301" i="101"/>
  <c r="R332" i="101"/>
  <c r="R270" i="101"/>
  <c r="V363" i="101"/>
  <c r="V301" i="101"/>
  <c r="V332" i="101"/>
  <c r="V270" i="101"/>
  <c r="Z363" i="101"/>
  <c r="Z301" i="101"/>
  <c r="Z332" i="101"/>
  <c r="Z270" i="101"/>
  <c r="F364" i="101"/>
  <c r="F302" i="101"/>
  <c r="F333" i="101"/>
  <c r="F271" i="101"/>
  <c r="J364" i="101"/>
  <c r="J302" i="101"/>
  <c r="J333" i="101"/>
  <c r="J271" i="101"/>
  <c r="N364" i="101"/>
  <c r="N302" i="101"/>
  <c r="N333" i="101"/>
  <c r="N271" i="101"/>
  <c r="R364" i="101"/>
  <c r="R302" i="101"/>
  <c r="R333" i="101"/>
  <c r="R271" i="101"/>
  <c r="V364" i="101"/>
  <c r="V302" i="101"/>
  <c r="V333" i="101"/>
  <c r="V271" i="101"/>
  <c r="Z364" i="101"/>
  <c r="Z302" i="101"/>
  <c r="Z333" i="101"/>
  <c r="Z271" i="101"/>
  <c r="F365" i="101"/>
  <c r="F334" i="101"/>
  <c r="F303" i="101"/>
  <c r="F272" i="101"/>
  <c r="J365" i="101"/>
  <c r="J334" i="101"/>
  <c r="J303" i="101"/>
  <c r="J272" i="101"/>
  <c r="N365" i="101"/>
  <c r="N334" i="101"/>
  <c r="N303" i="101"/>
  <c r="N272" i="101"/>
  <c r="R365" i="101"/>
  <c r="R334" i="101"/>
  <c r="R303" i="101"/>
  <c r="R272" i="101"/>
  <c r="V365" i="101"/>
  <c r="V334" i="101"/>
  <c r="V303" i="101"/>
  <c r="V272" i="101"/>
  <c r="Z365" i="101"/>
  <c r="Z334" i="101"/>
  <c r="Z303" i="101"/>
  <c r="Z272" i="101"/>
  <c r="F366" i="101"/>
  <c r="F304" i="101"/>
  <c r="F335" i="101"/>
  <c r="F273" i="101"/>
  <c r="J366" i="101"/>
  <c r="J304" i="101"/>
  <c r="J335" i="101"/>
  <c r="J273" i="101"/>
  <c r="N366" i="101"/>
  <c r="N304" i="101"/>
  <c r="N335" i="101"/>
  <c r="N273" i="101"/>
  <c r="R366" i="101"/>
  <c r="R304" i="101"/>
  <c r="R335" i="101"/>
  <c r="R273" i="101"/>
  <c r="V366" i="101"/>
  <c r="V304" i="101"/>
  <c r="V335" i="101"/>
  <c r="V273" i="101"/>
  <c r="Z366" i="101"/>
  <c r="Z304" i="101"/>
  <c r="Z335" i="101"/>
  <c r="Z273" i="101"/>
  <c r="F367" i="101"/>
  <c r="F305" i="101"/>
  <c r="F336" i="101"/>
  <c r="F274" i="101"/>
  <c r="J367" i="101"/>
  <c r="J305" i="101"/>
  <c r="J336" i="101"/>
  <c r="J274" i="101"/>
  <c r="N367" i="101"/>
  <c r="N305" i="101"/>
  <c r="N336" i="101"/>
  <c r="N274" i="101"/>
  <c r="R367" i="101"/>
  <c r="R305" i="101"/>
  <c r="R336" i="101"/>
  <c r="R274" i="101"/>
  <c r="V367" i="101"/>
  <c r="V305" i="101"/>
  <c r="V336" i="101"/>
  <c r="V274" i="101"/>
  <c r="Z367" i="101"/>
  <c r="Z305" i="101"/>
  <c r="Z336" i="101"/>
  <c r="Z274" i="101"/>
  <c r="F368" i="101"/>
  <c r="F306" i="101"/>
  <c r="F337" i="101"/>
  <c r="F275" i="101"/>
  <c r="J368" i="101"/>
  <c r="J306" i="101"/>
  <c r="J337" i="101"/>
  <c r="J275" i="101"/>
  <c r="N368" i="101"/>
  <c r="N306" i="101"/>
  <c r="N337" i="101"/>
  <c r="N275" i="101"/>
  <c r="R368" i="101"/>
  <c r="R306" i="101"/>
  <c r="R337" i="101"/>
  <c r="R275" i="101"/>
  <c r="V368" i="101"/>
  <c r="V306" i="101"/>
  <c r="V337" i="101"/>
  <c r="V275" i="101"/>
  <c r="Z368" i="101"/>
  <c r="Z306" i="101"/>
  <c r="Z337" i="101"/>
  <c r="Z275" i="101"/>
  <c r="F369" i="101"/>
  <c r="F338" i="101"/>
  <c r="F307" i="101"/>
  <c r="F276" i="101"/>
  <c r="J369" i="101"/>
  <c r="J338" i="101"/>
  <c r="J307" i="101"/>
  <c r="J276" i="101"/>
  <c r="N369" i="101"/>
  <c r="N338" i="101"/>
  <c r="N307" i="101"/>
  <c r="N276" i="101"/>
  <c r="R369" i="101"/>
  <c r="R338" i="101"/>
  <c r="R307" i="101"/>
  <c r="R276" i="101"/>
  <c r="V369" i="101"/>
  <c r="V338" i="101"/>
  <c r="V307" i="101"/>
  <c r="V276" i="101"/>
  <c r="Z369" i="101"/>
  <c r="Z338" i="101"/>
  <c r="Z307" i="101"/>
  <c r="Z276" i="101"/>
  <c r="F370" i="101"/>
  <c r="F308" i="101"/>
  <c r="F339" i="101"/>
  <c r="F277" i="101"/>
  <c r="J370" i="101"/>
  <c r="J308" i="101"/>
  <c r="J339" i="101"/>
  <c r="J277" i="101"/>
  <c r="N370" i="101"/>
  <c r="N308" i="101"/>
  <c r="N339" i="101"/>
  <c r="N277" i="101"/>
  <c r="R370" i="101"/>
  <c r="R308" i="101"/>
  <c r="R339" i="101"/>
  <c r="R277" i="101"/>
  <c r="V370" i="101"/>
  <c r="V308" i="101"/>
  <c r="V339" i="101"/>
  <c r="V277" i="101"/>
  <c r="AA370" i="101"/>
  <c r="AA339" i="101"/>
  <c r="AA308" i="101"/>
  <c r="AA277" i="101"/>
  <c r="G371" i="101"/>
  <c r="G309" i="101"/>
  <c r="G340" i="101"/>
  <c r="G278" i="101"/>
  <c r="K371" i="101"/>
  <c r="K309" i="101"/>
  <c r="K340" i="101"/>
  <c r="K278" i="101"/>
  <c r="O371" i="101"/>
  <c r="O309" i="101"/>
  <c r="O340" i="101"/>
  <c r="O278" i="101"/>
  <c r="S371" i="101"/>
  <c r="S309" i="101"/>
  <c r="S340" i="101"/>
  <c r="S278" i="101"/>
  <c r="W371" i="101"/>
  <c r="W309" i="101"/>
  <c r="W340" i="101"/>
  <c r="W278" i="101"/>
  <c r="AA371" i="101"/>
  <c r="AA309" i="101"/>
  <c r="AA340" i="101"/>
  <c r="AA278" i="101"/>
  <c r="G372" i="101"/>
  <c r="G310" i="101"/>
  <c r="G341" i="101"/>
  <c r="G279" i="101"/>
  <c r="K372" i="101"/>
  <c r="K310" i="101"/>
  <c r="K341" i="101"/>
  <c r="K279" i="101"/>
  <c r="O372" i="101"/>
  <c r="O310" i="101"/>
  <c r="O341" i="101"/>
  <c r="O279" i="101"/>
  <c r="S372" i="101"/>
  <c r="S310" i="101"/>
  <c r="S341" i="101"/>
  <c r="S279" i="101"/>
  <c r="X372" i="101"/>
  <c r="X310" i="101"/>
  <c r="X341" i="101"/>
  <c r="X279" i="101"/>
  <c r="AB372" i="101"/>
  <c r="AB310" i="101"/>
  <c r="AB341" i="101"/>
  <c r="AB279" i="101"/>
  <c r="H373" i="101"/>
  <c r="H311" i="101"/>
  <c r="H342" i="101"/>
  <c r="H280" i="101"/>
  <c r="L373" i="101"/>
  <c r="L311" i="101"/>
  <c r="L342" i="101"/>
  <c r="L280" i="101"/>
  <c r="P373" i="101"/>
  <c r="P311" i="101"/>
  <c r="P342" i="101"/>
  <c r="P280" i="101"/>
  <c r="T373" i="101"/>
  <c r="T311" i="101"/>
  <c r="T342" i="101"/>
  <c r="T280" i="101"/>
  <c r="X373" i="101"/>
  <c r="X311" i="101"/>
  <c r="X342" i="101"/>
  <c r="X280" i="101"/>
  <c r="AB373" i="101"/>
  <c r="AB311" i="101"/>
  <c r="AB342" i="101"/>
  <c r="AB280" i="101"/>
  <c r="H374" i="101"/>
  <c r="H312" i="101"/>
  <c r="H343" i="101"/>
  <c r="H281" i="101"/>
  <c r="L374" i="101"/>
  <c r="L312" i="101"/>
  <c r="L343" i="101"/>
  <c r="L281" i="101"/>
  <c r="P374" i="101"/>
  <c r="P312" i="101"/>
  <c r="P343" i="101"/>
  <c r="P281" i="101"/>
  <c r="T374" i="101"/>
  <c r="T312" i="101"/>
  <c r="T343" i="101"/>
  <c r="T281" i="101"/>
  <c r="X374" i="101"/>
  <c r="X312" i="101"/>
  <c r="X343" i="101"/>
  <c r="X281" i="101"/>
  <c r="AB374" i="101"/>
  <c r="AB312" i="101"/>
  <c r="AB343" i="101"/>
  <c r="AB281" i="101"/>
  <c r="H375" i="101"/>
  <c r="H344" i="101"/>
  <c r="H313" i="101"/>
  <c r="H282" i="101"/>
  <c r="L375" i="101"/>
  <c r="L344" i="101"/>
  <c r="L313" i="101"/>
  <c r="L282" i="101"/>
  <c r="P375" i="101"/>
  <c r="P344" i="101"/>
  <c r="P313" i="101"/>
  <c r="P282" i="101"/>
  <c r="T375" i="101"/>
  <c r="T344" i="101"/>
  <c r="T313" i="101"/>
  <c r="T282" i="101"/>
  <c r="X375" i="101"/>
  <c r="X344" i="101"/>
  <c r="X313" i="101"/>
  <c r="X282" i="101"/>
  <c r="AB375" i="101"/>
  <c r="AB344" i="101"/>
  <c r="AB313" i="101"/>
  <c r="AB282" i="101"/>
  <c r="H376" i="101"/>
  <c r="H314" i="101"/>
  <c r="H345" i="101"/>
  <c r="H283" i="101"/>
  <c r="L376" i="101"/>
  <c r="L314" i="101"/>
  <c r="L345" i="101"/>
  <c r="L283" i="101"/>
  <c r="P376" i="101"/>
  <c r="P314" i="101"/>
  <c r="P345" i="101"/>
  <c r="P283" i="101"/>
  <c r="T376" i="101"/>
  <c r="T314" i="101"/>
  <c r="T345" i="101"/>
  <c r="T283" i="101"/>
  <c r="X376" i="101"/>
  <c r="X314" i="101"/>
  <c r="X345" i="101"/>
  <c r="X283" i="101"/>
  <c r="AB376" i="101"/>
  <c r="AB314" i="101"/>
  <c r="AB345" i="101"/>
  <c r="AB283" i="101"/>
  <c r="H377" i="101"/>
  <c r="H315" i="101"/>
  <c r="H346" i="101"/>
  <c r="H284" i="101"/>
  <c r="L377" i="101"/>
  <c r="L315" i="101"/>
  <c r="L346" i="101"/>
  <c r="L284" i="101"/>
  <c r="P377" i="101"/>
  <c r="P315" i="101"/>
  <c r="P346" i="101"/>
  <c r="P284" i="101"/>
  <c r="T377" i="101"/>
  <c r="T315" i="101"/>
  <c r="T346" i="101"/>
  <c r="T284" i="101"/>
  <c r="X377" i="101"/>
  <c r="X315" i="101"/>
  <c r="X346" i="101"/>
  <c r="X284" i="101"/>
  <c r="AB377" i="101"/>
  <c r="AB315" i="101"/>
  <c r="AB346" i="101"/>
  <c r="AB284" i="101"/>
  <c r="H378" i="101"/>
  <c r="H316" i="101"/>
  <c r="H347" i="101"/>
  <c r="H285" i="101"/>
  <c r="L378" i="101"/>
  <c r="L316" i="101"/>
  <c r="L347" i="101"/>
  <c r="L285" i="101"/>
  <c r="P378" i="101"/>
  <c r="P316" i="101"/>
  <c r="P347" i="101"/>
  <c r="P285" i="101"/>
  <c r="T378" i="101"/>
  <c r="T316" i="101"/>
  <c r="T347" i="101"/>
  <c r="T285" i="101"/>
  <c r="X378" i="101"/>
  <c r="X316" i="101"/>
  <c r="X347" i="101"/>
  <c r="X285" i="101"/>
  <c r="AB378" i="101"/>
  <c r="AB316" i="101"/>
  <c r="AB347" i="101"/>
  <c r="AB285" i="101"/>
  <c r="H379" i="101"/>
  <c r="H348" i="101"/>
  <c r="H317" i="101"/>
  <c r="H286" i="101"/>
  <c r="L379" i="101"/>
  <c r="L348" i="101"/>
  <c r="L317" i="101"/>
  <c r="L286" i="101"/>
  <c r="P379" i="101"/>
  <c r="P348" i="101"/>
  <c r="P317" i="101"/>
  <c r="P286" i="101"/>
  <c r="T379" i="101"/>
  <c r="T348" i="101"/>
  <c r="T317" i="101"/>
  <c r="T286" i="101"/>
  <c r="X379" i="101"/>
  <c r="X348" i="101"/>
  <c r="X317" i="101"/>
  <c r="X286" i="101"/>
  <c r="AB379" i="101"/>
  <c r="AB348" i="101"/>
  <c r="AB317" i="101"/>
  <c r="AB286" i="101"/>
  <c r="H380" i="101"/>
  <c r="H318" i="101"/>
  <c r="H349" i="101"/>
  <c r="H287" i="101"/>
  <c r="L380" i="101"/>
  <c r="L318" i="101"/>
  <c r="L349" i="101"/>
  <c r="L287" i="101"/>
  <c r="P380" i="101"/>
  <c r="P318" i="101"/>
  <c r="P349" i="101"/>
  <c r="P287" i="101"/>
  <c r="T380" i="101"/>
  <c r="T318" i="101"/>
  <c r="T349" i="101"/>
  <c r="T287" i="101"/>
  <c r="X380" i="101"/>
  <c r="X318" i="101"/>
  <c r="X349" i="101"/>
  <c r="X287" i="101"/>
  <c r="AB380" i="101"/>
  <c r="AB318" i="101"/>
  <c r="AB349" i="101"/>
  <c r="AB287" i="101"/>
  <c r="H381" i="101"/>
  <c r="H319" i="101"/>
  <c r="H350" i="101"/>
  <c r="H288" i="101"/>
  <c r="L381" i="101"/>
  <c r="L319" i="101"/>
  <c r="L350" i="101"/>
  <c r="L288" i="101"/>
  <c r="P381" i="101"/>
  <c r="P319" i="101"/>
  <c r="P350" i="101"/>
  <c r="P288" i="101"/>
  <c r="T381" i="101"/>
  <c r="T319" i="101"/>
  <c r="T350" i="101"/>
  <c r="T288" i="101"/>
  <c r="X381" i="101"/>
  <c r="X319" i="101"/>
  <c r="X350" i="101"/>
  <c r="X288" i="101"/>
  <c r="AB381" i="101"/>
  <c r="AB319" i="101"/>
  <c r="AB350" i="101"/>
  <c r="AB288" i="101"/>
  <c r="H382" i="101"/>
  <c r="H320" i="101"/>
  <c r="H351" i="101"/>
  <c r="H289" i="101"/>
  <c r="L382" i="101"/>
  <c r="L320" i="101"/>
  <c r="L351" i="101"/>
  <c r="L289" i="101"/>
  <c r="P382" i="101"/>
  <c r="P320" i="101"/>
  <c r="P351" i="101"/>
  <c r="P289" i="101"/>
  <c r="T382" i="101"/>
  <c r="T320" i="101"/>
  <c r="T351" i="101"/>
  <c r="T289" i="101"/>
  <c r="X382" i="101"/>
  <c r="X320" i="101"/>
  <c r="X351" i="101"/>
  <c r="X289" i="101"/>
  <c r="AB382" i="101"/>
  <c r="AB320" i="101"/>
  <c r="AB351" i="101"/>
  <c r="AB289" i="101"/>
  <c r="H383" i="101"/>
  <c r="H352" i="101"/>
  <c r="H321" i="101"/>
  <c r="H290" i="101"/>
  <c r="L383" i="101"/>
  <c r="L352" i="101"/>
  <c r="L321" i="101"/>
  <c r="L290" i="101"/>
  <c r="P383" i="101"/>
  <c r="P352" i="101"/>
  <c r="P321" i="101"/>
  <c r="P290" i="101"/>
  <c r="T383" i="101"/>
  <c r="T352" i="101"/>
  <c r="T321" i="101"/>
  <c r="T290" i="101"/>
  <c r="X383" i="101"/>
  <c r="X352" i="101"/>
  <c r="X321" i="101"/>
  <c r="X290" i="101"/>
  <c r="AB383" i="101"/>
  <c r="AB352" i="101"/>
  <c r="AB321" i="101"/>
  <c r="AB290" i="101"/>
  <c r="H384" i="101"/>
  <c r="H322" i="101"/>
  <c r="H353" i="101"/>
  <c r="H291" i="101"/>
  <c r="L384" i="101"/>
  <c r="L322" i="101"/>
  <c r="L353" i="101"/>
  <c r="L291" i="101"/>
  <c r="P384" i="101"/>
  <c r="P322" i="101"/>
  <c r="P353" i="101"/>
  <c r="P291" i="101"/>
  <c r="T384" i="101"/>
  <c r="T322" i="101"/>
  <c r="T353" i="101"/>
  <c r="T291" i="101"/>
  <c r="X384" i="101"/>
  <c r="X322" i="101"/>
  <c r="X353" i="101"/>
  <c r="X291" i="101"/>
  <c r="AB384" i="101"/>
  <c r="AB322" i="101"/>
  <c r="AB353" i="101"/>
  <c r="AB291" i="101"/>
  <c r="H385" i="101"/>
  <c r="H323" i="101"/>
  <c r="H354" i="101"/>
  <c r="H292" i="101"/>
  <c r="L385" i="101"/>
  <c r="L323" i="101"/>
  <c r="L354" i="101"/>
  <c r="L292" i="101"/>
  <c r="P385" i="101"/>
  <c r="P323" i="101"/>
  <c r="P354" i="101"/>
  <c r="P292" i="101"/>
  <c r="T385" i="101"/>
  <c r="T323" i="101"/>
  <c r="T354" i="101"/>
  <c r="T292" i="101"/>
  <c r="X385" i="101"/>
  <c r="X323" i="101"/>
  <c r="X354" i="101"/>
  <c r="X292" i="101"/>
  <c r="AB385" i="101"/>
  <c r="AB323" i="101"/>
  <c r="AB354" i="101"/>
  <c r="AB292" i="101"/>
  <c r="H386" i="101"/>
  <c r="H324" i="101"/>
  <c r="H355" i="101"/>
  <c r="H293" i="101"/>
  <c r="L386" i="101"/>
  <c r="L324" i="101"/>
  <c r="L355" i="101"/>
  <c r="L293" i="101"/>
  <c r="P386" i="101"/>
  <c r="P324" i="101"/>
  <c r="P355" i="101"/>
  <c r="P293" i="101"/>
  <c r="T386" i="101"/>
  <c r="T324" i="101"/>
  <c r="T355" i="101"/>
  <c r="T293" i="101"/>
  <c r="X386" i="101"/>
  <c r="X324" i="101"/>
  <c r="X355" i="101"/>
  <c r="X293" i="101"/>
  <c r="AB386" i="101"/>
  <c r="AB324" i="101"/>
  <c r="AB355" i="101"/>
  <c r="AB293" i="101"/>
  <c r="H483" i="101"/>
  <c r="H452" i="101"/>
  <c r="H421" i="101"/>
  <c r="H390" i="101"/>
  <c r="L483" i="101"/>
  <c r="L452" i="101"/>
  <c r="L421" i="101"/>
  <c r="L390" i="101"/>
  <c r="P483" i="101"/>
  <c r="P452" i="101"/>
  <c r="P421" i="101"/>
  <c r="P390" i="101"/>
  <c r="T483" i="101"/>
  <c r="T452" i="101"/>
  <c r="T421" i="101"/>
  <c r="T390" i="101"/>
  <c r="X483" i="101"/>
  <c r="X452" i="101"/>
  <c r="X421" i="101"/>
  <c r="X390" i="101"/>
  <c r="AB483" i="101"/>
  <c r="AB452" i="101"/>
  <c r="AB421" i="101"/>
  <c r="AB390" i="101"/>
  <c r="H484" i="101"/>
  <c r="H453" i="101"/>
  <c r="H422" i="101"/>
  <c r="H391" i="101"/>
  <c r="L484" i="101"/>
  <c r="L453" i="101"/>
  <c r="L422" i="101"/>
  <c r="L391" i="101"/>
  <c r="P484" i="101"/>
  <c r="P453" i="101"/>
  <c r="P422" i="101"/>
  <c r="P391" i="101"/>
  <c r="T484" i="101"/>
  <c r="T453" i="101"/>
  <c r="T422" i="101"/>
  <c r="T391" i="101"/>
  <c r="X484" i="101"/>
  <c r="X453" i="101"/>
  <c r="X422" i="101"/>
  <c r="X391" i="101"/>
  <c r="AB484" i="101"/>
  <c r="AB453" i="101"/>
  <c r="AB422" i="101"/>
  <c r="AB391" i="101"/>
  <c r="H485" i="101"/>
  <c r="H454" i="101"/>
  <c r="H423" i="101"/>
  <c r="H392" i="101"/>
  <c r="L485" i="101"/>
  <c r="L454" i="101"/>
  <c r="L423" i="101"/>
  <c r="L392" i="101"/>
  <c r="P485" i="101"/>
  <c r="P454" i="101"/>
  <c r="P423" i="101"/>
  <c r="P392" i="101"/>
  <c r="T485" i="101"/>
  <c r="T454" i="101"/>
  <c r="T423" i="101"/>
  <c r="T392" i="101"/>
  <c r="X485" i="101"/>
  <c r="X454" i="101"/>
  <c r="X423" i="101"/>
  <c r="X392" i="101"/>
  <c r="H486" i="101"/>
  <c r="H455" i="101"/>
  <c r="H424" i="101"/>
  <c r="H393" i="101"/>
  <c r="L486" i="101"/>
  <c r="L455" i="101"/>
  <c r="L424" i="101"/>
  <c r="L393" i="101"/>
  <c r="P486" i="101"/>
  <c r="P455" i="101"/>
  <c r="P424" i="101"/>
  <c r="P393" i="101"/>
  <c r="T486" i="101"/>
  <c r="T455" i="101"/>
  <c r="T424" i="101"/>
  <c r="T393" i="101"/>
  <c r="X486" i="101"/>
  <c r="X455" i="101"/>
  <c r="X424" i="101"/>
  <c r="X393" i="101"/>
  <c r="AB486" i="101"/>
  <c r="AB455" i="101"/>
  <c r="AB424" i="101"/>
  <c r="AB393" i="101"/>
  <c r="H487" i="101"/>
  <c r="H456" i="101"/>
  <c r="H425" i="101"/>
  <c r="H394" i="101"/>
  <c r="L487" i="101"/>
  <c r="L456" i="101"/>
  <c r="L425" i="101"/>
  <c r="L394" i="101"/>
  <c r="P487" i="101"/>
  <c r="P456" i="101"/>
  <c r="P425" i="101"/>
  <c r="P394" i="101"/>
  <c r="T487" i="101"/>
  <c r="T456" i="101"/>
  <c r="T425" i="101"/>
  <c r="T394" i="101"/>
  <c r="X487" i="101"/>
  <c r="X456" i="101"/>
  <c r="X425" i="101"/>
  <c r="X394" i="101"/>
  <c r="AB487" i="101"/>
  <c r="AB456" i="101"/>
  <c r="AB425" i="101"/>
  <c r="AB394" i="101"/>
  <c r="H488" i="101"/>
  <c r="H457" i="101"/>
  <c r="H426" i="101"/>
  <c r="H395" i="101"/>
  <c r="L488" i="101"/>
  <c r="L457" i="101"/>
  <c r="L426" i="101"/>
  <c r="L395" i="101"/>
  <c r="P488" i="101"/>
  <c r="P457" i="101"/>
  <c r="P426" i="101"/>
  <c r="P395" i="101"/>
  <c r="T488" i="101"/>
  <c r="T457" i="101"/>
  <c r="T426" i="101"/>
  <c r="T395" i="101"/>
  <c r="X488" i="101"/>
  <c r="X457" i="101"/>
  <c r="X426" i="101"/>
  <c r="X395" i="101"/>
  <c r="AB488" i="101"/>
  <c r="AB457" i="101"/>
  <c r="AB426" i="101"/>
  <c r="AB395" i="101"/>
  <c r="H489" i="101"/>
  <c r="H458" i="101"/>
  <c r="H427" i="101"/>
  <c r="H396" i="101"/>
  <c r="L489" i="101"/>
  <c r="L458" i="101"/>
  <c r="L427" i="101"/>
  <c r="L396" i="101"/>
  <c r="P489" i="101"/>
  <c r="P458" i="101"/>
  <c r="P427" i="101"/>
  <c r="P396" i="101"/>
  <c r="T489" i="101"/>
  <c r="T458" i="101"/>
  <c r="T427" i="101"/>
  <c r="T396" i="101"/>
  <c r="X489" i="101"/>
  <c r="X458" i="101"/>
  <c r="X427" i="101"/>
  <c r="X396" i="101"/>
  <c r="AB489" i="101"/>
  <c r="AB458" i="101"/>
  <c r="AB427" i="101"/>
  <c r="AB396" i="101"/>
  <c r="H490" i="101"/>
  <c r="H459" i="101"/>
  <c r="H428" i="101"/>
  <c r="H397" i="101"/>
  <c r="L490" i="101"/>
  <c r="L459" i="101"/>
  <c r="L428" i="101"/>
  <c r="L397" i="101"/>
  <c r="P490" i="101"/>
  <c r="P459" i="101"/>
  <c r="P397" i="101"/>
  <c r="P428" i="101"/>
  <c r="T490" i="101"/>
  <c r="T459" i="101"/>
  <c r="T428" i="101"/>
  <c r="T397" i="101"/>
  <c r="X490" i="101"/>
  <c r="X459" i="101"/>
  <c r="X428" i="101"/>
  <c r="X397" i="101"/>
  <c r="AB490" i="101"/>
  <c r="AB459" i="101"/>
  <c r="AB428" i="101"/>
  <c r="AB397" i="101"/>
  <c r="H491" i="101"/>
  <c r="H460" i="101"/>
  <c r="H398" i="101"/>
  <c r="H429" i="101"/>
  <c r="L491" i="101"/>
  <c r="L460" i="101"/>
  <c r="L429" i="101"/>
  <c r="L398" i="101"/>
  <c r="P491" i="101"/>
  <c r="P460" i="101"/>
  <c r="P398" i="101"/>
  <c r="P429" i="101"/>
  <c r="T491" i="101"/>
  <c r="T460" i="101"/>
  <c r="T429" i="101"/>
  <c r="T398" i="101"/>
  <c r="X491" i="101"/>
  <c r="X460" i="101"/>
  <c r="X398" i="101"/>
  <c r="X429" i="101"/>
  <c r="AB491" i="101"/>
  <c r="AB460" i="101"/>
  <c r="AB429" i="101"/>
  <c r="AB398" i="101"/>
  <c r="H492" i="101"/>
  <c r="H461" i="101"/>
  <c r="H430" i="101"/>
  <c r="H399" i="101"/>
  <c r="L492" i="101"/>
  <c r="L461" i="101"/>
  <c r="L430" i="101"/>
  <c r="L399" i="101"/>
  <c r="P492" i="101"/>
  <c r="P461" i="101"/>
  <c r="P430" i="101"/>
  <c r="P399" i="101"/>
  <c r="T492" i="101"/>
  <c r="T461" i="101"/>
  <c r="T430" i="101"/>
  <c r="T399" i="101"/>
  <c r="X492" i="101"/>
  <c r="X461" i="101"/>
  <c r="X430" i="101"/>
  <c r="X399" i="101"/>
  <c r="AB492" i="101"/>
  <c r="AB461" i="101"/>
  <c r="AB430" i="101"/>
  <c r="AB399" i="101"/>
  <c r="H493" i="101"/>
  <c r="H462" i="101"/>
  <c r="H431" i="101"/>
  <c r="H400" i="101"/>
  <c r="L493" i="101"/>
  <c r="L462" i="101"/>
  <c r="L431" i="101"/>
  <c r="L400" i="101"/>
  <c r="P493" i="101"/>
  <c r="P462" i="101"/>
  <c r="P431" i="101"/>
  <c r="P400" i="101"/>
  <c r="T493" i="101"/>
  <c r="T462" i="101"/>
  <c r="T431" i="101"/>
  <c r="T400" i="101"/>
  <c r="X493" i="101"/>
  <c r="X462" i="101"/>
  <c r="X431" i="101"/>
  <c r="X400" i="101"/>
  <c r="AB493" i="101"/>
  <c r="AB462" i="101"/>
  <c r="AB431" i="101"/>
  <c r="AB400" i="101"/>
  <c r="H494" i="101"/>
  <c r="H463" i="101"/>
  <c r="H432" i="101"/>
  <c r="H401" i="101"/>
  <c r="L494" i="101"/>
  <c r="L463" i="101"/>
  <c r="L432" i="101"/>
  <c r="L401" i="101"/>
  <c r="P494" i="101"/>
  <c r="P463" i="101"/>
  <c r="P401" i="101"/>
  <c r="P432" i="101"/>
  <c r="T494" i="101"/>
  <c r="T463" i="101"/>
  <c r="T401" i="101"/>
  <c r="T432" i="101"/>
  <c r="X494" i="101"/>
  <c r="X463" i="101"/>
  <c r="X432" i="101"/>
  <c r="X401" i="101"/>
  <c r="AB494" i="101"/>
  <c r="AB463" i="101"/>
  <c r="AB432" i="101"/>
  <c r="AB401" i="101"/>
  <c r="H495" i="101"/>
  <c r="H464" i="101"/>
  <c r="H433" i="101"/>
  <c r="H402" i="101"/>
  <c r="L495" i="101"/>
  <c r="L464" i="101"/>
  <c r="L433" i="101"/>
  <c r="L402" i="101"/>
  <c r="P495" i="101"/>
  <c r="P464" i="101"/>
  <c r="P433" i="101"/>
  <c r="P402" i="101"/>
  <c r="T495" i="101"/>
  <c r="T464" i="101"/>
  <c r="T433" i="101"/>
  <c r="T402" i="101"/>
  <c r="X495" i="101"/>
  <c r="X464" i="101"/>
  <c r="X433" i="101"/>
  <c r="X402" i="101"/>
  <c r="AB495" i="101"/>
  <c r="AB464" i="101"/>
  <c r="AB433" i="101"/>
  <c r="AB402" i="101"/>
  <c r="H496" i="101"/>
  <c r="H465" i="101"/>
  <c r="H434" i="101"/>
  <c r="H403" i="101"/>
  <c r="L496" i="101"/>
  <c r="L465" i="101"/>
  <c r="L434" i="101"/>
  <c r="L403" i="101"/>
  <c r="P496" i="101"/>
  <c r="P465" i="101"/>
  <c r="P434" i="101"/>
  <c r="P403" i="101"/>
  <c r="T496" i="101"/>
  <c r="T465" i="101"/>
  <c r="T434" i="101"/>
  <c r="T403" i="101"/>
  <c r="X496" i="101"/>
  <c r="X465" i="101"/>
  <c r="X434" i="101"/>
  <c r="X403" i="101"/>
  <c r="AB496" i="101"/>
  <c r="AB465" i="101"/>
  <c r="AB434" i="101"/>
  <c r="AB403" i="101"/>
  <c r="H497" i="101"/>
  <c r="H466" i="101"/>
  <c r="H435" i="101"/>
  <c r="H404" i="101"/>
  <c r="L497" i="101"/>
  <c r="L466" i="101"/>
  <c r="L435" i="101"/>
  <c r="L404" i="101"/>
  <c r="P497" i="101"/>
  <c r="P466" i="101"/>
  <c r="P435" i="101"/>
  <c r="P404" i="101"/>
  <c r="T497" i="101"/>
  <c r="T466" i="101"/>
  <c r="T435" i="101"/>
  <c r="T404" i="101"/>
  <c r="X497" i="101"/>
  <c r="X466" i="101"/>
  <c r="X435" i="101"/>
  <c r="X404" i="101"/>
  <c r="AB497" i="101"/>
  <c r="AB466" i="101"/>
  <c r="AB435" i="101"/>
  <c r="AB404" i="101"/>
  <c r="H498" i="101"/>
  <c r="H467" i="101"/>
  <c r="H436" i="101"/>
  <c r="H405" i="101"/>
  <c r="L467" i="101"/>
  <c r="L498" i="101"/>
  <c r="L436" i="101"/>
  <c r="L405" i="101"/>
  <c r="P498" i="101"/>
  <c r="P467" i="101"/>
  <c r="P436" i="101"/>
  <c r="P405" i="101"/>
  <c r="T498" i="101"/>
  <c r="T467" i="101"/>
  <c r="T436" i="101"/>
  <c r="T405" i="101"/>
  <c r="X498" i="101"/>
  <c r="X467" i="101"/>
  <c r="X436" i="101"/>
  <c r="X405" i="101"/>
  <c r="AB467" i="101"/>
  <c r="AB498" i="101"/>
  <c r="AB436" i="101"/>
  <c r="AB405" i="101"/>
  <c r="H499" i="101"/>
  <c r="H468" i="101"/>
  <c r="H437" i="101"/>
  <c r="H406" i="101"/>
  <c r="L499" i="101"/>
  <c r="L468" i="101"/>
  <c r="L437" i="101"/>
  <c r="L406" i="101"/>
  <c r="P499" i="101"/>
  <c r="P468" i="101"/>
  <c r="P437" i="101"/>
  <c r="P406" i="101"/>
  <c r="T499" i="101"/>
  <c r="T468" i="101"/>
  <c r="T437" i="101"/>
  <c r="T406" i="101"/>
  <c r="X499" i="101"/>
  <c r="X468" i="101"/>
  <c r="X437" i="101"/>
  <c r="X406" i="101"/>
  <c r="AB499" i="101"/>
  <c r="AB468" i="101"/>
  <c r="AB437" i="101"/>
  <c r="AB406" i="101"/>
  <c r="H501" i="101"/>
  <c r="H470" i="101"/>
  <c r="H439" i="101"/>
  <c r="H408" i="101"/>
  <c r="L501" i="101"/>
  <c r="L470" i="101"/>
  <c r="L439" i="101"/>
  <c r="L408" i="101"/>
  <c r="P501" i="101"/>
  <c r="P470" i="101"/>
  <c r="P439" i="101"/>
  <c r="P408" i="101"/>
  <c r="T501" i="101"/>
  <c r="T470" i="101"/>
  <c r="T439" i="101"/>
  <c r="T408" i="101"/>
  <c r="X501" i="101"/>
  <c r="X470" i="101"/>
  <c r="X439" i="101"/>
  <c r="X408" i="101"/>
  <c r="AB501" i="101"/>
  <c r="AB470" i="101"/>
  <c r="AB439" i="101"/>
  <c r="AB408" i="101"/>
  <c r="H502" i="101"/>
  <c r="H471" i="101"/>
  <c r="H440" i="101"/>
  <c r="H409" i="101"/>
  <c r="L502" i="101"/>
  <c r="L471" i="101"/>
  <c r="L440" i="101"/>
  <c r="L409" i="101"/>
  <c r="P502" i="101"/>
  <c r="P471" i="101"/>
  <c r="P440" i="101"/>
  <c r="P409" i="101"/>
  <c r="T502" i="101"/>
  <c r="T471" i="101"/>
  <c r="T440" i="101"/>
  <c r="T409" i="101"/>
  <c r="X502" i="101"/>
  <c r="X471" i="101"/>
  <c r="X440" i="101"/>
  <c r="X409" i="101"/>
  <c r="AB502" i="101"/>
  <c r="AB471" i="101"/>
  <c r="AB440" i="101"/>
  <c r="AB409" i="101"/>
  <c r="H503" i="101"/>
  <c r="H472" i="101"/>
  <c r="H441" i="101"/>
  <c r="H410" i="101"/>
  <c r="L503" i="101"/>
  <c r="L472" i="101"/>
  <c r="L441" i="101"/>
  <c r="L410" i="101"/>
  <c r="P503" i="101"/>
  <c r="P472" i="101"/>
  <c r="P441" i="101"/>
  <c r="P410" i="101"/>
  <c r="T503" i="101"/>
  <c r="T472" i="101"/>
  <c r="T441" i="101"/>
  <c r="T410" i="101"/>
  <c r="X503" i="101"/>
  <c r="X472" i="101"/>
  <c r="X441" i="101"/>
  <c r="X410" i="101"/>
  <c r="AB503" i="101"/>
  <c r="AB472" i="101"/>
  <c r="AB441" i="101"/>
  <c r="AB410" i="101"/>
  <c r="H504" i="101"/>
  <c r="H473" i="101"/>
  <c r="H442" i="101"/>
  <c r="H411" i="101"/>
  <c r="L504" i="101"/>
  <c r="L473" i="101"/>
  <c r="L442" i="101"/>
  <c r="L411" i="101"/>
  <c r="P504" i="101"/>
  <c r="P473" i="101"/>
  <c r="P442" i="101"/>
  <c r="P411" i="101"/>
  <c r="T504" i="101"/>
  <c r="T473" i="101"/>
  <c r="T442" i="101"/>
  <c r="T411" i="101"/>
  <c r="X504" i="101"/>
  <c r="X473" i="101"/>
  <c r="X442" i="101"/>
  <c r="X411" i="101"/>
  <c r="AB504" i="101"/>
  <c r="AB473" i="101"/>
  <c r="AB442" i="101"/>
  <c r="AB411" i="101"/>
  <c r="H505" i="101"/>
  <c r="H474" i="101"/>
  <c r="H443" i="101"/>
  <c r="H412" i="101"/>
  <c r="L505" i="101"/>
  <c r="L474" i="101"/>
  <c r="L443" i="101"/>
  <c r="L412" i="101"/>
  <c r="P505" i="101"/>
  <c r="P474" i="101"/>
  <c r="P443" i="101"/>
  <c r="P412" i="101"/>
  <c r="T505" i="101"/>
  <c r="T474" i="101"/>
  <c r="T443" i="101"/>
  <c r="T412" i="101"/>
  <c r="X505" i="101"/>
  <c r="X474" i="101"/>
  <c r="X443" i="101"/>
  <c r="X412" i="101"/>
  <c r="AB505" i="101"/>
  <c r="AB474" i="101"/>
  <c r="AB443" i="101"/>
  <c r="AB412" i="101"/>
  <c r="H506" i="101"/>
  <c r="H475" i="101"/>
  <c r="H444" i="101"/>
  <c r="H413" i="101"/>
  <c r="L506" i="101"/>
  <c r="L475" i="101"/>
  <c r="L444" i="101"/>
  <c r="L413" i="101"/>
  <c r="P506" i="101"/>
  <c r="P475" i="101"/>
  <c r="P444" i="101"/>
  <c r="P413" i="101"/>
  <c r="T506" i="101"/>
  <c r="T475" i="101"/>
  <c r="T444" i="101"/>
  <c r="T413" i="101"/>
  <c r="X506" i="101"/>
  <c r="X475" i="101"/>
  <c r="X444" i="101"/>
  <c r="X413" i="101"/>
  <c r="AB506" i="101"/>
  <c r="AB475" i="101"/>
  <c r="AB444" i="101"/>
  <c r="AB413" i="101"/>
  <c r="H507" i="101"/>
  <c r="H476" i="101"/>
  <c r="H445" i="101"/>
  <c r="H414" i="101"/>
  <c r="L507" i="101"/>
  <c r="L476" i="101"/>
  <c r="L445" i="101"/>
  <c r="L414" i="101"/>
  <c r="P507" i="101"/>
  <c r="P476" i="101"/>
  <c r="P445" i="101"/>
  <c r="P414" i="101"/>
  <c r="T507" i="101"/>
  <c r="T476" i="101"/>
  <c r="T445" i="101"/>
  <c r="T414" i="101"/>
  <c r="X507" i="101"/>
  <c r="X476" i="101"/>
  <c r="X445" i="101"/>
  <c r="X414" i="101"/>
  <c r="AB507" i="101"/>
  <c r="AB476" i="101"/>
  <c r="AB445" i="101"/>
  <c r="AB414" i="101"/>
  <c r="H508" i="101"/>
  <c r="H477" i="101"/>
  <c r="H446" i="101"/>
  <c r="H415" i="101"/>
  <c r="L508" i="101"/>
  <c r="L477" i="101"/>
  <c r="L446" i="101"/>
  <c r="L415" i="101"/>
  <c r="P508" i="101"/>
  <c r="P477" i="101"/>
  <c r="P446" i="101"/>
  <c r="P415" i="101"/>
  <c r="T508" i="101"/>
  <c r="T477" i="101"/>
  <c r="T446" i="101"/>
  <c r="T415" i="101"/>
  <c r="X508" i="101"/>
  <c r="X477" i="101"/>
  <c r="X446" i="101"/>
  <c r="X415" i="101"/>
  <c r="AB508" i="101"/>
  <c r="AB477" i="101"/>
  <c r="AB446" i="101"/>
  <c r="AB415" i="101"/>
  <c r="H509" i="101"/>
  <c r="H478" i="101"/>
  <c r="H447" i="101"/>
  <c r="H416" i="101"/>
  <c r="L509" i="101"/>
  <c r="L478" i="101"/>
  <c r="L447" i="101"/>
  <c r="L416" i="101"/>
  <c r="P509" i="101"/>
  <c r="P478" i="101"/>
  <c r="P447" i="101"/>
  <c r="P416" i="101"/>
  <c r="T509" i="101"/>
  <c r="T478" i="101"/>
  <c r="T447" i="101"/>
  <c r="T416" i="101"/>
  <c r="X509" i="101"/>
  <c r="X478" i="101"/>
  <c r="X447" i="101"/>
  <c r="X416" i="101"/>
  <c r="AB509" i="101"/>
  <c r="AB478" i="101"/>
  <c r="AB447" i="101"/>
  <c r="AB416" i="101"/>
  <c r="H510" i="101"/>
  <c r="H479" i="101"/>
  <c r="H448" i="101"/>
  <c r="H417" i="101"/>
  <c r="L510" i="101"/>
  <c r="L479" i="101"/>
  <c r="L448" i="101"/>
  <c r="L417" i="101"/>
  <c r="P510" i="101"/>
  <c r="P479" i="101"/>
  <c r="P448" i="101"/>
  <c r="P417" i="101"/>
  <c r="T510" i="101"/>
  <c r="T479" i="101"/>
  <c r="T448" i="101"/>
  <c r="T417" i="101"/>
  <c r="X510" i="101"/>
  <c r="X479" i="101"/>
  <c r="X448" i="101"/>
  <c r="X417" i="101"/>
  <c r="AB510" i="101"/>
  <c r="AB479" i="101"/>
  <c r="AB448" i="101"/>
  <c r="AB417" i="101"/>
  <c r="G359" i="101"/>
  <c r="G297" i="101"/>
  <c r="G328" i="101"/>
  <c r="G266" i="101"/>
  <c r="K359" i="101"/>
  <c r="K297" i="101"/>
  <c r="K328" i="101"/>
  <c r="K266" i="101"/>
  <c r="O359" i="101"/>
  <c r="O297" i="101"/>
  <c r="O328" i="101"/>
  <c r="O266" i="101"/>
  <c r="S359" i="101"/>
  <c r="S297" i="101"/>
  <c r="S328" i="101"/>
  <c r="S266" i="101"/>
  <c r="W359" i="101"/>
  <c r="W297" i="101"/>
  <c r="W328" i="101"/>
  <c r="W266" i="101"/>
  <c r="AA359" i="101"/>
  <c r="AA297" i="101"/>
  <c r="AA328" i="101"/>
  <c r="AA266" i="101"/>
  <c r="G360" i="101"/>
  <c r="G298" i="101"/>
  <c r="G329" i="101"/>
  <c r="G267" i="101"/>
  <c r="K360" i="101"/>
  <c r="K298" i="101"/>
  <c r="K329" i="101"/>
  <c r="K267" i="101"/>
  <c r="O360" i="101"/>
  <c r="O298" i="101"/>
  <c r="O329" i="101"/>
  <c r="O267" i="101"/>
  <c r="S360" i="101"/>
  <c r="S298" i="101"/>
  <c r="S329" i="101"/>
  <c r="S267" i="101"/>
  <c r="W360" i="101"/>
  <c r="W298" i="101"/>
  <c r="W329" i="101"/>
  <c r="W267" i="101"/>
  <c r="AA360" i="101"/>
  <c r="AA298" i="101"/>
  <c r="AA329" i="101"/>
  <c r="AA267" i="101"/>
  <c r="G361" i="101"/>
  <c r="G299" i="101"/>
  <c r="G330" i="101"/>
  <c r="G268" i="101"/>
  <c r="K361" i="101"/>
  <c r="K299" i="101"/>
  <c r="K330" i="101"/>
  <c r="K268" i="101"/>
  <c r="O361" i="101"/>
  <c r="O299" i="101"/>
  <c r="O330" i="101"/>
  <c r="O268" i="101"/>
  <c r="S361" i="101"/>
  <c r="S299" i="101"/>
  <c r="S330" i="101"/>
  <c r="S268" i="101"/>
  <c r="W361" i="101"/>
  <c r="W299" i="101"/>
  <c r="W330" i="101"/>
  <c r="W268" i="101"/>
  <c r="AA361" i="101"/>
  <c r="AA299" i="101"/>
  <c r="AA330" i="101"/>
  <c r="AA268" i="101"/>
  <c r="G362" i="101"/>
  <c r="G331" i="101"/>
  <c r="G300" i="101"/>
  <c r="G269" i="101"/>
  <c r="K362" i="101"/>
  <c r="K331" i="101"/>
  <c r="K300" i="101"/>
  <c r="K269" i="101"/>
  <c r="O362" i="101"/>
  <c r="O331" i="101"/>
  <c r="O300" i="101"/>
  <c r="O269" i="101"/>
  <c r="S362" i="101"/>
  <c r="S331" i="101"/>
  <c r="S300" i="101"/>
  <c r="S269" i="101"/>
  <c r="W362" i="101"/>
  <c r="W331" i="101"/>
  <c r="W300" i="101"/>
  <c r="W269" i="101"/>
  <c r="AA362" i="101"/>
  <c r="AA331" i="101"/>
  <c r="AA300" i="101"/>
  <c r="AA269" i="101"/>
  <c r="G363" i="101"/>
  <c r="G301" i="101"/>
  <c r="G332" i="101"/>
  <c r="G270" i="101"/>
  <c r="K363" i="101"/>
  <c r="K301" i="101"/>
  <c r="K332" i="101"/>
  <c r="K270" i="101"/>
  <c r="O363" i="101"/>
  <c r="O301" i="101"/>
  <c r="O332" i="101"/>
  <c r="O270" i="101"/>
  <c r="S363" i="101"/>
  <c r="S301" i="101"/>
  <c r="S332" i="101"/>
  <c r="S270" i="101"/>
  <c r="W363" i="101"/>
  <c r="W301" i="101"/>
  <c r="W332" i="101"/>
  <c r="W270" i="101"/>
  <c r="AA363" i="101"/>
  <c r="AA301" i="101"/>
  <c r="AA332" i="101"/>
  <c r="AA270" i="101"/>
  <c r="G364" i="101"/>
  <c r="G302" i="101"/>
  <c r="G333" i="101"/>
  <c r="G271" i="101"/>
  <c r="K364" i="101"/>
  <c r="K302" i="101"/>
  <c r="K333" i="101"/>
  <c r="K271" i="101"/>
  <c r="O364" i="101"/>
  <c r="O302" i="101"/>
  <c r="O333" i="101"/>
  <c r="O271" i="101"/>
  <c r="S364" i="101"/>
  <c r="S302" i="101"/>
  <c r="S333" i="101"/>
  <c r="S271" i="101"/>
  <c r="W364" i="101"/>
  <c r="W302" i="101"/>
  <c r="W333" i="101"/>
  <c r="W271" i="101"/>
  <c r="AA364" i="101"/>
  <c r="AA302" i="101"/>
  <c r="AA333" i="101"/>
  <c r="AA271" i="101"/>
  <c r="G365" i="101"/>
  <c r="G303" i="101"/>
  <c r="G334" i="101"/>
  <c r="G272" i="101"/>
  <c r="K365" i="101"/>
  <c r="K303" i="101"/>
  <c r="K334" i="101"/>
  <c r="K272" i="101"/>
  <c r="O365" i="101"/>
  <c r="O303" i="101"/>
  <c r="O334" i="101"/>
  <c r="O272" i="101"/>
  <c r="S365" i="101"/>
  <c r="S303" i="101"/>
  <c r="S334" i="101"/>
  <c r="S272" i="101"/>
  <c r="W365" i="101"/>
  <c r="W303" i="101"/>
  <c r="W334" i="101"/>
  <c r="W272" i="101"/>
  <c r="AA365" i="101"/>
  <c r="AA303" i="101"/>
  <c r="AA334" i="101"/>
  <c r="AA272" i="101"/>
  <c r="G366" i="101"/>
  <c r="G335" i="101"/>
  <c r="G304" i="101"/>
  <c r="G273" i="101"/>
  <c r="K366" i="101"/>
  <c r="K335" i="101"/>
  <c r="K304" i="101"/>
  <c r="K273" i="101"/>
  <c r="O366" i="101"/>
  <c r="O335" i="101"/>
  <c r="O304" i="101"/>
  <c r="O273" i="101"/>
  <c r="S366" i="101"/>
  <c r="S335" i="101"/>
  <c r="S304" i="101"/>
  <c r="S273" i="101"/>
  <c r="W366" i="101"/>
  <c r="W335" i="101"/>
  <c r="W304" i="101"/>
  <c r="W273" i="101"/>
  <c r="AA366" i="101"/>
  <c r="AA335" i="101"/>
  <c r="AA304" i="101"/>
  <c r="AA273" i="101"/>
  <c r="G367" i="101"/>
  <c r="G305" i="101"/>
  <c r="G336" i="101"/>
  <c r="G274" i="101"/>
  <c r="K367" i="101"/>
  <c r="K305" i="101"/>
  <c r="K336" i="101"/>
  <c r="K274" i="101"/>
  <c r="O367" i="101"/>
  <c r="O305" i="101"/>
  <c r="O336" i="101"/>
  <c r="O274" i="101"/>
  <c r="S367" i="101"/>
  <c r="S305" i="101"/>
  <c r="S336" i="101"/>
  <c r="S274" i="101"/>
  <c r="W367" i="101"/>
  <c r="W305" i="101"/>
  <c r="W336" i="101"/>
  <c r="W274" i="101"/>
  <c r="AA367" i="101"/>
  <c r="AA305" i="101"/>
  <c r="AA336" i="101"/>
  <c r="AA274" i="101"/>
  <c r="G368" i="101"/>
  <c r="G306" i="101"/>
  <c r="G337" i="101"/>
  <c r="G275" i="101"/>
  <c r="K368" i="101"/>
  <c r="K306" i="101"/>
  <c r="K337" i="101"/>
  <c r="K275" i="101"/>
  <c r="O368" i="101"/>
  <c r="O306" i="101"/>
  <c r="O337" i="101"/>
  <c r="O275" i="101"/>
  <c r="S368" i="101"/>
  <c r="S306" i="101"/>
  <c r="S337" i="101"/>
  <c r="S275" i="101"/>
  <c r="W368" i="101"/>
  <c r="W306" i="101"/>
  <c r="W337" i="101"/>
  <c r="W275" i="101"/>
  <c r="AA368" i="101"/>
  <c r="AA306" i="101"/>
  <c r="AA337" i="101"/>
  <c r="AA275" i="101"/>
  <c r="G369" i="101"/>
  <c r="G307" i="101"/>
  <c r="G338" i="101"/>
  <c r="G276" i="101"/>
  <c r="K369" i="101"/>
  <c r="K307" i="101"/>
  <c r="K338" i="101"/>
  <c r="K276" i="101"/>
  <c r="O369" i="101"/>
  <c r="O307" i="101"/>
  <c r="O338" i="101"/>
  <c r="O276" i="101"/>
  <c r="S369" i="101"/>
  <c r="S307" i="101"/>
  <c r="S338" i="101"/>
  <c r="S276" i="101"/>
  <c r="W369" i="101"/>
  <c r="W307" i="101"/>
  <c r="W338" i="101"/>
  <c r="W276" i="101"/>
  <c r="AA369" i="101"/>
  <c r="AA307" i="101"/>
  <c r="AA338" i="101"/>
  <c r="AA276" i="101"/>
  <c r="G370" i="101"/>
  <c r="G339" i="101"/>
  <c r="G308" i="101"/>
  <c r="G277" i="101"/>
  <c r="K370" i="101"/>
  <c r="K339" i="101"/>
  <c r="K308" i="101"/>
  <c r="K277" i="101"/>
  <c r="O370" i="101"/>
  <c r="O339" i="101"/>
  <c r="O308" i="101"/>
  <c r="O277" i="101"/>
  <c r="S370" i="101"/>
  <c r="S339" i="101"/>
  <c r="S308" i="101"/>
  <c r="S277" i="101"/>
  <c r="W370" i="101"/>
  <c r="W339" i="101"/>
  <c r="W308" i="101"/>
  <c r="W277" i="101"/>
  <c r="AB370" i="101"/>
  <c r="AB308" i="101"/>
  <c r="AB339" i="101"/>
  <c r="AB277" i="101"/>
  <c r="H371" i="101"/>
  <c r="H340" i="101"/>
  <c r="H309" i="101"/>
  <c r="H278" i="101"/>
  <c r="L371" i="101"/>
  <c r="L340" i="101"/>
  <c r="L309" i="101"/>
  <c r="L278" i="101"/>
  <c r="P371" i="101"/>
  <c r="P340" i="101"/>
  <c r="P309" i="101"/>
  <c r="P278" i="101"/>
  <c r="T371" i="101"/>
  <c r="T340" i="101"/>
  <c r="T309" i="101"/>
  <c r="T278" i="101"/>
  <c r="X371" i="101"/>
  <c r="X340" i="101"/>
  <c r="X309" i="101"/>
  <c r="X278" i="101"/>
  <c r="AB371" i="101"/>
  <c r="AB340" i="101"/>
  <c r="AB309" i="101"/>
  <c r="AB278" i="101"/>
  <c r="H372" i="101"/>
  <c r="H310" i="101"/>
  <c r="H341" i="101"/>
  <c r="H279" i="101"/>
  <c r="L372" i="101"/>
  <c r="L310" i="101"/>
  <c r="L341" i="101"/>
  <c r="L279" i="101"/>
  <c r="P372" i="101"/>
  <c r="P310" i="101"/>
  <c r="P341" i="101"/>
  <c r="P279" i="101"/>
  <c r="T372" i="101"/>
  <c r="T310" i="101"/>
  <c r="T341" i="101"/>
  <c r="T279" i="101"/>
  <c r="Y372" i="101"/>
  <c r="Y341" i="101"/>
  <c r="Y310" i="101"/>
  <c r="Y279" i="101"/>
  <c r="E373" i="101"/>
  <c r="E342" i="101"/>
  <c r="E311" i="101"/>
  <c r="E280" i="101"/>
  <c r="I373" i="101"/>
  <c r="I311" i="101"/>
  <c r="I342" i="101"/>
  <c r="I280" i="101"/>
  <c r="M373" i="101"/>
  <c r="M311" i="101"/>
  <c r="M342" i="101"/>
  <c r="M280" i="101"/>
  <c r="Q373" i="101"/>
  <c r="Q311" i="101"/>
  <c r="Q342" i="101"/>
  <c r="Q280" i="101"/>
  <c r="U373" i="101"/>
  <c r="U311" i="101"/>
  <c r="U342" i="101"/>
  <c r="U280" i="101"/>
  <c r="Y373" i="101"/>
  <c r="Y311" i="101"/>
  <c r="Y342" i="101"/>
  <c r="Y280" i="101"/>
  <c r="E374" i="101"/>
  <c r="E312" i="101"/>
  <c r="E343" i="101"/>
  <c r="E281" i="101"/>
  <c r="I374" i="101"/>
  <c r="I312" i="101"/>
  <c r="I343" i="101"/>
  <c r="I281" i="101"/>
  <c r="M374" i="101"/>
  <c r="M312" i="101"/>
  <c r="M343" i="101"/>
  <c r="M281" i="101"/>
  <c r="Q374" i="101"/>
  <c r="Q312" i="101"/>
  <c r="Q343" i="101"/>
  <c r="Q281" i="101"/>
  <c r="U374" i="101"/>
  <c r="U312" i="101"/>
  <c r="U343" i="101"/>
  <c r="U281" i="101"/>
  <c r="Y374" i="101"/>
  <c r="Y312" i="101"/>
  <c r="Y343" i="101"/>
  <c r="Y281" i="101"/>
  <c r="E375" i="101"/>
  <c r="E313" i="101"/>
  <c r="E344" i="101"/>
  <c r="E282" i="101"/>
  <c r="I375" i="101"/>
  <c r="I313" i="101"/>
  <c r="I344" i="101"/>
  <c r="I282" i="101"/>
  <c r="M375" i="101"/>
  <c r="M313" i="101"/>
  <c r="M344" i="101"/>
  <c r="M282" i="101"/>
  <c r="Q375" i="101"/>
  <c r="Q313" i="101"/>
  <c r="Q344" i="101"/>
  <c r="Q282" i="101"/>
  <c r="U375" i="101"/>
  <c r="U313" i="101"/>
  <c r="U344" i="101"/>
  <c r="U282" i="101"/>
  <c r="Y375" i="101"/>
  <c r="Y313" i="101"/>
  <c r="Y344" i="101"/>
  <c r="Y282" i="101"/>
  <c r="E376" i="101"/>
  <c r="E345" i="101"/>
  <c r="E314" i="101"/>
  <c r="E283" i="101"/>
  <c r="I376" i="101"/>
  <c r="I345" i="101"/>
  <c r="I314" i="101"/>
  <c r="I283" i="101"/>
  <c r="M376" i="101"/>
  <c r="M345" i="101"/>
  <c r="M314" i="101"/>
  <c r="M283" i="101"/>
  <c r="Q376" i="101"/>
  <c r="Q345" i="101"/>
  <c r="Q314" i="101"/>
  <c r="Q283" i="101"/>
  <c r="U376" i="101"/>
  <c r="U345" i="101"/>
  <c r="U314" i="101"/>
  <c r="U283" i="101"/>
  <c r="Y376" i="101"/>
  <c r="Y345" i="101"/>
  <c r="Y314" i="101"/>
  <c r="Y283" i="101"/>
  <c r="E377" i="101"/>
  <c r="E346" i="101"/>
  <c r="E284" i="101"/>
  <c r="E315" i="101"/>
  <c r="I377" i="101"/>
  <c r="I315" i="101"/>
  <c r="I346" i="101"/>
  <c r="I284" i="101"/>
  <c r="M377" i="101"/>
  <c r="M315" i="101"/>
  <c r="M346" i="101"/>
  <c r="M284" i="101"/>
  <c r="Q377" i="101"/>
  <c r="Q315" i="101"/>
  <c r="Q346" i="101"/>
  <c r="Q284" i="101"/>
  <c r="U377" i="101"/>
  <c r="U315" i="101"/>
  <c r="U346" i="101"/>
  <c r="U284" i="101"/>
  <c r="Y377" i="101"/>
  <c r="Y315" i="101"/>
  <c r="Y346" i="101"/>
  <c r="Y284" i="101"/>
  <c r="E378" i="101"/>
  <c r="E316" i="101"/>
  <c r="E347" i="101"/>
  <c r="E285" i="101"/>
  <c r="I378" i="101"/>
  <c r="I316" i="101"/>
  <c r="I347" i="101"/>
  <c r="I285" i="101"/>
  <c r="M378" i="101"/>
  <c r="M316" i="101"/>
  <c r="M347" i="101"/>
  <c r="M285" i="101"/>
  <c r="Q378" i="101"/>
  <c r="Q316" i="101"/>
  <c r="Q347" i="101"/>
  <c r="Q285" i="101"/>
  <c r="U378" i="101"/>
  <c r="U316" i="101"/>
  <c r="U347" i="101"/>
  <c r="U285" i="101"/>
  <c r="Y378" i="101"/>
  <c r="Y316" i="101"/>
  <c r="Y347" i="101"/>
  <c r="Y285" i="101"/>
  <c r="E379" i="101"/>
  <c r="E317" i="101"/>
  <c r="E348" i="101"/>
  <c r="E286" i="101"/>
  <c r="I379" i="101"/>
  <c r="I317" i="101"/>
  <c r="I348" i="101"/>
  <c r="I286" i="101"/>
  <c r="M379" i="101"/>
  <c r="M317" i="101"/>
  <c r="M348" i="101"/>
  <c r="M286" i="101"/>
  <c r="Q379" i="101"/>
  <c r="Q317" i="101"/>
  <c r="Q348" i="101"/>
  <c r="Q286" i="101"/>
  <c r="U379" i="101"/>
  <c r="U317" i="101"/>
  <c r="U348" i="101"/>
  <c r="U286" i="101"/>
  <c r="Y379" i="101"/>
  <c r="Y317" i="101"/>
  <c r="Y348" i="101"/>
  <c r="Y286" i="101"/>
  <c r="E380" i="101"/>
  <c r="E349" i="101"/>
  <c r="E318" i="101"/>
  <c r="E287" i="101"/>
  <c r="I380" i="101"/>
  <c r="I349" i="101"/>
  <c r="I318" i="101"/>
  <c r="I287" i="101"/>
  <c r="M380" i="101"/>
  <c r="M349" i="101"/>
  <c r="M318" i="101"/>
  <c r="M287" i="101"/>
  <c r="Q380" i="101"/>
  <c r="Q349" i="101"/>
  <c r="Q318" i="101"/>
  <c r="Q287" i="101"/>
  <c r="U380" i="101"/>
  <c r="U349" i="101"/>
  <c r="U318" i="101"/>
  <c r="U287" i="101"/>
  <c r="Y380" i="101"/>
  <c r="Y349" i="101"/>
  <c r="Y318" i="101"/>
  <c r="Y287" i="101"/>
  <c r="E381" i="101"/>
  <c r="E350" i="101"/>
  <c r="E319" i="101"/>
  <c r="E288" i="101"/>
  <c r="I381" i="101"/>
  <c r="I319" i="101"/>
  <c r="I350" i="101"/>
  <c r="I288" i="101"/>
  <c r="M381" i="101"/>
  <c r="M319" i="101"/>
  <c r="M350" i="101"/>
  <c r="M288" i="101"/>
  <c r="Q381" i="101"/>
  <c r="Q319" i="101"/>
  <c r="Q350" i="101"/>
  <c r="Q288" i="101"/>
  <c r="U381" i="101"/>
  <c r="U319" i="101"/>
  <c r="U350" i="101"/>
  <c r="U288" i="101"/>
  <c r="Y381" i="101"/>
  <c r="Y319" i="101"/>
  <c r="Y350" i="101"/>
  <c r="Y288" i="101"/>
  <c r="E382" i="101"/>
  <c r="E320" i="101"/>
  <c r="E351" i="101"/>
  <c r="E289" i="101"/>
  <c r="I382" i="101"/>
  <c r="I320" i="101"/>
  <c r="I351" i="101"/>
  <c r="I289" i="101"/>
  <c r="M382" i="101"/>
  <c r="M320" i="101"/>
  <c r="M351" i="101"/>
  <c r="M289" i="101"/>
  <c r="Q382" i="101"/>
  <c r="Q320" i="101"/>
  <c r="Q351" i="101"/>
  <c r="Q289" i="101"/>
  <c r="U382" i="101"/>
  <c r="U320" i="101"/>
  <c r="U351" i="101"/>
  <c r="U289" i="101"/>
  <c r="Y382" i="101"/>
  <c r="Y320" i="101"/>
  <c r="Y351" i="101"/>
  <c r="Y289" i="101"/>
  <c r="E383" i="101"/>
  <c r="E321" i="101"/>
  <c r="E352" i="101"/>
  <c r="E290" i="101"/>
  <c r="I383" i="101"/>
  <c r="I321" i="101"/>
  <c r="I352" i="101"/>
  <c r="I290" i="101"/>
  <c r="M383" i="101"/>
  <c r="M321" i="101"/>
  <c r="M352" i="101"/>
  <c r="M290" i="101"/>
  <c r="Q383" i="101"/>
  <c r="Q321" i="101"/>
  <c r="Q352" i="101"/>
  <c r="Q290" i="101"/>
  <c r="U383" i="101"/>
  <c r="U321" i="101"/>
  <c r="U352" i="101"/>
  <c r="U290" i="101"/>
  <c r="Y383" i="101"/>
  <c r="Y321" i="101"/>
  <c r="Y352" i="101"/>
  <c r="Y290" i="101"/>
  <c r="E384" i="101"/>
  <c r="E353" i="101"/>
  <c r="E322" i="101"/>
  <c r="E291" i="101"/>
  <c r="I384" i="101"/>
  <c r="I353" i="101"/>
  <c r="I322" i="101"/>
  <c r="I291" i="101"/>
  <c r="M384" i="101"/>
  <c r="M353" i="101"/>
  <c r="M322" i="101"/>
  <c r="M291" i="101"/>
  <c r="Q384" i="101"/>
  <c r="Q353" i="101"/>
  <c r="Q322" i="101"/>
  <c r="Q291" i="101"/>
  <c r="U384" i="101"/>
  <c r="U353" i="101"/>
  <c r="U322" i="101"/>
  <c r="U291" i="101"/>
  <c r="Y384" i="101"/>
  <c r="Y353" i="101"/>
  <c r="Y322" i="101"/>
  <c r="Y291" i="101"/>
  <c r="E385" i="101"/>
  <c r="E354" i="101"/>
  <c r="E323" i="101"/>
  <c r="E292" i="101"/>
  <c r="I385" i="101"/>
  <c r="I323" i="101"/>
  <c r="I354" i="101"/>
  <c r="I292" i="101"/>
  <c r="M385" i="101"/>
  <c r="M323" i="101"/>
  <c r="M354" i="101"/>
  <c r="M292" i="101"/>
  <c r="Q385" i="101"/>
  <c r="Q354" i="101"/>
  <c r="Q323" i="101"/>
  <c r="Q292" i="101"/>
  <c r="U385" i="101"/>
  <c r="U354" i="101"/>
  <c r="U323" i="101"/>
  <c r="U292" i="101"/>
  <c r="Y385" i="101"/>
  <c r="Y354" i="101"/>
  <c r="Y323" i="101"/>
  <c r="Y292" i="101"/>
  <c r="E386" i="101"/>
  <c r="E324" i="101"/>
  <c r="E355" i="101"/>
  <c r="E293" i="101"/>
  <c r="I386" i="101"/>
  <c r="I324" i="101"/>
  <c r="I355" i="101"/>
  <c r="I293" i="101"/>
  <c r="M386" i="101"/>
  <c r="M324" i="101"/>
  <c r="M355" i="101"/>
  <c r="M293" i="101"/>
  <c r="Q386" i="101"/>
  <c r="Q324" i="101"/>
  <c r="Q355" i="101"/>
  <c r="Q293" i="101"/>
  <c r="U386" i="101"/>
  <c r="U324" i="101"/>
  <c r="U355" i="101"/>
  <c r="U293" i="101"/>
  <c r="Y386" i="101"/>
  <c r="Y324" i="101"/>
  <c r="Y355" i="101"/>
  <c r="Y293" i="101"/>
  <c r="I483" i="101"/>
  <c r="I452" i="101"/>
  <c r="I421" i="101"/>
  <c r="I390" i="101"/>
  <c r="M483" i="101"/>
  <c r="M452" i="101"/>
  <c r="M421" i="101"/>
  <c r="M390" i="101"/>
  <c r="Q483" i="101"/>
  <c r="Q452" i="101"/>
  <c r="Q421" i="101"/>
  <c r="Q390" i="101"/>
  <c r="U483" i="101"/>
  <c r="U452" i="101"/>
  <c r="U421" i="101"/>
  <c r="U390" i="101"/>
  <c r="Y483" i="101"/>
  <c r="Y452" i="101"/>
  <c r="Y421" i="101"/>
  <c r="Y390" i="101"/>
  <c r="E484" i="101"/>
  <c r="E453" i="101"/>
  <c r="E422" i="101"/>
  <c r="E391" i="101"/>
  <c r="I484" i="101"/>
  <c r="I453" i="101"/>
  <c r="I422" i="101"/>
  <c r="I391" i="101"/>
  <c r="M484" i="101"/>
  <c r="M453" i="101"/>
  <c r="M422" i="101"/>
  <c r="M391" i="101"/>
  <c r="Q484" i="101"/>
  <c r="Q453" i="101"/>
  <c r="Q422" i="101"/>
  <c r="Q391" i="101"/>
  <c r="U484" i="101"/>
  <c r="U453" i="101"/>
  <c r="U422" i="101"/>
  <c r="U391" i="101"/>
  <c r="Y484" i="101"/>
  <c r="Y453" i="101"/>
  <c r="Y422" i="101"/>
  <c r="Y391" i="101"/>
  <c r="E485" i="101"/>
  <c r="E454" i="101"/>
  <c r="E423" i="101"/>
  <c r="E392" i="101"/>
  <c r="I485" i="101"/>
  <c r="I454" i="101"/>
  <c r="I423" i="101"/>
  <c r="I392" i="101"/>
  <c r="M485" i="101"/>
  <c r="M454" i="101"/>
  <c r="M423" i="101"/>
  <c r="M392" i="101"/>
  <c r="Q485" i="101"/>
  <c r="Q454" i="101"/>
  <c r="Q423" i="101"/>
  <c r="Q392" i="101"/>
  <c r="U485" i="101"/>
  <c r="U454" i="101"/>
  <c r="U423" i="101"/>
  <c r="U392" i="101"/>
  <c r="Y485" i="101"/>
  <c r="Y454" i="101"/>
  <c r="Y423" i="101"/>
  <c r="Y392" i="101"/>
  <c r="E486" i="101"/>
  <c r="E455" i="101"/>
  <c r="E424" i="101"/>
  <c r="E393" i="101"/>
  <c r="I486" i="101"/>
  <c r="I455" i="101"/>
  <c r="I424" i="101"/>
  <c r="I393" i="101"/>
  <c r="M486" i="101"/>
  <c r="M455" i="101"/>
  <c r="M424" i="101"/>
  <c r="M393" i="101"/>
  <c r="Q486" i="101"/>
  <c r="Q455" i="101"/>
  <c r="Q424" i="101"/>
  <c r="Q393" i="101"/>
  <c r="U486" i="101"/>
  <c r="U455" i="101"/>
  <c r="U424" i="101"/>
  <c r="U393" i="101"/>
  <c r="Y486" i="101"/>
  <c r="Y455" i="101"/>
  <c r="Y424" i="101"/>
  <c r="Y393" i="101"/>
  <c r="E487" i="101"/>
  <c r="E456" i="101"/>
  <c r="E425" i="101"/>
  <c r="E394" i="101"/>
  <c r="I487" i="101"/>
  <c r="I456" i="101"/>
  <c r="I425" i="101"/>
  <c r="I394" i="101"/>
  <c r="M487" i="101"/>
  <c r="M456" i="101"/>
  <c r="M425" i="101"/>
  <c r="M394" i="101"/>
  <c r="Q487" i="101"/>
  <c r="Q456" i="101"/>
  <c r="Q425" i="101"/>
  <c r="Q394" i="101"/>
  <c r="U487" i="101"/>
  <c r="U456" i="101"/>
  <c r="U425" i="101"/>
  <c r="U394" i="101"/>
  <c r="Y487" i="101"/>
  <c r="Y456" i="101"/>
  <c r="Y425" i="101"/>
  <c r="Y394" i="101"/>
  <c r="E488" i="101"/>
  <c r="E457" i="101"/>
  <c r="E426" i="101"/>
  <c r="E395" i="101"/>
  <c r="I488" i="101"/>
  <c r="I457" i="101"/>
  <c r="I426" i="101"/>
  <c r="I395" i="101"/>
  <c r="M488" i="101"/>
  <c r="M457" i="101"/>
  <c r="M426" i="101"/>
  <c r="M395" i="101"/>
  <c r="Q488" i="101"/>
  <c r="Q457" i="101"/>
  <c r="Q426" i="101"/>
  <c r="Q395" i="101"/>
  <c r="U488" i="101"/>
  <c r="U457" i="101"/>
  <c r="U426" i="101"/>
  <c r="U395" i="101"/>
  <c r="Y488" i="101"/>
  <c r="Y457" i="101"/>
  <c r="Y426" i="101"/>
  <c r="Y395" i="101"/>
  <c r="E489" i="101"/>
  <c r="E458" i="101"/>
  <c r="E427" i="101"/>
  <c r="E396" i="101"/>
  <c r="I489" i="101"/>
  <c r="I458" i="101"/>
  <c r="I427" i="101"/>
  <c r="I396" i="101"/>
  <c r="M489" i="101"/>
  <c r="M458" i="101"/>
  <c r="M427" i="101"/>
  <c r="M396" i="101"/>
  <c r="Q489" i="101"/>
  <c r="Q458" i="101"/>
  <c r="Q427" i="101"/>
  <c r="Q396" i="101"/>
  <c r="U489" i="101"/>
  <c r="U458" i="101"/>
  <c r="U427" i="101"/>
  <c r="U396" i="101"/>
  <c r="Y489" i="101"/>
  <c r="Y458" i="101"/>
  <c r="Y427" i="101"/>
  <c r="Y396" i="101"/>
  <c r="E490" i="101"/>
  <c r="E459" i="101"/>
  <c r="E428" i="101"/>
  <c r="E397" i="101"/>
  <c r="I490" i="101"/>
  <c r="I459" i="101"/>
  <c r="I428" i="101"/>
  <c r="I397" i="101"/>
  <c r="M490" i="101"/>
  <c r="M459" i="101"/>
  <c r="M428" i="101"/>
  <c r="M397" i="101"/>
  <c r="Q490" i="101"/>
  <c r="Q459" i="101"/>
  <c r="Q428" i="101"/>
  <c r="Q397" i="101"/>
  <c r="U490" i="101"/>
  <c r="U459" i="101"/>
  <c r="U428" i="101"/>
  <c r="U397" i="101"/>
  <c r="Y490" i="101"/>
  <c r="Y459" i="101"/>
  <c r="Y428" i="101"/>
  <c r="Y397" i="101"/>
  <c r="E491" i="101"/>
  <c r="E460" i="101"/>
  <c r="E429" i="101"/>
  <c r="E398" i="101"/>
  <c r="I491" i="101"/>
  <c r="I460" i="101"/>
  <c r="I398" i="101"/>
  <c r="I429" i="101"/>
  <c r="M491" i="101"/>
  <c r="M460" i="101"/>
  <c r="M429" i="101"/>
  <c r="M398" i="101"/>
  <c r="Q491" i="101"/>
  <c r="Q460" i="101"/>
  <c r="Q429" i="101"/>
  <c r="Q398" i="101"/>
  <c r="U491" i="101"/>
  <c r="U460" i="101"/>
  <c r="U429" i="101"/>
  <c r="U398" i="101"/>
  <c r="Y491" i="101"/>
  <c r="Y460" i="101"/>
  <c r="Y398" i="101"/>
  <c r="Y429" i="101"/>
  <c r="E492" i="101"/>
  <c r="E461" i="101"/>
  <c r="E430" i="101"/>
  <c r="E399" i="101"/>
  <c r="I492" i="101"/>
  <c r="I461" i="101"/>
  <c r="I430" i="101"/>
  <c r="I399" i="101"/>
  <c r="M492" i="101"/>
  <c r="M461" i="101"/>
  <c r="M430" i="101"/>
  <c r="M399" i="101"/>
  <c r="Q492" i="101"/>
  <c r="Q461" i="101"/>
  <c r="Q430" i="101"/>
  <c r="Q399" i="101"/>
  <c r="U492" i="101"/>
  <c r="U461" i="101"/>
  <c r="U430" i="101"/>
  <c r="U399" i="101"/>
  <c r="Y492" i="101"/>
  <c r="Y461" i="101"/>
  <c r="Y430" i="101"/>
  <c r="Y399" i="101"/>
  <c r="E493" i="101"/>
  <c r="E462" i="101"/>
  <c r="E431" i="101"/>
  <c r="E400" i="101"/>
  <c r="I493" i="101"/>
  <c r="I462" i="101"/>
  <c r="I431" i="101"/>
  <c r="I400" i="101"/>
  <c r="M493" i="101"/>
  <c r="M462" i="101"/>
  <c r="M431" i="101"/>
  <c r="M400" i="101"/>
  <c r="Q493" i="101"/>
  <c r="Q462" i="101"/>
  <c r="Q431" i="101"/>
  <c r="Q400" i="101"/>
  <c r="U493" i="101"/>
  <c r="U462" i="101"/>
  <c r="U431" i="101"/>
  <c r="U400" i="101"/>
  <c r="Y493" i="101"/>
  <c r="Y462" i="101"/>
  <c r="Y431" i="101"/>
  <c r="Y400" i="101"/>
  <c r="E494" i="101"/>
  <c r="E463" i="101"/>
  <c r="E432" i="101"/>
  <c r="E401" i="101"/>
  <c r="I494" i="101"/>
  <c r="I463" i="101"/>
  <c r="I432" i="101"/>
  <c r="I401" i="101"/>
  <c r="M494" i="101"/>
  <c r="M463" i="101"/>
  <c r="M432" i="101"/>
  <c r="M401" i="101"/>
  <c r="Q494" i="101"/>
  <c r="Q463" i="101"/>
  <c r="Q432" i="101"/>
  <c r="Q401" i="101"/>
  <c r="U494" i="101"/>
  <c r="U463" i="101"/>
  <c r="U432" i="101"/>
  <c r="U401" i="101"/>
  <c r="Y494" i="101"/>
  <c r="Y463" i="101"/>
  <c r="Y432" i="101"/>
  <c r="Y401" i="101"/>
  <c r="E495" i="101"/>
  <c r="E464" i="101"/>
  <c r="E433" i="101"/>
  <c r="E402" i="101"/>
  <c r="I495" i="101"/>
  <c r="I464" i="101"/>
  <c r="I402" i="101"/>
  <c r="I433" i="101"/>
  <c r="M495" i="101"/>
  <c r="M464" i="101"/>
  <c r="M433" i="101"/>
  <c r="M402" i="101"/>
  <c r="Q495" i="101"/>
  <c r="Q464" i="101"/>
  <c r="Q433" i="101"/>
  <c r="Q402" i="101"/>
  <c r="U495" i="101"/>
  <c r="U464" i="101"/>
  <c r="U433" i="101"/>
  <c r="U402" i="101"/>
  <c r="Y495" i="101"/>
  <c r="Y464" i="101"/>
  <c r="Y433" i="101"/>
  <c r="Y402" i="101"/>
  <c r="E496" i="101"/>
  <c r="E465" i="101"/>
  <c r="E434" i="101"/>
  <c r="E403" i="101"/>
  <c r="I496" i="101"/>
  <c r="I465" i="101"/>
  <c r="I434" i="101"/>
  <c r="I403" i="101"/>
  <c r="M496" i="101"/>
  <c r="M465" i="101"/>
  <c r="M434" i="101"/>
  <c r="M403" i="101"/>
  <c r="Q496" i="101"/>
  <c r="Q465" i="101"/>
  <c r="Q434" i="101"/>
  <c r="Q403" i="101"/>
  <c r="U496" i="101"/>
  <c r="U465" i="101"/>
  <c r="U434" i="101"/>
  <c r="U403" i="101"/>
  <c r="Y496" i="101"/>
  <c r="Y465" i="101"/>
  <c r="Y434" i="101"/>
  <c r="Y403" i="101"/>
  <c r="E497" i="101"/>
  <c r="E466" i="101"/>
  <c r="E435" i="101"/>
  <c r="E404" i="101"/>
  <c r="I497" i="101"/>
  <c r="I466" i="101"/>
  <c r="I435" i="101"/>
  <c r="I404" i="101"/>
  <c r="M497" i="101"/>
  <c r="M466" i="101"/>
  <c r="M435" i="101"/>
  <c r="M404" i="101"/>
  <c r="Q497" i="101"/>
  <c r="Q466" i="101"/>
  <c r="Q435" i="101"/>
  <c r="Q404" i="101"/>
  <c r="U497" i="101"/>
  <c r="U466" i="101"/>
  <c r="U435" i="101"/>
  <c r="U404" i="101"/>
  <c r="Y497" i="101"/>
  <c r="Y466" i="101"/>
  <c r="Y435" i="101"/>
  <c r="Y404" i="101"/>
  <c r="E498" i="101"/>
  <c r="E467" i="101"/>
  <c r="E436" i="101"/>
  <c r="E405" i="101"/>
  <c r="I498" i="101"/>
  <c r="I467" i="101"/>
  <c r="I436" i="101"/>
  <c r="I405" i="101"/>
  <c r="M498" i="101"/>
  <c r="M467" i="101"/>
  <c r="M436" i="101"/>
  <c r="M405" i="101"/>
  <c r="Q498" i="101"/>
  <c r="Q467" i="101"/>
  <c r="Q436" i="101"/>
  <c r="Q405" i="101"/>
  <c r="U498" i="101"/>
  <c r="U467" i="101"/>
  <c r="U436" i="101"/>
  <c r="U405" i="101"/>
  <c r="Y498" i="101"/>
  <c r="Y467" i="101"/>
  <c r="Y436" i="101"/>
  <c r="Y405" i="101"/>
  <c r="E499" i="101"/>
  <c r="E468" i="101"/>
  <c r="E437" i="101"/>
  <c r="E406" i="101"/>
  <c r="I499" i="101"/>
  <c r="I468" i="101"/>
  <c r="I437" i="101"/>
  <c r="I406" i="101"/>
  <c r="M499" i="101"/>
  <c r="M468" i="101"/>
  <c r="M437" i="101"/>
  <c r="M406" i="101"/>
  <c r="Q499" i="101"/>
  <c r="Q468" i="101"/>
  <c r="Q437" i="101"/>
  <c r="Q406" i="101"/>
  <c r="U499" i="101"/>
  <c r="U468" i="101"/>
  <c r="U437" i="101"/>
  <c r="U406" i="101"/>
  <c r="Y499" i="101"/>
  <c r="Y468" i="101"/>
  <c r="Y437" i="101"/>
  <c r="Y406" i="101"/>
  <c r="E500" i="101"/>
  <c r="E469" i="101"/>
  <c r="E438" i="101"/>
  <c r="E407" i="101"/>
  <c r="E501" i="101"/>
  <c r="E470" i="101"/>
  <c r="E439" i="101"/>
  <c r="E408" i="101"/>
  <c r="I501" i="101"/>
  <c r="I470" i="101"/>
  <c r="I439" i="101"/>
  <c r="I408" i="101"/>
  <c r="M501" i="101"/>
  <c r="M470" i="101"/>
  <c r="M439" i="101"/>
  <c r="M408" i="101"/>
  <c r="Q501" i="101"/>
  <c r="Q470" i="101"/>
  <c r="Q439" i="101"/>
  <c r="Q408" i="101"/>
  <c r="U501" i="101"/>
  <c r="U470" i="101"/>
  <c r="U439" i="101"/>
  <c r="U408" i="101"/>
  <c r="Y501" i="101"/>
  <c r="Y470" i="101"/>
  <c r="Y439" i="101"/>
  <c r="Y408" i="101"/>
  <c r="E502" i="101"/>
  <c r="E471" i="101"/>
  <c r="E440" i="101"/>
  <c r="E409" i="101"/>
  <c r="I502" i="101"/>
  <c r="I471" i="101"/>
  <c r="I440" i="101"/>
  <c r="I409" i="101"/>
  <c r="M502" i="101"/>
  <c r="M471" i="101"/>
  <c r="M440" i="101"/>
  <c r="M409" i="101"/>
  <c r="Q502" i="101"/>
  <c r="Q471" i="101"/>
  <c r="Q440" i="101"/>
  <c r="Q409" i="101"/>
  <c r="U502" i="101"/>
  <c r="U471" i="101"/>
  <c r="U440" i="101"/>
  <c r="U409" i="101"/>
  <c r="Y502" i="101"/>
  <c r="Y471" i="101"/>
  <c r="Y440" i="101"/>
  <c r="Y409" i="101"/>
  <c r="E503" i="101"/>
  <c r="E472" i="101"/>
  <c r="E441" i="101"/>
  <c r="E410" i="101"/>
  <c r="I503" i="101"/>
  <c r="I472" i="101"/>
  <c r="I441" i="101"/>
  <c r="I410" i="101"/>
  <c r="M503" i="101"/>
  <c r="M472" i="101"/>
  <c r="M441" i="101"/>
  <c r="M410" i="101"/>
  <c r="Q503" i="101"/>
  <c r="Q472" i="101"/>
  <c r="Q441" i="101"/>
  <c r="Q410" i="101"/>
  <c r="U503" i="101"/>
  <c r="U472" i="101"/>
  <c r="U441" i="101"/>
  <c r="U410" i="101"/>
  <c r="Y503" i="101"/>
  <c r="Y472" i="101"/>
  <c r="Y441" i="101"/>
  <c r="Y410" i="101"/>
  <c r="E504" i="101"/>
  <c r="E473" i="101"/>
  <c r="E442" i="101"/>
  <c r="E411" i="101"/>
  <c r="I504" i="101"/>
  <c r="I473" i="101"/>
  <c r="I442" i="101"/>
  <c r="I411" i="101"/>
  <c r="M504" i="101"/>
  <c r="M473" i="101"/>
  <c r="M442" i="101"/>
  <c r="M411" i="101"/>
  <c r="Q504" i="101"/>
  <c r="Q473" i="101"/>
  <c r="Q442" i="101"/>
  <c r="Q411" i="101"/>
  <c r="U504" i="101"/>
  <c r="U473" i="101"/>
  <c r="U442" i="101"/>
  <c r="U411" i="101"/>
  <c r="Y504" i="101"/>
  <c r="Y473" i="101"/>
  <c r="Y442" i="101"/>
  <c r="Y411" i="101"/>
  <c r="E505" i="101"/>
  <c r="E474" i="101"/>
  <c r="E443" i="101"/>
  <c r="E412" i="101"/>
  <c r="I505" i="101"/>
  <c r="I474" i="101"/>
  <c r="I443" i="101"/>
  <c r="I412" i="101"/>
  <c r="M505" i="101"/>
  <c r="M474" i="101"/>
  <c r="M443" i="101"/>
  <c r="M412" i="101"/>
  <c r="Q505" i="101"/>
  <c r="Q474" i="101"/>
  <c r="Q443" i="101"/>
  <c r="Q412" i="101"/>
  <c r="U505" i="101"/>
  <c r="U474" i="101"/>
  <c r="U443" i="101"/>
  <c r="U412" i="101"/>
  <c r="Y505" i="101"/>
  <c r="Y474" i="101"/>
  <c r="Y443" i="101"/>
  <c r="Y412" i="101"/>
  <c r="E506" i="101"/>
  <c r="E475" i="101"/>
  <c r="E444" i="101"/>
  <c r="E413" i="101"/>
  <c r="I506" i="101"/>
  <c r="I475" i="101"/>
  <c r="I444" i="101"/>
  <c r="I413" i="101"/>
  <c r="M506" i="101"/>
  <c r="M475" i="101"/>
  <c r="M444" i="101"/>
  <c r="M413" i="101"/>
  <c r="Q506" i="101"/>
  <c r="Q475" i="101"/>
  <c r="Q444" i="101"/>
  <c r="Q413" i="101"/>
  <c r="U506" i="101"/>
  <c r="U475" i="101"/>
  <c r="U444" i="101"/>
  <c r="U413" i="101"/>
  <c r="Y506" i="101"/>
  <c r="Y475" i="101"/>
  <c r="Y444" i="101"/>
  <c r="Y413" i="101"/>
  <c r="E507" i="101"/>
  <c r="E476" i="101"/>
  <c r="E445" i="101"/>
  <c r="E414" i="101"/>
  <c r="I507" i="101"/>
  <c r="I476" i="101"/>
  <c r="I445" i="101"/>
  <c r="I414" i="101"/>
  <c r="M507" i="101"/>
  <c r="M476" i="101"/>
  <c r="M445" i="101"/>
  <c r="M414" i="101"/>
  <c r="Q507" i="101"/>
  <c r="Q476" i="101"/>
  <c r="Q445" i="101"/>
  <c r="Q414" i="101"/>
  <c r="U507" i="101"/>
  <c r="U476" i="101"/>
  <c r="U445" i="101"/>
  <c r="U414" i="101"/>
  <c r="Y507" i="101"/>
  <c r="Y476" i="101"/>
  <c r="Y445" i="101"/>
  <c r="Y414" i="101"/>
  <c r="E508" i="101"/>
  <c r="E477" i="101"/>
  <c r="E446" i="101"/>
  <c r="E415" i="101"/>
  <c r="I508" i="101"/>
  <c r="I477" i="101"/>
  <c r="I446" i="101"/>
  <c r="I415" i="101"/>
  <c r="M508" i="101"/>
  <c r="M477" i="101"/>
  <c r="M446" i="101"/>
  <c r="M415" i="101"/>
  <c r="Q508" i="101"/>
  <c r="Q477" i="101"/>
  <c r="Q446" i="101"/>
  <c r="Q415" i="101"/>
  <c r="U508" i="101"/>
  <c r="U477" i="101"/>
  <c r="U446" i="101"/>
  <c r="U415" i="101"/>
  <c r="Y508" i="101"/>
  <c r="Y477" i="101"/>
  <c r="Y446" i="101"/>
  <c r="Y415" i="101"/>
  <c r="E509" i="101"/>
  <c r="E478" i="101"/>
  <c r="E447" i="101"/>
  <c r="E416" i="101"/>
  <c r="I509" i="101"/>
  <c r="I478" i="101"/>
  <c r="I447" i="101"/>
  <c r="I416" i="101"/>
  <c r="M509" i="101"/>
  <c r="M478" i="101"/>
  <c r="M447" i="101"/>
  <c r="M416" i="101"/>
  <c r="Q509" i="101"/>
  <c r="Q478" i="101"/>
  <c r="Q447" i="101"/>
  <c r="Q416" i="101"/>
  <c r="U509" i="101"/>
  <c r="U478" i="101"/>
  <c r="U447" i="101"/>
  <c r="U416" i="101"/>
  <c r="Y509" i="101"/>
  <c r="Y478" i="101"/>
  <c r="Y447" i="101"/>
  <c r="Y416" i="101"/>
  <c r="E510" i="101"/>
  <c r="E479" i="101"/>
  <c r="E448" i="101"/>
  <c r="E417" i="101"/>
  <c r="I510" i="101"/>
  <c r="I479" i="101"/>
  <c r="I448" i="101"/>
  <c r="I417" i="101"/>
  <c r="M510" i="101"/>
  <c r="M479" i="101"/>
  <c r="M448" i="101"/>
  <c r="M417" i="101"/>
  <c r="Q510" i="101"/>
  <c r="Q479" i="101"/>
  <c r="Q448" i="101"/>
  <c r="Q417" i="101"/>
  <c r="U510" i="101"/>
  <c r="U479" i="101"/>
  <c r="U448" i="101"/>
  <c r="U417" i="101"/>
  <c r="Y510" i="101"/>
  <c r="Y479" i="101"/>
  <c r="Y448" i="101"/>
  <c r="Y417" i="101"/>
  <c r="F235" i="101"/>
  <c r="F204" i="101"/>
  <c r="F173" i="101"/>
  <c r="J235" i="101"/>
  <c r="J204" i="101"/>
  <c r="J173" i="101"/>
  <c r="N235" i="101"/>
  <c r="N173" i="101"/>
  <c r="N204" i="101"/>
  <c r="R235" i="101"/>
  <c r="R173" i="101"/>
  <c r="R204" i="101"/>
  <c r="V235" i="101"/>
  <c r="V204" i="101"/>
  <c r="V173" i="101"/>
  <c r="Z235" i="101"/>
  <c r="Z204" i="101"/>
  <c r="Z173" i="101"/>
  <c r="F143" i="101"/>
  <c r="F236" i="101"/>
  <c r="F205" i="101"/>
  <c r="F174" i="101"/>
  <c r="J143" i="101"/>
  <c r="J236" i="101"/>
  <c r="J205" i="101"/>
  <c r="J174" i="101"/>
  <c r="N143" i="101"/>
  <c r="N236" i="101"/>
  <c r="N205" i="101"/>
  <c r="N174" i="101"/>
  <c r="R143" i="101"/>
  <c r="R236" i="101"/>
  <c r="R205" i="101"/>
  <c r="R174" i="101"/>
  <c r="V143" i="101"/>
  <c r="V236" i="101"/>
  <c r="V205" i="101"/>
  <c r="V174" i="101"/>
  <c r="Z143" i="101"/>
  <c r="Z236" i="101"/>
  <c r="Z205" i="101"/>
  <c r="Z174" i="101"/>
  <c r="F144" i="101"/>
  <c r="F237" i="101"/>
  <c r="F175" i="101"/>
  <c r="F206" i="101"/>
  <c r="J144" i="101"/>
  <c r="J237" i="101"/>
  <c r="J175" i="101"/>
  <c r="J206" i="101"/>
  <c r="N144" i="101"/>
  <c r="N237" i="101"/>
  <c r="N175" i="101"/>
  <c r="N206" i="101"/>
  <c r="R144" i="101"/>
  <c r="R237" i="101"/>
  <c r="R175" i="101"/>
  <c r="R206" i="101"/>
  <c r="V144" i="101"/>
  <c r="V237" i="101"/>
  <c r="V175" i="101"/>
  <c r="V206" i="101"/>
  <c r="Z144" i="101"/>
  <c r="Z237" i="101"/>
  <c r="Z175" i="101"/>
  <c r="Z206" i="101"/>
  <c r="F145" i="101"/>
  <c r="F238" i="101"/>
  <c r="F207" i="101"/>
  <c r="F176" i="101"/>
  <c r="J145" i="101"/>
  <c r="J238" i="101"/>
  <c r="J207" i="101"/>
  <c r="J176" i="101"/>
  <c r="N145" i="101"/>
  <c r="N238" i="101"/>
  <c r="N176" i="101"/>
  <c r="N207" i="101"/>
  <c r="R145" i="101"/>
  <c r="R238" i="101"/>
  <c r="R176" i="101"/>
  <c r="R207" i="101"/>
  <c r="V145" i="101"/>
  <c r="V238" i="101"/>
  <c r="V207" i="101"/>
  <c r="V176" i="101"/>
  <c r="Z145" i="101"/>
  <c r="Z238" i="101"/>
  <c r="Z207" i="101"/>
  <c r="Z176" i="101"/>
  <c r="F146" i="101"/>
  <c r="F239" i="101"/>
  <c r="F177" i="101"/>
  <c r="F208" i="101"/>
  <c r="J146" i="101"/>
  <c r="J239" i="101"/>
  <c r="J208" i="101"/>
  <c r="J177" i="101"/>
  <c r="N146" i="101"/>
  <c r="N239" i="101"/>
  <c r="N208" i="101"/>
  <c r="N177" i="101"/>
  <c r="R146" i="101"/>
  <c r="R239" i="101"/>
  <c r="R177" i="101"/>
  <c r="R208" i="101"/>
  <c r="V146" i="101"/>
  <c r="V239" i="101"/>
  <c r="V177" i="101"/>
  <c r="V208" i="101"/>
  <c r="Z146" i="101"/>
  <c r="Z239" i="101"/>
  <c r="Z208" i="101"/>
  <c r="Z177" i="101"/>
  <c r="F147" i="101"/>
  <c r="F240" i="101"/>
  <c r="F209" i="101"/>
  <c r="F178" i="101"/>
  <c r="J147" i="101"/>
  <c r="J240" i="101"/>
  <c r="J209" i="101"/>
  <c r="J178" i="101"/>
  <c r="N147" i="101"/>
  <c r="N240" i="101"/>
  <c r="N209" i="101"/>
  <c r="N178" i="101"/>
  <c r="R147" i="101"/>
  <c r="R240" i="101"/>
  <c r="R209" i="101"/>
  <c r="R178" i="101"/>
  <c r="V147" i="101"/>
  <c r="V240" i="101"/>
  <c r="V209" i="101"/>
  <c r="V178" i="101"/>
  <c r="Z147" i="101"/>
  <c r="Z240" i="101"/>
  <c r="Z209" i="101"/>
  <c r="Z178" i="101"/>
  <c r="F148" i="101"/>
  <c r="F241" i="101"/>
  <c r="F179" i="101"/>
  <c r="F210" i="101"/>
  <c r="J148" i="101"/>
  <c r="J241" i="101"/>
  <c r="J179" i="101"/>
  <c r="J210" i="101"/>
  <c r="N148" i="101"/>
  <c r="N241" i="101"/>
  <c r="N210" i="101"/>
  <c r="N179" i="101"/>
  <c r="R148" i="101"/>
  <c r="R241" i="101"/>
  <c r="R210" i="101"/>
  <c r="R179" i="101"/>
  <c r="V148" i="101"/>
  <c r="V241" i="101"/>
  <c r="V210" i="101"/>
  <c r="V179" i="101"/>
  <c r="Z148" i="101"/>
  <c r="Z241" i="101"/>
  <c r="Z210" i="101"/>
  <c r="Z179" i="101"/>
  <c r="F149" i="101"/>
  <c r="F242" i="101"/>
  <c r="F180" i="101"/>
  <c r="F211" i="101"/>
  <c r="J149" i="101"/>
  <c r="J242" i="101"/>
  <c r="J211" i="101"/>
  <c r="J180" i="101"/>
  <c r="N149" i="101"/>
  <c r="N242" i="101"/>
  <c r="N211" i="101"/>
  <c r="N180" i="101"/>
  <c r="R149" i="101"/>
  <c r="R242" i="101"/>
  <c r="R180" i="101"/>
  <c r="R211" i="101"/>
  <c r="V149" i="101"/>
  <c r="V242" i="101"/>
  <c r="V180" i="101"/>
  <c r="V211" i="101"/>
  <c r="Z149" i="101"/>
  <c r="Z242" i="101"/>
  <c r="Z211" i="101"/>
  <c r="Z180" i="101"/>
  <c r="F150" i="101"/>
  <c r="F243" i="101"/>
  <c r="F212" i="101"/>
  <c r="F181" i="101"/>
  <c r="J150" i="101"/>
  <c r="J243" i="101"/>
  <c r="J181" i="101"/>
  <c r="J212" i="101"/>
  <c r="O150" i="101"/>
  <c r="O243" i="101"/>
  <c r="O212" i="101"/>
  <c r="O181" i="101"/>
  <c r="S150" i="101"/>
  <c r="S243" i="101"/>
  <c r="S212" i="101"/>
  <c r="S181" i="101"/>
  <c r="W150" i="101"/>
  <c r="W243" i="101"/>
  <c r="W212" i="101"/>
  <c r="W181" i="101"/>
  <c r="AA150" i="101"/>
  <c r="AA243" i="101"/>
  <c r="AA212" i="101"/>
  <c r="AA181" i="101"/>
  <c r="G151" i="101"/>
  <c r="G244" i="101"/>
  <c r="G213" i="101"/>
  <c r="G182" i="101"/>
  <c r="K151" i="101"/>
  <c r="K244" i="101"/>
  <c r="K213" i="101"/>
  <c r="K182" i="101"/>
  <c r="O151" i="101"/>
  <c r="O244" i="101"/>
  <c r="O213" i="101"/>
  <c r="O182" i="101"/>
  <c r="S151" i="101"/>
  <c r="S244" i="101"/>
  <c r="S213" i="101"/>
  <c r="S182" i="101"/>
  <c r="W151" i="101"/>
  <c r="W244" i="101"/>
  <c r="W213" i="101"/>
  <c r="W182" i="101"/>
  <c r="AA151" i="101"/>
  <c r="AA244" i="101"/>
  <c r="AA213" i="101"/>
  <c r="AA182" i="101"/>
  <c r="G152" i="101"/>
  <c r="G245" i="101"/>
  <c r="G214" i="101"/>
  <c r="G183" i="101"/>
  <c r="K152" i="101"/>
  <c r="K245" i="101"/>
  <c r="K214" i="101"/>
  <c r="K183" i="101"/>
  <c r="O152" i="101"/>
  <c r="O245" i="101"/>
  <c r="O214" i="101"/>
  <c r="O183" i="101"/>
  <c r="S152" i="101"/>
  <c r="S245" i="101"/>
  <c r="S214" i="101"/>
  <c r="S183" i="101"/>
  <c r="W152" i="101"/>
  <c r="W245" i="101"/>
  <c r="W214" i="101"/>
  <c r="W183" i="101"/>
  <c r="AA152" i="101"/>
  <c r="AA245" i="101"/>
  <c r="AA214" i="101"/>
  <c r="AA183" i="101"/>
  <c r="G153" i="101"/>
  <c r="G246" i="101"/>
  <c r="G215" i="101"/>
  <c r="G184" i="101"/>
  <c r="K153" i="101"/>
  <c r="K246" i="101"/>
  <c r="K215" i="101"/>
  <c r="K184" i="101"/>
  <c r="O153" i="101"/>
  <c r="O246" i="101"/>
  <c r="O215" i="101"/>
  <c r="O184" i="101"/>
  <c r="S153" i="101"/>
  <c r="S246" i="101"/>
  <c r="S215" i="101"/>
  <c r="S184" i="101"/>
  <c r="W153" i="101"/>
  <c r="W246" i="101"/>
  <c r="W215" i="101"/>
  <c r="W184" i="101"/>
  <c r="AA153" i="101"/>
  <c r="AA246" i="101"/>
  <c r="AA215" i="101"/>
  <c r="AA184" i="101"/>
  <c r="G154" i="101"/>
  <c r="G247" i="101"/>
  <c r="G216" i="101"/>
  <c r="G185" i="101"/>
  <c r="K154" i="101"/>
  <c r="K247" i="101"/>
  <c r="K216" i="101"/>
  <c r="K185" i="101"/>
  <c r="O154" i="101"/>
  <c r="O247" i="101"/>
  <c r="O216" i="101"/>
  <c r="O185" i="101"/>
  <c r="S154" i="101"/>
  <c r="S247" i="101"/>
  <c r="S216" i="101"/>
  <c r="S185" i="101"/>
  <c r="W154" i="101"/>
  <c r="W247" i="101"/>
  <c r="W216" i="101"/>
  <c r="W185" i="101"/>
  <c r="AA154" i="101"/>
  <c r="AA247" i="101"/>
  <c r="AA216" i="101"/>
  <c r="AA185" i="101"/>
  <c r="G155" i="101"/>
  <c r="G248" i="101"/>
  <c r="G217" i="101"/>
  <c r="G186" i="101"/>
  <c r="K155" i="101"/>
  <c r="K248" i="101"/>
  <c r="K217" i="101"/>
  <c r="K186" i="101"/>
  <c r="O155" i="101"/>
  <c r="O248" i="101"/>
  <c r="O217" i="101"/>
  <c r="O186" i="101"/>
  <c r="S155" i="101"/>
  <c r="S248" i="101"/>
  <c r="S217" i="101"/>
  <c r="S186" i="101"/>
  <c r="W155" i="101"/>
  <c r="W248" i="101"/>
  <c r="W217" i="101"/>
  <c r="W186" i="101"/>
  <c r="AA155" i="101"/>
  <c r="AA248" i="101"/>
  <c r="AA217" i="101"/>
  <c r="AA186" i="101"/>
  <c r="G156" i="101"/>
  <c r="G249" i="101"/>
  <c r="G218" i="101"/>
  <c r="G187" i="101"/>
  <c r="K156" i="101"/>
  <c r="K249" i="101"/>
  <c r="K218" i="101"/>
  <c r="K187" i="101"/>
  <c r="O156" i="101"/>
  <c r="O249" i="101"/>
  <c r="O218" i="101"/>
  <c r="O187" i="101"/>
  <c r="S156" i="101"/>
  <c r="S249" i="101"/>
  <c r="S218" i="101"/>
  <c r="S187" i="101"/>
  <c r="W156" i="101"/>
  <c r="W249" i="101"/>
  <c r="W218" i="101"/>
  <c r="W187" i="101"/>
  <c r="AA156" i="101"/>
  <c r="AA249" i="101"/>
  <c r="AA218" i="101"/>
  <c r="AA187" i="101"/>
  <c r="G157" i="101"/>
  <c r="G250" i="101"/>
  <c r="G219" i="101"/>
  <c r="G188" i="101"/>
  <c r="K157" i="101"/>
  <c r="K250" i="101"/>
  <c r="K219" i="101"/>
  <c r="K188" i="101"/>
  <c r="O157" i="101"/>
  <c r="O250" i="101"/>
  <c r="O219" i="101"/>
  <c r="O188" i="101"/>
  <c r="S157" i="101"/>
  <c r="S250" i="101"/>
  <c r="S219" i="101"/>
  <c r="S188" i="101"/>
  <c r="W157" i="101"/>
  <c r="W250" i="101"/>
  <c r="W219" i="101"/>
  <c r="W188" i="101"/>
  <c r="AA157" i="101"/>
  <c r="AA250" i="101"/>
  <c r="AA219" i="101"/>
  <c r="AA188" i="101"/>
  <c r="G158" i="101"/>
  <c r="G251" i="101"/>
  <c r="G220" i="101"/>
  <c r="G189" i="101"/>
  <c r="K158" i="101"/>
  <c r="K251" i="101"/>
  <c r="K220" i="101"/>
  <c r="K189" i="101"/>
  <c r="O158" i="101"/>
  <c r="O251" i="101"/>
  <c r="O220" i="101"/>
  <c r="O189" i="101"/>
  <c r="S158" i="101"/>
  <c r="S251" i="101"/>
  <c r="S220" i="101"/>
  <c r="S189" i="101"/>
  <c r="W158" i="101"/>
  <c r="W251" i="101"/>
  <c r="W220" i="101"/>
  <c r="W189" i="101"/>
  <c r="AA158" i="101"/>
  <c r="AA251" i="101"/>
  <c r="AA220" i="101"/>
  <c r="AA189" i="101"/>
  <c r="G159" i="101"/>
  <c r="G252" i="101"/>
  <c r="G221" i="101"/>
  <c r="G190" i="101"/>
  <c r="K159" i="101"/>
  <c r="K252" i="101"/>
  <c r="K221" i="101"/>
  <c r="K190" i="101"/>
  <c r="O159" i="101"/>
  <c r="O252" i="101"/>
  <c r="O221" i="101"/>
  <c r="O190" i="101"/>
  <c r="S159" i="101"/>
  <c r="S252" i="101"/>
  <c r="S221" i="101"/>
  <c r="S190" i="101"/>
  <c r="W159" i="101"/>
  <c r="W252" i="101"/>
  <c r="W221" i="101"/>
  <c r="W190" i="101"/>
  <c r="AA159" i="101"/>
  <c r="AA252" i="101"/>
  <c r="AA221" i="101"/>
  <c r="AA190" i="101"/>
  <c r="G160" i="101"/>
  <c r="G253" i="101"/>
  <c r="G222" i="101"/>
  <c r="G191" i="101"/>
  <c r="K160" i="101"/>
  <c r="K253" i="101"/>
  <c r="K222" i="101"/>
  <c r="K191" i="101"/>
  <c r="O160" i="101"/>
  <c r="O253" i="101"/>
  <c r="O222" i="101"/>
  <c r="O191" i="101"/>
  <c r="S160" i="101"/>
  <c r="S253" i="101"/>
  <c r="S222" i="101"/>
  <c r="S191" i="101"/>
  <c r="W160" i="101"/>
  <c r="W253" i="101"/>
  <c r="W222" i="101"/>
  <c r="W191" i="101"/>
  <c r="AA160" i="101"/>
  <c r="AA253" i="101"/>
  <c r="AA222" i="101"/>
  <c r="AA191" i="101"/>
  <c r="G161" i="101"/>
  <c r="G254" i="101"/>
  <c r="G223" i="101"/>
  <c r="G192" i="101"/>
  <c r="K161" i="101"/>
  <c r="K254" i="101"/>
  <c r="K223" i="101"/>
  <c r="K192" i="101"/>
  <c r="O161" i="101"/>
  <c r="O254" i="101"/>
  <c r="O223" i="101"/>
  <c r="O192" i="101"/>
  <c r="S161" i="101"/>
  <c r="S254" i="101"/>
  <c r="S223" i="101"/>
  <c r="S192" i="101"/>
  <c r="W161" i="101"/>
  <c r="W254" i="101"/>
  <c r="W223" i="101"/>
  <c r="W192" i="101"/>
  <c r="AA161" i="101"/>
  <c r="AA254" i="101"/>
  <c r="AA223" i="101"/>
  <c r="AA192" i="101"/>
  <c r="G162" i="101"/>
  <c r="G255" i="101"/>
  <c r="G224" i="101"/>
  <c r="G193" i="101"/>
  <c r="K162" i="101"/>
  <c r="K255" i="101"/>
  <c r="K224" i="101"/>
  <c r="K193" i="101"/>
  <c r="O162" i="101"/>
  <c r="O255" i="101"/>
  <c r="O224" i="101"/>
  <c r="O193" i="101"/>
  <c r="S162" i="101"/>
  <c r="S255" i="101"/>
  <c r="S224" i="101"/>
  <c r="S193" i="101"/>
  <c r="W162" i="101"/>
  <c r="W255" i="101"/>
  <c r="W224" i="101"/>
  <c r="W193" i="101"/>
  <c r="AA162" i="101"/>
  <c r="AA255" i="101"/>
  <c r="AA224" i="101"/>
  <c r="AA193" i="101"/>
  <c r="G163" i="101"/>
  <c r="G256" i="101"/>
  <c r="G225" i="101"/>
  <c r="G194" i="101"/>
  <c r="K163" i="101"/>
  <c r="K256" i="101"/>
  <c r="K225" i="101"/>
  <c r="K194" i="101"/>
  <c r="O163" i="101"/>
  <c r="O256" i="101"/>
  <c r="O225" i="101"/>
  <c r="O194" i="101"/>
  <c r="S163" i="101"/>
  <c r="S256" i="101"/>
  <c r="S225" i="101"/>
  <c r="S194" i="101"/>
  <c r="W163" i="101"/>
  <c r="W256" i="101"/>
  <c r="W225" i="101"/>
  <c r="W194" i="101"/>
  <c r="AA163" i="101"/>
  <c r="AA256" i="101"/>
  <c r="AA225" i="101"/>
  <c r="AA194" i="101"/>
  <c r="G164" i="101"/>
  <c r="G257" i="101"/>
  <c r="G226" i="101"/>
  <c r="G195" i="101"/>
  <c r="K164" i="101"/>
  <c r="K257" i="101"/>
  <c r="K226" i="101"/>
  <c r="K195" i="101"/>
  <c r="O164" i="101"/>
  <c r="O257" i="101"/>
  <c r="O226" i="101"/>
  <c r="O195" i="101"/>
  <c r="S164" i="101"/>
  <c r="S257" i="101"/>
  <c r="S226" i="101"/>
  <c r="S195" i="101"/>
  <c r="W164" i="101"/>
  <c r="W257" i="101"/>
  <c r="W226" i="101"/>
  <c r="W195" i="101"/>
  <c r="AA164" i="101"/>
  <c r="AA257" i="101"/>
  <c r="AA226" i="101"/>
  <c r="AA195" i="101"/>
  <c r="G165" i="101"/>
  <c r="G258" i="101"/>
  <c r="G227" i="101"/>
  <c r="G196" i="101"/>
  <c r="K165" i="101"/>
  <c r="K258" i="101"/>
  <c r="K227" i="101"/>
  <c r="K196" i="101"/>
  <c r="O165" i="101"/>
  <c r="O258" i="101"/>
  <c r="O227" i="101"/>
  <c r="O196" i="101"/>
  <c r="S165" i="101"/>
  <c r="S258" i="101"/>
  <c r="S227" i="101"/>
  <c r="S196" i="101"/>
  <c r="W165" i="101"/>
  <c r="W258" i="101"/>
  <c r="W227" i="101"/>
  <c r="W196" i="101"/>
  <c r="AA165" i="101"/>
  <c r="AA258" i="101"/>
  <c r="AA227" i="101"/>
  <c r="AA196" i="101"/>
  <c r="G166" i="101"/>
  <c r="G259" i="101"/>
  <c r="G228" i="101"/>
  <c r="G197" i="101"/>
  <c r="K166" i="101"/>
  <c r="K259" i="101"/>
  <c r="K228" i="101"/>
  <c r="K197" i="101"/>
  <c r="O166" i="101"/>
  <c r="O259" i="101"/>
  <c r="O228" i="101"/>
  <c r="O197" i="101"/>
  <c r="S166" i="101"/>
  <c r="S259" i="101"/>
  <c r="S228" i="101"/>
  <c r="S197" i="101"/>
  <c r="W166" i="101"/>
  <c r="W259" i="101"/>
  <c r="W228" i="101"/>
  <c r="W197" i="101"/>
  <c r="AA166" i="101"/>
  <c r="AA259" i="101"/>
  <c r="AA228" i="101"/>
  <c r="AA197" i="101"/>
  <c r="G167" i="101"/>
  <c r="G260" i="101"/>
  <c r="G229" i="101"/>
  <c r="G198" i="101"/>
  <c r="K167" i="101"/>
  <c r="K260" i="101"/>
  <c r="K229" i="101"/>
  <c r="K198" i="101"/>
  <c r="O167" i="101"/>
  <c r="O260" i="101"/>
  <c r="O229" i="101"/>
  <c r="O198" i="101"/>
  <c r="S167" i="101"/>
  <c r="S260" i="101"/>
  <c r="S229" i="101"/>
  <c r="S198" i="101"/>
  <c r="W167" i="101"/>
  <c r="W260" i="101"/>
  <c r="W229" i="101"/>
  <c r="W198" i="101"/>
  <c r="AA167" i="101"/>
  <c r="AA260" i="101"/>
  <c r="AA229" i="101"/>
  <c r="AA198" i="101"/>
  <c r="G168" i="101"/>
  <c r="G261" i="101"/>
  <c r="G230" i="101"/>
  <c r="G199" i="101"/>
  <c r="K168" i="101"/>
  <c r="K261" i="101"/>
  <c r="K230" i="101"/>
  <c r="K199" i="101"/>
  <c r="O168" i="101"/>
  <c r="O261" i="101"/>
  <c r="O230" i="101"/>
  <c r="O199" i="101"/>
  <c r="S168" i="101"/>
  <c r="S261" i="101"/>
  <c r="S230" i="101"/>
  <c r="S199" i="101"/>
  <c r="W168" i="101"/>
  <c r="W261" i="101"/>
  <c r="W230" i="101"/>
  <c r="W199" i="101"/>
  <c r="AA168" i="101"/>
  <c r="AA261" i="101"/>
  <c r="AA230" i="101"/>
  <c r="AA199" i="101"/>
  <c r="G169" i="101"/>
  <c r="G262" i="101"/>
  <c r="G231" i="101"/>
  <c r="G200" i="101"/>
  <c r="K169" i="101"/>
  <c r="K262" i="101"/>
  <c r="K231" i="101"/>
  <c r="K200" i="101"/>
  <c r="O169" i="101"/>
  <c r="O262" i="101"/>
  <c r="O231" i="101"/>
  <c r="O200" i="101"/>
  <c r="S169" i="101"/>
  <c r="S262" i="101"/>
  <c r="S231" i="101"/>
  <c r="S200" i="101"/>
  <c r="W169" i="101"/>
  <c r="W262" i="101"/>
  <c r="W231" i="101"/>
  <c r="W200" i="101"/>
  <c r="AA169" i="101"/>
  <c r="AA262" i="101"/>
  <c r="AA231" i="101"/>
  <c r="AA200" i="101"/>
  <c r="G235" i="101"/>
  <c r="G173" i="101"/>
  <c r="G204" i="101"/>
  <c r="K235" i="101"/>
  <c r="K204" i="101"/>
  <c r="K173" i="101"/>
  <c r="O235" i="101"/>
  <c r="O204" i="101"/>
  <c r="O173" i="101"/>
  <c r="S235" i="101"/>
  <c r="S173" i="101"/>
  <c r="S204" i="101"/>
  <c r="W235" i="101"/>
  <c r="W173" i="101"/>
  <c r="W204" i="101"/>
  <c r="AA235" i="101"/>
  <c r="AA204" i="101"/>
  <c r="AA173" i="101"/>
  <c r="G143" i="101"/>
  <c r="G236" i="101"/>
  <c r="G174" i="101"/>
  <c r="G205" i="101"/>
  <c r="K143" i="101"/>
  <c r="K236" i="101"/>
  <c r="K174" i="101"/>
  <c r="K205" i="101"/>
  <c r="O143" i="101"/>
  <c r="O236" i="101"/>
  <c r="O205" i="101"/>
  <c r="O174" i="101"/>
  <c r="S143" i="101"/>
  <c r="S236" i="101"/>
  <c r="S205" i="101"/>
  <c r="S174" i="101"/>
  <c r="W143" i="101"/>
  <c r="W236" i="101"/>
  <c r="W174" i="101"/>
  <c r="W205" i="101"/>
  <c r="AA143" i="101"/>
  <c r="AA236" i="101"/>
  <c r="AA174" i="101"/>
  <c r="AA205" i="101"/>
  <c r="G144" i="101"/>
  <c r="G237" i="101"/>
  <c r="G206" i="101"/>
  <c r="G175" i="101"/>
  <c r="K144" i="101"/>
  <c r="K237" i="101"/>
  <c r="K206" i="101"/>
  <c r="K175" i="101"/>
  <c r="O144" i="101"/>
  <c r="O237" i="101"/>
  <c r="O206" i="101"/>
  <c r="O175" i="101"/>
  <c r="S144" i="101"/>
  <c r="S237" i="101"/>
  <c r="S206" i="101"/>
  <c r="S175" i="101"/>
  <c r="W144" i="101"/>
  <c r="W237" i="101"/>
  <c r="W206" i="101"/>
  <c r="W175" i="101"/>
  <c r="AA144" i="101"/>
  <c r="AA237" i="101"/>
  <c r="AA206" i="101"/>
  <c r="AA175" i="101"/>
  <c r="G145" i="101"/>
  <c r="G238" i="101"/>
  <c r="G176" i="101"/>
  <c r="G207" i="101"/>
  <c r="K145" i="101"/>
  <c r="K238" i="101"/>
  <c r="K176" i="101"/>
  <c r="K207" i="101"/>
  <c r="O145" i="101"/>
  <c r="O238" i="101"/>
  <c r="O176" i="101"/>
  <c r="O207" i="101"/>
  <c r="S145" i="101"/>
  <c r="S238" i="101"/>
  <c r="S176" i="101"/>
  <c r="S207" i="101"/>
  <c r="W145" i="101"/>
  <c r="W238" i="101"/>
  <c r="W176" i="101"/>
  <c r="W207" i="101"/>
  <c r="AA145" i="101"/>
  <c r="AA238" i="101"/>
  <c r="AA176" i="101"/>
  <c r="AA207" i="101"/>
  <c r="G146" i="101"/>
  <c r="G239" i="101"/>
  <c r="G177" i="101"/>
  <c r="G208" i="101"/>
  <c r="K146" i="101"/>
  <c r="K239" i="101"/>
  <c r="K177" i="101"/>
  <c r="K208" i="101"/>
  <c r="O146" i="101"/>
  <c r="O239" i="101"/>
  <c r="O208" i="101"/>
  <c r="O177" i="101"/>
  <c r="S146" i="101"/>
  <c r="S239" i="101"/>
  <c r="S208" i="101"/>
  <c r="S177" i="101"/>
  <c r="W146" i="101"/>
  <c r="W239" i="101"/>
  <c r="W177" i="101"/>
  <c r="W208" i="101"/>
  <c r="AA146" i="101"/>
  <c r="AA239" i="101"/>
  <c r="AA177" i="101"/>
  <c r="AA208" i="101"/>
  <c r="G147" i="101"/>
  <c r="G240" i="101"/>
  <c r="G209" i="101"/>
  <c r="G178" i="101"/>
  <c r="K147" i="101"/>
  <c r="K240" i="101"/>
  <c r="K178" i="101"/>
  <c r="K209" i="101"/>
  <c r="O147" i="101"/>
  <c r="O240" i="101"/>
  <c r="O178" i="101"/>
  <c r="O209" i="101"/>
  <c r="S147" i="101"/>
  <c r="S240" i="101"/>
  <c r="S209" i="101"/>
  <c r="S178" i="101"/>
  <c r="W147" i="101"/>
  <c r="W240" i="101"/>
  <c r="W209" i="101"/>
  <c r="W178" i="101"/>
  <c r="AA147" i="101"/>
  <c r="AA240" i="101"/>
  <c r="AA178" i="101"/>
  <c r="AA209" i="101"/>
  <c r="G148" i="101"/>
  <c r="G241" i="101"/>
  <c r="G210" i="101"/>
  <c r="G179" i="101"/>
  <c r="K148" i="101"/>
  <c r="K241" i="101"/>
  <c r="K210" i="101"/>
  <c r="K179" i="101"/>
  <c r="O148" i="101"/>
  <c r="O241" i="101"/>
  <c r="O179" i="101"/>
  <c r="O210" i="101"/>
  <c r="S148" i="101"/>
  <c r="S241" i="101"/>
  <c r="S210" i="101"/>
  <c r="S179" i="101"/>
  <c r="W148" i="101"/>
  <c r="W241" i="101"/>
  <c r="W210" i="101"/>
  <c r="W179" i="101"/>
  <c r="AA148" i="101"/>
  <c r="AA241" i="101"/>
  <c r="AA210" i="101"/>
  <c r="AA179" i="101"/>
  <c r="G149" i="101"/>
  <c r="G242" i="101"/>
  <c r="G211" i="101"/>
  <c r="G180" i="101"/>
  <c r="K149" i="101"/>
  <c r="K242" i="101"/>
  <c r="K211" i="101"/>
  <c r="K180" i="101"/>
  <c r="O149" i="101"/>
  <c r="O242" i="101"/>
  <c r="O211" i="101"/>
  <c r="O180" i="101"/>
  <c r="S149" i="101"/>
  <c r="S242" i="101"/>
  <c r="S211" i="101"/>
  <c r="S180" i="101"/>
  <c r="W149" i="101"/>
  <c r="W242" i="101"/>
  <c r="W211" i="101"/>
  <c r="W180" i="101"/>
  <c r="AA149" i="101"/>
  <c r="AA242" i="101"/>
  <c r="AA211" i="101"/>
  <c r="AA180" i="101"/>
  <c r="G150" i="101"/>
  <c r="G243" i="101"/>
  <c r="G212" i="101"/>
  <c r="G181" i="101"/>
  <c r="L150" i="101"/>
  <c r="L243" i="101"/>
  <c r="L212" i="101"/>
  <c r="L181" i="101"/>
  <c r="P150" i="101"/>
  <c r="P243" i="101"/>
  <c r="P212" i="101"/>
  <c r="P181" i="101"/>
  <c r="T150" i="101"/>
  <c r="T243" i="101"/>
  <c r="T212" i="101"/>
  <c r="T181" i="101"/>
  <c r="X150" i="101"/>
  <c r="X243" i="101"/>
  <c r="X212" i="101"/>
  <c r="X181" i="101"/>
  <c r="AB150" i="101"/>
  <c r="AB243" i="101"/>
  <c r="AB212" i="101"/>
  <c r="AB181" i="101"/>
  <c r="H151" i="101"/>
  <c r="H244" i="101"/>
  <c r="H213" i="101"/>
  <c r="H182" i="101"/>
  <c r="L151" i="101"/>
  <c r="L244" i="101"/>
  <c r="L213" i="101"/>
  <c r="L182" i="101"/>
  <c r="P151" i="101"/>
  <c r="P244" i="101"/>
  <c r="P213" i="101"/>
  <c r="P182" i="101"/>
  <c r="T151" i="101"/>
  <c r="T244" i="101"/>
  <c r="T213" i="101"/>
  <c r="T182" i="101"/>
  <c r="X151" i="101"/>
  <c r="X244" i="101"/>
  <c r="X213" i="101"/>
  <c r="X182" i="101"/>
  <c r="AB151" i="101"/>
  <c r="AB244" i="101"/>
  <c r="AB213" i="101"/>
  <c r="AB182" i="101"/>
  <c r="H152" i="101"/>
  <c r="H245" i="101"/>
  <c r="H214" i="101"/>
  <c r="H183" i="101"/>
  <c r="L152" i="101"/>
  <c r="L245" i="101"/>
  <c r="L214" i="101"/>
  <c r="L183" i="101"/>
  <c r="P152" i="101"/>
  <c r="P245" i="101"/>
  <c r="P214" i="101"/>
  <c r="P183" i="101"/>
  <c r="T152" i="101"/>
  <c r="T245" i="101"/>
  <c r="T214" i="101"/>
  <c r="T183" i="101"/>
  <c r="X152" i="101"/>
  <c r="X245" i="101"/>
  <c r="X214" i="101"/>
  <c r="X183" i="101"/>
  <c r="AB152" i="101"/>
  <c r="AB245" i="101"/>
  <c r="AB214" i="101"/>
  <c r="AB183" i="101"/>
  <c r="H153" i="101"/>
  <c r="H246" i="101"/>
  <c r="H215" i="101"/>
  <c r="H184" i="101"/>
  <c r="L153" i="101"/>
  <c r="L246" i="101"/>
  <c r="L215" i="101"/>
  <c r="L184" i="101"/>
  <c r="P153" i="101"/>
  <c r="P246" i="101"/>
  <c r="P215" i="101"/>
  <c r="P184" i="101"/>
  <c r="T153" i="101"/>
  <c r="T246" i="101"/>
  <c r="T215" i="101"/>
  <c r="T184" i="101"/>
  <c r="X153" i="101"/>
  <c r="X246" i="101"/>
  <c r="X215" i="101"/>
  <c r="X184" i="101"/>
  <c r="AB153" i="101"/>
  <c r="AB246" i="101"/>
  <c r="AB215" i="101"/>
  <c r="AB184" i="101"/>
  <c r="H154" i="101"/>
  <c r="H247" i="101"/>
  <c r="H216" i="101"/>
  <c r="H185" i="101"/>
  <c r="L154" i="101"/>
  <c r="L247" i="101"/>
  <c r="L216" i="101"/>
  <c r="L185" i="101"/>
  <c r="P154" i="101"/>
  <c r="P247" i="101"/>
  <c r="P216" i="101"/>
  <c r="P185" i="101"/>
  <c r="T154" i="101"/>
  <c r="T247" i="101"/>
  <c r="T216" i="101"/>
  <c r="T185" i="101"/>
  <c r="X154" i="101"/>
  <c r="X247" i="101"/>
  <c r="X216" i="101"/>
  <c r="X185" i="101"/>
  <c r="AB154" i="101"/>
  <c r="AB247" i="101"/>
  <c r="AB216" i="101"/>
  <c r="AB185" i="101"/>
  <c r="H155" i="101"/>
  <c r="H248" i="101"/>
  <c r="H217" i="101"/>
  <c r="H186" i="101"/>
  <c r="L155" i="101"/>
  <c r="L248" i="101"/>
  <c r="L217" i="101"/>
  <c r="L186" i="101"/>
  <c r="P155" i="101"/>
  <c r="P248" i="101"/>
  <c r="P217" i="101"/>
  <c r="P186" i="101"/>
  <c r="T155" i="101"/>
  <c r="T248" i="101"/>
  <c r="T217" i="101"/>
  <c r="T186" i="101"/>
  <c r="X155" i="101"/>
  <c r="X248" i="101"/>
  <c r="X217" i="101"/>
  <c r="X186" i="101"/>
  <c r="AB155" i="101"/>
  <c r="AB248" i="101"/>
  <c r="AB217" i="101"/>
  <c r="AB186" i="101"/>
  <c r="H156" i="101"/>
  <c r="H249" i="101"/>
  <c r="H218" i="101"/>
  <c r="H187" i="101"/>
  <c r="L156" i="101"/>
  <c r="L249" i="101"/>
  <c r="L218" i="101"/>
  <c r="L187" i="101"/>
  <c r="P156" i="101"/>
  <c r="P249" i="101"/>
  <c r="P218" i="101"/>
  <c r="P187" i="101"/>
  <c r="T156" i="101"/>
  <c r="T249" i="101"/>
  <c r="T218" i="101"/>
  <c r="T187" i="101"/>
  <c r="X156" i="101"/>
  <c r="X249" i="101"/>
  <c r="X218" i="101"/>
  <c r="X187" i="101"/>
  <c r="AB156" i="101"/>
  <c r="AB249" i="101"/>
  <c r="AB218" i="101"/>
  <c r="AB187" i="101"/>
  <c r="H157" i="101"/>
  <c r="H250" i="101"/>
  <c r="H219" i="101"/>
  <c r="H188" i="101"/>
  <c r="L157" i="101"/>
  <c r="L250" i="101"/>
  <c r="L219" i="101"/>
  <c r="L188" i="101"/>
  <c r="P157" i="101"/>
  <c r="P250" i="101"/>
  <c r="P219" i="101"/>
  <c r="P188" i="101"/>
  <c r="T157" i="101"/>
  <c r="T250" i="101"/>
  <c r="T219" i="101"/>
  <c r="T188" i="101"/>
  <c r="X157" i="101"/>
  <c r="X250" i="101"/>
  <c r="X219" i="101"/>
  <c r="X188" i="101"/>
  <c r="AB157" i="101"/>
  <c r="AB250" i="101"/>
  <c r="AB219" i="101"/>
  <c r="AB188" i="101"/>
  <c r="H158" i="101"/>
  <c r="H251" i="101"/>
  <c r="H220" i="101"/>
  <c r="H189" i="101"/>
  <c r="L158" i="101"/>
  <c r="L251" i="101"/>
  <c r="L220" i="101"/>
  <c r="L189" i="101"/>
  <c r="P158" i="101"/>
  <c r="P251" i="101"/>
  <c r="P220" i="101"/>
  <c r="P189" i="101"/>
  <c r="T158" i="101"/>
  <c r="T251" i="101"/>
  <c r="T220" i="101"/>
  <c r="T189" i="101"/>
  <c r="X158" i="101"/>
  <c r="X251" i="101"/>
  <c r="X220" i="101"/>
  <c r="X189" i="101"/>
  <c r="AB158" i="101"/>
  <c r="AB251" i="101"/>
  <c r="AB220" i="101"/>
  <c r="AB189" i="101"/>
  <c r="H159" i="101"/>
  <c r="H252" i="101"/>
  <c r="H221" i="101"/>
  <c r="H190" i="101"/>
  <c r="L159" i="101"/>
  <c r="L252" i="101"/>
  <c r="L221" i="101"/>
  <c r="L190" i="101"/>
  <c r="P159" i="101"/>
  <c r="P252" i="101"/>
  <c r="P221" i="101"/>
  <c r="P190" i="101"/>
  <c r="T159" i="101"/>
  <c r="T252" i="101"/>
  <c r="T221" i="101"/>
  <c r="T190" i="101"/>
  <c r="X159" i="101"/>
  <c r="X252" i="101"/>
  <c r="X221" i="101"/>
  <c r="X190" i="101"/>
  <c r="AB159" i="101"/>
  <c r="AB252" i="101"/>
  <c r="AB221" i="101"/>
  <c r="AB190" i="101"/>
  <c r="H160" i="101"/>
  <c r="H253" i="101"/>
  <c r="H222" i="101"/>
  <c r="H191" i="101"/>
  <c r="L160" i="101"/>
  <c r="L253" i="101"/>
  <c r="L222" i="101"/>
  <c r="L191" i="101"/>
  <c r="P160" i="101"/>
  <c r="P253" i="101"/>
  <c r="P222" i="101"/>
  <c r="P191" i="101"/>
  <c r="T160" i="101"/>
  <c r="T253" i="101"/>
  <c r="T222" i="101"/>
  <c r="T191" i="101"/>
  <c r="X160" i="101"/>
  <c r="X253" i="101"/>
  <c r="X222" i="101"/>
  <c r="X191" i="101"/>
  <c r="AB160" i="101"/>
  <c r="AB253" i="101"/>
  <c r="AB222" i="101"/>
  <c r="AB191" i="101"/>
  <c r="H161" i="101"/>
  <c r="H254" i="101"/>
  <c r="H223" i="101"/>
  <c r="H192" i="101"/>
  <c r="L161" i="101"/>
  <c r="L254" i="101"/>
  <c r="L223" i="101"/>
  <c r="L192" i="101"/>
  <c r="P161" i="101"/>
  <c r="P254" i="101"/>
  <c r="P223" i="101"/>
  <c r="P192" i="101"/>
  <c r="T161" i="101"/>
  <c r="T254" i="101"/>
  <c r="T223" i="101"/>
  <c r="T192" i="101"/>
  <c r="X161" i="101"/>
  <c r="X254" i="101"/>
  <c r="X223" i="101"/>
  <c r="X192" i="101"/>
  <c r="AB161" i="101"/>
  <c r="AB254" i="101"/>
  <c r="AB223" i="101"/>
  <c r="AB192" i="101"/>
  <c r="H162" i="101"/>
  <c r="H255" i="101"/>
  <c r="H224" i="101"/>
  <c r="H193" i="101"/>
  <c r="L162" i="101"/>
  <c r="L255" i="101"/>
  <c r="L224" i="101"/>
  <c r="L193" i="101"/>
  <c r="P162" i="101"/>
  <c r="P255" i="101"/>
  <c r="P224" i="101"/>
  <c r="P193" i="101"/>
  <c r="T162" i="101"/>
  <c r="T255" i="101"/>
  <c r="T224" i="101"/>
  <c r="T193" i="101"/>
  <c r="X162" i="101"/>
  <c r="X255" i="101"/>
  <c r="X224" i="101"/>
  <c r="X193" i="101"/>
  <c r="AB162" i="101"/>
  <c r="AB255" i="101"/>
  <c r="AB224" i="101"/>
  <c r="AB193" i="101"/>
  <c r="H163" i="101"/>
  <c r="H256" i="101"/>
  <c r="H225" i="101"/>
  <c r="H194" i="101"/>
  <c r="L163" i="101"/>
  <c r="L256" i="101"/>
  <c r="L225" i="101"/>
  <c r="L194" i="101"/>
  <c r="P163" i="101"/>
  <c r="P256" i="101"/>
  <c r="P225" i="101"/>
  <c r="P194" i="101"/>
  <c r="T163" i="101"/>
  <c r="T256" i="101"/>
  <c r="T225" i="101"/>
  <c r="T194" i="101"/>
  <c r="X163" i="101"/>
  <c r="X256" i="101"/>
  <c r="X225" i="101"/>
  <c r="X194" i="101"/>
  <c r="AB163" i="101"/>
  <c r="AB256" i="101"/>
  <c r="AB225" i="101"/>
  <c r="AB194" i="101"/>
  <c r="H164" i="101"/>
  <c r="H257" i="101"/>
  <c r="H226" i="101"/>
  <c r="H195" i="101"/>
  <c r="L164" i="101"/>
  <c r="L257" i="101"/>
  <c r="L226" i="101"/>
  <c r="L195" i="101"/>
  <c r="P164" i="101"/>
  <c r="P257" i="101"/>
  <c r="P226" i="101"/>
  <c r="P195" i="101"/>
  <c r="T164" i="101"/>
  <c r="T257" i="101"/>
  <c r="T226" i="101"/>
  <c r="T195" i="101"/>
  <c r="X164" i="101"/>
  <c r="X257" i="101"/>
  <c r="X226" i="101"/>
  <c r="X195" i="101"/>
  <c r="AB164" i="101"/>
  <c r="AB257" i="101"/>
  <c r="AB226" i="101"/>
  <c r="AB195" i="101"/>
  <c r="H165" i="101"/>
  <c r="H258" i="101"/>
  <c r="H227" i="101"/>
  <c r="H196" i="101"/>
  <c r="L165" i="101"/>
  <c r="L258" i="101"/>
  <c r="L227" i="101"/>
  <c r="L196" i="101"/>
  <c r="P165" i="101"/>
  <c r="P258" i="101"/>
  <c r="P227" i="101"/>
  <c r="P196" i="101"/>
  <c r="T165" i="101"/>
  <c r="T258" i="101"/>
  <c r="T227" i="101"/>
  <c r="T196" i="101"/>
  <c r="X165" i="101"/>
  <c r="X258" i="101"/>
  <c r="X227" i="101"/>
  <c r="X196" i="101"/>
  <c r="AB165" i="101"/>
  <c r="AB258" i="101"/>
  <c r="AB227" i="101"/>
  <c r="AB196" i="101"/>
  <c r="H166" i="101"/>
  <c r="H259" i="101"/>
  <c r="H228" i="101"/>
  <c r="H197" i="101"/>
  <c r="L166" i="101"/>
  <c r="L259" i="101"/>
  <c r="L228" i="101"/>
  <c r="L197" i="101"/>
  <c r="P166" i="101"/>
  <c r="P259" i="101"/>
  <c r="P228" i="101"/>
  <c r="P197" i="101"/>
  <c r="T166" i="101"/>
  <c r="T259" i="101"/>
  <c r="T228" i="101"/>
  <c r="T197" i="101"/>
  <c r="X166" i="101"/>
  <c r="X259" i="101"/>
  <c r="X228" i="101"/>
  <c r="X197" i="101"/>
  <c r="AB166" i="101"/>
  <c r="AB259" i="101"/>
  <c r="AB228" i="101"/>
  <c r="AB197" i="101"/>
  <c r="H167" i="101"/>
  <c r="H260" i="101"/>
  <c r="H229" i="101"/>
  <c r="H198" i="101"/>
  <c r="L167" i="101"/>
  <c r="L260" i="101"/>
  <c r="L229" i="101"/>
  <c r="L198" i="101"/>
  <c r="P167" i="101"/>
  <c r="P260" i="101"/>
  <c r="P229" i="101"/>
  <c r="P198" i="101"/>
  <c r="T167" i="101"/>
  <c r="T260" i="101"/>
  <c r="T229" i="101"/>
  <c r="T198" i="101"/>
  <c r="X167" i="101"/>
  <c r="X260" i="101"/>
  <c r="X229" i="101"/>
  <c r="X198" i="101"/>
  <c r="AB167" i="101"/>
  <c r="AB260" i="101"/>
  <c r="AB229" i="101"/>
  <c r="AB198" i="101"/>
  <c r="H168" i="101"/>
  <c r="H261" i="101"/>
  <c r="H230" i="101"/>
  <c r="H199" i="101"/>
  <c r="L168" i="101"/>
  <c r="L261" i="101"/>
  <c r="L230" i="101"/>
  <c r="L199" i="101"/>
  <c r="P168" i="101"/>
  <c r="P261" i="101"/>
  <c r="P230" i="101"/>
  <c r="P199" i="101"/>
  <c r="T168" i="101"/>
  <c r="T261" i="101"/>
  <c r="T230" i="101"/>
  <c r="T199" i="101"/>
  <c r="X168" i="101"/>
  <c r="X261" i="101"/>
  <c r="X230" i="101"/>
  <c r="X199" i="101"/>
  <c r="AB168" i="101"/>
  <c r="AB261" i="101"/>
  <c r="AB230" i="101"/>
  <c r="AB199" i="101"/>
  <c r="H169" i="101"/>
  <c r="H262" i="101"/>
  <c r="H231" i="101"/>
  <c r="H200" i="101"/>
  <c r="L169" i="101"/>
  <c r="L262" i="101"/>
  <c r="L231" i="101"/>
  <c r="L200" i="101"/>
  <c r="P169" i="101"/>
  <c r="P262" i="101"/>
  <c r="P231" i="101"/>
  <c r="P200" i="101"/>
  <c r="T169" i="101"/>
  <c r="T262" i="101"/>
  <c r="T231" i="101"/>
  <c r="T200" i="101"/>
  <c r="X169" i="101"/>
  <c r="X262" i="101"/>
  <c r="X231" i="101"/>
  <c r="X200" i="101"/>
  <c r="AB169" i="101"/>
  <c r="AB231" i="101"/>
  <c r="AB262" i="101"/>
  <c r="AB200" i="101"/>
  <c r="H235" i="101"/>
  <c r="H173" i="101"/>
  <c r="H204" i="101"/>
  <c r="L235" i="101"/>
  <c r="L173" i="101"/>
  <c r="L204" i="101"/>
  <c r="P235" i="101"/>
  <c r="P173" i="101"/>
  <c r="P204" i="101"/>
  <c r="T235" i="101"/>
  <c r="T173" i="101"/>
  <c r="T204" i="101"/>
  <c r="X235" i="101"/>
  <c r="X173" i="101"/>
  <c r="X204" i="101"/>
  <c r="AB235" i="101"/>
  <c r="AB173" i="101"/>
  <c r="AB204" i="101"/>
  <c r="H143" i="101"/>
  <c r="H236" i="101"/>
  <c r="H205" i="101"/>
  <c r="H174" i="101"/>
  <c r="L143" i="101"/>
  <c r="L236" i="101"/>
  <c r="L174" i="101"/>
  <c r="L205" i="101"/>
  <c r="P143" i="101"/>
  <c r="P236" i="101"/>
  <c r="P174" i="101"/>
  <c r="P205" i="101"/>
  <c r="T143" i="101"/>
  <c r="T236" i="101"/>
  <c r="T205" i="101"/>
  <c r="T174" i="101"/>
  <c r="X143" i="101"/>
  <c r="X236" i="101"/>
  <c r="X205" i="101"/>
  <c r="X174" i="101"/>
  <c r="AB143" i="101"/>
  <c r="AB236" i="101"/>
  <c r="AB174" i="101"/>
  <c r="AB205" i="101"/>
  <c r="H144" i="101"/>
  <c r="H237" i="101"/>
  <c r="H206" i="101"/>
  <c r="H175" i="101"/>
  <c r="L144" i="101"/>
  <c r="L237" i="101"/>
  <c r="L206" i="101"/>
  <c r="L175" i="101"/>
  <c r="P144" i="101"/>
  <c r="P237" i="101"/>
  <c r="P175" i="101"/>
  <c r="P206" i="101"/>
  <c r="T144" i="101"/>
  <c r="T237" i="101"/>
  <c r="T175" i="101"/>
  <c r="T206" i="101"/>
  <c r="X144" i="101"/>
  <c r="X237" i="101"/>
  <c r="X206" i="101"/>
  <c r="X175" i="101"/>
  <c r="AB144" i="101"/>
  <c r="AB237" i="101"/>
  <c r="AB206" i="101"/>
  <c r="AB175" i="101"/>
  <c r="H145" i="101"/>
  <c r="H238" i="101"/>
  <c r="H207" i="101"/>
  <c r="H176" i="101"/>
  <c r="L145" i="101"/>
  <c r="L238" i="101"/>
  <c r="L207" i="101"/>
  <c r="L176" i="101"/>
  <c r="P145" i="101"/>
  <c r="P238" i="101"/>
  <c r="P207" i="101"/>
  <c r="P176" i="101"/>
  <c r="T145" i="101"/>
  <c r="T238" i="101"/>
  <c r="T207" i="101"/>
  <c r="T176" i="101"/>
  <c r="X145" i="101"/>
  <c r="X238" i="101"/>
  <c r="X207" i="101"/>
  <c r="X176" i="101"/>
  <c r="AB145" i="101"/>
  <c r="AB238" i="101"/>
  <c r="AB207" i="101"/>
  <c r="AB176" i="101"/>
  <c r="H146" i="101"/>
  <c r="H239" i="101"/>
  <c r="H177" i="101"/>
  <c r="H208" i="101"/>
  <c r="L146" i="101"/>
  <c r="L239" i="101"/>
  <c r="L177" i="101"/>
  <c r="L208" i="101"/>
  <c r="P146" i="101"/>
  <c r="P239" i="101"/>
  <c r="P177" i="101"/>
  <c r="P208" i="101"/>
  <c r="T146" i="101"/>
  <c r="T239" i="101"/>
  <c r="T177" i="101"/>
  <c r="T208" i="101"/>
  <c r="X146" i="101"/>
  <c r="X239" i="101"/>
  <c r="X177" i="101"/>
  <c r="X208" i="101"/>
  <c r="AB146" i="101"/>
  <c r="AB239" i="101"/>
  <c r="AB177" i="101"/>
  <c r="AB208" i="101"/>
  <c r="H147" i="101"/>
  <c r="H240" i="101"/>
  <c r="H209" i="101"/>
  <c r="H178" i="101"/>
  <c r="L147" i="101"/>
  <c r="L240" i="101"/>
  <c r="L209" i="101"/>
  <c r="L178" i="101"/>
  <c r="P147" i="101"/>
  <c r="P240" i="101"/>
  <c r="P178" i="101"/>
  <c r="P209" i="101"/>
  <c r="T147" i="101"/>
  <c r="T240" i="101"/>
  <c r="T178" i="101"/>
  <c r="T209" i="101"/>
  <c r="X147" i="101"/>
  <c r="X240" i="101"/>
  <c r="X209" i="101"/>
  <c r="X178" i="101"/>
  <c r="AB147" i="101"/>
  <c r="AB240" i="101"/>
  <c r="AB209" i="101"/>
  <c r="AB178" i="101"/>
  <c r="H148" i="101"/>
  <c r="H241" i="101"/>
  <c r="H179" i="101"/>
  <c r="H210" i="101"/>
  <c r="L148" i="101"/>
  <c r="L241" i="101"/>
  <c r="L210" i="101"/>
  <c r="L179" i="101"/>
  <c r="P148" i="101"/>
  <c r="P241" i="101"/>
  <c r="P210" i="101"/>
  <c r="P179" i="101"/>
  <c r="T148" i="101"/>
  <c r="T241" i="101"/>
  <c r="T179" i="101"/>
  <c r="T210" i="101"/>
  <c r="X148" i="101"/>
  <c r="X241" i="101"/>
  <c r="X179" i="101"/>
  <c r="X210" i="101"/>
  <c r="AB148" i="101"/>
  <c r="AB241" i="101"/>
  <c r="AB210" i="101"/>
  <c r="AB179" i="101"/>
  <c r="H149" i="101"/>
  <c r="H242" i="101"/>
  <c r="H211" i="101"/>
  <c r="H180" i="101"/>
  <c r="L149" i="101"/>
  <c r="L242" i="101"/>
  <c r="L180" i="101"/>
  <c r="L211" i="101"/>
  <c r="P149" i="101"/>
  <c r="P242" i="101"/>
  <c r="P211" i="101"/>
  <c r="P180" i="101"/>
  <c r="T149" i="101"/>
  <c r="T242" i="101"/>
  <c r="T211" i="101"/>
  <c r="T180" i="101"/>
  <c r="X149" i="101"/>
  <c r="X242" i="101"/>
  <c r="X211" i="101"/>
  <c r="X180" i="101"/>
  <c r="AB149" i="101"/>
  <c r="AB242" i="101"/>
  <c r="AB180" i="101"/>
  <c r="AB211" i="101"/>
  <c r="H150" i="101"/>
  <c r="H243" i="101"/>
  <c r="H212" i="101"/>
  <c r="H181" i="101"/>
  <c r="M150" i="101"/>
  <c r="M243" i="101"/>
  <c r="M212" i="101"/>
  <c r="M181" i="101"/>
  <c r="Q150" i="101"/>
  <c r="Q243" i="101"/>
  <c r="Q212" i="101"/>
  <c r="Q181" i="101"/>
  <c r="U150" i="101"/>
  <c r="U243" i="101"/>
  <c r="U212" i="101"/>
  <c r="U181" i="101"/>
  <c r="Y150" i="101"/>
  <c r="Y243" i="101"/>
  <c r="Y212" i="101"/>
  <c r="Y181" i="101"/>
  <c r="E151" i="101"/>
  <c r="E244" i="101"/>
  <c r="E213" i="101"/>
  <c r="E182" i="101"/>
  <c r="I151" i="101"/>
  <c r="I244" i="101"/>
  <c r="I213" i="101"/>
  <c r="I182" i="101"/>
  <c r="M151" i="101"/>
  <c r="M244" i="101"/>
  <c r="M213" i="101"/>
  <c r="M182" i="101"/>
  <c r="Q151" i="101"/>
  <c r="Q244" i="101"/>
  <c r="Q213" i="101"/>
  <c r="Q182" i="101"/>
  <c r="U151" i="101"/>
  <c r="U244" i="101"/>
  <c r="U213" i="101"/>
  <c r="U182" i="101"/>
  <c r="Y151" i="101"/>
  <c r="Y244" i="101"/>
  <c r="Y213" i="101"/>
  <c r="Y182" i="101"/>
  <c r="E152" i="101"/>
  <c r="E245" i="101"/>
  <c r="E214" i="101"/>
  <c r="E183" i="101"/>
  <c r="I152" i="101"/>
  <c r="I245" i="101"/>
  <c r="I214" i="101"/>
  <c r="I183" i="101"/>
  <c r="M152" i="101"/>
  <c r="M245" i="101"/>
  <c r="M214" i="101"/>
  <c r="M183" i="101"/>
  <c r="Q152" i="101"/>
  <c r="Q245" i="101"/>
  <c r="Q214" i="101"/>
  <c r="Q183" i="101"/>
  <c r="U152" i="101"/>
  <c r="U245" i="101"/>
  <c r="U214" i="101"/>
  <c r="U183" i="101"/>
  <c r="Y152" i="101"/>
  <c r="Y245" i="101"/>
  <c r="Y214" i="101"/>
  <c r="Y183" i="101"/>
  <c r="E153" i="101"/>
  <c r="E246" i="101"/>
  <c r="E215" i="101"/>
  <c r="E184" i="101"/>
  <c r="I153" i="101"/>
  <c r="I246" i="101"/>
  <c r="I215" i="101"/>
  <c r="I184" i="101"/>
  <c r="M153" i="101"/>
  <c r="M246" i="101"/>
  <c r="M215" i="101"/>
  <c r="M184" i="101"/>
  <c r="Q153" i="101"/>
  <c r="Q246" i="101"/>
  <c r="Q215" i="101"/>
  <c r="Q184" i="101"/>
  <c r="U153" i="101"/>
  <c r="U246" i="101"/>
  <c r="U215" i="101"/>
  <c r="U184" i="101"/>
  <c r="Y153" i="101"/>
  <c r="Y246" i="101"/>
  <c r="Y215" i="101"/>
  <c r="Y184" i="101"/>
  <c r="E154" i="101"/>
  <c r="E247" i="101"/>
  <c r="E216" i="101"/>
  <c r="E185" i="101"/>
  <c r="I154" i="101"/>
  <c r="I247" i="101"/>
  <c r="I216" i="101"/>
  <c r="I185" i="101"/>
  <c r="M154" i="101"/>
  <c r="M247" i="101"/>
  <c r="M216" i="101"/>
  <c r="M185" i="101"/>
  <c r="Q154" i="101"/>
  <c r="Q247" i="101"/>
  <c r="Q216" i="101"/>
  <c r="Q185" i="101"/>
  <c r="U154" i="101"/>
  <c r="U247" i="101"/>
  <c r="U216" i="101"/>
  <c r="U185" i="101"/>
  <c r="Y154" i="101"/>
  <c r="Y247" i="101"/>
  <c r="Y216" i="101"/>
  <c r="Y185" i="101"/>
  <c r="E155" i="101"/>
  <c r="E248" i="101"/>
  <c r="E217" i="101"/>
  <c r="E186" i="101"/>
  <c r="I155" i="101"/>
  <c r="I248" i="101"/>
  <c r="I217" i="101"/>
  <c r="I186" i="101"/>
  <c r="M155" i="101"/>
  <c r="M248" i="101"/>
  <c r="M217" i="101"/>
  <c r="M186" i="101"/>
  <c r="Q155" i="101"/>
  <c r="Q248" i="101"/>
  <c r="Q217" i="101"/>
  <c r="Q186" i="101"/>
  <c r="U155" i="101"/>
  <c r="U248" i="101"/>
  <c r="U217" i="101"/>
  <c r="U186" i="101"/>
  <c r="Y155" i="101"/>
  <c r="Y248" i="101"/>
  <c r="Y217" i="101"/>
  <c r="Y186" i="101"/>
  <c r="E156" i="101"/>
  <c r="E249" i="101"/>
  <c r="E218" i="101"/>
  <c r="E187" i="101"/>
  <c r="I156" i="101"/>
  <c r="I249" i="101"/>
  <c r="I218" i="101"/>
  <c r="I187" i="101"/>
  <c r="M156" i="101"/>
  <c r="M249" i="101"/>
  <c r="M218" i="101"/>
  <c r="M187" i="101"/>
  <c r="Q156" i="101"/>
  <c r="Q249" i="101"/>
  <c r="Q218" i="101"/>
  <c r="Q187" i="101"/>
  <c r="U156" i="101"/>
  <c r="U249" i="101"/>
  <c r="U218" i="101"/>
  <c r="U187" i="101"/>
  <c r="Y156" i="101"/>
  <c r="Y249" i="101"/>
  <c r="Y218" i="101"/>
  <c r="Y187" i="101"/>
  <c r="E157" i="101"/>
  <c r="E250" i="101"/>
  <c r="E219" i="101"/>
  <c r="E188" i="101"/>
  <c r="I157" i="101"/>
  <c r="I250" i="101"/>
  <c r="I219" i="101"/>
  <c r="I188" i="101"/>
  <c r="M157" i="101"/>
  <c r="M250" i="101"/>
  <c r="M219" i="101"/>
  <c r="M188" i="101"/>
  <c r="Q157" i="101"/>
  <c r="Q250" i="101"/>
  <c r="Q219" i="101"/>
  <c r="Q188" i="101"/>
  <c r="U157" i="101"/>
  <c r="U250" i="101"/>
  <c r="U219" i="101"/>
  <c r="U188" i="101"/>
  <c r="Y157" i="101"/>
  <c r="Y250" i="101"/>
  <c r="Y219" i="101"/>
  <c r="Y188" i="101"/>
  <c r="E158" i="101"/>
  <c r="E251" i="101"/>
  <c r="E220" i="101"/>
  <c r="E189" i="101"/>
  <c r="I158" i="101"/>
  <c r="I251" i="101"/>
  <c r="I220" i="101"/>
  <c r="I189" i="101"/>
  <c r="M158" i="101"/>
  <c r="M251" i="101"/>
  <c r="M220" i="101"/>
  <c r="M189" i="101"/>
  <c r="Q158" i="101"/>
  <c r="Q251" i="101"/>
  <c r="Q220" i="101"/>
  <c r="Q189" i="101"/>
  <c r="U158" i="101"/>
  <c r="U251" i="101"/>
  <c r="U220" i="101"/>
  <c r="U189" i="101"/>
  <c r="Y158" i="101"/>
  <c r="Y251" i="101"/>
  <c r="Y220" i="101"/>
  <c r="Y189" i="101"/>
  <c r="E159" i="101"/>
  <c r="E252" i="101"/>
  <c r="E221" i="101"/>
  <c r="E190" i="101"/>
  <c r="I159" i="101"/>
  <c r="I252" i="101"/>
  <c r="I221" i="101"/>
  <c r="I190" i="101"/>
  <c r="M159" i="101"/>
  <c r="M252" i="101"/>
  <c r="M221" i="101"/>
  <c r="M190" i="101"/>
  <c r="Q159" i="101"/>
  <c r="Q252" i="101"/>
  <c r="Q221" i="101"/>
  <c r="Q190" i="101"/>
  <c r="U159" i="101"/>
  <c r="U252" i="101"/>
  <c r="U221" i="101"/>
  <c r="U190" i="101"/>
  <c r="Y159" i="101"/>
  <c r="Y252" i="101"/>
  <c r="Y221" i="101"/>
  <c r="Y190" i="101"/>
  <c r="E160" i="101"/>
  <c r="E253" i="101"/>
  <c r="E222" i="101"/>
  <c r="E191" i="101"/>
  <c r="I160" i="101"/>
  <c r="I253" i="101"/>
  <c r="I222" i="101"/>
  <c r="I191" i="101"/>
  <c r="M160" i="101"/>
  <c r="M253" i="101"/>
  <c r="M222" i="101"/>
  <c r="M191" i="101"/>
  <c r="Q160" i="101"/>
  <c r="Q253" i="101"/>
  <c r="Q222" i="101"/>
  <c r="Q191" i="101"/>
  <c r="U160" i="101"/>
  <c r="U253" i="101"/>
  <c r="U222" i="101"/>
  <c r="U191" i="101"/>
  <c r="Y160" i="101"/>
  <c r="Y253" i="101"/>
  <c r="Y222" i="101"/>
  <c r="Y191" i="101"/>
  <c r="E161" i="101"/>
  <c r="E254" i="101"/>
  <c r="E223" i="101"/>
  <c r="E192" i="101"/>
  <c r="I161" i="101"/>
  <c r="I254" i="101"/>
  <c r="I223" i="101"/>
  <c r="I192" i="101"/>
  <c r="M161" i="101"/>
  <c r="M254" i="101"/>
  <c r="M223" i="101"/>
  <c r="M192" i="101"/>
  <c r="Q161" i="101"/>
  <c r="Q254" i="101"/>
  <c r="Q223" i="101"/>
  <c r="Q192" i="101"/>
  <c r="U161" i="101"/>
  <c r="U254" i="101"/>
  <c r="U223" i="101"/>
  <c r="U192" i="101"/>
  <c r="Y161" i="101"/>
  <c r="Y254" i="101"/>
  <c r="Y223" i="101"/>
  <c r="Y192" i="101"/>
  <c r="E162" i="101"/>
  <c r="E255" i="101"/>
  <c r="E224" i="101"/>
  <c r="E193" i="101"/>
  <c r="I162" i="101"/>
  <c r="I255" i="101"/>
  <c r="I224" i="101"/>
  <c r="I193" i="101"/>
  <c r="M162" i="101"/>
  <c r="M255" i="101"/>
  <c r="M224" i="101"/>
  <c r="M193" i="101"/>
  <c r="Q162" i="101"/>
  <c r="Q255" i="101"/>
  <c r="Q224" i="101"/>
  <c r="Q193" i="101"/>
  <c r="U162" i="101"/>
  <c r="U255" i="101"/>
  <c r="U224" i="101"/>
  <c r="U193" i="101"/>
  <c r="Y162" i="101"/>
  <c r="Y255" i="101"/>
  <c r="Y224" i="101"/>
  <c r="Y193" i="101"/>
  <c r="E163" i="101"/>
  <c r="E256" i="101"/>
  <c r="E225" i="101"/>
  <c r="E194" i="101"/>
  <c r="I163" i="101"/>
  <c r="I256" i="101"/>
  <c r="I225" i="101"/>
  <c r="I194" i="101"/>
  <c r="M163" i="101"/>
  <c r="M256" i="101"/>
  <c r="M225" i="101"/>
  <c r="M194" i="101"/>
  <c r="Q163" i="101"/>
  <c r="Q256" i="101"/>
  <c r="Q225" i="101"/>
  <c r="Q194" i="101"/>
  <c r="U163" i="101"/>
  <c r="U256" i="101"/>
  <c r="U225" i="101"/>
  <c r="U194" i="101"/>
  <c r="Y163" i="101"/>
  <c r="Y256" i="101"/>
  <c r="Y225" i="101"/>
  <c r="Y194" i="101"/>
  <c r="E164" i="101"/>
  <c r="E257" i="101"/>
  <c r="E226" i="101"/>
  <c r="E195" i="101"/>
  <c r="I164" i="101"/>
  <c r="I257" i="101"/>
  <c r="I226" i="101"/>
  <c r="I195" i="101"/>
  <c r="M164" i="101"/>
  <c r="M257" i="101"/>
  <c r="M226" i="101"/>
  <c r="M195" i="101"/>
  <c r="Q164" i="101"/>
  <c r="Q257" i="101"/>
  <c r="Q226" i="101"/>
  <c r="Q195" i="101"/>
  <c r="U164" i="101"/>
  <c r="U257" i="101"/>
  <c r="U226" i="101"/>
  <c r="U195" i="101"/>
  <c r="Y164" i="101"/>
  <c r="Y257" i="101"/>
  <c r="Y226" i="101"/>
  <c r="Y195" i="101"/>
  <c r="E165" i="101"/>
  <c r="E258" i="101"/>
  <c r="E227" i="101"/>
  <c r="E196" i="101"/>
  <c r="I165" i="101"/>
  <c r="I258" i="101"/>
  <c r="I227" i="101"/>
  <c r="I196" i="101"/>
  <c r="M165" i="101"/>
  <c r="M258" i="101"/>
  <c r="M227" i="101"/>
  <c r="M196" i="101"/>
  <c r="Q165" i="101"/>
  <c r="Q258" i="101"/>
  <c r="Q227" i="101"/>
  <c r="Q196" i="101"/>
  <c r="U165" i="101"/>
  <c r="U258" i="101"/>
  <c r="U227" i="101"/>
  <c r="U196" i="101"/>
  <c r="Y165" i="101"/>
  <c r="Y258" i="101"/>
  <c r="Y227" i="101"/>
  <c r="Y196" i="101"/>
  <c r="E166" i="101"/>
  <c r="E259" i="101"/>
  <c r="E228" i="101"/>
  <c r="E197" i="101"/>
  <c r="I166" i="101"/>
  <c r="I259" i="101"/>
  <c r="I228" i="101"/>
  <c r="I197" i="101"/>
  <c r="M166" i="101"/>
  <c r="M259" i="101"/>
  <c r="M228" i="101"/>
  <c r="M197" i="101"/>
  <c r="Q166" i="101"/>
  <c r="Q259" i="101"/>
  <c r="Q228" i="101"/>
  <c r="Q197" i="101"/>
  <c r="U166" i="101"/>
  <c r="U259" i="101"/>
  <c r="U228" i="101"/>
  <c r="U197" i="101"/>
  <c r="Y166" i="101"/>
  <c r="Y259" i="101"/>
  <c r="Y228" i="101"/>
  <c r="Y197" i="101"/>
  <c r="E167" i="101"/>
  <c r="E260" i="101"/>
  <c r="E229" i="101"/>
  <c r="E198" i="101"/>
  <c r="I167" i="101"/>
  <c r="I260" i="101"/>
  <c r="I229" i="101"/>
  <c r="I198" i="101"/>
  <c r="M167" i="101"/>
  <c r="M260" i="101"/>
  <c r="M229" i="101"/>
  <c r="M198" i="101"/>
  <c r="Q167" i="101"/>
  <c r="Q260" i="101"/>
  <c r="Q229" i="101"/>
  <c r="Q198" i="101"/>
  <c r="U167" i="101"/>
  <c r="U260" i="101"/>
  <c r="U229" i="101"/>
  <c r="U198" i="101"/>
  <c r="Y167" i="101"/>
  <c r="Y260" i="101"/>
  <c r="Y229" i="101"/>
  <c r="Y198" i="101"/>
  <c r="E168" i="101"/>
  <c r="E261" i="101"/>
  <c r="E230" i="101"/>
  <c r="E199" i="101"/>
  <c r="I168" i="101"/>
  <c r="I261" i="101"/>
  <c r="I230" i="101"/>
  <c r="I199" i="101"/>
  <c r="M168" i="101"/>
  <c r="M261" i="101"/>
  <c r="M230" i="101"/>
  <c r="M199" i="101"/>
  <c r="Q168" i="101"/>
  <c r="Q261" i="101"/>
  <c r="Q230" i="101"/>
  <c r="Q199" i="101"/>
  <c r="U168" i="101"/>
  <c r="U261" i="101"/>
  <c r="U230" i="101"/>
  <c r="U199" i="101"/>
  <c r="Y168" i="101"/>
  <c r="Y261" i="101"/>
  <c r="Y230" i="101"/>
  <c r="Y199" i="101"/>
  <c r="E169" i="101"/>
  <c r="E262" i="101"/>
  <c r="E231" i="101"/>
  <c r="E200" i="101"/>
  <c r="I169" i="101"/>
  <c r="I262" i="101"/>
  <c r="I231" i="101"/>
  <c r="I200" i="101"/>
  <c r="M169" i="101"/>
  <c r="M262" i="101"/>
  <c r="M231" i="101"/>
  <c r="M200" i="101"/>
  <c r="Q169" i="101"/>
  <c r="Q231" i="101"/>
  <c r="Q262" i="101"/>
  <c r="Q200" i="101"/>
  <c r="U169" i="101"/>
  <c r="U262" i="101"/>
  <c r="U231" i="101"/>
  <c r="U200" i="101"/>
  <c r="Y169" i="101"/>
  <c r="Y262" i="101"/>
  <c r="Y231" i="101"/>
  <c r="Y200" i="101"/>
  <c r="K150" i="101"/>
  <c r="K243" i="101"/>
  <c r="K212" i="101"/>
  <c r="K181" i="101"/>
  <c r="I235" i="101"/>
  <c r="I204" i="101"/>
  <c r="I173" i="101"/>
  <c r="M235" i="101"/>
  <c r="M204" i="101"/>
  <c r="M173" i="101"/>
  <c r="Q235" i="101"/>
  <c r="Q204" i="101"/>
  <c r="Q173" i="101"/>
  <c r="U235" i="101"/>
  <c r="U204" i="101"/>
  <c r="U173" i="101"/>
  <c r="Y235" i="101"/>
  <c r="Y204" i="101"/>
  <c r="Y173" i="101"/>
  <c r="E236" i="101"/>
  <c r="E205" i="101"/>
  <c r="I143" i="101"/>
  <c r="I236" i="101"/>
  <c r="I174" i="101"/>
  <c r="I205" i="101"/>
  <c r="M143" i="101"/>
  <c r="M236" i="101"/>
  <c r="M174" i="101"/>
  <c r="M205" i="101"/>
  <c r="Q143" i="101"/>
  <c r="Q236" i="101"/>
  <c r="Q174" i="101"/>
  <c r="Q205" i="101"/>
  <c r="U143" i="101"/>
  <c r="U236" i="101"/>
  <c r="U174" i="101"/>
  <c r="U205" i="101"/>
  <c r="Y143" i="101"/>
  <c r="Y236" i="101"/>
  <c r="Y174" i="101"/>
  <c r="Y205" i="101"/>
  <c r="E237" i="101"/>
  <c r="E206" i="101"/>
  <c r="E175" i="101"/>
  <c r="I144" i="101"/>
  <c r="I237" i="101"/>
  <c r="I175" i="101"/>
  <c r="I206" i="101"/>
  <c r="M144" i="101"/>
  <c r="M237" i="101"/>
  <c r="M206" i="101"/>
  <c r="M175" i="101"/>
  <c r="Q144" i="101"/>
  <c r="Q237" i="101"/>
  <c r="Q206" i="101"/>
  <c r="Q175" i="101"/>
  <c r="U144" i="101"/>
  <c r="U237" i="101"/>
  <c r="U175" i="101"/>
  <c r="U206" i="101"/>
  <c r="Y144" i="101"/>
  <c r="Y237" i="101"/>
  <c r="Y175" i="101"/>
  <c r="Y206" i="101"/>
  <c r="E238" i="101"/>
  <c r="E207" i="101"/>
  <c r="E176" i="101"/>
  <c r="I145" i="101"/>
  <c r="I238" i="101"/>
  <c r="I176" i="101"/>
  <c r="I207" i="101"/>
  <c r="M145" i="101"/>
  <c r="M238" i="101"/>
  <c r="M176" i="101"/>
  <c r="M207" i="101"/>
  <c r="Q145" i="101"/>
  <c r="Q238" i="101"/>
  <c r="Q207" i="101"/>
  <c r="Q176" i="101"/>
  <c r="U145" i="101"/>
  <c r="U238" i="101"/>
  <c r="U207" i="101"/>
  <c r="U176" i="101"/>
  <c r="Y145" i="101"/>
  <c r="Y238" i="101"/>
  <c r="Y176" i="101"/>
  <c r="Y207" i="101"/>
  <c r="E239" i="101"/>
  <c r="E208" i="101"/>
  <c r="E177" i="101"/>
  <c r="I146" i="101"/>
  <c r="I239" i="101"/>
  <c r="I208" i="101"/>
  <c r="I177" i="101"/>
  <c r="M146" i="101"/>
  <c r="M239" i="101"/>
  <c r="M208" i="101"/>
  <c r="M177" i="101"/>
  <c r="Q146" i="101"/>
  <c r="Q239" i="101"/>
  <c r="Q208" i="101"/>
  <c r="Q177" i="101"/>
  <c r="U146" i="101"/>
  <c r="U239" i="101"/>
  <c r="U208" i="101"/>
  <c r="U177" i="101"/>
  <c r="Y146" i="101"/>
  <c r="Y239" i="101"/>
  <c r="Y208" i="101"/>
  <c r="Y177" i="101"/>
  <c r="E240" i="101"/>
  <c r="E209" i="101"/>
  <c r="E178" i="101"/>
  <c r="I147" i="101"/>
  <c r="I240" i="101"/>
  <c r="I178" i="101"/>
  <c r="I209" i="101"/>
  <c r="M147" i="101"/>
  <c r="M240" i="101"/>
  <c r="M178" i="101"/>
  <c r="M209" i="101"/>
  <c r="Q147" i="101"/>
  <c r="Q240" i="101"/>
  <c r="Q178" i="101"/>
  <c r="Q209" i="101"/>
  <c r="U147" i="101"/>
  <c r="U240" i="101"/>
  <c r="U178" i="101"/>
  <c r="U209" i="101"/>
  <c r="Y147" i="101"/>
  <c r="Y240" i="101"/>
  <c r="Y178" i="101"/>
  <c r="Y209" i="101"/>
  <c r="E241" i="101"/>
  <c r="E210" i="101"/>
  <c r="E179" i="101"/>
  <c r="I148" i="101"/>
  <c r="I241" i="101"/>
  <c r="I179" i="101"/>
  <c r="I210" i="101"/>
  <c r="M148" i="101"/>
  <c r="M241" i="101"/>
  <c r="M179" i="101"/>
  <c r="M210" i="101"/>
  <c r="Q148" i="101"/>
  <c r="Q241" i="101"/>
  <c r="Q210" i="101"/>
  <c r="Q179" i="101"/>
  <c r="U148" i="101"/>
  <c r="U241" i="101"/>
  <c r="U210" i="101"/>
  <c r="U179" i="101"/>
  <c r="Y148" i="101"/>
  <c r="Y241" i="101"/>
  <c r="Y210" i="101"/>
  <c r="Y179" i="101"/>
  <c r="E149" i="101"/>
  <c r="E242" i="101"/>
  <c r="E211" i="101"/>
  <c r="E180" i="101"/>
  <c r="I149" i="101"/>
  <c r="I242" i="101"/>
  <c r="I211" i="101"/>
  <c r="I180" i="101"/>
  <c r="M149" i="101"/>
  <c r="M242" i="101"/>
  <c r="M180" i="101"/>
  <c r="M211" i="101"/>
  <c r="Q149" i="101"/>
  <c r="Q242" i="101"/>
  <c r="Q211" i="101"/>
  <c r="Q180" i="101"/>
  <c r="U149" i="101"/>
  <c r="U242" i="101"/>
  <c r="U211" i="101"/>
  <c r="U180" i="101"/>
  <c r="Y149" i="101"/>
  <c r="Y242" i="101"/>
  <c r="Y211" i="101"/>
  <c r="Y180" i="101"/>
  <c r="E150" i="101"/>
  <c r="E243" i="101"/>
  <c r="E212" i="101"/>
  <c r="E181" i="101"/>
  <c r="I150" i="101"/>
  <c r="I243" i="101"/>
  <c r="I212" i="101"/>
  <c r="I181" i="101"/>
  <c r="N150" i="101"/>
  <c r="N243" i="101"/>
  <c r="N212" i="101"/>
  <c r="N181" i="101"/>
  <c r="R150" i="101"/>
  <c r="R243" i="101"/>
  <c r="R212" i="101"/>
  <c r="R181" i="101"/>
  <c r="V150" i="101"/>
  <c r="V243" i="101"/>
  <c r="V212" i="101"/>
  <c r="V181" i="101"/>
  <c r="Z150" i="101"/>
  <c r="Z243" i="101"/>
  <c r="Z212" i="101"/>
  <c r="Z181" i="101"/>
  <c r="F151" i="101"/>
  <c r="F244" i="101"/>
  <c r="F213" i="101"/>
  <c r="F182" i="101"/>
  <c r="J151" i="101"/>
  <c r="J244" i="101"/>
  <c r="J213" i="101"/>
  <c r="J182" i="101"/>
  <c r="N151" i="101"/>
  <c r="N244" i="101"/>
  <c r="N213" i="101"/>
  <c r="N182" i="101"/>
  <c r="R151" i="101"/>
  <c r="R244" i="101"/>
  <c r="R213" i="101"/>
  <c r="R182" i="101"/>
  <c r="V151" i="101"/>
  <c r="V244" i="101"/>
  <c r="V213" i="101"/>
  <c r="V182" i="101"/>
  <c r="Z151" i="101"/>
  <c r="Z244" i="101"/>
  <c r="Z213" i="101"/>
  <c r="Z182" i="101"/>
  <c r="F152" i="101"/>
  <c r="F245" i="101"/>
  <c r="F214" i="101"/>
  <c r="F183" i="101"/>
  <c r="J152" i="101"/>
  <c r="J245" i="101"/>
  <c r="J214" i="101"/>
  <c r="J183" i="101"/>
  <c r="N152" i="101"/>
  <c r="N245" i="101"/>
  <c r="N214" i="101"/>
  <c r="N183" i="101"/>
  <c r="R152" i="101"/>
  <c r="R245" i="101"/>
  <c r="R214" i="101"/>
  <c r="R183" i="101"/>
  <c r="V152" i="101"/>
  <c r="V245" i="101"/>
  <c r="V214" i="101"/>
  <c r="V183" i="101"/>
  <c r="Z152" i="101"/>
  <c r="Z245" i="101"/>
  <c r="Z214" i="101"/>
  <c r="Z183" i="101"/>
  <c r="F153" i="101"/>
  <c r="F246" i="101"/>
  <c r="F215" i="101"/>
  <c r="F184" i="101"/>
  <c r="J153" i="101"/>
  <c r="J246" i="101"/>
  <c r="J215" i="101"/>
  <c r="J184" i="101"/>
  <c r="N153" i="101"/>
  <c r="N246" i="101"/>
  <c r="N215" i="101"/>
  <c r="N184" i="101"/>
  <c r="R153" i="101"/>
  <c r="R246" i="101"/>
  <c r="R215" i="101"/>
  <c r="R184" i="101"/>
  <c r="V153" i="101"/>
  <c r="V246" i="101"/>
  <c r="V215" i="101"/>
  <c r="V184" i="101"/>
  <c r="Z153" i="101"/>
  <c r="Z246" i="101"/>
  <c r="Z215" i="101"/>
  <c r="Z184" i="101"/>
  <c r="F154" i="101"/>
  <c r="F247" i="101"/>
  <c r="F216" i="101"/>
  <c r="F185" i="101"/>
  <c r="J154" i="101"/>
  <c r="J247" i="101"/>
  <c r="J216" i="101"/>
  <c r="J185" i="101"/>
  <c r="N154" i="101"/>
  <c r="N247" i="101"/>
  <c r="N216" i="101"/>
  <c r="N185" i="101"/>
  <c r="R154" i="101"/>
  <c r="R247" i="101"/>
  <c r="R216" i="101"/>
  <c r="R185" i="101"/>
  <c r="V154" i="101"/>
  <c r="V247" i="101"/>
  <c r="V216" i="101"/>
  <c r="V185" i="101"/>
  <c r="Z154" i="101"/>
  <c r="Z247" i="101"/>
  <c r="Z216" i="101"/>
  <c r="Z185" i="101"/>
  <c r="F155" i="101"/>
  <c r="F248" i="101"/>
  <c r="F217" i="101"/>
  <c r="F186" i="101"/>
  <c r="J155" i="101"/>
  <c r="J248" i="101"/>
  <c r="J217" i="101"/>
  <c r="J186" i="101"/>
  <c r="N155" i="101"/>
  <c r="N248" i="101"/>
  <c r="N217" i="101"/>
  <c r="N186" i="101"/>
  <c r="R155" i="101"/>
  <c r="R248" i="101"/>
  <c r="R217" i="101"/>
  <c r="R186" i="101"/>
  <c r="V155" i="101"/>
  <c r="V248" i="101"/>
  <c r="V217" i="101"/>
  <c r="V186" i="101"/>
  <c r="Z155" i="101"/>
  <c r="Z248" i="101"/>
  <c r="Z217" i="101"/>
  <c r="Z186" i="101"/>
  <c r="F156" i="101"/>
  <c r="F249" i="101"/>
  <c r="F218" i="101"/>
  <c r="F187" i="101"/>
  <c r="J156" i="101"/>
  <c r="J249" i="101"/>
  <c r="J218" i="101"/>
  <c r="J187" i="101"/>
  <c r="N156" i="101"/>
  <c r="N249" i="101"/>
  <c r="N218" i="101"/>
  <c r="N187" i="101"/>
  <c r="R156" i="101"/>
  <c r="R249" i="101"/>
  <c r="R218" i="101"/>
  <c r="R187" i="101"/>
  <c r="V156" i="101"/>
  <c r="V249" i="101"/>
  <c r="V218" i="101"/>
  <c r="V187" i="101"/>
  <c r="Z156" i="101"/>
  <c r="Z249" i="101"/>
  <c r="Z218" i="101"/>
  <c r="Z187" i="101"/>
  <c r="F157" i="101"/>
  <c r="F250" i="101"/>
  <c r="F219" i="101"/>
  <c r="F188" i="101"/>
  <c r="J157" i="101"/>
  <c r="J250" i="101"/>
  <c r="J219" i="101"/>
  <c r="J188" i="101"/>
  <c r="N157" i="101"/>
  <c r="N250" i="101"/>
  <c r="N219" i="101"/>
  <c r="N188" i="101"/>
  <c r="R157" i="101"/>
  <c r="R250" i="101"/>
  <c r="R219" i="101"/>
  <c r="R188" i="101"/>
  <c r="V157" i="101"/>
  <c r="V250" i="101"/>
  <c r="V219" i="101"/>
  <c r="V188" i="101"/>
  <c r="Z157" i="101"/>
  <c r="Z250" i="101"/>
  <c r="Z219" i="101"/>
  <c r="Z188" i="101"/>
  <c r="F158" i="101"/>
  <c r="F251" i="101"/>
  <c r="F220" i="101"/>
  <c r="F189" i="101"/>
  <c r="J158" i="101"/>
  <c r="J251" i="101"/>
  <c r="J220" i="101"/>
  <c r="J189" i="101"/>
  <c r="N158" i="101"/>
  <c r="N251" i="101"/>
  <c r="N220" i="101"/>
  <c r="N189" i="101"/>
  <c r="R158" i="101"/>
  <c r="R251" i="101"/>
  <c r="R220" i="101"/>
  <c r="R189" i="101"/>
  <c r="V158" i="101"/>
  <c r="V251" i="101"/>
  <c r="V220" i="101"/>
  <c r="V189" i="101"/>
  <c r="Z158" i="101"/>
  <c r="Z251" i="101"/>
  <c r="Z220" i="101"/>
  <c r="Z189" i="101"/>
  <c r="F159" i="101"/>
  <c r="F252" i="101"/>
  <c r="F221" i="101"/>
  <c r="F190" i="101"/>
  <c r="J159" i="101"/>
  <c r="J252" i="101"/>
  <c r="J221" i="101"/>
  <c r="J190" i="101"/>
  <c r="N159" i="101"/>
  <c r="N252" i="101"/>
  <c r="N221" i="101"/>
  <c r="N190" i="101"/>
  <c r="R159" i="101"/>
  <c r="R252" i="101"/>
  <c r="R221" i="101"/>
  <c r="R190" i="101"/>
  <c r="V159" i="101"/>
  <c r="V252" i="101"/>
  <c r="V221" i="101"/>
  <c r="V190" i="101"/>
  <c r="Z159" i="101"/>
  <c r="Z252" i="101"/>
  <c r="Z221" i="101"/>
  <c r="Z190" i="101"/>
  <c r="F160" i="101"/>
  <c r="F253" i="101"/>
  <c r="F222" i="101"/>
  <c r="F191" i="101"/>
  <c r="J160" i="101"/>
  <c r="J253" i="101"/>
  <c r="J222" i="101"/>
  <c r="J191" i="101"/>
  <c r="N160" i="101"/>
  <c r="N253" i="101"/>
  <c r="N222" i="101"/>
  <c r="N191" i="101"/>
  <c r="R160" i="101"/>
  <c r="R253" i="101"/>
  <c r="R222" i="101"/>
  <c r="R191" i="101"/>
  <c r="V160" i="101"/>
  <c r="V253" i="101"/>
  <c r="V222" i="101"/>
  <c r="V191" i="101"/>
  <c r="Z160" i="101"/>
  <c r="Z253" i="101"/>
  <c r="Z222" i="101"/>
  <c r="Z191" i="101"/>
  <c r="F161" i="101"/>
  <c r="F254" i="101"/>
  <c r="F223" i="101"/>
  <c r="F192" i="101"/>
  <c r="J161" i="101"/>
  <c r="J254" i="101"/>
  <c r="J223" i="101"/>
  <c r="J192" i="101"/>
  <c r="N161" i="101"/>
  <c r="N254" i="101"/>
  <c r="N223" i="101"/>
  <c r="N192" i="101"/>
  <c r="R161" i="101"/>
  <c r="R254" i="101"/>
  <c r="R223" i="101"/>
  <c r="R192" i="101"/>
  <c r="V161" i="101"/>
  <c r="V254" i="101"/>
  <c r="V223" i="101"/>
  <c r="V192" i="101"/>
  <c r="Z161" i="101"/>
  <c r="Z254" i="101"/>
  <c r="Z223" i="101"/>
  <c r="Z192" i="101"/>
  <c r="F162" i="101"/>
  <c r="F255" i="101"/>
  <c r="F224" i="101"/>
  <c r="F193" i="101"/>
  <c r="J162" i="101"/>
  <c r="J255" i="101"/>
  <c r="J224" i="101"/>
  <c r="J193" i="101"/>
  <c r="N162" i="101"/>
  <c r="N255" i="101"/>
  <c r="N224" i="101"/>
  <c r="N193" i="101"/>
  <c r="R162" i="101"/>
  <c r="R255" i="101"/>
  <c r="R224" i="101"/>
  <c r="R193" i="101"/>
  <c r="V162" i="101"/>
  <c r="V255" i="101"/>
  <c r="V224" i="101"/>
  <c r="V193" i="101"/>
  <c r="Z162" i="101"/>
  <c r="Z255" i="101"/>
  <c r="Z224" i="101"/>
  <c r="Z193" i="101"/>
  <c r="F163" i="101"/>
  <c r="F256" i="101"/>
  <c r="F225" i="101"/>
  <c r="F194" i="101"/>
  <c r="J163" i="101"/>
  <c r="J256" i="101"/>
  <c r="J225" i="101"/>
  <c r="J194" i="101"/>
  <c r="N163" i="101"/>
  <c r="N256" i="101"/>
  <c r="N225" i="101"/>
  <c r="N194" i="101"/>
  <c r="R163" i="101"/>
  <c r="R256" i="101"/>
  <c r="R225" i="101"/>
  <c r="R194" i="101"/>
  <c r="V163" i="101"/>
  <c r="V256" i="101"/>
  <c r="V225" i="101"/>
  <c r="V194" i="101"/>
  <c r="Z163" i="101"/>
  <c r="Z256" i="101"/>
  <c r="Z225" i="101"/>
  <c r="Z194" i="101"/>
  <c r="F164" i="101"/>
  <c r="F257" i="101"/>
  <c r="F226" i="101"/>
  <c r="F195" i="101"/>
  <c r="J164" i="101"/>
  <c r="J257" i="101"/>
  <c r="J226" i="101"/>
  <c r="J195" i="101"/>
  <c r="N164" i="101"/>
  <c r="N257" i="101"/>
  <c r="N226" i="101"/>
  <c r="N195" i="101"/>
  <c r="R164" i="101"/>
  <c r="R257" i="101"/>
  <c r="R226" i="101"/>
  <c r="R195" i="101"/>
  <c r="V164" i="101"/>
  <c r="V257" i="101"/>
  <c r="V226" i="101"/>
  <c r="V195" i="101"/>
  <c r="Z164" i="101"/>
  <c r="Z257" i="101"/>
  <c r="Z226" i="101"/>
  <c r="Z195" i="101"/>
  <c r="F165" i="101"/>
  <c r="F258" i="101"/>
  <c r="F227" i="101"/>
  <c r="F196" i="101"/>
  <c r="J165" i="101"/>
  <c r="J258" i="101"/>
  <c r="J227" i="101"/>
  <c r="J196" i="101"/>
  <c r="N165" i="101"/>
  <c r="N258" i="101"/>
  <c r="N227" i="101"/>
  <c r="N196" i="101"/>
  <c r="R165" i="101"/>
  <c r="R258" i="101"/>
  <c r="R227" i="101"/>
  <c r="R196" i="101"/>
  <c r="V165" i="101"/>
  <c r="V258" i="101"/>
  <c r="V227" i="101"/>
  <c r="V196" i="101"/>
  <c r="Z165" i="101"/>
  <c r="Z258" i="101"/>
  <c r="Z227" i="101"/>
  <c r="Z196" i="101"/>
  <c r="F166" i="101"/>
  <c r="F259" i="101"/>
  <c r="F228" i="101"/>
  <c r="F197" i="101"/>
  <c r="J166" i="101"/>
  <c r="J259" i="101"/>
  <c r="J228" i="101"/>
  <c r="J197" i="101"/>
  <c r="N166" i="101"/>
  <c r="N259" i="101"/>
  <c r="N228" i="101"/>
  <c r="N197" i="101"/>
  <c r="R166" i="101"/>
  <c r="R259" i="101"/>
  <c r="R228" i="101"/>
  <c r="R197" i="101"/>
  <c r="V166" i="101"/>
  <c r="V259" i="101"/>
  <c r="V228" i="101"/>
  <c r="V197" i="101"/>
  <c r="Z166" i="101"/>
  <c r="Z259" i="101"/>
  <c r="Z228" i="101"/>
  <c r="Z197" i="101"/>
  <c r="F167" i="101"/>
  <c r="F260" i="101"/>
  <c r="F229" i="101"/>
  <c r="F198" i="101"/>
  <c r="J167" i="101"/>
  <c r="J260" i="101"/>
  <c r="J229" i="101"/>
  <c r="J198" i="101"/>
  <c r="N167" i="101"/>
  <c r="N260" i="101"/>
  <c r="N229" i="101"/>
  <c r="N198" i="101"/>
  <c r="R167" i="101"/>
  <c r="R260" i="101"/>
  <c r="R229" i="101"/>
  <c r="R198" i="101"/>
  <c r="V167" i="101"/>
  <c r="V260" i="101"/>
  <c r="V229" i="101"/>
  <c r="V198" i="101"/>
  <c r="Z167" i="101"/>
  <c r="Z260" i="101"/>
  <c r="Z229" i="101"/>
  <c r="Z198" i="101"/>
  <c r="F168" i="101"/>
  <c r="F261" i="101"/>
  <c r="F230" i="101"/>
  <c r="F199" i="101"/>
  <c r="J168" i="101"/>
  <c r="J261" i="101"/>
  <c r="J230" i="101"/>
  <c r="J199" i="101"/>
  <c r="N168" i="101"/>
  <c r="N261" i="101"/>
  <c r="N230" i="101"/>
  <c r="N199" i="101"/>
  <c r="R168" i="101"/>
  <c r="R261" i="101"/>
  <c r="R230" i="101"/>
  <c r="R199" i="101"/>
  <c r="V168" i="101"/>
  <c r="V261" i="101"/>
  <c r="V230" i="101"/>
  <c r="V199" i="101"/>
  <c r="Z168" i="101"/>
  <c r="Z261" i="101"/>
  <c r="Z230" i="101"/>
  <c r="Z199" i="101"/>
  <c r="F169" i="101"/>
  <c r="F262" i="101"/>
  <c r="F231" i="101"/>
  <c r="F200" i="101"/>
  <c r="J169" i="101"/>
  <c r="J262" i="101"/>
  <c r="J231" i="101"/>
  <c r="J200" i="101"/>
  <c r="N169" i="101"/>
  <c r="N262" i="101"/>
  <c r="N231" i="101"/>
  <c r="N200" i="101"/>
  <c r="R169" i="101"/>
  <c r="R262" i="101"/>
  <c r="R231" i="101"/>
  <c r="R200" i="101"/>
  <c r="V169" i="101"/>
  <c r="V262" i="101"/>
  <c r="V231" i="101"/>
  <c r="V200" i="101"/>
  <c r="Z169" i="101"/>
  <c r="Z262" i="101"/>
  <c r="Z231" i="101"/>
  <c r="Z200" i="101"/>
  <c r="H111" i="101"/>
  <c r="H80" i="101"/>
  <c r="H49" i="101"/>
  <c r="H18" i="101"/>
  <c r="L111" i="101"/>
  <c r="L80" i="101"/>
  <c r="L49" i="101"/>
  <c r="L18" i="101"/>
  <c r="P111" i="101"/>
  <c r="P80" i="101"/>
  <c r="P49" i="101"/>
  <c r="P18" i="101"/>
  <c r="T111" i="101"/>
  <c r="T80" i="101"/>
  <c r="T49" i="101"/>
  <c r="T18" i="101"/>
  <c r="X111" i="101"/>
  <c r="X80" i="101"/>
  <c r="X49" i="101"/>
  <c r="X18" i="101"/>
  <c r="AB111" i="101"/>
  <c r="AB80" i="101"/>
  <c r="AB49" i="101"/>
  <c r="AB18" i="101"/>
  <c r="H112" i="101"/>
  <c r="H81" i="101"/>
  <c r="H50" i="101"/>
  <c r="H19" i="101"/>
  <c r="L112" i="101"/>
  <c r="L81" i="101"/>
  <c r="L50" i="101"/>
  <c r="L19" i="101"/>
  <c r="P112" i="101"/>
  <c r="P81" i="101"/>
  <c r="P50" i="101"/>
  <c r="P19" i="101"/>
  <c r="T112" i="101"/>
  <c r="T81" i="101"/>
  <c r="T50" i="101"/>
  <c r="T19" i="101"/>
  <c r="X112" i="101"/>
  <c r="X81" i="101"/>
  <c r="X50" i="101"/>
  <c r="X19" i="101"/>
  <c r="AB112" i="101"/>
  <c r="AB81" i="101"/>
  <c r="AB50" i="101"/>
  <c r="AB19" i="101"/>
  <c r="H113" i="101"/>
  <c r="H82" i="101"/>
  <c r="H51" i="101"/>
  <c r="H20" i="101"/>
  <c r="L113" i="101"/>
  <c r="L82" i="101"/>
  <c r="L51" i="101"/>
  <c r="L20" i="101"/>
  <c r="P113" i="101"/>
  <c r="P82" i="101"/>
  <c r="P51" i="101"/>
  <c r="P20" i="101"/>
  <c r="T113" i="101"/>
  <c r="T82" i="101"/>
  <c r="T51" i="101"/>
  <c r="T20" i="101"/>
  <c r="X113" i="101"/>
  <c r="X82" i="101"/>
  <c r="X51" i="101"/>
  <c r="X20" i="101"/>
  <c r="AB113" i="101"/>
  <c r="AB82" i="101"/>
  <c r="AB51" i="101"/>
  <c r="AB20" i="101"/>
  <c r="H114" i="101"/>
  <c r="H83" i="101"/>
  <c r="H52" i="101"/>
  <c r="H21" i="101"/>
  <c r="L114" i="101"/>
  <c r="L83" i="101"/>
  <c r="L52" i="101"/>
  <c r="L21" i="101"/>
  <c r="P114" i="101"/>
  <c r="P83" i="101"/>
  <c r="P52" i="101"/>
  <c r="P21" i="101"/>
  <c r="T114" i="101"/>
  <c r="T83" i="101"/>
  <c r="T52" i="101"/>
  <c r="T21" i="101"/>
  <c r="X114" i="101"/>
  <c r="X83" i="101"/>
  <c r="X52" i="101"/>
  <c r="X21" i="101"/>
  <c r="AB114" i="101"/>
  <c r="AB83" i="101"/>
  <c r="AB52" i="101"/>
  <c r="AB21" i="101"/>
  <c r="H115" i="101"/>
  <c r="H84" i="101"/>
  <c r="H53" i="101"/>
  <c r="H22" i="101"/>
  <c r="L115" i="101"/>
  <c r="L84" i="101"/>
  <c r="L53" i="101"/>
  <c r="L22" i="101"/>
  <c r="P115" i="101"/>
  <c r="P84" i="101"/>
  <c r="P53" i="101"/>
  <c r="P22" i="101"/>
  <c r="T115" i="101"/>
  <c r="T84" i="101"/>
  <c r="T53" i="101"/>
  <c r="T22" i="101"/>
  <c r="X115" i="101"/>
  <c r="X84" i="101"/>
  <c r="X53" i="101"/>
  <c r="X22" i="101"/>
  <c r="AB115" i="101"/>
  <c r="AB84" i="101"/>
  <c r="AB53" i="101"/>
  <c r="AB22" i="101"/>
  <c r="H116" i="101"/>
  <c r="H85" i="101"/>
  <c r="H54" i="101"/>
  <c r="H23" i="101"/>
  <c r="L116" i="101"/>
  <c r="L85" i="101"/>
  <c r="L54" i="101"/>
  <c r="L23" i="101"/>
  <c r="P116" i="101"/>
  <c r="P85" i="101"/>
  <c r="P54" i="101"/>
  <c r="P23" i="101"/>
  <c r="T116" i="101"/>
  <c r="T85" i="101"/>
  <c r="T54" i="101"/>
  <c r="T23" i="101"/>
  <c r="X116" i="101"/>
  <c r="X85" i="101"/>
  <c r="X54" i="101"/>
  <c r="X23" i="101"/>
  <c r="AB116" i="101"/>
  <c r="AB85" i="101"/>
  <c r="AB54" i="101"/>
  <c r="AB23" i="101"/>
  <c r="H117" i="101"/>
  <c r="H86" i="101"/>
  <c r="H55" i="101"/>
  <c r="H24" i="101"/>
  <c r="L117" i="101"/>
  <c r="L86" i="101"/>
  <c r="L55" i="101"/>
  <c r="L24" i="101"/>
  <c r="P117" i="101"/>
  <c r="P86" i="101"/>
  <c r="P55" i="101"/>
  <c r="P24" i="101"/>
  <c r="T117" i="101"/>
  <c r="T86" i="101"/>
  <c r="T55" i="101"/>
  <c r="T24" i="101"/>
  <c r="X117" i="101"/>
  <c r="X86" i="101"/>
  <c r="X55" i="101"/>
  <c r="X24" i="101"/>
  <c r="AB117" i="101"/>
  <c r="AB86" i="101"/>
  <c r="AB55" i="101"/>
  <c r="AB24" i="101"/>
  <c r="H118" i="101"/>
  <c r="H87" i="101"/>
  <c r="H56" i="101"/>
  <c r="H25" i="101"/>
  <c r="L118" i="101"/>
  <c r="L87" i="101"/>
  <c r="L56" i="101"/>
  <c r="L25" i="101"/>
  <c r="P118" i="101"/>
  <c r="P87" i="101"/>
  <c r="P56" i="101"/>
  <c r="P25" i="101"/>
  <c r="T118" i="101"/>
  <c r="T87" i="101"/>
  <c r="T56" i="101"/>
  <c r="T25" i="101"/>
  <c r="X118" i="101"/>
  <c r="X87" i="101"/>
  <c r="X56" i="101"/>
  <c r="X25" i="101"/>
  <c r="AB118" i="101"/>
  <c r="AB87" i="101"/>
  <c r="AB56" i="101"/>
  <c r="AB25" i="101"/>
  <c r="H119" i="101"/>
  <c r="H88" i="101"/>
  <c r="H57" i="101"/>
  <c r="H26" i="101"/>
  <c r="L119" i="101"/>
  <c r="L88" i="101"/>
  <c r="L57" i="101"/>
  <c r="L26" i="101"/>
  <c r="P119" i="101"/>
  <c r="P88" i="101"/>
  <c r="P57" i="101"/>
  <c r="P26" i="101"/>
  <c r="T119" i="101"/>
  <c r="T88" i="101"/>
  <c r="T57" i="101"/>
  <c r="T26" i="101"/>
  <c r="X119" i="101"/>
  <c r="X88" i="101"/>
  <c r="X57" i="101"/>
  <c r="X26" i="101"/>
  <c r="AB119" i="101"/>
  <c r="AB88" i="101"/>
  <c r="AB57" i="101"/>
  <c r="AB26" i="101"/>
  <c r="H120" i="101"/>
  <c r="H89" i="101"/>
  <c r="H58" i="101"/>
  <c r="H27" i="101"/>
  <c r="L120" i="101"/>
  <c r="L89" i="101"/>
  <c r="L58" i="101"/>
  <c r="L27" i="101"/>
  <c r="P120" i="101"/>
  <c r="P89" i="101"/>
  <c r="P58" i="101"/>
  <c r="P27" i="101"/>
  <c r="T120" i="101"/>
  <c r="T89" i="101"/>
  <c r="T58" i="101"/>
  <c r="T27" i="101"/>
  <c r="X120" i="101"/>
  <c r="X89" i="101"/>
  <c r="X58" i="101"/>
  <c r="X27" i="101"/>
  <c r="AB120" i="101"/>
  <c r="AB89" i="101"/>
  <c r="AB58" i="101"/>
  <c r="AB27" i="101"/>
  <c r="H121" i="101"/>
  <c r="H90" i="101"/>
  <c r="H59" i="101"/>
  <c r="H28" i="101"/>
  <c r="L121" i="101"/>
  <c r="L90" i="101"/>
  <c r="L59" i="101"/>
  <c r="L28" i="101"/>
  <c r="P121" i="101"/>
  <c r="P90" i="101"/>
  <c r="P59" i="101"/>
  <c r="P28" i="101"/>
  <c r="T121" i="101"/>
  <c r="T90" i="101"/>
  <c r="T59" i="101"/>
  <c r="T28" i="101"/>
  <c r="X121" i="101"/>
  <c r="X90" i="101"/>
  <c r="X59" i="101"/>
  <c r="X28" i="101"/>
  <c r="AB121" i="101"/>
  <c r="AB90" i="101"/>
  <c r="AB59" i="101"/>
  <c r="AB28" i="101"/>
  <c r="H122" i="101"/>
  <c r="H91" i="101"/>
  <c r="H60" i="101"/>
  <c r="H29" i="101"/>
  <c r="L122" i="101"/>
  <c r="L91" i="101"/>
  <c r="L60" i="101"/>
  <c r="L29" i="101"/>
  <c r="P122" i="101"/>
  <c r="P91" i="101"/>
  <c r="P60" i="101"/>
  <c r="P29" i="101"/>
  <c r="T122" i="101"/>
  <c r="T91" i="101"/>
  <c r="T60" i="101"/>
  <c r="T29" i="101"/>
  <c r="X122" i="101"/>
  <c r="X91" i="101"/>
  <c r="X60" i="101"/>
  <c r="X29" i="101"/>
  <c r="AB122" i="101"/>
  <c r="AB91" i="101"/>
  <c r="AB60" i="101"/>
  <c r="AB29" i="101"/>
  <c r="H123" i="101"/>
  <c r="H92" i="101"/>
  <c r="H61" i="101"/>
  <c r="H30" i="101"/>
  <c r="L123" i="101"/>
  <c r="L92" i="101"/>
  <c r="L61" i="101"/>
  <c r="L30" i="101"/>
  <c r="P123" i="101"/>
  <c r="P92" i="101"/>
  <c r="P61" i="101"/>
  <c r="P30" i="101"/>
  <c r="T123" i="101"/>
  <c r="T92" i="101"/>
  <c r="T61" i="101"/>
  <c r="T30" i="101"/>
  <c r="X123" i="101"/>
  <c r="X92" i="101"/>
  <c r="X61" i="101"/>
  <c r="X30" i="101"/>
  <c r="AB123" i="101"/>
  <c r="AB92" i="101"/>
  <c r="AB61" i="101"/>
  <c r="AB30" i="101"/>
  <c r="H124" i="101"/>
  <c r="H93" i="101"/>
  <c r="H62" i="101"/>
  <c r="H31" i="101"/>
  <c r="L124" i="101"/>
  <c r="L93" i="101"/>
  <c r="L62" i="101"/>
  <c r="L31" i="101"/>
  <c r="P124" i="101"/>
  <c r="P93" i="101"/>
  <c r="P62" i="101"/>
  <c r="P31" i="101"/>
  <c r="T124" i="101"/>
  <c r="T93" i="101"/>
  <c r="T62" i="101"/>
  <c r="T31" i="101"/>
  <c r="X124" i="101"/>
  <c r="X93" i="101"/>
  <c r="X62" i="101"/>
  <c r="X31" i="101"/>
  <c r="AB124" i="101"/>
  <c r="AB93" i="101"/>
  <c r="AB62" i="101"/>
  <c r="AB31" i="101"/>
  <c r="H125" i="101"/>
  <c r="H94" i="101"/>
  <c r="H63" i="101"/>
  <c r="H32" i="101"/>
  <c r="L125" i="101"/>
  <c r="L94" i="101"/>
  <c r="L63" i="101"/>
  <c r="L32" i="101"/>
  <c r="P125" i="101"/>
  <c r="P94" i="101"/>
  <c r="P63" i="101"/>
  <c r="P32" i="101"/>
  <c r="T125" i="101"/>
  <c r="T94" i="101"/>
  <c r="T63" i="101"/>
  <c r="T32" i="101"/>
  <c r="X125" i="101"/>
  <c r="X94" i="101"/>
  <c r="X63" i="101"/>
  <c r="X32" i="101"/>
  <c r="AB125" i="101"/>
  <c r="AB94" i="101"/>
  <c r="AB63" i="101"/>
  <c r="AB32" i="101"/>
  <c r="H126" i="101"/>
  <c r="H95" i="101"/>
  <c r="H64" i="101"/>
  <c r="H33" i="101"/>
  <c r="L126" i="101"/>
  <c r="L95" i="101"/>
  <c r="L64" i="101"/>
  <c r="L33" i="101"/>
  <c r="P126" i="101"/>
  <c r="P95" i="101"/>
  <c r="P33" i="101"/>
  <c r="P64" i="101"/>
  <c r="T126" i="101"/>
  <c r="T95" i="101"/>
  <c r="T33" i="101"/>
  <c r="T64" i="101"/>
  <c r="X126" i="101"/>
  <c r="X95" i="101"/>
  <c r="X64" i="101"/>
  <c r="X33" i="101"/>
  <c r="AB126" i="101"/>
  <c r="AB95" i="101"/>
  <c r="AB64" i="101"/>
  <c r="AB33" i="101"/>
  <c r="H127" i="101"/>
  <c r="H96" i="101"/>
  <c r="H34" i="101"/>
  <c r="H65" i="101"/>
  <c r="L127" i="101"/>
  <c r="L96" i="101"/>
  <c r="L65" i="101"/>
  <c r="L34" i="101"/>
  <c r="P127" i="101"/>
  <c r="P96" i="101"/>
  <c r="P34" i="101"/>
  <c r="P65" i="101"/>
  <c r="T127" i="101"/>
  <c r="T96" i="101"/>
  <c r="T65" i="101"/>
  <c r="T34" i="101"/>
  <c r="X127" i="101"/>
  <c r="X96" i="101"/>
  <c r="X34" i="101"/>
  <c r="X65" i="101"/>
  <c r="AB127" i="101"/>
  <c r="AB96" i="101"/>
  <c r="AB65" i="101"/>
  <c r="AB34" i="101"/>
  <c r="H128" i="101"/>
  <c r="H97" i="101"/>
  <c r="H35" i="101"/>
  <c r="H66" i="101"/>
  <c r="L128" i="101"/>
  <c r="L97" i="101"/>
  <c r="L66" i="101"/>
  <c r="L35" i="101"/>
  <c r="P128" i="101"/>
  <c r="P97" i="101"/>
  <c r="P35" i="101"/>
  <c r="P66" i="101"/>
  <c r="T128" i="101"/>
  <c r="T97" i="101"/>
  <c r="T66" i="101"/>
  <c r="T35" i="101"/>
  <c r="X128" i="101"/>
  <c r="X97" i="101"/>
  <c r="X35" i="101"/>
  <c r="X66" i="101"/>
  <c r="AB128" i="101"/>
  <c r="AB97" i="101"/>
  <c r="AB66" i="101"/>
  <c r="AB35" i="101"/>
  <c r="H129" i="101"/>
  <c r="H98" i="101"/>
  <c r="H36" i="101"/>
  <c r="H67" i="101"/>
  <c r="L129" i="101"/>
  <c r="L98" i="101"/>
  <c r="L67" i="101"/>
  <c r="L36" i="101"/>
  <c r="P129" i="101"/>
  <c r="P98" i="101"/>
  <c r="P36" i="101"/>
  <c r="P67" i="101"/>
  <c r="T129" i="101"/>
  <c r="T98" i="101"/>
  <c r="T67" i="101"/>
  <c r="T36" i="101"/>
  <c r="X129" i="101"/>
  <c r="X98" i="101"/>
  <c r="X36" i="101"/>
  <c r="X67" i="101"/>
  <c r="AB129" i="101"/>
  <c r="AB98" i="101"/>
  <c r="AB67" i="101"/>
  <c r="AB36" i="101"/>
  <c r="H130" i="101"/>
  <c r="H99" i="101"/>
  <c r="H37" i="101"/>
  <c r="H68" i="101"/>
  <c r="L130" i="101"/>
  <c r="L99" i="101"/>
  <c r="L68" i="101"/>
  <c r="L37" i="101"/>
  <c r="P130" i="101"/>
  <c r="P99" i="101"/>
  <c r="P37" i="101"/>
  <c r="P68" i="101"/>
  <c r="T130" i="101"/>
  <c r="T99" i="101"/>
  <c r="T68" i="101"/>
  <c r="T37" i="101"/>
  <c r="X130" i="101"/>
  <c r="X99" i="101"/>
  <c r="X37" i="101"/>
  <c r="X68" i="101"/>
  <c r="AB130" i="101"/>
  <c r="AB99" i="101"/>
  <c r="AB68" i="101"/>
  <c r="AB37" i="101"/>
  <c r="H131" i="101"/>
  <c r="H100" i="101"/>
  <c r="H38" i="101"/>
  <c r="H69" i="101"/>
  <c r="L131" i="101"/>
  <c r="L100" i="101"/>
  <c r="L69" i="101"/>
  <c r="L38" i="101"/>
  <c r="P131" i="101"/>
  <c r="P100" i="101"/>
  <c r="P38" i="101"/>
  <c r="P69" i="101"/>
  <c r="T131" i="101"/>
  <c r="T100" i="101"/>
  <c r="T69" i="101"/>
  <c r="T38" i="101"/>
  <c r="X131" i="101"/>
  <c r="X100" i="101"/>
  <c r="X38" i="101"/>
  <c r="X69" i="101"/>
  <c r="AB131" i="101"/>
  <c r="AB100" i="101"/>
  <c r="AB69" i="101"/>
  <c r="AB38" i="101"/>
  <c r="H132" i="101"/>
  <c r="H101" i="101"/>
  <c r="H39" i="101"/>
  <c r="H70" i="101"/>
  <c r="L132" i="101"/>
  <c r="L101" i="101"/>
  <c r="L70" i="101"/>
  <c r="L39" i="101"/>
  <c r="P132" i="101"/>
  <c r="P101" i="101"/>
  <c r="P39" i="101"/>
  <c r="P70" i="101"/>
  <c r="T132" i="101"/>
  <c r="T101" i="101"/>
  <c r="T70" i="101"/>
  <c r="T39" i="101"/>
  <c r="X132" i="101"/>
  <c r="X101" i="101"/>
  <c r="X70" i="101"/>
  <c r="X39" i="101"/>
  <c r="AB132" i="101"/>
  <c r="AB101" i="101"/>
  <c r="AB70" i="101"/>
  <c r="AB39" i="101"/>
  <c r="H133" i="101"/>
  <c r="H102" i="101"/>
  <c r="H71" i="101"/>
  <c r="H40" i="101"/>
  <c r="L133" i="101"/>
  <c r="L102" i="101"/>
  <c r="L71" i="101"/>
  <c r="L40" i="101"/>
  <c r="P133" i="101"/>
  <c r="P102" i="101"/>
  <c r="P71" i="101"/>
  <c r="P40" i="101"/>
  <c r="T133" i="101"/>
  <c r="T102" i="101"/>
  <c r="T71" i="101"/>
  <c r="T40" i="101"/>
  <c r="X133" i="101"/>
  <c r="X102" i="101"/>
  <c r="X71" i="101"/>
  <c r="X40" i="101"/>
  <c r="AB133" i="101"/>
  <c r="AB102" i="101"/>
  <c r="AB71" i="101"/>
  <c r="AB40" i="101"/>
  <c r="H134" i="101"/>
  <c r="H103" i="101"/>
  <c r="H72" i="101"/>
  <c r="H41" i="101"/>
  <c r="L134" i="101"/>
  <c r="L72" i="101"/>
  <c r="L103" i="101"/>
  <c r="L41" i="101"/>
  <c r="P134" i="101"/>
  <c r="P103" i="101"/>
  <c r="P72" i="101"/>
  <c r="P41" i="101"/>
  <c r="T134" i="101"/>
  <c r="T72" i="101"/>
  <c r="T103" i="101"/>
  <c r="T41" i="101"/>
  <c r="X134" i="101"/>
  <c r="X103" i="101"/>
  <c r="X72" i="101"/>
  <c r="X41" i="101"/>
  <c r="AB134" i="101"/>
  <c r="AB72" i="101"/>
  <c r="AB103" i="101"/>
  <c r="AB41" i="101"/>
  <c r="H135" i="101"/>
  <c r="H104" i="101"/>
  <c r="H73" i="101"/>
  <c r="H42" i="101"/>
  <c r="L135" i="101"/>
  <c r="L73" i="101"/>
  <c r="L104" i="101"/>
  <c r="L42" i="101"/>
  <c r="P135" i="101"/>
  <c r="P104" i="101"/>
  <c r="P73" i="101"/>
  <c r="P42" i="101"/>
  <c r="T135" i="101"/>
  <c r="T73" i="101"/>
  <c r="T104" i="101"/>
  <c r="T42" i="101"/>
  <c r="X135" i="101"/>
  <c r="X104" i="101"/>
  <c r="X73" i="101"/>
  <c r="X42" i="101"/>
  <c r="AB135" i="101"/>
  <c r="AB73" i="101"/>
  <c r="AB104" i="101"/>
  <c r="AB42" i="101"/>
  <c r="H136" i="101"/>
  <c r="H105" i="101"/>
  <c r="H74" i="101"/>
  <c r="H43" i="101"/>
  <c r="L136" i="101"/>
  <c r="L105" i="101"/>
  <c r="L74" i="101"/>
  <c r="L43" i="101"/>
  <c r="P136" i="101"/>
  <c r="P105" i="101"/>
  <c r="P74" i="101"/>
  <c r="P43" i="101"/>
  <c r="T136" i="101"/>
  <c r="T105" i="101"/>
  <c r="T74" i="101"/>
  <c r="T43" i="101"/>
  <c r="X136" i="101"/>
  <c r="X105" i="101"/>
  <c r="X74" i="101"/>
  <c r="X43" i="101"/>
  <c r="AB136" i="101"/>
  <c r="AB105" i="101"/>
  <c r="AB74" i="101"/>
  <c r="AB43" i="101"/>
  <c r="H137" i="101"/>
  <c r="H106" i="101"/>
  <c r="H75" i="101"/>
  <c r="H44" i="101"/>
  <c r="L137" i="101"/>
  <c r="L106" i="101"/>
  <c r="L75" i="101"/>
  <c r="L44" i="101"/>
  <c r="P137" i="101"/>
  <c r="P106" i="101"/>
  <c r="P75" i="101"/>
  <c r="P44" i="101"/>
  <c r="T137" i="101"/>
  <c r="T106" i="101"/>
  <c r="T75" i="101"/>
  <c r="T44" i="101"/>
  <c r="X137" i="101"/>
  <c r="X106" i="101"/>
  <c r="X75" i="101"/>
  <c r="X44" i="101"/>
  <c r="AB137" i="101"/>
  <c r="AB106" i="101"/>
  <c r="AB75" i="101"/>
  <c r="AB44" i="101"/>
  <c r="H138" i="101"/>
  <c r="H107" i="101"/>
  <c r="H76" i="101"/>
  <c r="H45" i="101"/>
  <c r="L138" i="101"/>
  <c r="L107" i="101"/>
  <c r="L76" i="101"/>
  <c r="L45" i="101"/>
  <c r="P138" i="101"/>
  <c r="P76" i="101"/>
  <c r="P107" i="101"/>
  <c r="P45" i="101"/>
  <c r="T138" i="101"/>
  <c r="T76" i="101"/>
  <c r="T107" i="101"/>
  <c r="T45" i="101"/>
  <c r="X138" i="101"/>
  <c r="X107" i="101"/>
  <c r="X76" i="101"/>
  <c r="X45" i="101"/>
  <c r="AB138" i="101"/>
  <c r="AB107" i="101"/>
  <c r="AB76" i="101"/>
  <c r="AB45" i="101"/>
  <c r="E328" i="101"/>
  <c r="E266" i="101"/>
  <c r="E359" i="101"/>
  <c r="E297" i="101"/>
  <c r="E111" i="101"/>
  <c r="E80" i="101"/>
  <c r="E49" i="101"/>
  <c r="E18" i="101"/>
  <c r="I111" i="101"/>
  <c r="I80" i="101"/>
  <c r="I49" i="101"/>
  <c r="I18" i="101"/>
  <c r="M111" i="101"/>
  <c r="M80" i="101"/>
  <c r="M49" i="101"/>
  <c r="M18" i="101"/>
  <c r="Q111" i="101"/>
  <c r="Q80" i="101"/>
  <c r="Q49" i="101"/>
  <c r="Q18" i="101"/>
  <c r="U111" i="101"/>
  <c r="U80" i="101"/>
  <c r="U49" i="101"/>
  <c r="U18" i="101"/>
  <c r="Y111" i="101"/>
  <c r="Y80" i="101"/>
  <c r="Y49" i="101"/>
  <c r="Y18" i="101"/>
  <c r="E112" i="101"/>
  <c r="E81" i="101"/>
  <c r="E50" i="101"/>
  <c r="E19" i="101"/>
  <c r="I112" i="101"/>
  <c r="I81" i="101"/>
  <c r="I50" i="101"/>
  <c r="I19" i="101"/>
  <c r="M112" i="101"/>
  <c r="M81" i="101"/>
  <c r="M50" i="101"/>
  <c r="M19" i="101"/>
  <c r="Q112" i="101"/>
  <c r="Q81" i="101"/>
  <c r="Q50" i="101"/>
  <c r="Q19" i="101"/>
  <c r="U112" i="101"/>
  <c r="U81" i="101"/>
  <c r="U50" i="101"/>
  <c r="U19" i="101"/>
  <c r="Y112" i="101"/>
  <c r="Y81" i="101"/>
  <c r="Y50" i="101"/>
  <c r="Y19" i="101"/>
  <c r="E113" i="101"/>
  <c r="E82" i="101"/>
  <c r="E51" i="101"/>
  <c r="E20" i="101"/>
  <c r="I113" i="101"/>
  <c r="I82" i="101"/>
  <c r="I51" i="101"/>
  <c r="I20" i="101"/>
  <c r="M113" i="101"/>
  <c r="M82" i="101"/>
  <c r="M51" i="101"/>
  <c r="M20" i="101"/>
  <c r="U113" i="101"/>
  <c r="U82" i="101"/>
  <c r="U51" i="101"/>
  <c r="U20" i="101"/>
  <c r="E114" i="101"/>
  <c r="E83" i="101"/>
  <c r="E52" i="101"/>
  <c r="E21" i="101"/>
  <c r="I114" i="101"/>
  <c r="I83" i="101"/>
  <c r="I52" i="101"/>
  <c r="I21" i="101"/>
  <c r="M114" i="101"/>
  <c r="M83" i="101"/>
  <c r="M52" i="101"/>
  <c r="M21" i="101"/>
  <c r="Q114" i="101"/>
  <c r="Q83" i="101"/>
  <c r="Q52" i="101"/>
  <c r="Q21" i="101"/>
  <c r="U114" i="101"/>
  <c r="U83" i="101"/>
  <c r="U52" i="101"/>
  <c r="U21" i="101"/>
  <c r="Y114" i="101"/>
  <c r="Y83" i="101"/>
  <c r="Y52" i="101"/>
  <c r="Y21" i="101"/>
  <c r="E115" i="101"/>
  <c r="E84" i="101"/>
  <c r="E53" i="101"/>
  <c r="E22" i="101"/>
  <c r="I115" i="101"/>
  <c r="I84" i="101"/>
  <c r="I53" i="101"/>
  <c r="I22" i="101"/>
  <c r="M115" i="101"/>
  <c r="M84" i="101"/>
  <c r="M53" i="101"/>
  <c r="M22" i="101"/>
  <c r="Q115" i="101"/>
  <c r="Q84" i="101"/>
  <c r="Q53" i="101"/>
  <c r="Q22" i="101"/>
  <c r="U115" i="101"/>
  <c r="U84" i="101"/>
  <c r="U53" i="101"/>
  <c r="U22" i="101"/>
  <c r="Y115" i="101"/>
  <c r="Y84" i="101"/>
  <c r="Y53" i="101"/>
  <c r="Y22" i="101"/>
  <c r="E116" i="101"/>
  <c r="E85" i="101"/>
  <c r="E54" i="101"/>
  <c r="E23" i="101"/>
  <c r="I116" i="101"/>
  <c r="I85" i="101"/>
  <c r="I54" i="101"/>
  <c r="I23" i="101"/>
  <c r="M116" i="101"/>
  <c r="M85" i="101"/>
  <c r="M54" i="101"/>
  <c r="M23" i="101"/>
  <c r="Q116" i="101"/>
  <c r="Q85" i="101"/>
  <c r="Q54" i="101"/>
  <c r="Q23" i="101"/>
  <c r="U116" i="101"/>
  <c r="U85" i="101"/>
  <c r="U54" i="101"/>
  <c r="U23" i="101"/>
  <c r="Y116" i="101"/>
  <c r="Y85" i="101"/>
  <c r="Y54" i="101"/>
  <c r="Y23" i="101"/>
  <c r="E117" i="101"/>
  <c r="E86" i="101"/>
  <c r="E55" i="101"/>
  <c r="E24" i="101"/>
  <c r="I117" i="101"/>
  <c r="I86" i="101"/>
  <c r="I55" i="101"/>
  <c r="I24" i="101"/>
  <c r="M117" i="101"/>
  <c r="M86" i="101"/>
  <c r="M55" i="101"/>
  <c r="M24" i="101"/>
  <c r="Q117" i="101"/>
  <c r="Q86" i="101"/>
  <c r="Q55" i="101"/>
  <c r="Q24" i="101"/>
  <c r="U117" i="101"/>
  <c r="U86" i="101"/>
  <c r="U55" i="101"/>
  <c r="U24" i="101"/>
  <c r="Y117" i="101"/>
  <c r="Y86" i="101"/>
  <c r="Y55" i="101"/>
  <c r="Y24" i="101"/>
  <c r="E118" i="101"/>
  <c r="E87" i="101"/>
  <c r="E56" i="101"/>
  <c r="E25" i="101"/>
  <c r="I118" i="101"/>
  <c r="I87" i="101"/>
  <c r="I56" i="101"/>
  <c r="I25" i="101"/>
  <c r="M118" i="101"/>
  <c r="M87" i="101"/>
  <c r="M56" i="101"/>
  <c r="M25" i="101"/>
  <c r="Q118" i="101"/>
  <c r="Q87" i="101"/>
  <c r="Q56" i="101"/>
  <c r="Q25" i="101"/>
  <c r="U118" i="101"/>
  <c r="U87" i="101"/>
  <c r="U56" i="101"/>
  <c r="U25" i="101"/>
  <c r="Y118" i="101"/>
  <c r="Y87" i="101"/>
  <c r="Y56" i="101"/>
  <c r="Y25" i="101"/>
  <c r="E119" i="101"/>
  <c r="E88" i="101"/>
  <c r="E57" i="101"/>
  <c r="E26" i="101"/>
  <c r="I119" i="101"/>
  <c r="I88" i="101"/>
  <c r="I57" i="101"/>
  <c r="I26" i="101"/>
  <c r="M119" i="101"/>
  <c r="M88" i="101"/>
  <c r="M57" i="101"/>
  <c r="M26" i="101"/>
  <c r="Q119" i="101"/>
  <c r="Q88" i="101"/>
  <c r="Q57" i="101"/>
  <c r="Q26" i="101"/>
  <c r="U119" i="101"/>
  <c r="U88" i="101"/>
  <c r="U57" i="101"/>
  <c r="U26" i="101"/>
  <c r="Y119" i="101"/>
  <c r="Y88" i="101"/>
  <c r="Y57" i="101"/>
  <c r="Y26" i="101"/>
  <c r="E120" i="101"/>
  <c r="E89" i="101"/>
  <c r="E58" i="101"/>
  <c r="E27" i="101"/>
  <c r="I120" i="101"/>
  <c r="I89" i="101"/>
  <c r="I58" i="101"/>
  <c r="I27" i="101"/>
  <c r="M120" i="101"/>
  <c r="M89" i="101"/>
  <c r="M58" i="101"/>
  <c r="M27" i="101"/>
  <c r="Q120" i="101"/>
  <c r="Q89" i="101"/>
  <c r="Q58" i="101"/>
  <c r="Q27" i="101"/>
  <c r="U120" i="101"/>
  <c r="U89" i="101"/>
  <c r="U58" i="101"/>
  <c r="U27" i="101"/>
  <c r="Y120" i="101"/>
  <c r="Y89" i="101"/>
  <c r="Y58" i="101"/>
  <c r="Y27" i="101"/>
  <c r="E121" i="101"/>
  <c r="E90" i="101"/>
  <c r="E59" i="101"/>
  <c r="E28" i="101"/>
  <c r="I121" i="101"/>
  <c r="I90" i="101"/>
  <c r="I59" i="101"/>
  <c r="I28" i="101"/>
  <c r="M121" i="101"/>
  <c r="M90" i="101"/>
  <c r="M59" i="101"/>
  <c r="M28" i="101"/>
  <c r="Q121" i="101"/>
  <c r="Q90" i="101"/>
  <c r="Q59" i="101"/>
  <c r="Q28" i="101"/>
  <c r="U121" i="101"/>
  <c r="U90" i="101"/>
  <c r="U59" i="101"/>
  <c r="U28" i="101"/>
  <c r="Y121" i="101"/>
  <c r="Y90" i="101"/>
  <c r="Y59" i="101"/>
  <c r="Y28" i="101"/>
  <c r="E122" i="101"/>
  <c r="E91" i="101"/>
  <c r="E60" i="101"/>
  <c r="E29" i="101"/>
  <c r="I122" i="101"/>
  <c r="I91" i="101"/>
  <c r="I60" i="101"/>
  <c r="I29" i="101"/>
  <c r="M122" i="101"/>
  <c r="M91" i="101"/>
  <c r="M60" i="101"/>
  <c r="M29" i="101"/>
  <c r="Q122" i="101"/>
  <c r="Q91" i="101"/>
  <c r="Q60" i="101"/>
  <c r="Q29" i="101"/>
  <c r="U122" i="101"/>
  <c r="U91" i="101"/>
  <c r="U60" i="101"/>
  <c r="U29" i="101"/>
  <c r="Y122" i="101"/>
  <c r="Y91" i="101"/>
  <c r="Y60" i="101"/>
  <c r="Y29" i="101"/>
  <c r="E123" i="101"/>
  <c r="E92" i="101"/>
  <c r="E61" i="101"/>
  <c r="E30" i="101"/>
  <c r="I123" i="101"/>
  <c r="I92" i="101"/>
  <c r="I30" i="101"/>
  <c r="I61" i="101"/>
  <c r="M123" i="101"/>
  <c r="M92" i="101"/>
  <c r="M30" i="101"/>
  <c r="M61" i="101"/>
  <c r="Q123" i="101"/>
  <c r="Q92" i="101"/>
  <c r="Q30" i="101"/>
  <c r="Q61" i="101"/>
  <c r="U123" i="101"/>
  <c r="U92" i="101"/>
  <c r="U61" i="101"/>
  <c r="U30" i="101"/>
  <c r="Y123" i="101"/>
  <c r="Y92" i="101"/>
  <c r="Y30" i="101"/>
  <c r="Y61" i="101"/>
  <c r="E124" i="101"/>
  <c r="E93" i="101"/>
  <c r="E31" i="101"/>
  <c r="E62" i="101"/>
  <c r="I124" i="101"/>
  <c r="I93" i="101"/>
  <c r="I31" i="101"/>
  <c r="I62" i="101"/>
  <c r="M124" i="101"/>
  <c r="M93" i="101"/>
  <c r="M62" i="101"/>
  <c r="M31" i="101"/>
  <c r="Q124" i="101"/>
  <c r="Q93" i="101"/>
  <c r="Q31" i="101"/>
  <c r="Q62" i="101"/>
  <c r="U124" i="101"/>
  <c r="U93" i="101"/>
  <c r="U31" i="101"/>
  <c r="U62" i="101"/>
  <c r="Y124" i="101"/>
  <c r="Y93" i="101"/>
  <c r="Y31" i="101"/>
  <c r="Y62" i="101"/>
  <c r="E125" i="101"/>
  <c r="E94" i="101"/>
  <c r="E63" i="101"/>
  <c r="E32" i="101"/>
  <c r="I125" i="101"/>
  <c r="I94" i="101"/>
  <c r="I32" i="101"/>
  <c r="I63" i="101"/>
  <c r="M125" i="101"/>
  <c r="M94" i="101"/>
  <c r="M32" i="101"/>
  <c r="M63" i="101"/>
  <c r="Q125" i="101"/>
  <c r="Q94" i="101"/>
  <c r="Q32" i="101"/>
  <c r="Q63" i="101"/>
  <c r="U125" i="101"/>
  <c r="U94" i="101"/>
  <c r="U63" i="101"/>
  <c r="U32" i="101"/>
  <c r="Y125" i="101"/>
  <c r="Y94" i="101"/>
  <c r="Y32" i="101"/>
  <c r="Y63" i="101"/>
  <c r="E126" i="101"/>
  <c r="E95" i="101"/>
  <c r="E33" i="101"/>
  <c r="E64" i="101"/>
  <c r="I126" i="101"/>
  <c r="I95" i="101"/>
  <c r="I33" i="101"/>
  <c r="I64" i="101"/>
  <c r="M126" i="101"/>
  <c r="M95" i="101"/>
  <c r="M64" i="101"/>
  <c r="M33" i="101"/>
  <c r="Q126" i="101"/>
  <c r="Q95" i="101"/>
  <c r="Q33" i="101"/>
  <c r="Q64" i="101"/>
  <c r="U126" i="101"/>
  <c r="U95" i="101"/>
  <c r="U33" i="101"/>
  <c r="U64" i="101"/>
  <c r="Y126" i="101"/>
  <c r="Y95" i="101"/>
  <c r="Y33" i="101"/>
  <c r="Y64" i="101"/>
  <c r="E127" i="101"/>
  <c r="E96" i="101"/>
  <c r="E65" i="101"/>
  <c r="E34" i="101"/>
  <c r="I127" i="101"/>
  <c r="I96" i="101"/>
  <c r="I65" i="101"/>
  <c r="I34" i="101"/>
  <c r="M127" i="101"/>
  <c r="M96" i="101"/>
  <c r="M65" i="101"/>
  <c r="M34" i="101"/>
  <c r="Q127" i="101"/>
  <c r="Q96" i="101"/>
  <c r="Q65" i="101"/>
  <c r="Q34" i="101"/>
  <c r="U127" i="101"/>
  <c r="U96" i="101"/>
  <c r="U65" i="101"/>
  <c r="U34" i="101"/>
  <c r="Y127" i="101"/>
  <c r="Y96" i="101"/>
  <c r="Y65" i="101"/>
  <c r="Y34" i="101"/>
  <c r="E128" i="101"/>
  <c r="E66" i="101"/>
  <c r="E97" i="101"/>
  <c r="E35" i="101"/>
  <c r="I128" i="101"/>
  <c r="I97" i="101"/>
  <c r="I66" i="101"/>
  <c r="I35" i="101"/>
  <c r="M128" i="101"/>
  <c r="M97" i="101"/>
  <c r="M66" i="101"/>
  <c r="M35" i="101"/>
  <c r="Q128" i="101"/>
  <c r="Q97" i="101"/>
  <c r="Q66" i="101"/>
  <c r="Q35" i="101"/>
  <c r="U128" i="101"/>
  <c r="U97" i="101"/>
  <c r="U66" i="101"/>
  <c r="U35" i="101"/>
  <c r="Y128" i="101"/>
  <c r="Y97" i="101"/>
  <c r="Y66" i="101"/>
  <c r="Y35" i="101"/>
  <c r="E129" i="101"/>
  <c r="E67" i="101"/>
  <c r="E98" i="101"/>
  <c r="E36" i="101"/>
  <c r="I129" i="101"/>
  <c r="I98" i="101"/>
  <c r="I67" i="101"/>
  <c r="I36" i="101"/>
  <c r="M129" i="101"/>
  <c r="M98" i="101"/>
  <c r="M67" i="101"/>
  <c r="M36" i="101"/>
  <c r="Q129" i="101"/>
  <c r="Q98" i="101"/>
  <c r="Q67" i="101"/>
  <c r="Q36" i="101"/>
  <c r="U129" i="101"/>
  <c r="U98" i="101"/>
  <c r="U67" i="101"/>
  <c r="U36" i="101"/>
  <c r="Y129" i="101"/>
  <c r="Y98" i="101"/>
  <c r="Y67" i="101"/>
  <c r="Y36" i="101"/>
  <c r="E130" i="101"/>
  <c r="E99" i="101"/>
  <c r="E68" i="101"/>
  <c r="E37" i="101"/>
  <c r="I130" i="101"/>
  <c r="I99" i="101"/>
  <c r="I68" i="101"/>
  <c r="I37" i="101"/>
  <c r="M130" i="101"/>
  <c r="M99" i="101"/>
  <c r="M68" i="101"/>
  <c r="M37" i="101"/>
  <c r="Q130" i="101"/>
  <c r="Q99" i="101"/>
  <c r="Q68" i="101"/>
  <c r="Q37" i="101"/>
  <c r="U130" i="101"/>
  <c r="U99" i="101"/>
  <c r="U68" i="101"/>
  <c r="U37" i="101"/>
  <c r="Y130" i="101"/>
  <c r="Y99" i="101"/>
  <c r="Y68" i="101"/>
  <c r="Y37" i="101"/>
  <c r="E131" i="101"/>
  <c r="E100" i="101"/>
  <c r="E69" i="101"/>
  <c r="E38" i="101"/>
  <c r="I131" i="101"/>
  <c r="I69" i="101"/>
  <c r="I100" i="101"/>
  <c r="I38" i="101"/>
  <c r="M131" i="101"/>
  <c r="M69" i="101"/>
  <c r="M100" i="101"/>
  <c r="M38" i="101"/>
  <c r="Q131" i="101"/>
  <c r="Q100" i="101"/>
  <c r="Q69" i="101"/>
  <c r="Q38" i="101"/>
  <c r="U131" i="101"/>
  <c r="U69" i="101"/>
  <c r="U100" i="101"/>
  <c r="U38" i="101"/>
  <c r="Y131" i="101"/>
  <c r="Y69" i="101"/>
  <c r="Y100" i="101"/>
  <c r="Y38" i="101"/>
  <c r="E132" i="101"/>
  <c r="E70" i="101"/>
  <c r="E101" i="101"/>
  <c r="E39" i="101"/>
  <c r="I132" i="101"/>
  <c r="I101" i="101"/>
  <c r="I70" i="101"/>
  <c r="I39" i="101"/>
  <c r="M132" i="101"/>
  <c r="M101" i="101"/>
  <c r="M70" i="101"/>
  <c r="M39" i="101"/>
  <c r="Q132" i="101"/>
  <c r="Q101" i="101"/>
  <c r="Q70" i="101"/>
  <c r="Q39" i="101"/>
  <c r="U132" i="101"/>
  <c r="U101" i="101"/>
  <c r="U70" i="101"/>
  <c r="U39" i="101"/>
  <c r="Y132" i="101"/>
  <c r="Y101" i="101"/>
  <c r="Y70" i="101"/>
  <c r="Y39" i="101"/>
  <c r="E133" i="101"/>
  <c r="E71" i="101"/>
  <c r="E102" i="101"/>
  <c r="E40" i="101"/>
  <c r="I133" i="101"/>
  <c r="I102" i="101"/>
  <c r="I71" i="101"/>
  <c r="I40" i="101"/>
  <c r="M133" i="101"/>
  <c r="M102" i="101"/>
  <c r="M71" i="101"/>
  <c r="M40" i="101"/>
  <c r="Q133" i="101"/>
  <c r="Q102" i="101"/>
  <c r="Q71" i="101"/>
  <c r="Q40" i="101"/>
  <c r="U133" i="101"/>
  <c r="U102" i="101"/>
  <c r="U71" i="101"/>
  <c r="U40" i="101"/>
  <c r="Y133" i="101"/>
  <c r="Y102" i="101"/>
  <c r="Y71" i="101"/>
  <c r="Y40" i="101"/>
  <c r="E134" i="101"/>
  <c r="E103" i="101"/>
  <c r="E72" i="101"/>
  <c r="E41" i="101"/>
  <c r="I134" i="101"/>
  <c r="I103" i="101"/>
  <c r="I72" i="101"/>
  <c r="I41" i="101"/>
  <c r="M134" i="101"/>
  <c r="M103" i="101"/>
  <c r="M72" i="101"/>
  <c r="M41" i="101"/>
  <c r="Q134" i="101"/>
  <c r="Q103" i="101"/>
  <c r="Q72" i="101"/>
  <c r="Q41" i="101"/>
  <c r="U134" i="101"/>
  <c r="U103" i="101"/>
  <c r="U72" i="101"/>
  <c r="U41" i="101"/>
  <c r="Y134" i="101"/>
  <c r="Y103" i="101"/>
  <c r="Y72" i="101"/>
  <c r="Y41" i="101"/>
  <c r="E135" i="101"/>
  <c r="E73" i="101"/>
  <c r="E104" i="101"/>
  <c r="E42" i="101"/>
  <c r="I135" i="101"/>
  <c r="I73" i="101"/>
  <c r="I104" i="101"/>
  <c r="I42" i="101"/>
  <c r="M135" i="101"/>
  <c r="M73" i="101"/>
  <c r="M104" i="101"/>
  <c r="M42" i="101"/>
  <c r="Q135" i="101"/>
  <c r="Q73" i="101"/>
  <c r="Q104" i="101"/>
  <c r="Q42" i="101"/>
  <c r="U135" i="101"/>
  <c r="U73" i="101"/>
  <c r="U104" i="101"/>
  <c r="U42" i="101"/>
  <c r="Y135" i="101"/>
  <c r="Y73" i="101"/>
  <c r="Y104" i="101"/>
  <c r="Y42" i="101"/>
  <c r="E136" i="101"/>
  <c r="E105" i="101"/>
  <c r="E74" i="101"/>
  <c r="E43" i="101"/>
  <c r="I136" i="101"/>
  <c r="I105" i="101"/>
  <c r="I74" i="101"/>
  <c r="I43" i="101"/>
  <c r="M136" i="101"/>
  <c r="M74" i="101"/>
  <c r="M105" i="101"/>
  <c r="M43" i="101"/>
  <c r="Q136" i="101"/>
  <c r="Q105" i="101"/>
  <c r="Q74" i="101"/>
  <c r="Q43" i="101"/>
  <c r="U136" i="101"/>
  <c r="U74" i="101"/>
  <c r="U105" i="101"/>
  <c r="U43" i="101"/>
  <c r="Y136" i="101"/>
  <c r="Y105" i="101"/>
  <c r="Y74" i="101"/>
  <c r="Y43" i="101"/>
  <c r="E137" i="101"/>
  <c r="E75" i="101"/>
  <c r="E106" i="101"/>
  <c r="E44" i="101"/>
  <c r="I137" i="101"/>
  <c r="I106" i="101"/>
  <c r="I75" i="101"/>
  <c r="I44" i="101"/>
  <c r="M137" i="101"/>
  <c r="M106" i="101"/>
  <c r="M75" i="101"/>
  <c r="M44" i="101"/>
  <c r="Q137" i="101"/>
  <c r="Q106" i="101"/>
  <c r="Q75" i="101"/>
  <c r="Q44" i="101"/>
  <c r="U137" i="101"/>
  <c r="U106" i="101"/>
  <c r="U75" i="101"/>
  <c r="U44" i="101"/>
  <c r="Y137" i="101"/>
  <c r="Y106" i="101"/>
  <c r="Y75" i="101"/>
  <c r="Y44" i="101"/>
  <c r="E138" i="101"/>
  <c r="E107" i="101"/>
  <c r="E76" i="101"/>
  <c r="E45" i="101"/>
  <c r="I138" i="101"/>
  <c r="I107" i="101"/>
  <c r="I76" i="101"/>
  <c r="I45" i="101"/>
  <c r="M138" i="101"/>
  <c r="M107" i="101"/>
  <c r="M76" i="101"/>
  <c r="M45" i="101"/>
  <c r="Q138" i="101"/>
  <c r="Q107" i="101"/>
  <c r="Q76" i="101"/>
  <c r="Q45" i="101"/>
  <c r="U138" i="101"/>
  <c r="U107" i="101"/>
  <c r="U76" i="101"/>
  <c r="U45" i="101"/>
  <c r="Y138" i="101"/>
  <c r="Y107" i="101"/>
  <c r="Y76" i="101"/>
  <c r="Y45" i="101"/>
  <c r="E204" i="101"/>
  <c r="E173" i="101"/>
  <c r="E174" i="101"/>
  <c r="E143" i="101"/>
  <c r="E144" i="101"/>
  <c r="E145" i="101"/>
  <c r="E146" i="101"/>
  <c r="E147" i="101"/>
  <c r="E148" i="101"/>
  <c r="Q113" i="101"/>
  <c r="Q82" i="101"/>
  <c r="Q51" i="101"/>
  <c r="Q20" i="101"/>
  <c r="F111" i="101"/>
  <c r="F80" i="101"/>
  <c r="F49" i="101"/>
  <c r="F18" i="101"/>
  <c r="J111" i="101"/>
  <c r="J80" i="101"/>
  <c r="J49" i="101"/>
  <c r="J18" i="101"/>
  <c r="N111" i="101"/>
  <c r="N80" i="101"/>
  <c r="N49" i="101"/>
  <c r="N18" i="101"/>
  <c r="R111" i="101"/>
  <c r="R80" i="101"/>
  <c r="R49" i="101"/>
  <c r="R18" i="101"/>
  <c r="V111" i="101"/>
  <c r="V80" i="101"/>
  <c r="V49" i="101"/>
  <c r="V18" i="101"/>
  <c r="Z111" i="101"/>
  <c r="Z80" i="101"/>
  <c r="Z49" i="101"/>
  <c r="Z18" i="101"/>
  <c r="F112" i="101"/>
  <c r="F81" i="101"/>
  <c r="F50" i="101"/>
  <c r="F19" i="101"/>
  <c r="J112" i="101"/>
  <c r="J81" i="101"/>
  <c r="J50" i="101"/>
  <c r="J19" i="101"/>
  <c r="N112" i="101"/>
  <c r="N81" i="101"/>
  <c r="N50" i="101"/>
  <c r="N19" i="101"/>
  <c r="R112" i="101"/>
  <c r="R81" i="101"/>
  <c r="R50" i="101"/>
  <c r="R19" i="101"/>
  <c r="V112" i="101"/>
  <c r="V81" i="101"/>
  <c r="V50" i="101"/>
  <c r="V19" i="101"/>
  <c r="Z112" i="101"/>
  <c r="Z81" i="101"/>
  <c r="Z50" i="101"/>
  <c r="Z19" i="101"/>
  <c r="F113" i="101"/>
  <c r="F82" i="101"/>
  <c r="F51" i="101"/>
  <c r="F20" i="101"/>
  <c r="J113" i="101"/>
  <c r="J82" i="101"/>
  <c r="J51" i="101"/>
  <c r="J20" i="101"/>
  <c r="N113" i="101"/>
  <c r="N82" i="101"/>
  <c r="N51" i="101"/>
  <c r="N20" i="101"/>
  <c r="R113" i="101"/>
  <c r="R82" i="101"/>
  <c r="R51" i="101"/>
  <c r="R20" i="101"/>
  <c r="V113" i="101"/>
  <c r="V82" i="101"/>
  <c r="V51" i="101"/>
  <c r="V20" i="101"/>
  <c r="Z113" i="101"/>
  <c r="Z82" i="101"/>
  <c r="Z51" i="101"/>
  <c r="Z20" i="101"/>
  <c r="F114" i="101"/>
  <c r="F83" i="101"/>
  <c r="F52" i="101"/>
  <c r="F21" i="101"/>
  <c r="J114" i="101"/>
  <c r="J83" i="101"/>
  <c r="J52" i="101"/>
  <c r="J21" i="101"/>
  <c r="N114" i="101"/>
  <c r="N83" i="101"/>
  <c r="N52" i="101"/>
  <c r="N21" i="101"/>
  <c r="R114" i="101"/>
  <c r="R83" i="101"/>
  <c r="R52" i="101"/>
  <c r="R21" i="101"/>
  <c r="V114" i="101"/>
  <c r="V83" i="101"/>
  <c r="V52" i="101"/>
  <c r="V21" i="101"/>
  <c r="Z114" i="101"/>
  <c r="Z83" i="101"/>
  <c r="Z52" i="101"/>
  <c r="Z21" i="101"/>
  <c r="F115" i="101"/>
  <c r="F84" i="101"/>
  <c r="F53" i="101"/>
  <c r="F22" i="101"/>
  <c r="J115" i="101"/>
  <c r="J84" i="101"/>
  <c r="J53" i="101"/>
  <c r="J22" i="101"/>
  <c r="N115" i="101"/>
  <c r="N84" i="101"/>
  <c r="N53" i="101"/>
  <c r="N22" i="101"/>
  <c r="R115" i="101"/>
  <c r="R84" i="101"/>
  <c r="R53" i="101"/>
  <c r="R22" i="101"/>
  <c r="V115" i="101"/>
  <c r="V84" i="101"/>
  <c r="V53" i="101"/>
  <c r="V22" i="101"/>
  <c r="Z115" i="101"/>
  <c r="Z84" i="101"/>
  <c r="Z53" i="101"/>
  <c r="Z22" i="101"/>
  <c r="F116" i="101"/>
  <c r="F85" i="101"/>
  <c r="F54" i="101"/>
  <c r="F23" i="101"/>
  <c r="J116" i="101"/>
  <c r="J85" i="101"/>
  <c r="J54" i="101"/>
  <c r="J23" i="101"/>
  <c r="N116" i="101"/>
  <c r="N85" i="101"/>
  <c r="N54" i="101"/>
  <c r="N23" i="101"/>
  <c r="R116" i="101"/>
  <c r="R85" i="101"/>
  <c r="R54" i="101"/>
  <c r="R23" i="101"/>
  <c r="V116" i="101"/>
  <c r="V85" i="101"/>
  <c r="V54" i="101"/>
  <c r="V23" i="101"/>
  <c r="Z116" i="101"/>
  <c r="Z85" i="101"/>
  <c r="Z54" i="101"/>
  <c r="Z23" i="101"/>
  <c r="F117" i="101"/>
  <c r="F86" i="101"/>
  <c r="F55" i="101"/>
  <c r="F24" i="101"/>
  <c r="J117" i="101"/>
  <c r="J86" i="101"/>
  <c r="J55" i="101"/>
  <c r="J24" i="101"/>
  <c r="N117" i="101"/>
  <c r="N86" i="101"/>
  <c r="N55" i="101"/>
  <c r="N24" i="101"/>
  <c r="R117" i="101"/>
  <c r="R86" i="101"/>
  <c r="R55" i="101"/>
  <c r="R24" i="101"/>
  <c r="V117" i="101"/>
  <c r="V86" i="101"/>
  <c r="V55" i="101"/>
  <c r="V24" i="101"/>
  <c r="Z117" i="101"/>
  <c r="Z86" i="101"/>
  <c r="Z55" i="101"/>
  <c r="Z24" i="101"/>
  <c r="F118" i="101"/>
  <c r="F87" i="101"/>
  <c r="F56" i="101"/>
  <c r="F25" i="101"/>
  <c r="J118" i="101"/>
  <c r="J87" i="101"/>
  <c r="J56" i="101"/>
  <c r="J25" i="101"/>
  <c r="N118" i="101"/>
  <c r="N87" i="101"/>
  <c r="N56" i="101"/>
  <c r="N25" i="101"/>
  <c r="R118" i="101"/>
  <c r="R87" i="101"/>
  <c r="R56" i="101"/>
  <c r="R25" i="101"/>
  <c r="V118" i="101"/>
  <c r="V87" i="101"/>
  <c r="V56" i="101"/>
  <c r="V25" i="101"/>
  <c r="Z118" i="101"/>
  <c r="Z87" i="101"/>
  <c r="Z56" i="101"/>
  <c r="Z25" i="101"/>
  <c r="F119" i="101"/>
  <c r="F88" i="101"/>
  <c r="F57" i="101"/>
  <c r="F26" i="101"/>
  <c r="J119" i="101"/>
  <c r="J88" i="101"/>
  <c r="J57" i="101"/>
  <c r="J26" i="101"/>
  <c r="N119" i="101"/>
  <c r="N88" i="101"/>
  <c r="N57" i="101"/>
  <c r="N26" i="101"/>
  <c r="R119" i="101"/>
  <c r="R88" i="101"/>
  <c r="R57" i="101"/>
  <c r="R26" i="101"/>
  <c r="V119" i="101"/>
  <c r="V88" i="101"/>
  <c r="V57" i="101"/>
  <c r="V26" i="101"/>
  <c r="Z119" i="101"/>
  <c r="Z88" i="101"/>
  <c r="Z57" i="101"/>
  <c r="Z26" i="101"/>
  <c r="F120" i="101"/>
  <c r="F89" i="101"/>
  <c r="F58" i="101"/>
  <c r="F27" i="101"/>
  <c r="J120" i="101"/>
  <c r="J89" i="101"/>
  <c r="J58" i="101"/>
  <c r="J27" i="101"/>
  <c r="N120" i="101"/>
  <c r="N89" i="101"/>
  <c r="N58" i="101"/>
  <c r="N27" i="101"/>
  <c r="R120" i="101"/>
  <c r="R89" i="101"/>
  <c r="R58" i="101"/>
  <c r="R27" i="101"/>
  <c r="V120" i="101"/>
  <c r="V89" i="101"/>
  <c r="V58" i="101"/>
  <c r="V27" i="101"/>
  <c r="Z120" i="101"/>
  <c r="Z89" i="101"/>
  <c r="Z58" i="101"/>
  <c r="Z27" i="101"/>
  <c r="F121" i="101"/>
  <c r="F90" i="101"/>
  <c r="F59" i="101"/>
  <c r="F28" i="101"/>
  <c r="J121" i="101"/>
  <c r="J90" i="101"/>
  <c r="J59" i="101"/>
  <c r="J28" i="101"/>
  <c r="N121" i="101"/>
  <c r="N90" i="101"/>
  <c r="N59" i="101"/>
  <c r="N28" i="101"/>
  <c r="R121" i="101"/>
  <c r="R90" i="101"/>
  <c r="R59" i="101"/>
  <c r="R28" i="101"/>
  <c r="V121" i="101"/>
  <c r="V90" i="101"/>
  <c r="V59" i="101"/>
  <c r="V28" i="101"/>
  <c r="Z121" i="101"/>
  <c r="Z90" i="101"/>
  <c r="Z59" i="101"/>
  <c r="Z28" i="101"/>
  <c r="F122" i="101"/>
  <c r="F91" i="101"/>
  <c r="F60" i="101"/>
  <c r="F29" i="101"/>
  <c r="J122" i="101"/>
  <c r="J91" i="101"/>
  <c r="J60" i="101"/>
  <c r="J29" i="101"/>
  <c r="N122" i="101"/>
  <c r="N91" i="101"/>
  <c r="N60" i="101"/>
  <c r="N29" i="101"/>
  <c r="R122" i="101"/>
  <c r="R91" i="101"/>
  <c r="R60" i="101"/>
  <c r="R29" i="101"/>
  <c r="V122" i="101"/>
  <c r="V91" i="101"/>
  <c r="V60" i="101"/>
  <c r="V29" i="101"/>
  <c r="Z122" i="101"/>
  <c r="Z91" i="101"/>
  <c r="Z60" i="101"/>
  <c r="Z29" i="101"/>
  <c r="F123" i="101"/>
  <c r="F92" i="101"/>
  <c r="F61" i="101"/>
  <c r="F30" i="101"/>
  <c r="J123" i="101"/>
  <c r="J92" i="101"/>
  <c r="J61" i="101"/>
  <c r="J30" i="101"/>
  <c r="N123" i="101"/>
  <c r="N92" i="101"/>
  <c r="N61" i="101"/>
  <c r="N30" i="101"/>
  <c r="R123" i="101"/>
  <c r="R92" i="101"/>
  <c r="R61" i="101"/>
  <c r="R30" i="101"/>
  <c r="V123" i="101"/>
  <c r="V92" i="101"/>
  <c r="V61" i="101"/>
  <c r="V30" i="101"/>
  <c r="Z123" i="101"/>
  <c r="Z92" i="101"/>
  <c r="Z61" i="101"/>
  <c r="Z30" i="101"/>
  <c r="F124" i="101"/>
  <c r="F93" i="101"/>
  <c r="F62" i="101"/>
  <c r="F31" i="101"/>
  <c r="J124" i="101"/>
  <c r="J93" i="101"/>
  <c r="J62" i="101"/>
  <c r="J31" i="101"/>
  <c r="N124" i="101"/>
  <c r="N93" i="101"/>
  <c r="N62" i="101"/>
  <c r="N31" i="101"/>
  <c r="R124" i="101"/>
  <c r="R93" i="101"/>
  <c r="R62" i="101"/>
  <c r="R31" i="101"/>
  <c r="V124" i="101"/>
  <c r="V93" i="101"/>
  <c r="V62" i="101"/>
  <c r="V31" i="101"/>
  <c r="Z124" i="101"/>
  <c r="Z93" i="101"/>
  <c r="Z62" i="101"/>
  <c r="Z31" i="101"/>
  <c r="F125" i="101"/>
  <c r="F94" i="101"/>
  <c r="F63" i="101"/>
  <c r="F32" i="101"/>
  <c r="J125" i="101"/>
  <c r="J94" i="101"/>
  <c r="J63" i="101"/>
  <c r="J32" i="101"/>
  <c r="N125" i="101"/>
  <c r="N94" i="101"/>
  <c r="N63" i="101"/>
  <c r="N32" i="101"/>
  <c r="R125" i="101"/>
  <c r="R94" i="101"/>
  <c r="R63" i="101"/>
  <c r="R32" i="101"/>
  <c r="V125" i="101"/>
  <c r="V94" i="101"/>
  <c r="V63" i="101"/>
  <c r="V32" i="101"/>
  <c r="Z125" i="101"/>
  <c r="Z94" i="101"/>
  <c r="Z63" i="101"/>
  <c r="Z32" i="101"/>
  <c r="F126" i="101"/>
  <c r="F95" i="101"/>
  <c r="F64" i="101"/>
  <c r="F33" i="101"/>
  <c r="J126" i="101"/>
  <c r="J95" i="101"/>
  <c r="J64" i="101"/>
  <c r="J33" i="101"/>
  <c r="N126" i="101"/>
  <c r="N95" i="101"/>
  <c r="N64" i="101"/>
  <c r="N33" i="101"/>
  <c r="R126" i="101"/>
  <c r="R95" i="101"/>
  <c r="R64" i="101"/>
  <c r="R33" i="101"/>
  <c r="V126" i="101"/>
  <c r="V95" i="101"/>
  <c r="V64" i="101"/>
  <c r="V33" i="101"/>
  <c r="Z126" i="101"/>
  <c r="Z95" i="101"/>
  <c r="Z64" i="101"/>
  <c r="Z33" i="101"/>
  <c r="F127" i="101"/>
  <c r="F96" i="101"/>
  <c r="F65" i="101"/>
  <c r="F34" i="101"/>
  <c r="J127" i="101"/>
  <c r="J96" i="101"/>
  <c r="J65" i="101"/>
  <c r="J34" i="101"/>
  <c r="N127" i="101"/>
  <c r="N96" i="101"/>
  <c r="N65" i="101"/>
  <c r="N34" i="101"/>
  <c r="R127" i="101"/>
  <c r="R96" i="101"/>
  <c r="R65" i="101"/>
  <c r="R34" i="101"/>
  <c r="V127" i="101"/>
  <c r="V96" i="101"/>
  <c r="V65" i="101"/>
  <c r="V34" i="101"/>
  <c r="Z127" i="101"/>
  <c r="Z96" i="101"/>
  <c r="Z65" i="101"/>
  <c r="Z34" i="101"/>
  <c r="F128" i="101"/>
  <c r="F97" i="101"/>
  <c r="F66" i="101"/>
  <c r="F35" i="101"/>
  <c r="J128" i="101"/>
  <c r="J97" i="101"/>
  <c r="J66" i="101"/>
  <c r="J35" i="101"/>
  <c r="N128" i="101"/>
  <c r="N97" i="101"/>
  <c r="N66" i="101"/>
  <c r="N35" i="101"/>
  <c r="R128" i="101"/>
  <c r="R97" i="101"/>
  <c r="R66" i="101"/>
  <c r="R35" i="101"/>
  <c r="V128" i="101"/>
  <c r="V97" i="101"/>
  <c r="V66" i="101"/>
  <c r="V35" i="101"/>
  <c r="Z128" i="101"/>
  <c r="Z97" i="101"/>
  <c r="Z66" i="101"/>
  <c r="Z35" i="101"/>
  <c r="F129" i="101"/>
  <c r="F98" i="101"/>
  <c r="F67" i="101"/>
  <c r="F36" i="101"/>
  <c r="J129" i="101"/>
  <c r="J98" i="101"/>
  <c r="J67" i="101"/>
  <c r="J36" i="101"/>
  <c r="N129" i="101"/>
  <c r="N98" i="101"/>
  <c r="N67" i="101"/>
  <c r="N36" i="101"/>
  <c r="R129" i="101"/>
  <c r="R98" i="101"/>
  <c r="R67" i="101"/>
  <c r="R36" i="101"/>
  <c r="V129" i="101"/>
  <c r="V98" i="101"/>
  <c r="V67" i="101"/>
  <c r="V36" i="101"/>
  <c r="Z129" i="101"/>
  <c r="Z98" i="101"/>
  <c r="Z67" i="101"/>
  <c r="Z36" i="101"/>
  <c r="F130" i="101"/>
  <c r="F99" i="101"/>
  <c r="F68" i="101"/>
  <c r="F37" i="101"/>
  <c r="J130" i="101"/>
  <c r="J99" i="101"/>
  <c r="J68" i="101"/>
  <c r="J37" i="101"/>
  <c r="N130" i="101"/>
  <c r="N99" i="101"/>
  <c r="N68" i="101"/>
  <c r="N37" i="101"/>
  <c r="R130" i="101"/>
  <c r="R99" i="101"/>
  <c r="R68" i="101"/>
  <c r="R37" i="101"/>
  <c r="V130" i="101"/>
  <c r="V99" i="101"/>
  <c r="V68" i="101"/>
  <c r="V37" i="101"/>
  <c r="Z130" i="101"/>
  <c r="Z99" i="101"/>
  <c r="Z68" i="101"/>
  <c r="Z37" i="101"/>
  <c r="F131" i="101"/>
  <c r="F100" i="101"/>
  <c r="F69" i="101"/>
  <c r="F38" i="101"/>
  <c r="J131" i="101"/>
  <c r="J100" i="101"/>
  <c r="J69" i="101"/>
  <c r="J38" i="101"/>
  <c r="N131" i="101"/>
  <c r="N100" i="101"/>
  <c r="N69" i="101"/>
  <c r="N38" i="101"/>
  <c r="R131" i="101"/>
  <c r="R100" i="101"/>
  <c r="R69" i="101"/>
  <c r="R38" i="101"/>
  <c r="V131" i="101"/>
  <c r="V100" i="101"/>
  <c r="V69" i="101"/>
  <c r="V38" i="101"/>
  <c r="Z131" i="101"/>
  <c r="Z100" i="101"/>
  <c r="Z69" i="101"/>
  <c r="Z38" i="101"/>
  <c r="F132" i="101"/>
  <c r="F101" i="101"/>
  <c r="F70" i="101"/>
  <c r="F39" i="101"/>
  <c r="J132" i="101"/>
  <c r="J101" i="101"/>
  <c r="J70" i="101"/>
  <c r="J39" i="101"/>
  <c r="N132" i="101"/>
  <c r="N101" i="101"/>
  <c r="N70" i="101"/>
  <c r="N39" i="101"/>
  <c r="R132" i="101"/>
  <c r="R101" i="101"/>
  <c r="R70" i="101"/>
  <c r="R39" i="101"/>
  <c r="V132" i="101"/>
  <c r="V101" i="101"/>
  <c r="V70" i="101"/>
  <c r="V39" i="101"/>
  <c r="Z132" i="101"/>
  <c r="Z101" i="101"/>
  <c r="Z70" i="101"/>
  <c r="Z39" i="101"/>
  <c r="F133" i="101"/>
  <c r="F102" i="101"/>
  <c r="F71" i="101"/>
  <c r="F40" i="101"/>
  <c r="J133" i="101"/>
  <c r="J102" i="101"/>
  <c r="J71" i="101"/>
  <c r="J40" i="101"/>
  <c r="N133" i="101"/>
  <c r="N102" i="101"/>
  <c r="N71" i="101"/>
  <c r="N40" i="101"/>
  <c r="R133" i="101"/>
  <c r="R102" i="101"/>
  <c r="R71" i="101"/>
  <c r="R40" i="101"/>
  <c r="V133" i="101"/>
  <c r="V102" i="101"/>
  <c r="V71" i="101"/>
  <c r="V40" i="101"/>
  <c r="Z133" i="101"/>
  <c r="Z102" i="101"/>
  <c r="Z71" i="101"/>
  <c r="Z40" i="101"/>
  <c r="F134" i="101"/>
  <c r="F103" i="101"/>
  <c r="F72" i="101"/>
  <c r="F41" i="101"/>
  <c r="J134" i="101"/>
  <c r="J103" i="101"/>
  <c r="J72" i="101"/>
  <c r="J41" i="101"/>
  <c r="N134" i="101"/>
  <c r="N103" i="101"/>
  <c r="N72" i="101"/>
  <c r="N41" i="101"/>
  <c r="R134" i="101"/>
  <c r="R103" i="101"/>
  <c r="R72" i="101"/>
  <c r="R41" i="101"/>
  <c r="V134" i="101"/>
  <c r="V103" i="101"/>
  <c r="V72" i="101"/>
  <c r="V41" i="101"/>
  <c r="Z134" i="101"/>
  <c r="Z103" i="101"/>
  <c r="Z72" i="101"/>
  <c r="Z41" i="101"/>
  <c r="F135" i="101"/>
  <c r="F104" i="101"/>
  <c r="F73" i="101"/>
  <c r="F42" i="101"/>
  <c r="J135" i="101"/>
  <c r="J104" i="101"/>
  <c r="J73" i="101"/>
  <c r="J42" i="101"/>
  <c r="N135" i="101"/>
  <c r="N104" i="101"/>
  <c r="N73" i="101"/>
  <c r="N42" i="101"/>
  <c r="R135" i="101"/>
  <c r="R104" i="101"/>
  <c r="R73" i="101"/>
  <c r="R42" i="101"/>
  <c r="V135" i="101"/>
  <c r="V104" i="101"/>
  <c r="V73" i="101"/>
  <c r="V42" i="101"/>
  <c r="Z135" i="101"/>
  <c r="Z104" i="101"/>
  <c r="Z73" i="101"/>
  <c r="Z42" i="101"/>
  <c r="F136" i="101"/>
  <c r="F105" i="101"/>
  <c r="F74" i="101"/>
  <c r="F43" i="101"/>
  <c r="J136" i="101"/>
  <c r="J105" i="101"/>
  <c r="J74" i="101"/>
  <c r="J43" i="101"/>
  <c r="N136" i="101"/>
  <c r="N105" i="101"/>
  <c r="N74" i="101"/>
  <c r="N43" i="101"/>
  <c r="R136" i="101"/>
  <c r="R105" i="101"/>
  <c r="R74" i="101"/>
  <c r="R43" i="101"/>
  <c r="V136" i="101"/>
  <c r="V105" i="101"/>
  <c r="V74" i="101"/>
  <c r="V43" i="101"/>
  <c r="Z136" i="101"/>
  <c r="Z105" i="101"/>
  <c r="Z74" i="101"/>
  <c r="Z43" i="101"/>
  <c r="F137" i="101"/>
  <c r="F106" i="101"/>
  <c r="F75" i="101"/>
  <c r="F44" i="101"/>
  <c r="J137" i="101"/>
  <c r="J106" i="101"/>
  <c r="J75" i="101"/>
  <c r="J44" i="101"/>
  <c r="N137" i="101"/>
  <c r="N106" i="101"/>
  <c r="N75" i="101"/>
  <c r="N44" i="101"/>
  <c r="R137" i="101"/>
  <c r="R106" i="101"/>
  <c r="R75" i="101"/>
  <c r="R44" i="101"/>
  <c r="V137" i="101"/>
  <c r="V106" i="101"/>
  <c r="V75" i="101"/>
  <c r="V44" i="101"/>
  <c r="Z137" i="101"/>
  <c r="Z106" i="101"/>
  <c r="Z75" i="101"/>
  <c r="Z44" i="101"/>
  <c r="F138" i="101"/>
  <c r="F107" i="101"/>
  <c r="F76" i="101"/>
  <c r="F45" i="101"/>
  <c r="J138" i="101"/>
  <c r="J107" i="101"/>
  <c r="J76" i="101"/>
  <c r="J45" i="101"/>
  <c r="N138" i="101"/>
  <c r="N107" i="101"/>
  <c r="N76" i="101"/>
  <c r="N45" i="101"/>
  <c r="R138" i="101"/>
  <c r="R107" i="101"/>
  <c r="R76" i="101"/>
  <c r="R45" i="101"/>
  <c r="V138" i="101"/>
  <c r="V107" i="101"/>
  <c r="V76" i="101"/>
  <c r="V45" i="101"/>
  <c r="Z138" i="101"/>
  <c r="Z107" i="101"/>
  <c r="Z76" i="101"/>
  <c r="Z45" i="101"/>
  <c r="E390" i="101"/>
  <c r="E452" i="101"/>
  <c r="E421" i="101"/>
  <c r="E483" i="101"/>
  <c r="Y113" i="101"/>
  <c r="Y82" i="101"/>
  <c r="Y51" i="101"/>
  <c r="Y20" i="101"/>
  <c r="G111" i="101"/>
  <c r="G80" i="101"/>
  <c r="G49" i="101"/>
  <c r="G18" i="101"/>
  <c r="K111" i="101"/>
  <c r="K80" i="101"/>
  <c r="K49" i="101"/>
  <c r="K18" i="101"/>
  <c r="O111" i="101"/>
  <c r="O80" i="101"/>
  <c r="O49" i="101"/>
  <c r="O18" i="101"/>
  <c r="S111" i="101"/>
  <c r="S80" i="101"/>
  <c r="S49" i="101"/>
  <c r="S18" i="101"/>
  <c r="W111" i="101"/>
  <c r="W80" i="101"/>
  <c r="W49" i="101"/>
  <c r="W18" i="101"/>
  <c r="AA111" i="101"/>
  <c r="AA80" i="101"/>
  <c r="AA49" i="101"/>
  <c r="AA18" i="101"/>
  <c r="G112" i="101"/>
  <c r="G81" i="101"/>
  <c r="G50" i="101"/>
  <c r="G19" i="101"/>
  <c r="K112" i="101"/>
  <c r="K81" i="101"/>
  <c r="K50" i="101"/>
  <c r="K19" i="101"/>
  <c r="O112" i="101"/>
  <c r="O81" i="101"/>
  <c r="O50" i="101"/>
  <c r="O19" i="101"/>
  <c r="S112" i="101"/>
  <c r="S81" i="101"/>
  <c r="S50" i="101"/>
  <c r="S19" i="101"/>
  <c r="W112" i="101"/>
  <c r="W81" i="101"/>
  <c r="W50" i="101"/>
  <c r="W19" i="101"/>
  <c r="AA112" i="101"/>
  <c r="AA81" i="101"/>
  <c r="AA50" i="101"/>
  <c r="AA19" i="101"/>
  <c r="G113" i="101"/>
  <c r="G82" i="101"/>
  <c r="G51" i="101"/>
  <c r="G20" i="101"/>
  <c r="K113" i="101"/>
  <c r="K82" i="101"/>
  <c r="K51" i="101"/>
  <c r="K20" i="101"/>
  <c r="O113" i="101"/>
  <c r="O82" i="101"/>
  <c r="O51" i="101"/>
  <c r="O20" i="101"/>
  <c r="S113" i="101"/>
  <c r="S82" i="101"/>
  <c r="S51" i="101"/>
  <c r="S20" i="101"/>
  <c r="W113" i="101"/>
  <c r="W82" i="101"/>
  <c r="W51" i="101"/>
  <c r="W20" i="101"/>
  <c r="AA113" i="101"/>
  <c r="AA82" i="101"/>
  <c r="AA51" i="101"/>
  <c r="AA20" i="101"/>
  <c r="G114" i="101"/>
  <c r="G83" i="101"/>
  <c r="G52" i="101"/>
  <c r="G21" i="101"/>
  <c r="K114" i="101"/>
  <c r="K83" i="101"/>
  <c r="K52" i="101"/>
  <c r="K21" i="101"/>
  <c r="O114" i="101"/>
  <c r="O83" i="101"/>
  <c r="O52" i="101"/>
  <c r="O21" i="101"/>
  <c r="S114" i="101"/>
  <c r="S83" i="101"/>
  <c r="S52" i="101"/>
  <c r="S21" i="101"/>
  <c r="W114" i="101"/>
  <c r="W83" i="101"/>
  <c r="W52" i="101"/>
  <c r="W21" i="101"/>
  <c r="AA114" i="101"/>
  <c r="AA83" i="101"/>
  <c r="AA52" i="101"/>
  <c r="AA21" i="101"/>
  <c r="G115" i="101"/>
  <c r="G84" i="101"/>
  <c r="G53" i="101"/>
  <c r="G22" i="101"/>
  <c r="K115" i="101"/>
  <c r="K84" i="101"/>
  <c r="K53" i="101"/>
  <c r="K22" i="101"/>
  <c r="O115" i="101"/>
  <c r="O84" i="101"/>
  <c r="O53" i="101"/>
  <c r="O22" i="101"/>
  <c r="S115" i="101"/>
  <c r="S84" i="101"/>
  <c r="S53" i="101"/>
  <c r="S22" i="101"/>
  <c r="W115" i="101"/>
  <c r="W84" i="101"/>
  <c r="W53" i="101"/>
  <c r="W22" i="101"/>
  <c r="AA115" i="101"/>
  <c r="AA84" i="101"/>
  <c r="AA53" i="101"/>
  <c r="AA22" i="101"/>
  <c r="G116" i="101"/>
  <c r="G85" i="101"/>
  <c r="G54" i="101"/>
  <c r="G23" i="101"/>
  <c r="K116" i="101"/>
  <c r="K85" i="101"/>
  <c r="K54" i="101"/>
  <c r="K23" i="101"/>
  <c r="O116" i="101"/>
  <c r="O85" i="101"/>
  <c r="O54" i="101"/>
  <c r="O23" i="101"/>
  <c r="S116" i="101"/>
  <c r="S85" i="101"/>
  <c r="S54" i="101"/>
  <c r="S23" i="101"/>
  <c r="W116" i="101"/>
  <c r="W85" i="101"/>
  <c r="W54" i="101"/>
  <c r="W23" i="101"/>
  <c r="AA116" i="101"/>
  <c r="AA85" i="101"/>
  <c r="AA54" i="101"/>
  <c r="AA23" i="101"/>
  <c r="G117" i="101"/>
  <c r="G86" i="101"/>
  <c r="G55" i="101"/>
  <c r="G24" i="101"/>
  <c r="K117" i="101"/>
  <c r="K86" i="101"/>
  <c r="K55" i="101"/>
  <c r="K24" i="101"/>
  <c r="O117" i="101"/>
  <c r="O86" i="101"/>
  <c r="O55" i="101"/>
  <c r="O24" i="101"/>
  <c r="S117" i="101"/>
  <c r="S86" i="101"/>
  <c r="S55" i="101"/>
  <c r="S24" i="101"/>
  <c r="W117" i="101"/>
  <c r="W86" i="101"/>
  <c r="W55" i="101"/>
  <c r="W24" i="101"/>
  <c r="AA117" i="101"/>
  <c r="AA86" i="101"/>
  <c r="AA55" i="101"/>
  <c r="AA24" i="101"/>
  <c r="G118" i="101"/>
  <c r="G87" i="101"/>
  <c r="G56" i="101"/>
  <c r="G25" i="101"/>
  <c r="K118" i="101"/>
  <c r="K87" i="101"/>
  <c r="K56" i="101"/>
  <c r="K25" i="101"/>
  <c r="O118" i="101"/>
  <c r="O87" i="101"/>
  <c r="O56" i="101"/>
  <c r="O25" i="101"/>
  <c r="S118" i="101"/>
  <c r="S87" i="101"/>
  <c r="S56" i="101"/>
  <c r="S25" i="101"/>
  <c r="W118" i="101"/>
  <c r="W87" i="101"/>
  <c r="W56" i="101"/>
  <c r="W25" i="101"/>
  <c r="AA118" i="101"/>
  <c r="AA87" i="101"/>
  <c r="AA56" i="101"/>
  <c r="AA25" i="101"/>
  <c r="G119" i="101"/>
  <c r="G88" i="101"/>
  <c r="G57" i="101"/>
  <c r="G26" i="101"/>
  <c r="K119" i="101"/>
  <c r="K88" i="101"/>
  <c r="K57" i="101"/>
  <c r="K26" i="101"/>
  <c r="O119" i="101"/>
  <c r="O88" i="101"/>
  <c r="O57" i="101"/>
  <c r="O26" i="101"/>
  <c r="S119" i="101"/>
  <c r="S88" i="101"/>
  <c r="S57" i="101"/>
  <c r="S26" i="101"/>
  <c r="W119" i="101"/>
  <c r="W88" i="101"/>
  <c r="W57" i="101"/>
  <c r="W26" i="101"/>
  <c r="AA119" i="101"/>
  <c r="AA88" i="101"/>
  <c r="AA57" i="101"/>
  <c r="AA26" i="101"/>
  <c r="G120" i="101"/>
  <c r="G89" i="101"/>
  <c r="G58" i="101"/>
  <c r="G27" i="101"/>
  <c r="K120" i="101"/>
  <c r="K89" i="101"/>
  <c r="K58" i="101"/>
  <c r="K27" i="101"/>
  <c r="O120" i="101"/>
  <c r="O89" i="101"/>
  <c r="O58" i="101"/>
  <c r="O27" i="101"/>
  <c r="S120" i="101"/>
  <c r="S89" i="101"/>
  <c r="S58" i="101"/>
  <c r="S27" i="101"/>
  <c r="W120" i="101"/>
  <c r="W89" i="101"/>
  <c r="W58" i="101"/>
  <c r="W27" i="101"/>
  <c r="AA120" i="101"/>
  <c r="AA89" i="101"/>
  <c r="AA58" i="101"/>
  <c r="AA27" i="101"/>
  <c r="G121" i="101"/>
  <c r="G90" i="101"/>
  <c r="G59" i="101"/>
  <c r="G28" i="101"/>
  <c r="K121" i="101"/>
  <c r="K90" i="101"/>
  <c r="K59" i="101"/>
  <c r="K28" i="101"/>
  <c r="O121" i="101"/>
  <c r="O90" i="101"/>
  <c r="O59" i="101"/>
  <c r="O28" i="101"/>
  <c r="S121" i="101"/>
  <c r="S90" i="101"/>
  <c r="S59" i="101"/>
  <c r="S28" i="101"/>
  <c r="W121" i="101"/>
  <c r="W90" i="101"/>
  <c r="W59" i="101"/>
  <c r="W28" i="101"/>
  <c r="AA121" i="101"/>
  <c r="AA90" i="101"/>
  <c r="AA59" i="101"/>
  <c r="AA28" i="101"/>
  <c r="G122" i="101"/>
  <c r="G91" i="101"/>
  <c r="G60" i="101"/>
  <c r="G29" i="101"/>
  <c r="K122" i="101"/>
  <c r="K91" i="101"/>
  <c r="K60" i="101"/>
  <c r="K29" i="101"/>
  <c r="O122" i="101"/>
  <c r="O91" i="101"/>
  <c r="O60" i="101"/>
  <c r="O29" i="101"/>
  <c r="S122" i="101"/>
  <c r="S91" i="101"/>
  <c r="S60" i="101"/>
  <c r="S29" i="101"/>
  <c r="W122" i="101"/>
  <c r="W91" i="101"/>
  <c r="W60" i="101"/>
  <c r="W29" i="101"/>
  <c r="AA122" i="101"/>
  <c r="AA91" i="101"/>
  <c r="AA60" i="101"/>
  <c r="AA29" i="101"/>
  <c r="G123" i="101"/>
  <c r="G92" i="101"/>
  <c r="G61" i="101"/>
  <c r="G30" i="101"/>
  <c r="K123" i="101"/>
  <c r="K92" i="101"/>
  <c r="K61" i="101"/>
  <c r="K30" i="101"/>
  <c r="O123" i="101"/>
  <c r="O92" i="101"/>
  <c r="O61" i="101"/>
  <c r="O30" i="101"/>
  <c r="S123" i="101"/>
  <c r="S92" i="101"/>
  <c r="S61" i="101"/>
  <c r="S30" i="101"/>
  <c r="W123" i="101"/>
  <c r="W92" i="101"/>
  <c r="W61" i="101"/>
  <c r="W30" i="101"/>
  <c r="AA123" i="101"/>
  <c r="AA92" i="101"/>
  <c r="AA61" i="101"/>
  <c r="AA30" i="101"/>
  <c r="G124" i="101"/>
  <c r="G93" i="101"/>
  <c r="G62" i="101"/>
  <c r="G31" i="101"/>
  <c r="K124" i="101"/>
  <c r="K93" i="101"/>
  <c r="K62" i="101"/>
  <c r="K31" i="101"/>
  <c r="O124" i="101"/>
  <c r="O93" i="101"/>
  <c r="O62" i="101"/>
  <c r="O31" i="101"/>
  <c r="S124" i="101"/>
  <c r="S93" i="101"/>
  <c r="S62" i="101"/>
  <c r="S31" i="101"/>
  <c r="W124" i="101"/>
  <c r="W93" i="101"/>
  <c r="W62" i="101"/>
  <c r="W31" i="101"/>
  <c r="AA124" i="101"/>
  <c r="AA93" i="101"/>
  <c r="AA62" i="101"/>
  <c r="AA31" i="101"/>
  <c r="G125" i="101"/>
  <c r="G94" i="101"/>
  <c r="G63" i="101"/>
  <c r="G32" i="101"/>
  <c r="K125" i="101"/>
  <c r="K94" i="101"/>
  <c r="K63" i="101"/>
  <c r="K32" i="101"/>
  <c r="O125" i="101"/>
  <c r="O94" i="101"/>
  <c r="O63" i="101"/>
  <c r="O32" i="101"/>
  <c r="S125" i="101"/>
  <c r="S94" i="101"/>
  <c r="S63" i="101"/>
  <c r="S32" i="101"/>
  <c r="W125" i="101"/>
  <c r="W94" i="101"/>
  <c r="W63" i="101"/>
  <c r="W32" i="101"/>
  <c r="AA125" i="101"/>
  <c r="AA94" i="101"/>
  <c r="AA63" i="101"/>
  <c r="AA32" i="101"/>
  <c r="G126" i="101"/>
  <c r="G95" i="101"/>
  <c r="G64" i="101"/>
  <c r="G33" i="101"/>
  <c r="K126" i="101"/>
  <c r="K95" i="101"/>
  <c r="K64" i="101"/>
  <c r="K33" i="101"/>
  <c r="O126" i="101"/>
  <c r="O95" i="101"/>
  <c r="O64" i="101"/>
  <c r="O33" i="101"/>
  <c r="S126" i="101"/>
  <c r="S95" i="101"/>
  <c r="S64" i="101"/>
  <c r="S33" i="101"/>
  <c r="W126" i="101"/>
  <c r="W95" i="101"/>
  <c r="W64" i="101"/>
  <c r="W33" i="101"/>
  <c r="AA126" i="101"/>
  <c r="AA95" i="101"/>
  <c r="AA64" i="101"/>
  <c r="AA33" i="101"/>
  <c r="G127" i="101"/>
  <c r="G96" i="101"/>
  <c r="G65" i="101"/>
  <c r="G34" i="101"/>
  <c r="K127" i="101"/>
  <c r="K96" i="101"/>
  <c r="K65" i="101"/>
  <c r="K34" i="101"/>
  <c r="O127" i="101"/>
  <c r="O96" i="101"/>
  <c r="O65" i="101"/>
  <c r="O34" i="101"/>
  <c r="S127" i="101"/>
  <c r="S96" i="101"/>
  <c r="S65" i="101"/>
  <c r="S34" i="101"/>
  <c r="W127" i="101"/>
  <c r="W96" i="101"/>
  <c r="W65" i="101"/>
  <c r="W34" i="101"/>
  <c r="AA127" i="101"/>
  <c r="AA96" i="101"/>
  <c r="AA65" i="101"/>
  <c r="AA34" i="101"/>
  <c r="G128" i="101"/>
  <c r="G97" i="101"/>
  <c r="G66" i="101"/>
  <c r="G35" i="101"/>
  <c r="K128" i="101"/>
  <c r="K97" i="101"/>
  <c r="K66" i="101"/>
  <c r="K35" i="101"/>
  <c r="O128" i="101"/>
  <c r="O97" i="101"/>
  <c r="O66" i="101"/>
  <c r="O35" i="101"/>
  <c r="S128" i="101"/>
  <c r="S97" i="101"/>
  <c r="S66" i="101"/>
  <c r="S35" i="101"/>
  <c r="W128" i="101"/>
  <c r="W97" i="101"/>
  <c r="W66" i="101"/>
  <c r="W35" i="101"/>
  <c r="AA128" i="101"/>
  <c r="AA97" i="101"/>
  <c r="AA66" i="101"/>
  <c r="AA35" i="101"/>
  <c r="G129" i="101"/>
  <c r="G98" i="101"/>
  <c r="G67" i="101"/>
  <c r="G36" i="101"/>
  <c r="K129" i="101"/>
  <c r="K98" i="101"/>
  <c r="K67" i="101"/>
  <c r="K36" i="101"/>
  <c r="O129" i="101"/>
  <c r="O98" i="101"/>
  <c r="O67" i="101"/>
  <c r="O36" i="101"/>
  <c r="S129" i="101"/>
  <c r="S98" i="101"/>
  <c r="S67" i="101"/>
  <c r="S36" i="101"/>
  <c r="W129" i="101"/>
  <c r="W98" i="101"/>
  <c r="W67" i="101"/>
  <c r="W36" i="101"/>
  <c r="AA129" i="101"/>
  <c r="AA98" i="101"/>
  <c r="AA67" i="101"/>
  <c r="AA36" i="101"/>
  <c r="G130" i="101"/>
  <c r="G99" i="101"/>
  <c r="G68" i="101"/>
  <c r="G37" i="101"/>
  <c r="K130" i="101"/>
  <c r="K99" i="101"/>
  <c r="K68" i="101"/>
  <c r="K37" i="101"/>
  <c r="O130" i="101"/>
  <c r="O99" i="101"/>
  <c r="O68" i="101"/>
  <c r="O37" i="101"/>
  <c r="S130" i="101"/>
  <c r="S99" i="101"/>
  <c r="S68" i="101"/>
  <c r="S37" i="101"/>
  <c r="W130" i="101"/>
  <c r="W99" i="101"/>
  <c r="W68" i="101"/>
  <c r="W37" i="101"/>
  <c r="AA130" i="101"/>
  <c r="AA99" i="101"/>
  <c r="AA68" i="101"/>
  <c r="AA37" i="101"/>
  <c r="G131" i="101"/>
  <c r="G100" i="101"/>
  <c r="G69" i="101"/>
  <c r="G38" i="101"/>
  <c r="K131" i="101"/>
  <c r="K100" i="101"/>
  <c r="K69" i="101"/>
  <c r="K38" i="101"/>
  <c r="O131" i="101"/>
  <c r="O100" i="101"/>
  <c r="O38" i="101"/>
  <c r="O69" i="101"/>
  <c r="S131" i="101"/>
  <c r="S100" i="101"/>
  <c r="S69" i="101"/>
  <c r="S38" i="101"/>
  <c r="W131" i="101"/>
  <c r="W100" i="101"/>
  <c r="W38" i="101"/>
  <c r="W69" i="101"/>
  <c r="AA131" i="101"/>
  <c r="AA100" i="101"/>
  <c r="AA69" i="101"/>
  <c r="AA38" i="101"/>
  <c r="G132" i="101"/>
  <c r="G101" i="101"/>
  <c r="G39" i="101"/>
  <c r="G70" i="101"/>
  <c r="K132" i="101"/>
  <c r="K101" i="101"/>
  <c r="K70" i="101"/>
  <c r="K39" i="101"/>
  <c r="O132" i="101"/>
  <c r="O101" i="101"/>
  <c r="O39" i="101"/>
  <c r="O70" i="101"/>
  <c r="S132" i="101"/>
  <c r="S101" i="101"/>
  <c r="S70" i="101"/>
  <c r="S39" i="101"/>
  <c r="W132" i="101"/>
  <c r="W101" i="101"/>
  <c r="W39" i="101"/>
  <c r="W70" i="101"/>
  <c r="AA132" i="101"/>
  <c r="AA101" i="101"/>
  <c r="AA70" i="101"/>
  <c r="AA39" i="101"/>
  <c r="G133" i="101"/>
  <c r="G102" i="101"/>
  <c r="G71" i="101"/>
  <c r="G40" i="101"/>
  <c r="K133" i="101"/>
  <c r="K102" i="101"/>
  <c r="K71" i="101"/>
  <c r="K40" i="101"/>
  <c r="O133" i="101"/>
  <c r="O102" i="101"/>
  <c r="O40" i="101"/>
  <c r="O71" i="101"/>
  <c r="S133" i="101"/>
  <c r="S102" i="101"/>
  <c r="S71" i="101"/>
  <c r="S40" i="101"/>
  <c r="W133" i="101"/>
  <c r="W102" i="101"/>
  <c r="W71" i="101"/>
  <c r="W40" i="101"/>
  <c r="AA133" i="101"/>
  <c r="AA102" i="101"/>
  <c r="AA71" i="101"/>
  <c r="AA40" i="101"/>
  <c r="G134" i="101"/>
  <c r="G103" i="101"/>
  <c r="G41" i="101"/>
  <c r="G72" i="101"/>
  <c r="K134" i="101"/>
  <c r="K103" i="101"/>
  <c r="K72" i="101"/>
  <c r="K41" i="101"/>
  <c r="O134" i="101"/>
  <c r="O103" i="101"/>
  <c r="O72" i="101"/>
  <c r="O41" i="101"/>
  <c r="S134" i="101"/>
  <c r="S103" i="101"/>
  <c r="S72" i="101"/>
  <c r="S41" i="101"/>
  <c r="W134" i="101"/>
  <c r="W103" i="101"/>
  <c r="W41" i="101"/>
  <c r="W72" i="101"/>
  <c r="AA134" i="101"/>
  <c r="AA103" i="101"/>
  <c r="AA72" i="101"/>
  <c r="AA41" i="101"/>
  <c r="G135" i="101"/>
  <c r="G104" i="101"/>
  <c r="G73" i="101"/>
  <c r="G42" i="101"/>
  <c r="K135" i="101"/>
  <c r="K104" i="101"/>
  <c r="K73" i="101"/>
  <c r="K42" i="101"/>
  <c r="O135" i="101"/>
  <c r="O104" i="101"/>
  <c r="O42" i="101"/>
  <c r="O73" i="101"/>
  <c r="S135" i="101"/>
  <c r="S104" i="101"/>
  <c r="S73" i="101"/>
  <c r="S42" i="101"/>
  <c r="W135" i="101"/>
  <c r="W104" i="101"/>
  <c r="W73" i="101"/>
  <c r="W42" i="101"/>
  <c r="AA135" i="101"/>
  <c r="AA104" i="101"/>
  <c r="AA73" i="101"/>
  <c r="AA42" i="101"/>
  <c r="G136" i="101"/>
  <c r="G105" i="101"/>
  <c r="G43" i="101"/>
  <c r="G74" i="101"/>
  <c r="K136" i="101"/>
  <c r="K105" i="101"/>
  <c r="K74" i="101"/>
  <c r="K43" i="101"/>
  <c r="O136" i="101"/>
  <c r="O105" i="101"/>
  <c r="O74" i="101"/>
  <c r="O43" i="101"/>
  <c r="S136" i="101"/>
  <c r="S105" i="101"/>
  <c r="S74" i="101"/>
  <c r="S43" i="101"/>
  <c r="W136" i="101"/>
  <c r="W105" i="101"/>
  <c r="W43" i="101"/>
  <c r="W74" i="101"/>
  <c r="AA136" i="101"/>
  <c r="AA105" i="101"/>
  <c r="AA74" i="101"/>
  <c r="AA43" i="101"/>
  <c r="G137" i="101"/>
  <c r="G106" i="101"/>
  <c r="G75" i="101"/>
  <c r="G44" i="101"/>
  <c r="K137" i="101"/>
  <c r="K106" i="101"/>
  <c r="K75" i="101"/>
  <c r="K44" i="101"/>
  <c r="O137" i="101"/>
  <c r="O75" i="101"/>
  <c r="O106" i="101"/>
  <c r="O44" i="101"/>
  <c r="S137" i="101"/>
  <c r="S106" i="101"/>
  <c r="S75" i="101"/>
  <c r="S44" i="101"/>
  <c r="W137" i="101"/>
  <c r="W75" i="101"/>
  <c r="W106" i="101"/>
  <c r="W44" i="101"/>
  <c r="AA137" i="101"/>
  <c r="AA106" i="101"/>
  <c r="AA75" i="101"/>
  <c r="AA44" i="101"/>
  <c r="G138" i="101"/>
  <c r="G107" i="101"/>
  <c r="G76" i="101"/>
  <c r="G45" i="101"/>
  <c r="K138" i="101"/>
  <c r="K76" i="101"/>
  <c r="K107" i="101"/>
  <c r="K45" i="101"/>
  <c r="O138" i="101"/>
  <c r="O107" i="101"/>
  <c r="O76" i="101"/>
  <c r="O45" i="101"/>
  <c r="S138" i="101"/>
  <c r="S107" i="101"/>
  <c r="S76" i="101"/>
  <c r="S45" i="101"/>
  <c r="W138" i="101"/>
  <c r="W107" i="101"/>
  <c r="W76" i="101"/>
  <c r="W45" i="101"/>
  <c r="AA138" i="101"/>
  <c r="AA76" i="101"/>
  <c r="AA107" i="101"/>
  <c r="AA45" i="101"/>
</calcChain>
</file>

<file path=xl/sharedStrings.xml><?xml version="1.0" encoding="utf-8"?>
<sst xmlns="http://schemas.openxmlformats.org/spreadsheetml/2006/main" count="5590" uniqueCount="265">
  <si>
    <t>1.1</t>
  </si>
  <si>
    <t>№ п/п</t>
  </si>
  <si>
    <t>ВН</t>
  </si>
  <si>
    <t>НН</t>
  </si>
  <si>
    <t>- средневзв. стоимость э/э (м)</t>
  </si>
  <si>
    <t>- услуги по передаче</t>
  </si>
  <si>
    <t>- сбытовая надбавка ГП</t>
  </si>
  <si>
    <t>- инфраструктурные платежи</t>
  </si>
  <si>
    <t>1.2</t>
  </si>
  <si>
    <t>1.3</t>
  </si>
  <si>
    <t>2.1</t>
  </si>
  <si>
    <t>СН II</t>
  </si>
  <si>
    <t>СН I</t>
  </si>
  <si>
    <t>Уровень напряжения</t>
  </si>
  <si>
    <t>Потребители, рассчитывающиеся по договорам купли-продажи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</si>
  <si>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</si>
  <si>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</si>
  <si>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</si>
  <si>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</si>
  <si>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</si>
  <si>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</si>
  <si>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</si>
  <si>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</si>
  <si>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</si>
  <si>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</si>
  <si>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</si>
  <si>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</si>
  <si>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</si>
  <si>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</si>
  <si>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</si>
  <si>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</si>
  <si>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</si>
  <si>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</si>
  <si>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</si>
  <si>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</si>
  <si>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</si>
  <si>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</si>
  <si>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</si>
  <si>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</si>
  <si>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</si>
  <si>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t>Группа потребителей</t>
  </si>
  <si>
    <t>1.2.2</t>
  </si>
  <si>
    <t>1.2.3</t>
  </si>
  <si>
    <r>
      <t xml:space="preserve">I. Первая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в целом за расчетный период)</t>
    </r>
  </si>
  <si>
    <t>1. Потребители, рассчитывающиеся по договорам энергоснабжения</t>
  </si>
  <si>
    <r>
      <t>Предельный уровень нерегулируемых цен (рублей/МВт</t>
    </r>
    <r>
      <rPr>
        <b/>
        <sz val="10.5"/>
        <color theme="1"/>
        <rFont val="Calibri"/>
        <family val="2"/>
        <charset val="204"/>
      </rPr>
      <t>·</t>
    </r>
    <r>
      <rPr>
        <b/>
        <sz val="10.5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</si>
  <si>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</si>
  <si>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ВН, CH I, CH II, 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</si>
  <si>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</si>
  <si>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</si>
  <si>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</si>
  <si>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</si>
  <si>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III. Третья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</si>
  <si>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двухставочном исчислении)</t>
    </r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</si>
  <si>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двухставочном исчислении)</t>
    </r>
  </si>
  <si>
    <t>Ставки для учета разницы предварительных требований и обязательств по результатам конкурентного отбора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</si>
  <si>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</si>
  <si>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</si>
  <si>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r>
      <t>Величина ставки 
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</si>
  <si>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Ставки для учета разницы предварительных требований и обязательств по результатам конкурентных отборов</t>
  </si>
  <si>
    <t>Ставка за мощность (рублей/МВт в месяц без НДС)</t>
  </si>
  <si>
    <t>6.5. Ставка за мощность предельного уровня нерегулируемой цены</t>
  </si>
  <si>
    <t>5.5. Ставка за мощность предельного уровня нерегулируемой цены</t>
  </si>
  <si>
    <t>4.5. Ставка за мощность предельного уровня нерегулируемой цены</t>
  </si>
  <si>
    <t>3.5. Ставка за мощность предельного уровня нерегулируемой цены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</si>
  <si>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</si>
  <si>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</si>
  <si>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</si>
  <si>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ВН, СН I, СН II, НН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</si>
  <si>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Ставка, применяемая к величине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</si>
  <si>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3.4.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</si>
  <si>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4.4.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</si>
  <si>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5.4. Ставка за электрическую энергию предельного уровня нерегулируемой цены для потребителей, рассчитывающихся по договорам купли-продажи</t>
  </si>
  <si>
    <r>
      <t xml:space="preserve">Ставка, применяемая к величине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 xml:space="preserve">плановым </t>
    </r>
    <r>
      <rPr>
        <b/>
        <sz val="10"/>
        <color theme="1"/>
        <rFont val="Arial"/>
        <family val="2"/>
        <charset val="204"/>
      </rPr>
      <t>почасовым объемом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</si>
  <si>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</si>
  <si>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CH II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</si>
  <si>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HH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</si>
  <si>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ВН, СН I, СН II, 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</si>
  <si>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Прочие потребители</t>
  </si>
  <si>
    <t>- плата ОАО "АТС"</t>
  </si>
  <si>
    <t>плата "СО ЕЭС"</t>
  </si>
  <si>
    <t>плата ЗАО "ЦФР"</t>
  </si>
  <si>
    <t>Потребители, рассчитывающиеся в соответствие с п.2 постановления правительства РФ от 29.12.2011 № 1179</t>
  </si>
  <si>
    <t>2. Электросетевые организации, приобретающие электроэнергию на цели компенсации технологического расхода электрической энергии</t>
  </si>
  <si>
    <t>3.1. Ставка за электрическую энергию предельного уровня нерегулируемой цены для абонентов подгруппы "Прочие потребители"</t>
  </si>
  <si>
    <t>4.1. Ставка за электрическую энергию предельного уровня нерегулируемой цены для абонентов подгруппы "Прочие потребители"</t>
  </si>
  <si>
    <t>4.2.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</si>
  <si>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</si>
  <si>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за расчетный период</t>
  </si>
  <si>
    <t>для ГТП</t>
  </si>
  <si>
    <t>PVITENSB</t>
  </si>
  <si>
    <t>участника оптового рынка</t>
  </si>
  <si>
    <t>ЗАО "Витимэнергосбыт"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</si>
  <si>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</si>
  <si>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</si>
  <si>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</si>
  <si>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</si>
  <si>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</si>
  <si>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</si>
  <si>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</si>
  <si>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</si>
  <si>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</si>
  <si>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</si>
  <si>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дата</t>
  </si>
  <si>
    <t>час</t>
  </si>
  <si>
    <t>6.1. Ставка за электрическую энергию предельного уровня нерегулируемой цены для абонентов подгруппы "Прочие потребители"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</si>
  <si>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НH 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</si>
  <si>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6.2.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</si>
  <si>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t>6.3. Ставка за электрическую энергию предельного уровня нерегулируемой цены для потребителей, рассчитывающихся по договорам купли-продажи</t>
  </si>
  <si>
    <t>потребители, рассчитывающиеся в соответствие с п.2 постановления правительства РФ от 29.12.2011 № 1179</t>
  </si>
  <si>
    <t>5.1. Ставка за электрическую энергию предельного уровня нерегулируемой цены для абонентов подгруппы "Прочие потребители"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</si>
  <si>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</si>
  <si>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</si>
  <si>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</si>
  <si>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</si>
  <si>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</si>
  <si>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</si>
  <si>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</si>
  <si>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</si>
  <si>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0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</si>
  <si>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</si>
  <si>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</si>
  <si>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-инфраструктурные платежи</t>
  </si>
  <si>
    <t>Потребители, рассчитывающиеся по первой ценовой категории</t>
  </si>
  <si>
    <t>предельный уровень нерегулируемой цены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</si>
  <si>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</si>
  <si>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 xml:space="preserve">до 150 кВт </t>
  </si>
  <si>
    <t>от 150кт до 670кВт</t>
  </si>
  <si>
    <t>от 670кВт до 10МВт</t>
  </si>
  <si>
    <t>более 10МВт</t>
  </si>
  <si>
    <t>сбытовая надбавка для 4 ценовой категории</t>
  </si>
  <si>
    <t xml:space="preserve">-средневзв. стоимость э/э(м) : до 150 кВт </t>
  </si>
  <si>
    <t xml:space="preserve"> сбытовая надбавка ГП, в том числе:   </t>
  </si>
  <si>
    <t>период</t>
  </si>
  <si>
    <t>Вид ставки</t>
  </si>
  <si>
    <t>ЦЕНА</t>
  </si>
  <si>
    <t>00-01</t>
  </si>
  <si>
    <t>01-02</t>
  </si>
  <si>
    <t>02-03</t>
  </si>
  <si>
    <t>03-04</t>
  </si>
  <si>
    <t>04-05</t>
  </si>
  <si>
    <t>05-06</t>
  </si>
  <si>
    <t>06-07</t>
  </si>
  <si>
    <t>07-08</t>
  </si>
  <si>
    <t>08-09</t>
  </si>
  <si>
    <t>09-10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</si>
  <si>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</si>
  <si>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</si>
  <si>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</si>
  <si>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</si>
  <si>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</si>
  <si>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</si>
  <si>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</si>
  <si>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</si>
  <si>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</si>
  <si>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>19-20</t>
  </si>
  <si>
    <t>20-21</t>
  </si>
  <si>
    <t>21-22</t>
  </si>
  <si>
    <t>22-23</t>
  </si>
  <si>
    <t>23-24</t>
  </si>
  <si>
    <t>1 ЦК, прочие, ВН (до150 кВт)</t>
  </si>
  <si>
    <t>Для незапланированных объемов потребления покупателей</t>
  </si>
  <si>
    <t>1 ЦК, прочие, ВН (от 150 кВт до 670 кВт)</t>
  </si>
  <si>
    <t>1 ЦК, прочие, ВН (от 670 кВт до 10 МВт)</t>
  </si>
  <si>
    <t>1 ЦК, прочие, ВН (свыше 10 МВт)</t>
  </si>
  <si>
    <t>1 ЦК, прочие, НН (до150 кВт)</t>
  </si>
  <si>
    <t>1 ЦК, прочие, НН (от 150 кВт до 670 кВт)</t>
  </si>
  <si>
    <t>1 ЦК, прочие, НН (от 670 кВт до 10 МВт)</t>
  </si>
  <si>
    <t>1 ЦК, прочие, НН (свыше 10 МВт)</t>
  </si>
  <si>
    <t>1 ЦК, прочие, СН1 (до150 кВт)</t>
  </si>
  <si>
    <t>1 ЦК, прочие, СН1 (от 150 кВт до 670 кВт)</t>
  </si>
  <si>
    <t>1 ЦК, прочие, СН1 (от 670 кВт до 10 МВт)</t>
  </si>
  <si>
    <t>1 ЦК, прочие, СН1 (свыше 10 МВт)</t>
  </si>
  <si>
    <t>1 ЦК, прочие, СН2 (до150 кВт)</t>
  </si>
  <si>
    <t>1 ЦК, прочие, СН2 (от 150 кВт до 670 кВт)</t>
  </si>
  <si>
    <t>1 ЦК, прочие, СН2 (от 670 кВт до 10 МВт)</t>
  </si>
  <si>
    <t>1 ЦК, прочие, СН2 (свыше 10 МВт)</t>
  </si>
  <si>
    <t>4 ЦК, прочие (ЭЭ), ВН (до 150 кВт)</t>
  </si>
  <si>
    <t>4 ЦК, прочие (ЭЭ), ВН (от 150 кВт до 670 кВт)</t>
  </si>
  <si>
    <t>4 ЦК, прочие (ЭЭ), ВН (от 670 кВт до 10 МВт)</t>
  </si>
  <si>
    <t>4 ЦК, прочие (ЭЭ), ВН (свыше 10 МВт)</t>
  </si>
  <si>
    <t>4 ЦК, прочие (ЭЭ), СН1 (до 150 кВт)</t>
  </si>
  <si>
    <t>4 ЦК, прочие (ЭЭ), СН1 (от 150 кВт до 670 кВт)</t>
  </si>
  <si>
    <t>4 ЦК, прочие (ЭЭ), СН1 (от 670 кВт до 10 МВт)</t>
  </si>
  <si>
    <t>4 ЦК, прочие (ЭЭ), СН1 (свыше 10 МВт)</t>
  </si>
  <si>
    <t>4 ЦК, прочие (ЭЭ), СН2 (до 150 кВт)</t>
  </si>
  <si>
    <t>4 ЦК, прочие (ЭЭ), СН2 (от 150 кВт до 670 кВт)</t>
  </si>
  <si>
    <t>4 ЦК, прочие (ЭЭ), СН2 (свыше 10 МВт)</t>
  </si>
  <si>
    <t>4 ЦК, прочие (ЭЭ), НН (до 150 кВт)</t>
  </si>
  <si>
    <t>4 ЦК, прочие (ЭЭ), НН (от 150 кВт до 670 кВт)</t>
  </si>
  <si>
    <t>4 ЦК, прочие (ЭЭ), НН (от 670 кВт до 10 МВт)</t>
  </si>
  <si>
    <t>4 ЦК, прочие (ЭЭ), НН (свыше 10 МВт)</t>
  </si>
  <si>
    <t>4 ЦК, прочие (ЭЭ), СН2 от 670 кВт до 10 МВт)</t>
  </si>
  <si>
    <t>01.02.2013</t>
  </si>
  <si>
    <t>02.02.2013</t>
  </si>
  <si>
    <t>03.02.2013</t>
  </si>
  <si>
    <t>04.02.2013</t>
  </si>
  <si>
    <t>05.02.2013</t>
  </si>
  <si>
    <t>06.02.2013</t>
  </si>
  <si>
    <t>07.02.2013</t>
  </si>
  <si>
    <t>08.02.2013</t>
  </si>
  <si>
    <t>09.02.2013</t>
  </si>
  <si>
    <t>10.02.2013</t>
  </si>
  <si>
    <t>11.02.2013</t>
  </si>
  <si>
    <t>12.02.2013</t>
  </si>
  <si>
    <t>13.02.2013</t>
  </si>
  <si>
    <t>14.02.2013</t>
  </si>
  <si>
    <t>15.02.2013</t>
  </si>
  <si>
    <t>16.02.2013</t>
  </si>
  <si>
    <t>17.02.2013</t>
  </si>
  <si>
    <t>18.02.2013</t>
  </si>
  <si>
    <t>19.02.2013</t>
  </si>
  <si>
    <t>20.02.2013</t>
  </si>
  <si>
    <t>21.02.2013</t>
  </si>
  <si>
    <t>22.02.2013</t>
  </si>
  <si>
    <t>23.02.2013</t>
  </si>
  <si>
    <t>24.02.2013</t>
  </si>
  <si>
    <t>25.02.2013</t>
  </si>
  <si>
    <t>26.02.2013</t>
  </si>
  <si>
    <t>27.02.2013</t>
  </si>
  <si>
    <t>28.02.2013</t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</si>
  <si>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>феврале</t>
    </r>
    <r>
      <rPr>
        <b/>
        <sz val="13"/>
        <color theme="1"/>
        <rFont val="Arial"/>
        <family val="2"/>
        <charset val="204"/>
      </rPr>
      <t xml:space="preserve"> 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</si>
  <si>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феврал</t>
    </r>
    <r>
      <rPr>
        <b/>
        <sz val="13"/>
        <color rgb="FF0000FF"/>
        <rFont val="Arial"/>
        <family val="2"/>
        <charset val="204"/>
      </rPr>
      <t>е</t>
    </r>
    <r>
      <rPr>
        <b/>
        <sz val="13"/>
        <color theme="1"/>
        <rFont val="Arial"/>
        <family val="2"/>
        <charset val="204"/>
      </rPr>
      <t xml:space="preserve"> 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</si>
  <si>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 в феврал</t>
    </r>
    <r>
      <rPr>
        <b/>
        <sz val="13"/>
        <color rgb="FF0000FF"/>
        <rFont val="Arial"/>
        <family val="2"/>
        <charset val="204"/>
      </rPr>
      <t>е</t>
    </r>
    <r>
      <rPr>
        <b/>
        <sz val="13"/>
        <color theme="1"/>
        <rFont val="Arial"/>
        <family val="2"/>
        <charset val="204"/>
      </rPr>
      <t xml:space="preserve"> 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</si>
  <si>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в </t>
    </r>
    <r>
      <rPr>
        <b/>
        <sz val="13"/>
        <color rgb="FF0000FF"/>
        <rFont val="Arial"/>
        <family val="2"/>
        <charset val="204"/>
      </rPr>
      <t>феврале</t>
    </r>
    <r>
      <rPr>
        <b/>
        <sz val="13"/>
        <color theme="1"/>
        <rFont val="Arial"/>
        <family val="2"/>
        <charset val="204"/>
      </rPr>
      <t xml:space="preserve"> 2013 г.</t>
    </r>
  </si>
  <si>
    <t>Ставка за мощность (рублей/МВт в месяц без НДС) ЗА февралЬ</t>
  </si>
  <si>
    <t>Расчет средневзвешенной нерегулируемой цены э/энергии (мощности) используемый для первой ценовой категории ЗАО "Витимэнергосбыт"</t>
  </si>
  <si>
    <t>№</t>
  </si>
  <si>
    <t>Наименование показателя</t>
  </si>
  <si>
    <t>Ед. изм.</t>
  </si>
  <si>
    <t>Расчет КОЭФФИЦИЕНТА оплаты мощности потребителями</t>
  </si>
  <si>
    <t>КОЭФФИЦИЕНТ оплаты мощности потребителями</t>
  </si>
  <si>
    <t>ЧИСЛИТЕЛЬ</t>
  </si>
  <si>
    <t>МВт</t>
  </si>
  <si>
    <t>1.1.1</t>
  </si>
  <si>
    <t>сумма объемов фактического потребления мощности ГП на ОРЭМ и РРЭМ</t>
  </si>
  <si>
    <t>1.1.1.1</t>
  </si>
  <si>
    <t>объем фактического пикового потребления мощности ГП на ОРЭМ</t>
  </si>
  <si>
    <t>1.1.1.2</t>
  </si>
  <si>
    <t>величины мощности, соответствующей покупке электрической энергии на РРЭМ</t>
  </si>
  <si>
    <t>1.1.2</t>
  </si>
  <si>
    <t>сумма объемов мощности, потребленной  потребителями, выбравшими для расчетов вторую - шестую ценовые категории</t>
  </si>
  <si>
    <t>1.1.3</t>
  </si>
  <si>
    <t>объем мощности, потребленной  населением и приравненным к ним категориям потребителей</t>
  </si>
  <si>
    <t>ЗНАМЕНАТЕЛЬ</t>
  </si>
  <si>
    <t>тыс.кВт*ч.</t>
  </si>
  <si>
    <t>1.2.1</t>
  </si>
  <si>
    <t>сумма фактических объемов покупки э/э ГП на ОРЭМ и РРЭМ</t>
  </si>
  <si>
    <t>1.2.1.1</t>
  </si>
  <si>
    <t>фактический объем  покупки э/э ГП на ОРЭМ</t>
  </si>
  <si>
    <t>1.2.1.2</t>
  </si>
  <si>
    <t>фактический объем  покупки э/э ГП на РРЭМ</t>
  </si>
  <si>
    <t>сумма объемов э/э, потребленной  потребителями, выбравшими для расчетов вторую - шестую ценовые категории</t>
  </si>
  <si>
    <t>объем э/э, потребленной  населением и приравненным к ним категориям потребителей</t>
  </si>
  <si>
    <t>2</t>
  </si>
  <si>
    <t>Средневзвешенная нерегулируемая цена электрической энергии (мощности), используемая для первой ценовой категории</t>
  </si>
  <si>
    <t>руб./МВт*ч.</t>
  </si>
  <si>
    <t>справочно</t>
  </si>
  <si>
    <t>Фактически опубликованная ОАО "АТС" нерегулируемая цена на электрическую энергию (мощность) на оптовом рынке, руб/МВтч</t>
  </si>
  <si>
    <t>средневзвешенная нерегулируемая цена на электрическую энергию на ОРЭМ</t>
  </si>
  <si>
    <t>руб./МВт*ч</t>
  </si>
  <si>
    <t>произведение средневзвешенной нерегулируемой цены на мощность на оптовом рынке и коэффициента оплаты мощности потребителями</t>
  </si>
  <si>
    <t>2.2.1</t>
  </si>
  <si>
    <t>средневзвешенная нерегулируемая цена на мощность на оптовом рынке</t>
  </si>
  <si>
    <t>руб./МВт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</si>
</sst>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р_._-;\-* #,##0.00_р_._-;_-* &quot;-&quot;??_р_._-;_-@_-"/>
    <numFmt numFmtId="164" formatCode="#,##0.00_р_."/>
    <numFmt numFmtId="165" formatCode="#,##0.000"/>
    <numFmt numFmtId="166" formatCode="0.000"/>
    <numFmt numFmtId="167" formatCode="_-* #,##0.000_р_._-;\-* #,##0.000_р_._-;_-* &quot;-&quot;??_р_._-;_-@_-"/>
    <numFmt numFmtId="173" formatCode="#,##0.000000_ ;[Red]\-#,##0.000000\ "/>
    <numFmt numFmtId="174" formatCode="#,##0.000000000_ ;[Red]\-#,##0.000000000\ "/>
    <numFmt numFmtId="175" formatCode="#,##0.00_ ;[Red]\-#,##0.00\ "/>
  </numFmts>
  <fonts count="53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9"/>
      <color indexed="8"/>
      <name val="Arial"/>
      <family val="2"/>
      <charset val="204"/>
    </font>
    <font>
      <b/>
      <sz val="10"/>
      <color theme="1"/>
      <name val="Calibri"/>
      <family val="2"/>
      <charset val="204"/>
    </font>
    <font>
      <sz val="13"/>
      <color theme="1"/>
      <name val="Arial"/>
      <family val="2"/>
      <charset val="204"/>
    </font>
    <font>
      <b/>
      <sz val="10.5"/>
      <color theme="1"/>
      <name val="Arial"/>
      <family val="2"/>
      <charset val="204"/>
    </font>
    <font>
      <b/>
      <sz val="10.5"/>
      <color theme="1"/>
      <name val="Calibri"/>
      <family val="2"/>
      <charset val="204"/>
    </font>
    <font>
      <b/>
      <sz val="13"/>
      <color rgb="FF0000FF"/>
      <name val="Arial"/>
      <family val="2"/>
      <charset val="204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1"/>
      <name val="Arial Cyr"/>
      <charset val="204"/>
    </font>
    <font>
      <sz val="11"/>
      <color theme="1"/>
      <name val="Calibri"/>
      <family val="2"/>
      <scheme val="minor"/>
    </font>
    <font>
      <sz val="10"/>
      <name val="Tahoma"/>
      <family val="2"/>
      <charset val="204"/>
    </font>
    <font>
      <sz val="10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0"/>
      <color rgb="FF0000FF"/>
      <name val="Arial"/>
      <family val="2"/>
      <charset val="204"/>
    </font>
    <font>
      <sz val="11"/>
      <color rgb="FF0000FF"/>
      <name val="Arial"/>
      <family val="2"/>
      <charset val="204"/>
    </font>
    <font>
      <sz val="8"/>
      <name val="Arial"/>
      <family val="2"/>
    </font>
    <font>
      <sz val="8"/>
      <color indexed="8"/>
      <name val="Arial"/>
      <family val="2"/>
    </font>
    <font>
      <b/>
      <sz val="9"/>
      <color theme="1"/>
      <name val="Arial"/>
      <family val="2"/>
      <charset val="204"/>
    </font>
    <font>
      <i/>
      <sz val="10"/>
      <color theme="1"/>
      <name val="Arial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1FFE1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</fills>
  <borders count="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9">
    <xf numFmtId="0" fontId="0" fillId="0" borderId="0"/>
    <xf numFmtId="0" fontId="7" fillId="0" borderId="0"/>
    <xf numFmtId="0" fontId="9" fillId="0" borderId="0"/>
    <xf numFmtId="9" fontId="9" fillId="0" borderId="0" applyFont="0" applyFill="0" applyBorder="0" applyAlignment="0" applyProtection="0"/>
    <xf numFmtId="0" fontId="7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4" fillId="0" borderId="0"/>
    <xf numFmtId="0" fontId="9" fillId="0" borderId="0"/>
    <xf numFmtId="0" fontId="3" fillId="0" borderId="0"/>
    <xf numFmtId="0" fontId="11" fillId="0" borderId="0"/>
    <xf numFmtId="0" fontId="12" fillId="0" borderId="40" applyNumberFormat="0" applyFill="0" applyAlignment="0" applyProtection="0"/>
    <xf numFmtId="0" fontId="13" fillId="8" borderId="0" applyNumberFormat="0" applyBorder="0" applyAlignment="0" applyProtection="0"/>
    <xf numFmtId="0" fontId="14" fillId="9" borderId="0" applyNumberFormat="0" applyBorder="0" applyAlignment="0" applyProtection="0"/>
    <xf numFmtId="0" fontId="9" fillId="10" borderId="41" applyNumberFormat="0" applyFont="0" applyAlignment="0" applyProtection="0"/>
    <xf numFmtId="0" fontId="15" fillId="0" borderId="42" applyNumberFormat="0" applyFill="0" applyAlignment="0" applyProtection="0"/>
    <xf numFmtId="0" fontId="16" fillId="11" borderId="43" applyNumberFormat="0" applyAlignment="0" applyProtection="0"/>
    <xf numFmtId="0" fontId="17" fillId="0" borderId="0" applyNumberFormat="0" applyFill="0" applyBorder="0" applyAlignment="0" applyProtection="0"/>
    <xf numFmtId="0" fontId="2" fillId="0" borderId="0"/>
    <xf numFmtId="0" fontId="9" fillId="14" borderId="0" applyNumberFormat="0" applyBorder="0" applyAlignment="0" applyProtection="0"/>
    <xf numFmtId="0" fontId="28" fillId="0" borderId="88" applyNumberFormat="0" applyFill="0" applyAlignment="0" applyProtection="0"/>
    <xf numFmtId="0" fontId="27" fillId="0" borderId="0"/>
    <xf numFmtId="43" fontId="4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4" fillId="0" borderId="0"/>
    <xf numFmtId="0" fontId="49" fillId="0" borderId="0"/>
    <xf numFmtId="0" fontId="49" fillId="0" borderId="0"/>
    <xf numFmtId="0" fontId="43" fillId="0" borderId="0"/>
  </cellStyleXfs>
  <cellXfs count="431">
    <xf numFmtId="0" fontId="0" fillId="0" borderId="0" xfId="0"/>
    <xf numFmtId="0" fontId="6" fillId="0" borderId="0" xfId="0" applyFont="1" applyFill="1" applyAlignment="1">
      <alignment wrapText="1"/>
    </xf>
    <xf numFmtId="0" fontId="18" fillId="4" borderId="0" xfId="10" applyFont="1" applyFill="1" applyAlignment="1">
      <alignment vertical="top" wrapText="1"/>
    </xf>
    <xf numFmtId="0" fontId="18" fillId="4" borderId="0" xfId="10" applyFont="1" applyFill="1" applyAlignment="1">
      <alignment vertical="top"/>
    </xf>
    <xf numFmtId="0" fontId="19" fillId="4" borderId="0" xfId="10" applyFont="1" applyFill="1"/>
    <xf numFmtId="0" fontId="19" fillId="4" borderId="0" xfId="10" applyFont="1" applyFill="1" applyAlignment="1">
      <alignment vertical="center"/>
    </xf>
    <xf numFmtId="49" fontId="19" fillId="4" borderId="0" xfId="10" applyNumberFormat="1" applyFont="1" applyFill="1" applyAlignment="1">
      <alignment horizontal="center"/>
    </xf>
    <xf numFmtId="165" fontId="19" fillId="4" borderId="0" xfId="10" applyNumberFormat="1" applyFont="1" applyFill="1" applyAlignment="1">
      <alignment horizontal="center"/>
    </xf>
    <xf numFmtId="49" fontId="23" fillId="4" borderId="8" xfId="10" applyNumberFormat="1" applyFont="1" applyFill="1" applyBorder="1" applyAlignment="1">
      <alignment horizontal="center" vertical="center" wrapText="1"/>
    </xf>
    <xf numFmtId="49" fontId="23" fillId="4" borderId="12" xfId="10" applyNumberFormat="1" applyFont="1" applyFill="1" applyBorder="1" applyAlignment="1">
      <alignment horizontal="left" vertical="center" wrapText="1" indent="1"/>
    </xf>
    <xf numFmtId="49" fontId="22" fillId="4" borderId="5" xfId="10" applyNumberFormat="1" applyFont="1" applyFill="1" applyBorder="1" applyAlignment="1">
      <alignment horizontal="center" vertical="center" wrapText="1"/>
    </xf>
    <xf numFmtId="49" fontId="22" fillId="4" borderId="7" xfId="10" applyNumberFormat="1" applyFont="1" applyFill="1" applyBorder="1" applyAlignment="1">
      <alignment horizontal="center" vertical="center" wrapText="1"/>
    </xf>
    <xf numFmtId="165" fontId="23" fillId="6" borderId="13" xfId="10" applyNumberFormat="1" applyFont="1" applyFill="1" applyBorder="1" applyAlignment="1">
      <alignment horizontal="center" vertical="center" wrapText="1"/>
    </xf>
    <xf numFmtId="165" fontId="23" fillId="6" borderId="12" xfId="10" applyNumberFormat="1" applyFont="1" applyFill="1" applyBorder="1" applyAlignment="1">
      <alignment horizontal="center" vertical="center" wrapText="1"/>
    </xf>
    <xf numFmtId="49" fontId="22" fillId="4" borderId="21" xfId="10" applyNumberFormat="1" applyFont="1" applyFill="1" applyBorder="1" applyAlignment="1">
      <alignment horizontal="center" vertical="center" wrapText="1"/>
    </xf>
    <xf numFmtId="165" fontId="22" fillId="6" borderId="53" xfId="10" applyNumberFormat="1" applyFont="1" applyFill="1" applyBorder="1" applyAlignment="1">
      <alignment horizontal="center" vertical="center" wrapText="1"/>
    </xf>
    <xf numFmtId="165" fontId="23" fillId="6" borderId="17" xfId="10" applyNumberFormat="1" applyFont="1" applyFill="1" applyBorder="1" applyAlignment="1">
      <alignment horizontal="center" vertical="center" wrapText="1"/>
    </xf>
    <xf numFmtId="49" fontId="6" fillId="5" borderId="8" xfId="0" applyNumberFormat="1" applyFont="1" applyFill="1" applyBorder="1" applyAlignment="1">
      <alignment horizontal="center" vertical="center" wrapText="1"/>
    </xf>
    <xf numFmtId="165" fontId="6" fillId="5" borderId="0" xfId="0" applyNumberFormat="1" applyFont="1" applyFill="1" applyBorder="1" applyAlignment="1">
      <alignment vertical="center" wrapText="1"/>
    </xf>
    <xf numFmtId="165" fontId="6" fillId="5" borderId="15" xfId="0" applyNumberFormat="1" applyFont="1" applyFill="1" applyBorder="1" applyAlignment="1">
      <alignment vertical="center" wrapText="1"/>
    </xf>
    <xf numFmtId="0" fontId="6" fillId="5" borderId="0" xfId="0" applyFont="1" applyFill="1" applyAlignment="1">
      <alignment wrapText="1"/>
    </xf>
    <xf numFmtId="49" fontId="6" fillId="3" borderId="8" xfId="0" applyNumberFormat="1" applyFont="1" applyFill="1" applyBorder="1" applyAlignment="1">
      <alignment horizontal="center" vertical="center" wrapText="1"/>
    </xf>
    <xf numFmtId="165" fontId="6" fillId="3" borderId="12" xfId="0" applyNumberFormat="1" applyFont="1" applyFill="1" applyBorder="1" applyAlignment="1">
      <alignment vertical="center" wrapText="1"/>
    </xf>
    <xf numFmtId="165" fontId="6" fillId="3" borderId="13" xfId="0" applyNumberFormat="1" applyFont="1" applyFill="1" applyBorder="1" applyAlignment="1">
      <alignment vertical="center" wrapText="1"/>
    </xf>
    <xf numFmtId="0" fontId="6" fillId="3" borderId="0" xfId="0" applyFont="1" applyFill="1" applyAlignment="1">
      <alignment wrapText="1"/>
    </xf>
    <xf numFmtId="49" fontId="22" fillId="4" borderId="56" xfId="10" applyNumberFormat="1" applyFont="1" applyFill="1" applyBorder="1" applyAlignment="1">
      <alignment horizontal="left" vertical="center" wrapText="1" indent="2"/>
    </xf>
    <xf numFmtId="49" fontId="22" fillId="4" borderId="57" xfId="10" applyNumberFormat="1" applyFont="1" applyFill="1" applyBorder="1" applyAlignment="1">
      <alignment horizontal="left" vertical="center" wrapText="1" indent="2"/>
    </xf>
    <xf numFmtId="49" fontId="22" fillId="4" borderId="58" xfId="10" applyNumberFormat="1" applyFont="1" applyFill="1" applyBorder="1" applyAlignment="1">
      <alignment horizontal="left" vertical="center" wrapText="1" indent="2"/>
    </xf>
    <xf numFmtId="49" fontId="22" fillId="4" borderId="59" xfId="10" applyNumberFormat="1" applyFont="1" applyFill="1" applyBorder="1" applyAlignment="1">
      <alignment horizontal="left" vertical="center" wrapText="1" indent="2"/>
    </xf>
    <xf numFmtId="49" fontId="22" fillId="4" borderId="46" xfId="10" applyNumberFormat="1" applyFont="1" applyFill="1" applyBorder="1" applyAlignment="1">
      <alignment horizontal="left" vertical="center" wrapText="1" indent="2"/>
    </xf>
    <xf numFmtId="49" fontId="22" fillId="4" borderId="67" xfId="10" applyNumberFormat="1" applyFont="1" applyFill="1" applyBorder="1" applyAlignment="1">
      <alignment horizontal="left" vertical="center" wrapText="1" indent="2"/>
    </xf>
    <xf numFmtId="49" fontId="22" fillId="4" borderId="30" xfId="10" applyNumberFormat="1" applyFont="1" applyFill="1" applyBorder="1" applyAlignment="1">
      <alignment horizontal="left" vertical="center" wrapText="1" indent="2"/>
    </xf>
    <xf numFmtId="49" fontId="22" fillId="4" borderId="68" xfId="10" applyNumberFormat="1" applyFont="1" applyFill="1" applyBorder="1" applyAlignment="1">
      <alignment horizontal="left" vertical="center" wrapText="1" indent="2"/>
    </xf>
    <xf numFmtId="0" fontId="18" fillId="4" borderId="0" xfId="19" applyFont="1" applyFill="1" applyAlignment="1">
      <alignment vertical="top"/>
    </xf>
    <xf numFmtId="0" fontId="19" fillId="4" borderId="0" xfId="19" applyFont="1" applyFill="1"/>
    <xf numFmtId="0" fontId="19" fillId="4" borderId="0" xfId="19" applyFont="1" applyFill="1" applyAlignment="1">
      <alignment vertical="center"/>
    </xf>
    <xf numFmtId="0" fontId="23" fillId="7" borderId="69" xfId="19" applyFont="1" applyFill="1" applyBorder="1" applyAlignment="1">
      <alignment horizontal="center" vertical="center" wrapText="1"/>
    </xf>
    <xf numFmtId="0" fontId="23" fillId="7" borderId="70" xfId="19" applyFont="1" applyFill="1" applyBorder="1" applyAlignment="1">
      <alignment horizontal="center" vertical="center" wrapText="1"/>
    </xf>
    <xf numFmtId="0" fontId="23" fillId="7" borderId="72" xfId="19" applyFont="1" applyFill="1" applyBorder="1" applyAlignment="1">
      <alignment horizontal="center" vertical="center" wrapText="1"/>
    </xf>
    <xf numFmtId="0" fontId="23" fillId="7" borderId="73" xfId="19" applyFont="1" applyFill="1" applyBorder="1" applyAlignment="1">
      <alignment horizontal="center" vertical="center" wrapText="1"/>
    </xf>
    <xf numFmtId="0" fontId="19" fillId="12" borderId="0" xfId="19" applyFont="1" applyFill="1" applyAlignment="1">
      <alignment vertical="center"/>
    </xf>
    <xf numFmtId="0" fontId="19" fillId="4" borderId="54" xfId="19" applyFont="1" applyFill="1" applyBorder="1"/>
    <xf numFmtId="0" fontId="22" fillId="4" borderId="0" xfId="19" applyFont="1" applyFill="1"/>
    <xf numFmtId="165" fontId="22" fillId="4" borderId="60" xfId="19" applyNumberFormat="1" applyFont="1" applyFill="1" applyBorder="1" applyAlignment="1">
      <alignment horizontal="right" vertical="center" wrapText="1"/>
    </xf>
    <xf numFmtId="165" fontId="22" fillId="4" borderId="62" xfId="19" applyNumberFormat="1" applyFont="1" applyFill="1" applyBorder="1" applyAlignment="1">
      <alignment horizontal="right" vertical="center" wrapText="1"/>
    </xf>
    <xf numFmtId="165" fontId="22" fillId="4" borderId="3" xfId="19" applyNumberFormat="1" applyFont="1" applyFill="1" applyBorder="1" applyAlignment="1">
      <alignment horizontal="right" vertical="center" wrapText="1"/>
    </xf>
    <xf numFmtId="165" fontId="22" fillId="4" borderId="29" xfId="19" applyNumberFormat="1" applyFont="1" applyFill="1" applyBorder="1" applyAlignment="1">
      <alignment horizontal="right" vertical="center" wrapText="1"/>
    </xf>
    <xf numFmtId="165" fontId="22" fillId="4" borderId="1" xfId="19" applyNumberFormat="1" applyFont="1" applyFill="1" applyBorder="1" applyAlignment="1">
      <alignment horizontal="right" vertical="center" wrapText="1"/>
    </xf>
    <xf numFmtId="165" fontId="22" fillId="4" borderId="19" xfId="19" applyNumberFormat="1" applyFont="1" applyFill="1" applyBorder="1" applyAlignment="1">
      <alignment horizontal="right" vertical="center" wrapText="1"/>
    </xf>
    <xf numFmtId="165" fontId="22" fillId="4" borderId="5" xfId="19" applyNumberFormat="1" applyFont="1" applyFill="1" applyBorder="1" applyAlignment="1">
      <alignment horizontal="right" vertical="center" wrapText="1"/>
    </xf>
    <xf numFmtId="165" fontId="22" fillId="4" borderId="21" xfId="19" applyNumberFormat="1" applyFont="1" applyFill="1" applyBorder="1" applyAlignment="1">
      <alignment horizontal="right" vertical="center" wrapText="1"/>
    </xf>
    <xf numFmtId="0" fontId="23" fillId="7" borderId="81" xfId="19" applyFont="1" applyFill="1" applyBorder="1" applyAlignment="1">
      <alignment horizontal="center" vertical="center" wrapText="1"/>
    </xf>
    <xf numFmtId="165" fontId="22" fillId="4" borderId="77" xfId="19" applyNumberFormat="1" applyFont="1" applyFill="1" applyBorder="1" applyAlignment="1">
      <alignment horizontal="right" vertical="center" wrapText="1"/>
    </xf>
    <xf numFmtId="165" fontId="19" fillId="4" borderId="0" xfId="19" applyNumberFormat="1" applyFont="1" applyFill="1"/>
    <xf numFmtId="165" fontId="22" fillId="4" borderId="9" xfId="19" applyNumberFormat="1" applyFont="1" applyFill="1" applyBorder="1" applyAlignment="1">
      <alignment horizontal="right" vertical="center" wrapText="1"/>
    </xf>
    <xf numFmtId="165" fontId="22" fillId="4" borderId="20" xfId="19" applyNumberFormat="1" applyFont="1" applyFill="1" applyBorder="1" applyAlignment="1">
      <alignment horizontal="right" vertical="center" wrapText="1"/>
    </xf>
    <xf numFmtId="0" fontId="19" fillId="4" borderId="46" xfId="19" applyFont="1" applyFill="1" applyBorder="1"/>
    <xf numFmtId="0" fontId="19" fillId="4" borderId="49" xfId="19" applyFont="1" applyFill="1" applyBorder="1"/>
    <xf numFmtId="0" fontId="19" fillId="4" borderId="12" xfId="19" applyFont="1" applyFill="1" applyBorder="1"/>
    <xf numFmtId="0" fontId="19" fillId="4" borderId="36" xfId="19" applyFont="1" applyFill="1" applyBorder="1"/>
    <xf numFmtId="165" fontId="23" fillId="4" borderId="17" xfId="10" applyNumberFormat="1" applyFont="1" applyFill="1" applyBorder="1" applyAlignment="1">
      <alignment horizontal="center" vertical="center" wrapText="1"/>
    </xf>
    <xf numFmtId="165" fontId="23" fillId="4" borderId="13" xfId="10" applyNumberFormat="1" applyFont="1" applyFill="1" applyBorder="1" applyAlignment="1">
      <alignment horizontal="center" vertical="center" wrapText="1"/>
    </xf>
    <xf numFmtId="0" fontId="21" fillId="4" borderId="0" xfId="19" applyFont="1" applyFill="1" applyAlignment="1">
      <alignment horizontal="left" vertical="center" indent="1"/>
    </xf>
    <xf numFmtId="0" fontId="24" fillId="4" borderId="0" xfId="19" applyFont="1" applyFill="1"/>
    <xf numFmtId="0" fontId="23" fillId="4" borderId="58" xfId="19" applyFont="1" applyFill="1" applyBorder="1" applyAlignment="1">
      <alignment horizontal="center" vertical="center" wrapText="1"/>
    </xf>
    <xf numFmtId="165" fontId="23" fillId="4" borderId="74" xfId="19" applyNumberFormat="1" applyFont="1" applyFill="1" applyBorder="1" applyAlignment="1">
      <alignment horizontal="right" vertical="center" wrapText="1"/>
    </xf>
    <xf numFmtId="165" fontId="23" fillId="4" borderId="61" xfId="19" applyNumberFormat="1" applyFont="1" applyFill="1" applyBorder="1" applyAlignment="1">
      <alignment horizontal="right" vertical="center" wrapText="1"/>
    </xf>
    <xf numFmtId="165" fontId="23" fillId="4" borderId="63" xfId="19" applyNumberFormat="1" applyFont="1" applyFill="1" applyBorder="1" applyAlignment="1">
      <alignment horizontal="right" vertical="center" wrapText="1"/>
    </xf>
    <xf numFmtId="165" fontId="23" fillId="4" borderId="66" xfId="19" applyNumberFormat="1" applyFont="1" applyFill="1" applyBorder="1" applyAlignment="1">
      <alignment horizontal="right" vertical="center" wrapText="1"/>
    </xf>
    <xf numFmtId="165" fontId="23" fillId="4" borderId="65" xfId="19" applyNumberFormat="1" applyFont="1" applyFill="1" applyBorder="1" applyAlignment="1">
      <alignment horizontal="right" vertical="center" wrapText="1"/>
    </xf>
    <xf numFmtId="165" fontId="23" fillId="4" borderId="64" xfId="19" applyNumberFormat="1" applyFont="1" applyFill="1" applyBorder="1" applyAlignment="1">
      <alignment horizontal="right" vertical="center" wrapText="1"/>
    </xf>
    <xf numFmtId="165" fontId="23" fillId="4" borderId="75" xfId="19" applyNumberFormat="1" applyFont="1" applyFill="1" applyBorder="1" applyAlignment="1">
      <alignment horizontal="right" vertical="center" wrapText="1"/>
    </xf>
    <xf numFmtId="0" fontId="24" fillId="4" borderId="0" xfId="19" applyFont="1" applyFill="1" applyAlignment="1">
      <alignment vertical="center"/>
    </xf>
    <xf numFmtId="0" fontId="23" fillId="4" borderId="55" xfId="19" applyFont="1" applyFill="1" applyBorder="1" applyAlignment="1">
      <alignment horizontal="center" vertical="center" wrapText="1"/>
    </xf>
    <xf numFmtId="0" fontId="23" fillId="4" borderId="76" xfId="19" applyFont="1" applyFill="1" applyBorder="1" applyAlignment="1">
      <alignment horizontal="center" vertical="center" wrapText="1"/>
    </xf>
    <xf numFmtId="0" fontId="23" fillId="4" borderId="56" xfId="19" applyFont="1" applyFill="1" applyBorder="1" applyAlignment="1">
      <alignment horizontal="center" vertical="center" wrapText="1"/>
    </xf>
    <xf numFmtId="0" fontId="23" fillId="4" borderId="30" xfId="19" applyFont="1" applyFill="1" applyBorder="1" applyAlignment="1">
      <alignment horizontal="center" vertical="center" wrapText="1"/>
    </xf>
    <xf numFmtId="0" fontId="23" fillId="4" borderId="80" xfId="19" applyFont="1" applyFill="1" applyBorder="1" applyAlignment="1">
      <alignment horizontal="center" vertical="center" wrapText="1"/>
    </xf>
    <xf numFmtId="0" fontId="23" fillId="7" borderId="71" xfId="19" applyFont="1" applyFill="1" applyBorder="1" applyAlignment="1">
      <alignment horizontal="center" vertical="center" wrapText="1"/>
    </xf>
    <xf numFmtId="49" fontId="23" fillId="5" borderId="12" xfId="10" applyNumberFormat="1" applyFont="1" applyFill="1" applyBorder="1" applyAlignment="1">
      <alignment horizontal="left" vertical="center" indent="1"/>
    </xf>
    <xf numFmtId="49" fontId="23" fillId="3" borderId="12" xfId="10" applyNumberFormat="1" applyFont="1" applyFill="1" applyBorder="1" applyAlignment="1">
      <alignment horizontal="left" vertical="center" indent="1"/>
    </xf>
    <xf numFmtId="49" fontId="22" fillId="4" borderId="48" xfId="10" applyNumberFormat="1" applyFont="1" applyFill="1" applyBorder="1" applyAlignment="1">
      <alignment horizontal="left" vertical="center" wrapText="1" indent="2"/>
    </xf>
    <xf numFmtId="49" fontId="22" fillId="4" borderId="68" xfId="10" applyNumberFormat="1" applyFont="1" applyFill="1" applyBorder="1" applyAlignment="1">
      <alignment horizontal="left" vertical="center" wrapText="1" indent="2"/>
    </xf>
    <xf numFmtId="165" fontId="23" fillId="4" borderId="84" xfId="19" applyNumberFormat="1" applyFont="1" applyFill="1" applyBorder="1" applyAlignment="1">
      <alignment horizontal="right" vertical="center" wrapText="1"/>
    </xf>
    <xf numFmtId="165" fontId="22" fillId="4" borderId="16" xfId="19" applyNumberFormat="1" applyFont="1" applyFill="1" applyBorder="1" applyAlignment="1">
      <alignment horizontal="right" vertical="center" wrapText="1"/>
    </xf>
    <xf numFmtId="165" fontId="22" fillId="4" borderId="10" xfId="19" applyNumberFormat="1" applyFont="1" applyFill="1" applyBorder="1" applyAlignment="1">
      <alignment horizontal="right" vertical="center" wrapText="1"/>
    </xf>
    <xf numFmtId="165" fontId="22" fillId="4" borderId="38" xfId="19" applyNumberFormat="1" applyFont="1" applyFill="1" applyBorder="1" applyAlignment="1">
      <alignment horizontal="right" vertical="center" wrapText="1"/>
    </xf>
    <xf numFmtId="165" fontId="22" fillId="4" borderId="39" xfId="19" applyNumberFormat="1" applyFont="1" applyFill="1" applyBorder="1" applyAlignment="1">
      <alignment horizontal="right" vertical="center" wrapText="1"/>
    </xf>
    <xf numFmtId="165" fontId="22" fillId="4" borderId="86" xfId="19" applyNumberFormat="1" applyFont="1" applyFill="1" applyBorder="1" applyAlignment="1">
      <alignment horizontal="right" vertical="center" wrapText="1"/>
    </xf>
    <xf numFmtId="49" fontId="22" fillId="4" borderId="1" xfId="10" applyNumberFormat="1" applyFont="1" applyFill="1" applyBorder="1" applyAlignment="1">
      <alignment horizontal="left" vertical="center" wrapText="1" indent="2"/>
    </xf>
    <xf numFmtId="0" fontId="23" fillId="4" borderId="11" xfId="19" applyFont="1" applyFill="1" applyBorder="1" applyAlignment="1">
      <alignment horizontal="center" vertical="center" wrapText="1"/>
    </xf>
    <xf numFmtId="165" fontId="23" fillId="4" borderId="11" xfId="19" applyNumberFormat="1" applyFont="1" applyFill="1" applyBorder="1" applyAlignment="1">
      <alignment horizontal="right" vertical="center" wrapText="1"/>
    </xf>
    <xf numFmtId="165" fontId="23" fillId="4" borderId="17" xfId="19" applyNumberFormat="1" applyFont="1" applyFill="1" applyBorder="1" applyAlignment="1">
      <alignment horizontal="right" vertical="center" wrapText="1"/>
    </xf>
    <xf numFmtId="165" fontId="23" fillId="4" borderId="24" xfId="19" applyNumberFormat="1" applyFont="1" applyFill="1" applyBorder="1" applyAlignment="1">
      <alignment horizontal="right" vertical="center" wrapText="1"/>
    </xf>
    <xf numFmtId="165" fontId="23" fillId="4" borderId="33" xfId="19" applyNumberFormat="1" applyFont="1" applyFill="1" applyBorder="1" applyAlignment="1">
      <alignment horizontal="right" vertical="center" wrapText="1"/>
    </xf>
    <xf numFmtId="165" fontId="23" fillId="4" borderId="12" xfId="19" applyNumberFormat="1" applyFont="1" applyFill="1" applyBorder="1" applyAlignment="1">
      <alignment horizontal="right" vertical="center" wrapText="1"/>
    </xf>
    <xf numFmtId="165" fontId="23" fillId="4" borderId="13" xfId="19" applyNumberFormat="1" applyFont="1" applyFill="1" applyBorder="1" applyAlignment="1">
      <alignment horizontal="right" vertical="center" wrapText="1"/>
    </xf>
    <xf numFmtId="165" fontId="23" fillId="4" borderId="81" xfId="19" applyNumberFormat="1" applyFont="1" applyFill="1" applyBorder="1" applyAlignment="1">
      <alignment horizontal="right" vertical="center" wrapText="1"/>
    </xf>
    <xf numFmtId="165" fontId="23" fillId="4" borderId="69" xfId="19" applyNumberFormat="1" applyFont="1" applyFill="1" applyBorder="1" applyAlignment="1">
      <alignment horizontal="right" vertical="center" wrapText="1"/>
    </xf>
    <xf numFmtId="165" fontId="23" fillId="4" borderId="70" xfId="19" applyNumberFormat="1" applyFont="1" applyFill="1" applyBorder="1" applyAlignment="1">
      <alignment horizontal="right" vertical="center" wrapText="1"/>
    </xf>
    <xf numFmtId="165" fontId="23" fillId="4" borderId="72" xfId="19" applyNumberFormat="1" applyFont="1" applyFill="1" applyBorder="1" applyAlignment="1">
      <alignment horizontal="right" vertical="center" wrapText="1"/>
    </xf>
    <xf numFmtId="165" fontId="23" fillId="4" borderId="73" xfId="19" applyNumberFormat="1" applyFont="1" applyFill="1" applyBorder="1" applyAlignment="1">
      <alignment horizontal="right" vertical="center" wrapText="1"/>
    </xf>
    <xf numFmtId="165" fontId="23" fillId="4" borderId="71" xfId="19" applyNumberFormat="1" applyFont="1" applyFill="1" applyBorder="1" applyAlignment="1">
      <alignment horizontal="right" vertical="center" wrapText="1"/>
    </xf>
    <xf numFmtId="165" fontId="23" fillId="4" borderId="83" xfId="19" applyNumberFormat="1" applyFont="1" applyFill="1" applyBorder="1" applyAlignment="1">
      <alignment horizontal="right" vertical="center" wrapText="1"/>
    </xf>
    <xf numFmtId="0" fontId="23" fillId="4" borderId="46" xfId="19" applyFont="1" applyFill="1" applyBorder="1" applyAlignment="1">
      <alignment horizontal="center" vertical="center" wrapText="1"/>
    </xf>
    <xf numFmtId="0" fontId="21" fillId="4" borderId="0" xfId="19" applyFont="1" applyFill="1" applyBorder="1" applyAlignment="1">
      <alignment horizontal="left" vertical="center" indent="1"/>
    </xf>
    <xf numFmtId="0" fontId="19" fillId="4" borderId="0" xfId="19" applyFont="1" applyFill="1" applyBorder="1"/>
    <xf numFmtId="49" fontId="22" fillId="4" borderId="68" xfId="10" applyNumberFormat="1" applyFont="1" applyFill="1" applyBorder="1" applyAlignment="1">
      <alignment horizontal="left" vertical="center" wrapText="1" indent="2"/>
    </xf>
    <xf numFmtId="4" fontId="23" fillId="4" borderId="11" xfId="19" applyNumberFormat="1" applyFont="1" applyFill="1" applyBorder="1" applyAlignment="1">
      <alignment horizontal="right" vertical="center" wrapText="1"/>
    </xf>
    <xf numFmtId="0" fontId="22" fillId="4" borderId="0" xfId="19" applyFont="1" applyFill="1" applyBorder="1"/>
    <xf numFmtId="4" fontId="29" fillId="0" borderId="0" xfId="19" applyNumberFormat="1" applyFont="1"/>
    <xf numFmtId="0" fontId="19" fillId="4" borderId="30" xfId="19" applyFont="1" applyFill="1" applyBorder="1"/>
    <xf numFmtId="0" fontId="24" fillId="4" borderId="0" xfId="19" applyFont="1" applyFill="1" applyAlignment="1">
      <alignment wrapText="1"/>
    </xf>
    <xf numFmtId="0" fontId="19" fillId="4" borderId="0" xfId="19" applyFont="1" applyFill="1" applyBorder="1" applyAlignment="1">
      <alignment vertical="center"/>
    </xf>
    <xf numFmtId="49" fontId="22" fillId="4" borderId="56" xfId="10" applyNumberFormat="1" applyFont="1" applyFill="1" applyBorder="1" applyAlignment="1">
      <alignment horizontal="left" vertical="center" wrapText="1" indent="2"/>
    </xf>
    <xf numFmtId="49" fontId="22" fillId="4" borderId="59" xfId="10" applyNumberFormat="1" applyFont="1" applyFill="1" applyBorder="1" applyAlignment="1">
      <alignment horizontal="left" vertical="center" wrapText="1" indent="2"/>
    </xf>
    <xf numFmtId="49" fontId="22" fillId="4" borderId="48" xfId="10" applyNumberFormat="1" applyFont="1" applyFill="1" applyBorder="1" applyAlignment="1">
      <alignment horizontal="left" vertical="center" wrapText="1" indent="2"/>
    </xf>
    <xf numFmtId="49" fontId="22" fillId="4" borderId="56" xfId="10" applyNumberFormat="1" applyFont="1" applyFill="1" applyBorder="1" applyAlignment="1">
      <alignment horizontal="left" vertical="center" wrapText="1" indent="2"/>
    </xf>
    <xf numFmtId="49" fontId="22" fillId="4" borderId="59" xfId="10" applyNumberFormat="1" applyFont="1" applyFill="1" applyBorder="1" applyAlignment="1">
      <alignment horizontal="left" vertical="center" wrapText="1" indent="2"/>
    </xf>
    <xf numFmtId="0" fontId="23" fillId="13" borderId="11" xfId="19" applyFont="1" applyFill="1" applyBorder="1" applyAlignment="1">
      <alignment horizontal="center" vertical="center" wrapText="1"/>
    </xf>
    <xf numFmtId="0" fontId="23" fillId="13" borderId="12" xfId="19" applyFont="1" applyFill="1" applyBorder="1" applyAlignment="1">
      <alignment horizontal="center" vertical="center" wrapText="1"/>
    </xf>
    <xf numFmtId="0" fontId="23" fillId="13" borderId="69" xfId="19" applyFont="1" applyFill="1" applyBorder="1" applyAlignment="1">
      <alignment horizontal="center" vertical="center" wrapText="1"/>
    </xf>
    <xf numFmtId="0" fontId="23" fillId="13" borderId="70" xfId="19" applyFont="1" applyFill="1" applyBorder="1" applyAlignment="1">
      <alignment horizontal="center" vertical="center" wrapText="1"/>
    </xf>
    <xf numFmtId="0" fontId="23" fillId="13" borderId="71" xfId="19" applyFont="1" applyFill="1" applyBorder="1" applyAlignment="1">
      <alignment horizontal="center" vertical="center" wrapText="1"/>
    </xf>
    <xf numFmtId="0" fontId="23" fillId="13" borderId="72" xfId="19" applyFont="1" applyFill="1" applyBorder="1" applyAlignment="1">
      <alignment horizontal="center" vertical="center" wrapText="1"/>
    </xf>
    <xf numFmtId="0" fontId="23" fillId="13" borderId="73" xfId="19" applyFont="1" applyFill="1" applyBorder="1" applyAlignment="1">
      <alignment horizontal="center" vertical="center" wrapText="1"/>
    </xf>
    <xf numFmtId="0" fontId="23" fillId="13" borderId="81" xfId="19" applyFont="1" applyFill="1" applyBorder="1" applyAlignment="1">
      <alignment horizontal="center" vertical="center" wrapText="1"/>
    </xf>
    <xf numFmtId="0" fontId="23" fillId="13" borderId="46" xfId="19" applyFont="1" applyFill="1" applyBorder="1" applyAlignment="1">
      <alignment horizontal="center" vertical="center" wrapText="1"/>
    </xf>
    <xf numFmtId="0" fontId="23" fillId="13" borderId="17" xfId="19" applyFont="1" applyFill="1" applyBorder="1" applyAlignment="1">
      <alignment horizontal="center" vertical="center" wrapText="1"/>
    </xf>
    <xf numFmtId="0" fontId="23" fillId="13" borderId="33" xfId="19" applyFont="1" applyFill="1" applyBorder="1" applyAlignment="1">
      <alignment horizontal="center" vertical="center" wrapText="1"/>
    </xf>
    <xf numFmtId="0" fontId="23" fillId="13" borderId="24" xfId="19" applyFont="1" applyFill="1" applyBorder="1" applyAlignment="1">
      <alignment horizontal="center" vertical="center" wrapText="1"/>
    </xf>
    <xf numFmtId="0" fontId="23" fillId="13" borderId="18" xfId="19" applyFont="1" applyFill="1" applyBorder="1" applyAlignment="1">
      <alignment horizontal="center" vertical="center" wrapText="1"/>
    </xf>
    <xf numFmtId="165" fontId="32" fillId="13" borderId="19" xfId="10" applyNumberFormat="1" applyFont="1" applyFill="1" applyBorder="1" applyAlignment="1">
      <alignment horizontal="center" vertical="center" wrapText="1"/>
    </xf>
    <xf numFmtId="165" fontId="32" fillId="13" borderId="35" xfId="10" applyNumberFormat="1" applyFont="1" applyFill="1" applyBorder="1" applyAlignment="1">
      <alignment horizontal="center" vertical="center" wrapText="1"/>
    </xf>
    <xf numFmtId="165" fontId="32" fillId="13" borderId="20" xfId="10" applyNumberFormat="1" applyFont="1" applyFill="1" applyBorder="1" applyAlignment="1">
      <alignment horizontal="center" vertical="center" wrapText="1"/>
    </xf>
    <xf numFmtId="0" fontId="23" fillId="13" borderId="51" xfId="19" applyFont="1" applyFill="1" applyBorder="1" applyAlignment="1">
      <alignment horizontal="center" vertical="center" wrapText="1"/>
    </xf>
    <xf numFmtId="0" fontId="23" fillId="13" borderId="54" xfId="19" applyFont="1" applyFill="1" applyBorder="1" applyAlignment="1">
      <alignment horizontal="center" vertical="center" wrapText="1"/>
    </xf>
    <xf numFmtId="0" fontId="23" fillId="13" borderId="92" xfId="19" applyFont="1" applyFill="1" applyBorder="1" applyAlignment="1">
      <alignment horizontal="center" vertical="center" wrapText="1"/>
    </xf>
    <xf numFmtId="0" fontId="23" fillId="13" borderId="93" xfId="19" applyFont="1" applyFill="1" applyBorder="1" applyAlignment="1">
      <alignment horizontal="center" vertical="center" wrapText="1"/>
    </xf>
    <xf numFmtId="49" fontId="22" fillId="4" borderId="36" xfId="10" applyNumberFormat="1" applyFont="1" applyFill="1" applyBorder="1" applyAlignment="1">
      <alignment horizontal="left" vertical="center" wrapText="1" indent="2"/>
    </xf>
    <xf numFmtId="49" fontId="22" fillId="4" borderId="95" xfId="10" applyNumberFormat="1" applyFont="1" applyFill="1" applyBorder="1" applyAlignment="1">
      <alignment horizontal="left" vertical="center" wrapText="1" indent="2"/>
    </xf>
    <xf numFmtId="49" fontId="22" fillId="4" borderId="2" xfId="10" applyNumberFormat="1" applyFont="1" applyFill="1" applyBorder="1" applyAlignment="1">
      <alignment horizontal="left" vertical="center" wrapText="1" indent="2"/>
    </xf>
    <xf numFmtId="49" fontId="22" fillId="4" borderId="1" xfId="10" applyNumberFormat="1" applyFont="1" applyFill="1" applyBorder="1" applyAlignment="1">
      <alignment horizontal="center" vertical="center" wrapText="1"/>
    </xf>
    <xf numFmtId="49" fontId="23" fillId="16" borderId="50" xfId="10" applyNumberFormat="1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right" vertical="top"/>
    </xf>
    <xf numFmtId="0" fontId="36" fillId="0" borderId="0" xfId="0" applyFont="1"/>
    <xf numFmtId="0" fontId="0" fillId="0" borderId="0" xfId="0" applyAlignment="1">
      <alignment wrapText="1"/>
    </xf>
    <xf numFmtId="0" fontId="38" fillId="0" borderId="0" xfId="0" applyFont="1" applyAlignment="1">
      <alignment horizontal="left"/>
    </xf>
    <xf numFmtId="0" fontId="39" fillId="17" borderId="1" xfId="0" applyFont="1" applyFill="1" applyBorder="1" applyAlignment="1">
      <alignment horizontal="left" vertical="center" wrapText="1"/>
    </xf>
    <xf numFmtId="2" fontId="39" fillId="0" borderId="1" xfId="8" applyNumberFormat="1" applyFont="1" applyFill="1" applyBorder="1" applyAlignment="1">
      <alignment horizontal="right" vertical="center" wrapText="1"/>
    </xf>
    <xf numFmtId="0" fontId="39" fillId="0" borderId="1" xfId="0" applyFont="1" applyBorder="1" applyAlignment="1">
      <alignment horizontal="right" vertical="top" wrapText="1"/>
    </xf>
    <xf numFmtId="0" fontId="39" fillId="0" borderId="1" xfId="0" applyFont="1" applyFill="1" applyBorder="1" applyAlignment="1">
      <alignment horizontal="right" vertical="top" wrapText="1"/>
    </xf>
    <xf numFmtId="2" fontId="9" fillId="0" borderId="1" xfId="8" applyNumberFormat="1" applyFont="1" applyFill="1" applyBorder="1" applyAlignment="1">
      <alignment horizontal="right" vertical="center" wrapText="1"/>
    </xf>
    <xf numFmtId="0" fontId="4" fillId="0" borderId="1" xfId="15" applyFont="1" applyFill="1" applyBorder="1" applyAlignment="1">
      <alignment horizontal="right" vertical="top" wrapText="1"/>
    </xf>
    <xf numFmtId="0" fontId="39" fillId="17" borderId="1" xfId="0" applyFont="1" applyFill="1" applyBorder="1" applyAlignment="1">
      <alignment vertical="center" wrapText="1"/>
    </xf>
    <xf numFmtId="0" fontId="0" fillId="0" borderId="96" xfId="0" applyBorder="1" applyAlignment="1">
      <alignment vertical="top" wrapText="1"/>
    </xf>
    <xf numFmtId="0" fontId="0" fillId="0" borderId="0" xfId="0" applyBorder="1"/>
    <xf numFmtId="0" fontId="0" fillId="0" borderId="0" xfId="0" applyBorder="1" applyAlignment="1">
      <alignment vertical="top" wrapText="1"/>
    </xf>
    <xf numFmtId="0" fontId="39" fillId="0" borderId="1" xfId="0" applyFont="1" applyBorder="1" applyAlignment="1">
      <alignment horizontal="center" wrapText="1"/>
    </xf>
    <xf numFmtId="165" fontId="39" fillId="0" borderId="1" xfId="0" applyNumberFormat="1" applyFont="1" applyBorder="1" applyAlignment="1">
      <alignment horizontal="center" wrapText="1"/>
    </xf>
    <xf numFmtId="165" fontId="19" fillId="4" borderId="0" xfId="19" applyNumberFormat="1" applyFont="1" applyFill="1" applyAlignment="1">
      <alignment vertical="center"/>
    </xf>
    <xf numFmtId="0" fontId="36" fillId="0" borderId="0" xfId="0" applyFont="1" applyAlignment="1">
      <alignment wrapText="1"/>
    </xf>
    <xf numFmtId="2" fontId="22" fillId="4" borderId="60" xfId="19" applyNumberFormat="1" applyFont="1" applyFill="1" applyBorder="1" applyAlignment="1">
      <alignment horizontal="right" vertical="center" wrapText="1"/>
    </xf>
    <xf numFmtId="0" fontId="6" fillId="4" borderId="80" xfId="19" applyFont="1" applyFill="1" applyBorder="1" applyAlignment="1">
      <alignment horizontal="center" vertical="center" wrapText="1"/>
    </xf>
    <xf numFmtId="165" fontId="6" fillId="4" borderId="74" xfId="19" applyNumberFormat="1" applyFont="1" applyFill="1" applyBorder="1" applyAlignment="1">
      <alignment horizontal="right" vertical="center" wrapText="1"/>
    </xf>
    <xf numFmtId="165" fontId="6" fillId="4" borderId="61" xfId="19" applyNumberFormat="1" applyFont="1" applyFill="1" applyBorder="1" applyAlignment="1">
      <alignment horizontal="right" vertical="center" wrapText="1"/>
    </xf>
    <xf numFmtId="165" fontId="6" fillId="4" borderId="63" xfId="19" applyNumberFormat="1" applyFont="1" applyFill="1" applyBorder="1" applyAlignment="1">
      <alignment horizontal="right" vertical="center" wrapText="1"/>
    </xf>
    <xf numFmtId="165" fontId="6" fillId="4" borderId="66" xfId="19" applyNumberFormat="1" applyFont="1" applyFill="1" applyBorder="1" applyAlignment="1">
      <alignment horizontal="right" vertical="center" wrapText="1"/>
    </xf>
    <xf numFmtId="165" fontId="6" fillId="4" borderId="65" xfId="19" applyNumberFormat="1" applyFont="1" applyFill="1" applyBorder="1" applyAlignment="1">
      <alignment horizontal="right" vertical="center" wrapText="1"/>
    </xf>
    <xf numFmtId="165" fontId="6" fillId="4" borderId="64" xfId="19" applyNumberFormat="1" applyFont="1" applyFill="1" applyBorder="1" applyAlignment="1">
      <alignment horizontal="right" vertical="center" wrapText="1"/>
    </xf>
    <xf numFmtId="165" fontId="6" fillId="4" borderId="75" xfId="19" applyNumberFormat="1" applyFont="1" applyFill="1" applyBorder="1" applyAlignment="1">
      <alignment horizontal="right" vertical="center" wrapText="1"/>
    </xf>
    <xf numFmtId="0" fontId="40" fillId="4" borderId="0" xfId="19" applyFont="1" applyFill="1" applyAlignment="1">
      <alignment vertical="center"/>
    </xf>
    <xf numFmtId="49" fontId="5" fillId="4" borderId="48" xfId="10" applyNumberFormat="1" applyFont="1" applyFill="1" applyBorder="1" applyAlignment="1">
      <alignment horizontal="left" vertical="center" wrapText="1" indent="2"/>
    </xf>
    <xf numFmtId="165" fontId="5" fillId="4" borderId="60" xfId="19" applyNumberFormat="1" applyFont="1" applyFill="1" applyBorder="1" applyAlignment="1">
      <alignment horizontal="right" vertical="center" wrapText="1"/>
    </xf>
    <xf numFmtId="0" fontId="41" fillId="12" borderId="0" xfId="19" applyFont="1" applyFill="1" applyAlignment="1">
      <alignment vertical="center"/>
    </xf>
    <xf numFmtId="49" fontId="5" fillId="4" borderId="30" xfId="10" applyNumberFormat="1" applyFont="1" applyFill="1" applyBorder="1" applyAlignment="1">
      <alignment horizontal="left" vertical="center" wrapText="1" indent="2"/>
    </xf>
    <xf numFmtId="165" fontId="5" fillId="4" borderId="5" xfId="19" applyNumberFormat="1" applyFont="1" applyFill="1" applyBorder="1" applyAlignment="1">
      <alignment horizontal="right" vertical="center" wrapText="1"/>
    </xf>
    <xf numFmtId="165" fontId="5" fillId="4" borderId="1" xfId="19" applyNumberFormat="1" applyFont="1" applyFill="1" applyBorder="1" applyAlignment="1">
      <alignment horizontal="right" vertical="center" wrapText="1"/>
    </xf>
    <xf numFmtId="165" fontId="5" fillId="4" borderId="9" xfId="19" applyNumberFormat="1" applyFont="1" applyFill="1" applyBorder="1" applyAlignment="1">
      <alignment horizontal="right" vertical="center" wrapText="1"/>
    </xf>
    <xf numFmtId="49" fontId="5" fillId="4" borderId="68" xfId="10" applyNumberFormat="1" applyFont="1" applyFill="1" applyBorder="1" applyAlignment="1">
      <alignment horizontal="left" vertical="center" wrapText="1" indent="2"/>
    </xf>
    <xf numFmtId="165" fontId="5" fillId="4" borderId="21" xfId="19" applyNumberFormat="1" applyFont="1" applyFill="1" applyBorder="1" applyAlignment="1">
      <alignment horizontal="right" vertical="center" wrapText="1"/>
    </xf>
    <xf numFmtId="165" fontId="5" fillId="4" borderId="19" xfId="19" applyNumberFormat="1" applyFont="1" applyFill="1" applyBorder="1" applyAlignment="1">
      <alignment horizontal="right" vertical="center" wrapText="1"/>
    </xf>
    <xf numFmtId="165" fontId="5" fillId="4" borderId="20" xfId="19" applyNumberFormat="1" applyFont="1" applyFill="1" applyBorder="1" applyAlignment="1">
      <alignment horizontal="right" vertical="center" wrapText="1"/>
    </xf>
    <xf numFmtId="0" fontId="6" fillId="4" borderId="30" xfId="19" applyFont="1" applyFill="1" applyBorder="1" applyAlignment="1">
      <alignment horizontal="center" vertical="center" wrapText="1"/>
    </xf>
    <xf numFmtId="0" fontId="41" fillId="4" borderId="0" xfId="19" applyFont="1" applyFill="1" applyAlignment="1">
      <alignment vertical="center"/>
    </xf>
    <xf numFmtId="0" fontId="6" fillId="4" borderId="55" xfId="19" applyFont="1" applyFill="1" applyBorder="1" applyAlignment="1">
      <alignment horizontal="center" vertical="center" wrapText="1"/>
    </xf>
    <xf numFmtId="49" fontId="5" fillId="4" borderId="46" xfId="10" applyNumberFormat="1" applyFont="1" applyFill="1" applyBorder="1" applyAlignment="1">
      <alignment horizontal="left" vertical="center" wrapText="1" indent="2"/>
    </xf>
    <xf numFmtId="49" fontId="5" fillId="4" borderId="57" xfId="10" applyNumberFormat="1" applyFont="1" applyFill="1" applyBorder="1" applyAlignment="1">
      <alignment horizontal="left" vertical="center" wrapText="1" indent="2"/>
    </xf>
    <xf numFmtId="0" fontId="6" fillId="4" borderId="46" xfId="19" applyFont="1" applyFill="1" applyBorder="1" applyAlignment="1">
      <alignment horizontal="center" vertical="center" wrapText="1"/>
    </xf>
    <xf numFmtId="49" fontId="5" fillId="4" borderId="58" xfId="10" applyNumberFormat="1" applyFont="1" applyFill="1" applyBorder="1" applyAlignment="1">
      <alignment horizontal="left" vertical="center" wrapText="1" indent="2"/>
    </xf>
    <xf numFmtId="49" fontId="5" fillId="4" borderId="59" xfId="10" applyNumberFormat="1" applyFont="1" applyFill="1" applyBorder="1" applyAlignment="1">
      <alignment horizontal="left" vertical="center" wrapText="1" indent="2"/>
    </xf>
    <xf numFmtId="0" fontId="6" fillId="4" borderId="76" xfId="19" applyFont="1" applyFill="1" applyBorder="1" applyAlignment="1">
      <alignment horizontal="center" vertical="center" wrapText="1"/>
    </xf>
    <xf numFmtId="49" fontId="5" fillId="4" borderId="56" xfId="10" applyNumberFormat="1" applyFont="1" applyFill="1" applyBorder="1" applyAlignment="1">
      <alignment horizontal="left" vertical="center" wrapText="1" indent="2"/>
    </xf>
    <xf numFmtId="0" fontId="6" fillId="4" borderId="58" xfId="19" applyFont="1" applyFill="1" applyBorder="1" applyAlignment="1">
      <alignment horizontal="center" vertical="center" wrapText="1"/>
    </xf>
    <xf numFmtId="0" fontId="6" fillId="4" borderId="56" xfId="19" applyFont="1" applyFill="1" applyBorder="1" applyAlignment="1">
      <alignment horizontal="center" vertical="center" wrapText="1"/>
    </xf>
    <xf numFmtId="0" fontId="41" fillId="4" borderId="0" xfId="19" applyFont="1" applyFill="1"/>
    <xf numFmtId="0" fontId="40" fillId="4" borderId="0" xfId="19" applyFont="1" applyFill="1"/>
    <xf numFmtId="0" fontId="41" fillId="4" borderId="54" xfId="19" applyFont="1" applyFill="1" applyBorder="1"/>
    <xf numFmtId="2" fontId="39" fillId="0" borderId="1" xfId="0" applyNumberFormat="1" applyFont="1" applyBorder="1" applyAlignment="1">
      <alignment horizontal="center" wrapText="1"/>
    </xf>
    <xf numFmtId="4" fontId="22" fillId="4" borderId="60" xfId="19" applyNumberFormat="1" applyFont="1" applyFill="1" applyBorder="1" applyAlignment="1">
      <alignment horizontal="right" vertical="center" wrapText="1"/>
    </xf>
    <xf numFmtId="0" fontId="42" fillId="0" borderId="0" xfId="0" applyFont="1" applyFill="1"/>
    <xf numFmtId="0" fontId="42" fillId="0" borderId="0" xfId="0" applyFont="1" applyFill="1" applyAlignment="1">
      <alignment horizontal="center"/>
    </xf>
    <xf numFmtId="0" fontId="0" fillId="0" borderId="1" xfId="0" applyBorder="1"/>
    <xf numFmtId="49" fontId="45" fillId="4" borderId="5" xfId="10" applyNumberFormat="1" applyFont="1" applyFill="1" applyBorder="1" applyAlignment="1">
      <alignment horizontal="center" vertical="center" wrapText="1"/>
    </xf>
    <xf numFmtId="49" fontId="45" fillId="4" borderId="1" xfId="10" applyNumberFormat="1" applyFont="1" applyFill="1" applyBorder="1" applyAlignment="1">
      <alignment horizontal="left" vertical="center" wrapText="1" indent="2"/>
    </xf>
    <xf numFmtId="165" fontId="45" fillId="4" borderId="1" xfId="10" applyNumberFormat="1" applyFont="1" applyFill="1" applyBorder="1" applyAlignment="1">
      <alignment horizontal="center" vertical="center" wrapText="1"/>
    </xf>
    <xf numFmtId="165" fontId="45" fillId="4" borderId="44" xfId="10" applyNumberFormat="1" applyFont="1" applyFill="1" applyBorder="1" applyAlignment="1">
      <alignment horizontal="center" vertical="center" wrapText="1"/>
    </xf>
    <xf numFmtId="0" fontId="46" fillId="4" borderId="0" xfId="10" applyFont="1" applyFill="1" applyAlignment="1">
      <alignment vertical="center"/>
    </xf>
    <xf numFmtId="165" fontId="45" fillId="4" borderId="9" xfId="10" applyNumberFormat="1" applyFont="1" applyFill="1" applyBorder="1" applyAlignment="1">
      <alignment horizontal="center" vertical="center" wrapText="1"/>
    </xf>
    <xf numFmtId="0" fontId="46" fillId="4" borderId="0" xfId="19" applyFont="1" applyFill="1"/>
    <xf numFmtId="0" fontId="46" fillId="4" borderId="0" xfId="19" applyFont="1" applyFill="1" applyAlignment="1">
      <alignment vertical="center"/>
    </xf>
    <xf numFmtId="43" fontId="39" fillId="0" borderId="1" xfId="23" applyFont="1" applyBorder="1" applyAlignment="1">
      <alignment horizontal="center" wrapText="1"/>
    </xf>
    <xf numFmtId="165" fontId="22" fillId="4" borderId="1" xfId="10" applyNumberFormat="1" applyFont="1" applyFill="1" applyBorder="1" applyAlignment="1">
      <alignment horizontal="center" vertical="center" wrapText="1"/>
    </xf>
    <xf numFmtId="0" fontId="18" fillId="4" borderId="0" xfId="10" applyFont="1" applyFill="1" applyAlignment="1">
      <alignment horizontal="center" vertical="top" wrapText="1"/>
    </xf>
    <xf numFmtId="43" fontId="0" fillId="0" borderId="0" xfId="23" applyFont="1"/>
    <xf numFmtId="43" fontId="36" fillId="0" borderId="0" xfId="23" applyFont="1"/>
    <xf numFmtId="43" fontId="42" fillId="0" borderId="0" xfId="23" applyFont="1" applyFill="1"/>
    <xf numFmtId="49" fontId="22" fillId="18" borderId="50" xfId="10" applyNumberFormat="1" applyFont="1" applyFill="1" applyBorder="1" applyAlignment="1">
      <alignment horizontal="center" vertical="center" wrapText="1"/>
    </xf>
    <xf numFmtId="49" fontId="22" fillId="18" borderId="51" xfId="10" applyNumberFormat="1" applyFont="1" applyFill="1" applyBorder="1" applyAlignment="1">
      <alignment horizontal="left" vertical="center" wrapText="1" indent="2"/>
    </xf>
    <xf numFmtId="165" fontId="22" fillId="18" borderId="51" xfId="10" applyNumberFormat="1" applyFont="1" applyFill="1" applyBorder="1" applyAlignment="1">
      <alignment horizontal="center" vertical="center" wrapText="1"/>
    </xf>
    <xf numFmtId="165" fontId="22" fillId="18" borderId="49" xfId="10" applyNumberFormat="1" applyFont="1" applyFill="1" applyBorder="1" applyAlignment="1">
      <alignment horizontal="center" vertical="center" wrapText="1"/>
    </xf>
    <xf numFmtId="0" fontId="19" fillId="18" borderId="0" xfId="10" applyFont="1" applyFill="1" applyAlignment="1">
      <alignment vertical="center"/>
    </xf>
    <xf numFmtId="49" fontId="47" fillId="4" borderId="1" xfId="10" applyNumberFormat="1" applyFont="1" applyFill="1" applyBorder="1" applyAlignment="1">
      <alignment horizontal="left" vertical="center" wrapText="1" indent="2"/>
    </xf>
    <xf numFmtId="0" fontId="48" fillId="4" borderId="0" xfId="10" applyFont="1" applyFill="1" applyAlignment="1">
      <alignment vertical="center"/>
    </xf>
    <xf numFmtId="49" fontId="22" fillId="18" borderId="27" xfId="10" applyNumberFormat="1" applyFont="1" applyFill="1" applyBorder="1" applyAlignment="1">
      <alignment horizontal="center" vertical="center" wrapText="1"/>
    </xf>
    <xf numFmtId="49" fontId="22" fillId="18" borderId="52" xfId="10" applyNumberFormat="1" applyFont="1" applyFill="1" applyBorder="1" applyAlignment="1">
      <alignment horizontal="left" vertical="center" wrapText="1" indent="2"/>
    </xf>
    <xf numFmtId="165" fontId="22" fillId="18" borderId="52" xfId="10" applyNumberFormat="1" applyFont="1" applyFill="1" applyBorder="1" applyAlignment="1">
      <alignment horizontal="center" vertical="center" wrapText="1"/>
    </xf>
    <xf numFmtId="165" fontId="22" fillId="18" borderId="32" xfId="10" applyNumberFormat="1" applyFont="1" applyFill="1" applyBorder="1" applyAlignment="1">
      <alignment horizontal="center" vertical="center" wrapText="1"/>
    </xf>
    <xf numFmtId="49" fontId="47" fillId="4" borderId="1" xfId="10" applyNumberFormat="1" applyFont="1" applyFill="1" applyBorder="1" applyAlignment="1">
      <alignment horizontal="center" vertical="center" wrapText="1"/>
    </xf>
    <xf numFmtId="49" fontId="22" fillId="18" borderId="28" xfId="10" applyNumberFormat="1" applyFont="1" applyFill="1" applyBorder="1" applyAlignment="1">
      <alignment horizontal="left" vertical="center" wrapText="1" indent="2"/>
    </xf>
    <xf numFmtId="165" fontId="22" fillId="18" borderId="28" xfId="10" applyNumberFormat="1" applyFont="1" applyFill="1" applyBorder="1" applyAlignment="1">
      <alignment horizontal="center" vertical="center" wrapText="1"/>
    </xf>
    <xf numFmtId="49" fontId="47" fillId="19" borderId="1" xfId="10" applyNumberFormat="1" applyFont="1" applyFill="1" applyBorder="1" applyAlignment="1">
      <alignment horizontal="left" vertical="center" wrapText="1" indent="2"/>
    </xf>
    <xf numFmtId="49" fontId="0" fillId="0" borderId="0" xfId="0" applyNumberFormat="1"/>
    <xf numFmtId="0" fontId="50" fillId="20" borderId="2" xfId="26" applyNumberFormat="1" applyFont="1" applyFill="1" applyBorder="1" applyAlignment="1">
      <alignment horizontal="left" vertical="top"/>
    </xf>
    <xf numFmtId="0" fontId="50" fillId="20" borderId="2" xfId="27" applyNumberFormat="1" applyFont="1" applyFill="1" applyBorder="1" applyAlignment="1">
      <alignment horizontal="left" vertical="top"/>
    </xf>
    <xf numFmtId="49" fontId="4" fillId="17" borderId="4" xfId="15" applyNumberFormat="1" applyFont="1" applyFill="1" applyBorder="1" applyAlignment="1">
      <alignment horizontal="center" vertical="center"/>
    </xf>
    <xf numFmtId="0" fontId="39" fillId="17" borderId="4" xfId="0" applyFont="1" applyFill="1" applyBorder="1" applyAlignment="1">
      <alignment horizontal="center" vertical="center" wrapText="1"/>
    </xf>
    <xf numFmtId="0" fontId="39" fillId="13" borderId="4" xfId="0" applyFont="1" applyFill="1" applyBorder="1" applyAlignment="1">
      <alignment horizontal="center" vertical="center" wrapText="1"/>
    </xf>
    <xf numFmtId="0" fontId="36" fillId="13" borderId="4" xfId="0" applyFont="1" applyFill="1" applyBorder="1" applyAlignment="1">
      <alignment horizontal="center" vertical="center"/>
    </xf>
    <xf numFmtId="0" fontId="39" fillId="0" borderId="27" xfId="0" applyFont="1" applyBorder="1" applyAlignment="1">
      <alignment horizontal="center" wrapText="1"/>
    </xf>
    <xf numFmtId="0" fontId="39" fillId="0" borderId="28" xfId="0" applyFont="1" applyBorder="1" applyAlignment="1">
      <alignment horizontal="center" wrapText="1"/>
    </xf>
    <xf numFmtId="43" fontId="39" fillId="0" borderId="28" xfId="23" applyFont="1" applyBorder="1" applyAlignment="1">
      <alignment horizontal="center" wrapText="1"/>
    </xf>
    <xf numFmtId="43" fontId="36" fillId="0" borderId="28" xfId="0" applyNumberFormat="1" applyFont="1" applyBorder="1"/>
    <xf numFmtId="0" fontId="0" fillId="0" borderId="54" xfId="0" applyBorder="1"/>
    <xf numFmtId="0" fontId="39" fillId="0" borderId="5" xfId="0" applyFont="1" applyBorder="1" applyAlignment="1">
      <alignment horizontal="center" wrapText="1"/>
    </xf>
    <xf numFmtId="0" fontId="39" fillId="0" borderId="7" xfId="0" applyFont="1" applyBorder="1" applyAlignment="1">
      <alignment horizontal="center" wrapText="1"/>
    </xf>
    <xf numFmtId="0" fontId="39" fillId="0" borderId="6" xfId="0" applyFont="1" applyBorder="1" applyAlignment="1">
      <alignment horizontal="center" wrapText="1"/>
    </xf>
    <xf numFmtId="43" fontId="39" fillId="0" borderId="6" xfId="23" applyFont="1" applyBorder="1" applyAlignment="1">
      <alignment horizontal="center" wrapText="1"/>
    </xf>
    <xf numFmtId="0" fontId="0" fillId="0" borderId="36" xfId="0" applyBorder="1"/>
    <xf numFmtId="49" fontId="0" fillId="0" borderId="95" xfId="0" applyNumberFormat="1" applyBorder="1"/>
    <xf numFmtId="49" fontId="0" fillId="0" borderId="4" xfId="0" applyNumberFormat="1" applyBorder="1"/>
    <xf numFmtId="14" fontId="0" fillId="0" borderId="46" xfId="0" applyNumberFormat="1" applyBorder="1"/>
    <xf numFmtId="0" fontId="50" fillId="20" borderId="90" xfId="26" applyNumberFormat="1" applyFont="1" applyFill="1" applyBorder="1" applyAlignment="1">
      <alignment horizontal="left" vertical="top"/>
    </xf>
    <xf numFmtId="0" fontId="50" fillId="20" borderId="90" xfId="27" applyNumberFormat="1" applyFont="1" applyFill="1" applyBorder="1" applyAlignment="1">
      <alignment horizontal="left" vertical="top"/>
    </xf>
    <xf numFmtId="0" fontId="0" fillId="0" borderId="28" xfId="0" applyBorder="1"/>
    <xf numFmtId="14" fontId="0" fillId="0" borderId="30" xfId="0" applyNumberFormat="1" applyBorder="1"/>
    <xf numFmtId="14" fontId="0" fillId="0" borderId="26" xfId="0" applyNumberFormat="1" applyBorder="1"/>
    <xf numFmtId="0" fontId="50" fillId="20" borderId="14" xfId="26" applyNumberFormat="1" applyFont="1" applyFill="1" applyBorder="1" applyAlignment="1">
      <alignment horizontal="left" vertical="top"/>
    </xf>
    <xf numFmtId="0" fontId="50" fillId="20" borderId="14" xfId="27" applyNumberFormat="1" applyFont="1" applyFill="1" applyBorder="1" applyAlignment="1">
      <alignment horizontal="left" vertical="top"/>
    </xf>
    <xf numFmtId="0" fontId="0" fillId="0" borderId="6" xfId="0" applyBorder="1"/>
    <xf numFmtId="167" fontId="0" fillId="0" borderId="1" xfId="23" applyNumberFormat="1" applyFont="1" applyBorder="1"/>
    <xf numFmtId="167" fontId="0" fillId="0" borderId="4" xfId="23" applyNumberFormat="1" applyFont="1" applyBorder="1"/>
    <xf numFmtId="167" fontId="0" fillId="0" borderId="28" xfId="23" applyNumberFormat="1" applyFont="1" applyBorder="1"/>
    <xf numFmtId="167" fontId="0" fillId="0" borderId="6" xfId="23" applyNumberFormat="1" applyFont="1" applyBorder="1"/>
    <xf numFmtId="167" fontId="0" fillId="0" borderId="0" xfId="23" applyNumberFormat="1" applyFont="1"/>
    <xf numFmtId="0" fontId="0" fillId="0" borderId="46" xfId="0" applyBorder="1"/>
    <xf numFmtId="0" fontId="0" fillId="0" borderId="30" xfId="0" applyBorder="1"/>
    <xf numFmtId="0" fontId="0" fillId="0" borderId="26" xfId="0" applyBorder="1"/>
    <xf numFmtId="0" fontId="18" fillId="4" borderId="0" xfId="10" applyFont="1" applyFill="1" applyAlignment="1">
      <alignment horizontal="center" vertical="top" wrapText="1"/>
    </xf>
    <xf numFmtId="165" fontId="22" fillId="4" borderId="1" xfId="10" applyNumberFormat="1" applyFont="1" applyFill="1" applyBorder="1" applyAlignment="1">
      <alignment horizontal="center" vertical="center" wrapText="1"/>
    </xf>
    <xf numFmtId="43" fontId="36" fillId="0" borderId="0" xfId="23" applyFont="1" applyAlignment="1">
      <alignment horizontal="center"/>
    </xf>
    <xf numFmtId="17" fontId="37" fillId="0" borderId="0" xfId="23" applyNumberFormat="1" applyFont="1" applyBorder="1" applyAlignment="1">
      <alignment horizontal="center" vertical="top"/>
    </xf>
    <xf numFmtId="43" fontId="37" fillId="0" borderId="0" xfId="23" applyFont="1" applyBorder="1" applyAlignment="1">
      <alignment horizontal="center" vertical="top"/>
    </xf>
    <xf numFmtId="43" fontId="39" fillId="17" borderId="1" xfId="23" applyFont="1" applyFill="1" applyBorder="1" applyAlignment="1">
      <alignment horizontal="center" vertical="center" wrapText="1"/>
    </xf>
    <xf numFmtId="43" fontId="39" fillId="0" borderId="1" xfId="23" applyFont="1" applyFill="1" applyBorder="1" applyAlignment="1">
      <alignment horizontal="center" vertical="center" wrapText="1"/>
    </xf>
    <xf numFmtId="43" fontId="4" fillId="0" borderId="29" xfId="23" applyFont="1" applyFill="1" applyBorder="1" applyAlignment="1">
      <alignment horizontal="center" vertical="center"/>
    </xf>
    <xf numFmtId="43" fontId="4" fillId="0" borderId="1" xfId="23" applyFont="1" applyFill="1" applyBorder="1" applyAlignment="1">
      <alignment horizontal="center" vertical="center"/>
    </xf>
    <xf numFmtId="43" fontId="0" fillId="0" borderId="96" xfId="23" applyFont="1" applyBorder="1" applyAlignment="1">
      <alignment horizontal="center"/>
    </xf>
    <xf numFmtId="43" fontId="0" fillId="0" borderId="0" xfId="23" applyFont="1" applyBorder="1" applyAlignment="1">
      <alignment horizontal="center"/>
    </xf>
    <xf numFmtId="43" fontId="37" fillId="0" borderId="0" xfId="23" applyFont="1" applyBorder="1" applyAlignment="1">
      <alignment vertical="top"/>
    </xf>
    <xf numFmtId="43" fontId="0" fillId="0" borderId="96" xfId="23" applyFont="1" applyBorder="1" applyAlignment="1">
      <alignment horizontal="right"/>
    </xf>
    <xf numFmtId="43" fontId="0" fillId="0" borderId="0" xfId="23" applyFont="1" applyBorder="1" applyAlignment="1">
      <alignment horizontal="right"/>
    </xf>
    <xf numFmtId="43" fontId="0" fillId="0" borderId="0" xfId="23" applyFont="1" applyBorder="1"/>
    <xf numFmtId="167" fontId="0" fillId="0" borderId="4" xfId="23" applyNumberFormat="1" applyFont="1" applyFill="1" applyBorder="1"/>
    <xf numFmtId="167" fontId="0" fillId="0" borderId="28" xfId="23" applyNumberFormat="1" applyFont="1" applyFill="1" applyBorder="1"/>
    <xf numFmtId="167" fontId="0" fillId="0" borderId="1" xfId="23" applyNumberFormat="1" applyFont="1" applyFill="1" applyBorder="1"/>
    <xf numFmtId="167" fontId="0" fillId="0" borderId="6" xfId="23" applyNumberFormat="1" applyFont="1" applyFill="1" applyBorder="1"/>
    <xf numFmtId="167" fontId="0" fillId="0" borderId="0" xfId="23" applyNumberFormat="1" applyFont="1" applyFill="1"/>
    <xf numFmtId="14" fontId="0" fillId="0" borderId="30" xfId="0" applyNumberFormat="1" applyFont="1" applyBorder="1"/>
    <xf numFmtId="0" fontId="49" fillId="20" borderId="2" xfId="26" applyNumberFormat="1" applyFont="1" applyFill="1" applyBorder="1" applyAlignment="1">
      <alignment horizontal="left" vertical="top"/>
    </xf>
    <xf numFmtId="0" fontId="49" fillId="20" borderId="2" xfId="27" applyNumberFormat="1" applyFont="1" applyFill="1" applyBorder="1" applyAlignment="1">
      <alignment horizontal="left" vertical="top"/>
    </xf>
    <xf numFmtId="0" fontId="0" fillId="0" borderId="28" xfId="0" applyFont="1" applyBorder="1"/>
    <xf numFmtId="0" fontId="0" fillId="0" borderId="0" xfId="0" applyFont="1" applyBorder="1"/>
    <xf numFmtId="0" fontId="49" fillId="20" borderId="95" xfId="26" applyNumberFormat="1" applyFont="1" applyFill="1" applyBorder="1" applyAlignment="1">
      <alignment horizontal="left" vertical="top"/>
    </xf>
    <xf numFmtId="0" fontId="49" fillId="20" borderId="95" xfId="27" applyNumberFormat="1" applyFont="1" applyFill="1" applyBorder="1" applyAlignment="1">
      <alignment horizontal="left" vertical="top"/>
    </xf>
    <xf numFmtId="0" fontId="0" fillId="0" borderId="51" xfId="0" applyFont="1" applyBorder="1"/>
    <xf numFmtId="0" fontId="0" fillId="0" borderId="46" xfId="0" applyFont="1" applyBorder="1"/>
    <xf numFmtId="0" fontId="49" fillId="20" borderId="90" xfId="26" applyNumberFormat="1" applyFont="1" applyFill="1" applyBorder="1" applyAlignment="1">
      <alignment horizontal="left" vertical="top"/>
    </xf>
    <xf numFmtId="0" fontId="49" fillId="20" borderId="90" xfId="27" applyNumberFormat="1" applyFont="1" applyFill="1" applyBorder="1" applyAlignment="1">
      <alignment horizontal="left" vertical="top"/>
    </xf>
    <xf numFmtId="0" fontId="0" fillId="0" borderId="54" xfId="0" applyFont="1" applyBorder="1"/>
    <xf numFmtId="0" fontId="0" fillId="0" borderId="30" xfId="0" applyFont="1" applyBorder="1"/>
    <xf numFmtId="0" fontId="0" fillId="0" borderId="1" xfId="0" applyFont="1" applyBorder="1"/>
    <xf numFmtId="0" fontId="18" fillId="4" borderId="0" xfId="10" applyFont="1" applyFill="1" applyAlignment="1">
      <alignment horizontal="center" vertical="top" wrapText="1"/>
    </xf>
    <xf numFmtId="0" fontId="32" fillId="13" borderId="46" xfId="10" applyFont="1" applyFill="1" applyBorder="1" applyAlignment="1">
      <alignment horizontal="center" vertical="center" wrapText="1"/>
    </xf>
    <xf numFmtId="0" fontId="32" fillId="13" borderId="30" xfId="10" applyFont="1" applyFill="1" applyBorder="1" applyAlignment="1">
      <alignment horizontal="center" vertical="center" wrapText="1"/>
    </xf>
    <xf numFmtId="0" fontId="32" fillId="13" borderId="26" xfId="10" applyFont="1" applyFill="1" applyBorder="1" applyAlignment="1">
      <alignment horizontal="center" vertical="center" wrapText="1"/>
    </xf>
    <xf numFmtId="0" fontId="32" fillId="13" borderId="51" xfId="10" applyFont="1" applyFill="1" applyBorder="1" applyAlignment="1">
      <alignment horizontal="center" vertical="center" wrapText="1"/>
    </xf>
    <xf numFmtId="0" fontId="32" fillId="13" borderId="22" xfId="10" applyFont="1" applyFill="1" applyBorder="1" applyAlignment="1">
      <alignment horizontal="center" vertical="center" wrapText="1"/>
    </xf>
    <xf numFmtId="0" fontId="32" fillId="13" borderId="19" xfId="10" applyFont="1" applyFill="1" applyBorder="1" applyAlignment="1">
      <alignment horizontal="center" vertical="center" wrapText="1"/>
    </xf>
    <xf numFmtId="165" fontId="32" fillId="13" borderId="34" xfId="10" applyNumberFormat="1" applyFont="1" applyFill="1" applyBorder="1" applyAlignment="1">
      <alignment horizontal="center" vertical="center" wrapText="1"/>
    </xf>
    <xf numFmtId="165" fontId="32" fillId="13" borderId="48" xfId="10" applyNumberFormat="1" applyFont="1" applyFill="1" applyBorder="1" applyAlignment="1">
      <alignment horizontal="center" vertical="center" wrapText="1"/>
    </xf>
    <xf numFmtId="165" fontId="32" fillId="13" borderId="2" xfId="10" applyNumberFormat="1" applyFont="1" applyFill="1" applyBorder="1" applyAlignment="1">
      <alignment horizontal="center" vertical="center" wrapText="1"/>
    </xf>
    <xf numFmtId="165" fontId="32" fillId="13" borderId="3" xfId="10" applyNumberFormat="1" applyFont="1" applyFill="1" applyBorder="1" applyAlignment="1">
      <alignment horizontal="center" vertical="center" wrapText="1"/>
    </xf>
    <xf numFmtId="165" fontId="32" fillId="13" borderId="44" xfId="10" applyNumberFormat="1" applyFont="1" applyFill="1" applyBorder="1" applyAlignment="1">
      <alignment horizontal="center" vertical="center" wrapText="1"/>
    </xf>
    <xf numFmtId="165" fontId="22" fillId="4" borderId="6" xfId="10" applyNumberFormat="1" applyFont="1" applyFill="1" applyBorder="1" applyAlignment="1">
      <alignment horizontal="center" vertical="center" wrapText="1"/>
    </xf>
    <xf numFmtId="165" fontId="22" fillId="4" borderId="14" xfId="10" applyNumberFormat="1" applyFont="1" applyFill="1" applyBorder="1" applyAlignment="1">
      <alignment horizontal="center" vertical="center" wrapText="1"/>
    </xf>
    <xf numFmtId="165" fontId="22" fillId="4" borderId="31" xfId="10" applyNumberFormat="1" applyFont="1" applyFill="1" applyBorder="1" applyAlignment="1">
      <alignment horizontal="center" vertical="center" wrapText="1"/>
    </xf>
    <xf numFmtId="165" fontId="22" fillId="4" borderId="47" xfId="10" applyNumberFormat="1" applyFont="1" applyFill="1" applyBorder="1" applyAlignment="1">
      <alignment horizontal="center" vertical="center" wrapText="1"/>
    </xf>
    <xf numFmtId="165" fontId="22" fillId="4" borderId="1" xfId="10" applyNumberFormat="1" applyFont="1" applyFill="1" applyBorder="1" applyAlignment="1">
      <alignment horizontal="center" vertical="center" wrapText="1"/>
    </xf>
    <xf numFmtId="165" fontId="47" fillId="4" borderId="1" xfId="10" applyNumberFormat="1" applyFont="1" applyFill="1" applyBorder="1" applyAlignment="1">
      <alignment horizontal="center" vertical="center" wrapText="1"/>
    </xf>
    <xf numFmtId="49" fontId="23" fillId="16" borderId="24" xfId="10" applyNumberFormat="1" applyFont="1" applyFill="1" applyBorder="1" applyAlignment="1">
      <alignment horizontal="left" vertical="center" wrapText="1"/>
    </xf>
    <xf numFmtId="49" fontId="23" fillId="16" borderId="12" xfId="10" applyNumberFormat="1" applyFont="1" applyFill="1" applyBorder="1" applyAlignment="1">
      <alignment horizontal="left" vertical="center" wrapText="1"/>
    </xf>
    <xf numFmtId="165" fontId="47" fillId="19" borderId="2" xfId="10" applyNumberFormat="1" applyFont="1" applyFill="1" applyBorder="1" applyAlignment="1">
      <alignment horizontal="center" vertical="center" wrapText="1"/>
    </xf>
    <xf numFmtId="165" fontId="47" fillId="19" borderId="3" xfId="10" applyNumberFormat="1" applyFont="1" applyFill="1" applyBorder="1" applyAlignment="1">
      <alignment horizontal="center" vertical="center" wrapText="1"/>
    </xf>
    <xf numFmtId="49" fontId="6" fillId="2" borderId="11" xfId="0" applyNumberFormat="1" applyFont="1" applyFill="1" applyBorder="1" applyAlignment="1">
      <alignment horizontal="center" vertical="center" wrapText="1"/>
    </xf>
    <xf numFmtId="49" fontId="6" fillId="2" borderId="12" xfId="0" applyNumberFormat="1" applyFont="1" applyFill="1" applyBorder="1" applyAlignment="1">
      <alignment horizontal="center" vertical="center" wrapText="1"/>
    </xf>
    <xf numFmtId="49" fontId="6" fillId="2" borderId="13" xfId="0" applyNumberFormat="1" applyFont="1" applyFill="1" applyBorder="1" applyAlignment="1">
      <alignment horizontal="center" vertical="center" wrapText="1"/>
    </xf>
    <xf numFmtId="165" fontId="22" fillId="4" borderId="2" xfId="10" applyNumberFormat="1" applyFont="1" applyFill="1" applyBorder="1" applyAlignment="1">
      <alignment horizontal="center" vertical="center" wrapText="1"/>
    </xf>
    <xf numFmtId="165" fontId="22" fillId="4" borderId="3" xfId="10" applyNumberFormat="1" applyFont="1" applyFill="1" applyBorder="1" applyAlignment="1">
      <alignment horizontal="center" vertical="center" wrapText="1"/>
    </xf>
    <xf numFmtId="165" fontId="22" fillId="4" borderId="29" xfId="10" applyNumberFormat="1" applyFont="1" applyFill="1" applyBorder="1" applyAlignment="1">
      <alignment horizontal="center" vertical="center" wrapText="1"/>
    </xf>
    <xf numFmtId="49" fontId="22" fillId="4" borderId="93" xfId="10" applyNumberFormat="1" applyFont="1" applyFill="1" applyBorder="1" applyAlignment="1">
      <alignment horizontal="center" vertical="center" wrapText="1"/>
    </xf>
    <xf numFmtId="49" fontId="22" fillId="4" borderId="53" xfId="10" applyNumberFormat="1" applyFont="1" applyFill="1" applyBorder="1" applyAlignment="1">
      <alignment horizontal="center" vertical="center" wrapText="1"/>
    </xf>
    <xf numFmtId="49" fontId="22" fillId="4" borderId="37" xfId="10" applyNumberFormat="1" applyFont="1" applyFill="1" applyBorder="1" applyAlignment="1">
      <alignment horizontal="center" vertical="center" wrapText="1"/>
    </xf>
    <xf numFmtId="49" fontId="47" fillId="19" borderId="25" xfId="10" applyNumberFormat="1" applyFont="1" applyFill="1" applyBorder="1" applyAlignment="1">
      <alignment horizontal="center" vertical="center" wrapText="1"/>
    </xf>
    <xf numFmtId="49" fontId="47" fillId="19" borderId="16" xfId="10" applyNumberFormat="1" applyFont="1" applyFill="1" applyBorder="1" applyAlignment="1">
      <alignment horizontal="center" vertical="center" wrapText="1"/>
    </xf>
    <xf numFmtId="0" fontId="23" fillId="4" borderId="55" xfId="19" applyFont="1" applyFill="1" applyBorder="1" applyAlignment="1">
      <alignment horizontal="left" vertical="center" wrapText="1" indent="1"/>
    </xf>
    <xf numFmtId="4" fontId="23" fillId="4" borderId="11" xfId="19" applyNumberFormat="1" applyFont="1" applyFill="1" applyBorder="1" applyAlignment="1">
      <alignment horizontal="center" vertical="center" wrapText="1"/>
    </xf>
    <xf numFmtId="4" fontId="23" fillId="4" borderId="33" xfId="19" applyNumberFormat="1" applyFont="1" applyFill="1" applyBorder="1" applyAlignment="1">
      <alignment horizontal="center" vertical="center" wrapText="1"/>
    </xf>
    <xf numFmtId="4" fontId="23" fillId="4" borderId="12" xfId="19" applyNumberFormat="1" applyFont="1" applyFill="1" applyBorder="1" applyAlignment="1">
      <alignment horizontal="center" vertical="center" wrapText="1"/>
    </xf>
    <xf numFmtId="0" fontId="21" fillId="4" borderId="0" xfId="19" applyFont="1" applyFill="1" applyBorder="1" applyAlignment="1">
      <alignment horizontal="left" vertical="center" wrapText="1" indent="1"/>
    </xf>
    <xf numFmtId="0" fontId="23" fillId="7" borderId="78" xfId="19" applyFont="1" applyFill="1" applyBorder="1" applyAlignment="1">
      <alignment horizontal="center" vertical="center" wrapText="1"/>
    </xf>
    <xf numFmtId="0" fontId="23" fillId="7" borderId="74" xfId="19" applyFont="1" applyFill="1" applyBorder="1" applyAlignment="1">
      <alignment horizontal="center" vertical="center" wrapText="1"/>
    </xf>
    <xf numFmtId="0" fontId="23" fillId="7" borderId="79" xfId="19" applyFont="1" applyFill="1" applyBorder="1" applyAlignment="1">
      <alignment horizontal="center" vertical="center" wrapText="1"/>
    </xf>
    <xf numFmtId="0" fontId="23" fillId="7" borderId="54" xfId="19" applyFont="1" applyFill="1" applyBorder="1" applyAlignment="1">
      <alignment horizontal="center" vertical="center" wrapText="1"/>
    </xf>
    <xf numFmtId="0" fontId="23" fillId="7" borderId="49" xfId="19" applyFont="1" applyFill="1" applyBorder="1" applyAlignment="1">
      <alignment horizontal="center" vertical="center" wrapText="1"/>
    </xf>
    <xf numFmtId="0" fontId="23" fillId="13" borderId="55" xfId="19" applyFont="1" applyFill="1" applyBorder="1" applyAlignment="1">
      <alignment horizontal="center" vertical="center" wrapText="1"/>
    </xf>
    <xf numFmtId="0" fontId="23" fillId="13" borderId="13" xfId="19" applyFont="1" applyFill="1" applyBorder="1" applyAlignment="1">
      <alignment horizontal="center" vertical="center" wrapText="1"/>
    </xf>
    <xf numFmtId="4" fontId="23" fillId="4" borderId="13" xfId="19" applyNumberFormat="1" applyFont="1" applyFill="1" applyBorder="1" applyAlignment="1">
      <alignment horizontal="center" vertical="center" wrapText="1"/>
    </xf>
    <xf numFmtId="0" fontId="23" fillId="13" borderId="33" xfId="19" applyFont="1" applyFill="1" applyBorder="1" applyAlignment="1">
      <alignment horizontal="center" vertical="center" wrapText="1"/>
    </xf>
    <xf numFmtId="0" fontId="23" fillId="13" borderId="17" xfId="19" applyFont="1" applyFill="1" applyBorder="1" applyAlignment="1">
      <alignment horizontal="center" vertical="center" wrapText="1"/>
    </xf>
    <xf numFmtId="0" fontId="23" fillId="13" borderId="18" xfId="19" applyFont="1" applyFill="1" applyBorder="1" applyAlignment="1">
      <alignment horizontal="center" vertical="center" wrapText="1"/>
    </xf>
    <xf numFmtId="0" fontId="18" fillId="4" borderId="0" xfId="19" applyFont="1" applyFill="1" applyAlignment="1">
      <alignment horizontal="center" vertical="top" wrapText="1"/>
    </xf>
    <xf numFmtId="0" fontId="20" fillId="4" borderId="0" xfId="19" applyFont="1" applyFill="1" applyBorder="1" applyAlignment="1">
      <alignment horizontal="center" vertical="top" wrapText="1"/>
    </xf>
    <xf numFmtId="0" fontId="23" fillId="13" borderId="78" xfId="19" applyFont="1" applyFill="1" applyBorder="1" applyAlignment="1">
      <alignment horizontal="center" vertical="center" wrapText="1"/>
    </xf>
    <xf numFmtId="0" fontId="23" fillId="13" borderId="74" xfId="19" applyFont="1" applyFill="1" applyBorder="1" applyAlignment="1">
      <alignment horizontal="center" vertical="center" wrapText="1"/>
    </xf>
    <xf numFmtId="0" fontId="23" fillId="13" borderId="79" xfId="19" applyFont="1" applyFill="1" applyBorder="1" applyAlignment="1">
      <alignment horizontal="center" vertical="center" wrapText="1"/>
    </xf>
    <xf numFmtId="0" fontId="23" fillId="13" borderId="54" xfId="19" applyFont="1" applyFill="1" applyBorder="1" applyAlignment="1">
      <alignment horizontal="center" vertical="center" wrapText="1"/>
    </xf>
    <xf numFmtId="0" fontId="23" fillId="13" borderId="49" xfId="19" applyFont="1" applyFill="1" applyBorder="1" applyAlignment="1">
      <alignment horizontal="center" vertical="center" wrapText="1"/>
    </xf>
    <xf numFmtId="0" fontId="23" fillId="13" borderId="30" xfId="19" applyFont="1" applyFill="1" applyBorder="1" applyAlignment="1">
      <alignment horizontal="center" vertical="center" wrapText="1"/>
    </xf>
    <xf numFmtId="49" fontId="22" fillId="4" borderId="56" xfId="10" applyNumberFormat="1" applyFont="1" applyFill="1" applyBorder="1" applyAlignment="1">
      <alignment horizontal="left" vertical="center" wrapText="1" indent="2"/>
    </xf>
    <xf numFmtId="4" fontId="22" fillId="4" borderId="52" xfId="19" applyNumberFormat="1" applyFont="1" applyFill="1" applyBorder="1" applyAlignment="1">
      <alignment horizontal="center" vertical="center" wrapText="1"/>
    </xf>
    <xf numFmtId="4" fontId="22" fillId="4" borderId="28" xfId="19" applyNumberFormat="1" applyFont="1" applyFill="1" applyBorder="1" applyAlignment="1">
      <alignment horizontal="center" vertical="center" wrapText="1"/>
    </xf>
    <xf numFmtId="49" fontId="22" fillId="4" borderId="55" xfId="10" applyNumberFormat="1" applyFont="1" applyFill="1" applyBorder="1" applyAlignment="1">
      <alignment horizontal="left" vertical="center" wrapText="1" indent="2"/>
    </xf>
    <xf numFmtId="4" fontId="22" fillId="4" borderId="8" xfId="19" applyNumberFormat="1" applyFont="1" applyFill="1" applyBorder="1" applyAlignment="1">
      <alignment horizontal="center" vertical="center" wrapText="1"/>
    </xf>
    <xf numFmtId="4" fontId="22" fillId="4" borderId="17" xfId="19" applyNumberFormat="1" applyFont="1" applyFill="1" applyBorder="1" applyAlignment="1">
      <alignment horizontal="center" vertical="center" wrapText="1"/>
    </xf>
    <xf numFmtId="49" fontId="22" fillId="4" borderId="59" xfId="10" applyNumberFormat="1" applyFont="1" applyFill="1" applyBorder="1" applyAlignment="1">
      <alignment horizontal="left" vertical="center" wrapText="1" indent="2"/>
    </xf>
    <xf numFmtId="49" fontId="45" fillId="4" borderId="59" xfId="10" applyNumberFormat="1" applyFont="1" applyFill="1" applyBorder="1" applyAlignment="1">
      <alignment horizontal="left" vertical="center" wrapText="1" indent="2"/>
    </xf>
    <xf numFmtId="4" fontId="45" fillId="4" borderId="7" xfId="19" applyNumberFormat="1" applyFont="1" applyFill="1" applyBorder="1" applyAlignment="1">
      <alignment horizontal="center" vertical="center" wrapText="1"/>
    </xf>
    <xf numFmtId="4" fontId="45" fillId="4" borderId="6" xfId="19" applyNumberFormat="1" applyFont="1" applyFill="1" applyBorder="1" applyAlignment="1">
      <alignment horizontal="center" vertical="center" wrapText="1"/>
    </xf>
    <xf numFmtId="4" fontId="22" fillId="4" borderId="34" xfId="19" applyNumberFormat="1" applyFont="1" applyFill="1" applyBorder="1" applyAlignment="1">
      <alignment horizontal="center" vertical="center" wrapText="1"/>
    </xf>
    <xf numFmtId="4" fontId="45" fillId="4" borderId="23" xfId="19" applyNumberFormat="1" applyFont="1" applyFill="1" applyBorder="1" applyAlignment="1">
      <alignment horizontal="center" vertical="center" wrapText="1"/>
    </xf>
    <xf numFmtId="4" fontId="22" fillId="4" borderId="31" xfId="19" applyNumberFormat="1" applyFont="1" applyFill="1" applyBorder="1" applyAlignment="1">
      <alignment horizontal="center" vertical="center" wrapText="1"/>
    </xf>
    <xf numFmtId="4" fontId="22" fillId="4" borderId="47" xfId="19" applyNumberFormat="1" applyFont="1" applyFill="1" applyBorder="1" applyAlignment="1">
      <alignment horizontal="center" vertical="center" wrapText="1"/>
    </xf>
    <xf numFmtId="4" fontId="22" fillId="4" borderId="14" xfId="19" applyNumberFormat="1" applyFont="1" applyFill="1" applyBorder="1" applyAlignment="1">
      <alignment horizontal="center" vertical="center" wrapText="1"/>
    </xf>
    <xf numFmtId="4" fontId="22" fillId="4" borderId="45" xfId="19" applyNumberFormat="1" applyFont="1" applyFill="1" applyBorder="1" applyAlignment="1">
      <alignment horizontal="center" vertical="center" wrapText="1"/>
    </xf>
    <xf numFmtId="0" fontId="23" fillId="4" borderId="11" xfId="19" applyFont="1" applyFill="1" applyBorder="1" applyAlignment="1">
      <alignment horizontal="left" vertical="center" wrapText="1" indent="1"/>
    </xf>
    <xf numFmtId="0" fontId="23" fillId="4" borderId="12" xfId="19" applyFont="1" applyFill="1" applyBorder="1" applyAlignment="1">
      <alignment horizontal="left" vertical="center" wrapText="1" indent="1"/>
    </xf>
    <xf numFmtId="166" fontId="23" fillId="4" borderId="55" xfId="19" applyNumberFormat="1" applyFont="1" applyFill="1" applyBorder="1" applyAlignment="1">
      <alignment horizontal="center" vertical="center" wrapText="1"/>
    </xf>
    <xf numFmtId="0" fontId="23" fillId="13" borderId="11" xfId="19" applyFont="1" applyFill="1" applyBorder="1" applyAlignment="1">
      <alignment horizontal="center" vertical="center" wrapText="1"/>
    </xf>
    <xf numFmtId="0" fontId="23" fillId="13" borderId="12" xfId="19" applyFont="1" applyFill="1" applyBorder="1" applyAlignment="1">
      <alignment horizontal="center" vertical="center" wrapText="1"/>
    </xf>
    <xf numFmtId="0" fontId="23" fillId="13" borderId="26" xfId="19" applyFont="1" applyFill="1" applyBorder="1" applyAlignment="1">
      <alignment horizontal="center" vertical="center" wrapText="1"/>
    </xf>
    <xf numFmtId="0" fontId="23" fillId="13" borderId="91" xfId="19" applyFont="1" applyFill="1" applyBorder="1" applyAlignment="1">
      <alignment horizontal="center" vertical="center" wrapText="1"/>
    </xf>
    <xf numFmtId="0" fontId="23" fillId="13" borderId="82" xfId="19" applyFont="1" applyFill="1" applyBorder="1" applyAlignment="1">
      <alignment horizontal="center" vertical="center" wrapText="1"/>
    </xf>
    <xf numFmtId="0" fontId="23" fillId="13" borderId="8" xfId="19" applyFont="1" applyFill="1" applyBorder="1" applyAlignment="1">
      <alignment horizontal="center" vertical="center" wrapText="1"/>
    </xf>
    <xf numFmtId="4" fontId="23" fillId="4" borderId="17" xfId="19" applyNumberFormat="1" applyFont="1" applyFill="1" applyBorder="1" applyAlignment="1">
      <alignment horizontal="center" vertical="center" wrapText="1"/>
    </xf>
    <xf numFmtId="4" fontId="23" fillId="4" borderId="18" xfId="19" applyNumberFormat="1" applyFont="1" applyFill="1" applyBorder="1" applyAlignment="1">
      <alignment horizontal="center" vertical="center" wrapText="1"/>
    </xf>
    <xf numFmtId="4" fontId="22" fillId="4" borderId="89" xfId="19" applyNumberFormat="1" applyFont="1" applyFill="1" applyBorder="1" applyAlignment="1">
      <alignment horizontal="center" vertical="center" wrapText="1"/>
    </xf>
    <xf numFmtId="4" fontId="22" fillId="4" borderId="90" xfId="19" applyNumberFormat="1" applyFont="1" applyFill="1" applyBorder="1" applyAlignment="1">
      <alignment horizontal="center" vertical="center" wrapText="1"/>
    </xf>
    <xf numFmtId="49" fontId="22" fillId="4" borderId="48" xfId="10" applyNumberFormat="1" applyFont="1" applyFill="1" applyBorder="1" applyAlignment="1">
      <alignment horizontal="left" vertical="center" wrapText="1" indent="2"/>
    </xf>
    <xf numFmtId="4" fontId="22" fillId="15" borderId="90" xfId="19" applyNumberFormat="1" applyFont="1" applyFill="1" applyBorder="1" applyAlignment="1">
      <alignment horizontal="center" vertical="center" wrapText="1"/>
    </xf>
    <xf numFmtId="4" fontId="22" fillId="15" borderId="52" xfId="19" applyNumberFormat="1" applyFont="1" applyFill="1" applyBorder="1" applyAlignment="1">
      <alignment horizontal="center" vertical="center" wrapText="1"/>
    </xf>
    <xf numFmtId="4" fontId="22" fillId="4" borderId="11" xfId="19" applyNumberFormat="1" applyFont="1" applyFill="1" applyBorder="1" applyAlignment="1">
      <alignment horizontal="center" vertical="center" wrapText="1"/>
    </xf>
    <xf numFmtId="4" fontId="22" fillId="4" borderId="33" xfId="19" applyNumberFormat="1" applyFont="1" applyFill="1" applyBorder="1" applyAlignment="1">
      <alignment horizontal="center" vertical="center" wrapText="1"/>
    </xf>
    <xf numFmtId="4" fontId="22" fillId="4" borderId="7" xfId="19" applyNumberFormat="1" applyFont="1" applyFill="1" applyBorder="1" applyAlignment="1">
      <alignment horizontal="center" vertical="center" wrapText="1"/>
    </xf>
    <xf numFmtId="4" fontId="22" fillId="4" borderId="6" xfId="19" applyNumberFormat="1" applyFont="1" applyFill="1" applyBorder="1" applyAlignment="1">
      <alignment horizontal="center" vertical="center" wrapText="1"/>
    </xf>
    <xf numFmtId="4" fontId="22" fillId="4" borderId="23" xfId="19" applyNumberFormat="1" applyFont="1" applyFill="1" applyBorder="1" applyAlignment="1">
      <alignment horizontal="center" vertical="center" wrapText="1"/>
    </xf>
    <xf numFmtId="4" fontId="22" fillId="15" borderId="85" xfId="19" applyNumberFormat="1" applyFont="1" applyFill="1" applyBorder="1" applyAlignment="1">
      <alignment horizontal="center" vertical="center" wrapText="1"/>
    </xf>
    <xf numFmtId="4" fontId="22" fillId="15" borderId="4" xfId="19" applyNumberFormat="1" applyFont="1" applyFill="1" applyBorder="1" applyAlignment="1">
      <alignment horizontal="center" vertical="center" wrapText="1"/>
    </xf>
    <xf numFmtId="4" fontId="23" fillId="15" borderId="11" xfId="19" applyNumberFormat="1" applyFont="1" applyFill="1" applyBorder="1" applyAlignment="1">
      <alignment horizontal="center" vertical="center" wrapText="1"/>
    </xf>
    <xf numFmtId="4" fontId="23" fillId="15" borderId="33" xfId="19" applyNumberFormat="1" applyFont="1" applyFill="1" applyBorder="1" applyAlignment="1">
      <alignment horizontal="center" vertical="center" wrapText="1"/>
    </xf>
    <xf numFmtId="4" fontId="23" fillId="15" borderId="19" xfId="19" applyNumberFormat="1" applyFont="1" applyFill="1" applyBorder="1" applyAlignment="1">
      <alignment horizontal="center" vertical="center" wrapText="1"/>
    </xf>
    <xf numFmtId="4" fontId="22" fillId="4" borderId="68" xfId="19" applyNumberFormat="1" applyFont="1" applyFill="1" applyBorder="1" applyAlignment="1">
      <alignment horizontal="center" vertical="center" wrapText="1"/>
    </xf>
    <xf numFmtId="4" fontId="22" fillId="4" borderId="87" xfId="19" applyNumberFormat="1" applyFont="1" applyFill="1" applyBorder="1" applyAlignment="1">
      <alignment horizontal="center" vertical="center" wrapText="1"/>
    </xf>
    <xf numFmtId="4" fontId="22" fillId="15" borderId="89" xfId="19" applyNumberFormat="1" applyFont="1" applyFill="1" applyBorder="1" applyAlignment="1">
      <alignment horizontal="center" vertical="center" wrapText="1"/>
    </xf>
    <xf numFmtId="0" fontId="23" fillId="13" borderId="46" xfId="19" applyFont="1" applyFill="1" applyBorder="1" applyAlignment="1">
      <alignment horizontal="center" vertical="center" wrapText="1"/>
    </xf>
    <xf numFmtId="0" fontId="23" fillId="13" borderId="94" xfId="19" applyFont="1" applyFill="1" applyBorder="1" applyAlignment="1">
      <alignment horizontal="center" vertical="center" wrapText="1"/>
    </xf>
    <xf numFmtId="43" fontId="36" fillId="13" borderId="1" xfId="23" applyFont="1" applyFill="1" applyBorder="1" applyAlignment="1">
      <alignment horizontal="center" vertical="center"/>
    </xf>
    <xf numFmtId="165" fontId="48" fillId="4" borderId="0" xfId="10" applyNumberFormat="1" applyFont="1" applyFill="1" applyAlignment="1">
      <alignment vertical="center"/>
    </xf>
    <xf numFmtId="0" fontId="23" fillId="0" borderId="0" xfId="11" applyFont="1" applyFill="1" applyBorder="1" applyAlignment="1">
      <alignment vertical="top"/>
    </xf>
    <xf numFmtId="0" fontId="1" fillId="0" borderId="0" xfId="0" applyFont="1" applyFill="1"/>
    <xf numFmtId="0" fontId="18" fillId="0" borderId="0" xfId="11" applyFont="1" applyFill="1" applyBorder="1" applyAlignment="1">
      <alignment vertical="top" wrapText="1"/>
    </xf>
    <xf numFmtId="173" fontId="23" fillId="0" borderId="0" xfId="11" applyNumberFormat="1" applyFont="1" applyFill="1" applyBorder="1" applyAlignment="1">
      <alignment vertical="top" wrapText="1"/>
    </xf>
    <xf numFmtId="0" fontId="51" fillId="0" borderId="30" xfId="11" applyFont="1" applyFill="1" applyBorder="1" applyAlignment="1"/>
    <xf numFmtId="0" fontId="51" fillId="0" borderId="0" xfId="11" applyFont="1" applyFill="1" applyBorder="1" applyAlignment="1"/>
    <xf numFmtId="0" fontId="23" fillId="0" borderId="1" xfId="11" applyFont="1" applyFill="1" applyBorder="1" applyAlignment="1">
      <alignment horizontal="center" vertical="center"/>
    </xf>
    <xf numFmtId="17" fontId="23" fillId="0" borderId="1" xfId="11" applyNumberFormat="1" applyFont="1" applyFill="1" applyBorder="1" applyAlignment="1">
      <alignment horizontal="center" vertical="center" wrapText="1"/>
    </xf>
    <xf numFmtId="0" fontId="23" fillId="0" borderId="1" xfId="11" applyFont="1" applyFill="1" applyBorder="1" applyAlignment="1">
      <alignment horizontal="center"/>
    </xf>
    <xf numFmtId="0" fontId="23" fillId="0" borderId="1" xfId="11" applyFont="1" applyFill="1" applyBorder="1"/>
    <xf numFmtId="0" fontId="23" fillId="0" borderId="1" xfId="11" applyFont="1" applyFill="1" applyBorder="1" applyAlignment="1">
      <alignment vertical="top"/>
    </xf>
    <xf numFmtId="174" fontId="23" fillId="0" borderId="1" xfId="11" applyNumberFormat="1" applyFont="1" applyFill="1" applyBorder="1" applyAlignment="1">
      <alignment vertical="center"/>
    </xf>
    <xf numFmtId="49" fontId="23" fillId="0" borderId="1" xfId="11" applyNumberFormat="1" applyFont="1" applyFill="1" applyBorder="1" applyAlignment="1">
      <alignment horizontal="center" vertical="top"/>
    </xf>
    <xf numFmtId="175" fontId="23" fillId="0" borderId="1" xfId="11" applyNumberFormat="1" applyFont="1" applyFill="1" applyBorder="1" applyAlignment="1">
      <alignment vertical="center"/>
    </xf>
    <xf numFmtId="49" fontId="22" fillId="0" borderId="1" xfId="11" applyNumberFormat="1" applyFont="1" applyFill="1" applyBorder="1" applyAlignment="1">
      <alignment horizontal="center" vertical="top"/>
    </xf>
    <xf numFmtId="0" fontId="22" fillId="0" borderId="1" xfId="11" applyFont="1" applyFill="1" applyBorder="1" applyAlignment="1">
      <alignment vertical="top" wrapText="1"/>
    </xf>
    <xf numFmtId="0" fontId="22" fillId="0" borderId="1" xfId="11" applyFont="1" applyFill="1" applyBorder="1" applyAlignment="1">
      <alignment horizontal="center" vertical="center"/>
    </xf>
    <xf numFmtId="175" fontId="22" fillId="0" borderId="1" xfId="11" applyNumberFormat="1" applyFont="1" applyFill="1" applyBorder="1" applyAlignment="1">
      <alignment vertical="center"/>
    </xf>
    <xf numFmtId="0" fontId="24" fillId="0" borderId="1" xfId="11" applyFont="1" applyFill="1" applyBorder="1" applyAlignment="1">
      <alignment vertical="top" wrapText="1"/>
    </xf>
    <xf numFmtId="49" fontId="52" fillId="0" borderId="1" xfId="28" applyNumberFormat="1" applyFont="1" applyFill="1" applyBorder="1" applyAlignment="1">
      <alignment horizontal="center" vertical="top"/>
    </xf>
    <xf numFmtId="0" fontId="52" fillId="0" borderId="1" xfId="28" applyFont="1" applyFill="1" applyBorder="1" applyAlignment="1">
      <alignment vertical="top" wrapText="1"/>
    </xf>
    <xf numFmtId="0" fontId="52" fillId="0" borderId="1" xfId="28" applyFont="1" applyFill="1" applyBorder="1" applyAlignment="1">
      <alignment horizontal="center" vertical="center"/>
    </xf>
    <xf numFmtId="175" fontId="52" fillId="0" borderId="1" xfId="11" applyNumberFormat="1" applyFont="1" applyFill="1" applyBorder="1" applyAlignment="1">
      <alignment vertical="center"/>
    </xf>
  </cellXfs>
  <cellStyles count="29">
    <cellStyle name=" 1" xfId="1"/>
    <cellStyle name="Normal_Sheet1" xfId="22"/>
    <cellStyle name="Обычный" xfId="0" builtinId="0"/>
    <cellStyle name="Обычный 12" xfId="28"/>
    <cellStyle name="Обычный 13" xfId="25"/>
    <cellStyle name="Обычный 2" xfId="2"/>
    <cellStyle name="Обычный 2 2" xfId="11"/>
    <cellStyle name="Обычный 3" xfId="10"/>
    <cellStyle name="Обычный 4" xfId="19"/>
    <cellStyle name="Обычный_Лист1" xfId="26"/>
    <cellStyle name="Обычный_Лист2" xfId="27"/>
    <cellStyle name="Процентный 2" xfId="3"/>
    <cellStyle name="Стиль 1" xfId="4"/>
    <cellStyle name="Финансовый" xfId="23" builtinId="3"/>
    <cellStyle name="Финансовый 2" xfId="5"/>
    <cellStyle name="Финансовый 3" xfId="6"/>
    <cellStyle name="Финансовый 4" xfId="7"/>
    <cellStyle name="Финансовый 5" xfId="24"/>
    <cellStyle name="㼿" xfId="12"/>
    <cellStyle name="㼿?" xfId="13"/>
    <cellStyle name="㼿㼿" xfId="14"/>
    <cellStyle name="㼿㼿?" xfId="15"/>
    <cellStyle name="㼿㼿㼿" xfId="8"/>
    <cellStyle name="㼿㼿㼿 2" xfId="21"/>
    <cellStyle name="㼿㼿㼿?" xfId="9"/>
    <cellStyle name="㼿㼿㼿? 2" xfId="20"/>
    <cellStyle name="㼿㼿㼿㼿" xfId="16"/>
    <cellStyle name="㼿㼿㼿㼿?" xfId="17"/>
    <cellStyle name="㼿㼿㼿㼿㼿" xfId="18"/>
  </cellStyles>
  <dxfs count="0"/>
  <tableStyles count="0" defaultTableStyle="TableStyleMedium9" defaultPivotStyle="PivotStyleLight16"/>
  <colors>
    <mruColors>
      <color rgb="FF00FF00"/>
      <color rgb="FFCCFFCC"/>
      <color rgb="FF99FF99"/>
      <color rgb="FFFF99FF"/>
      <color rgb="FF0000FF"/>
      <color rgb="FFCCFF66"/>
      <color rgb="FFFFB011"/>
      <color rgb="FFFF7C80"/>
      <color rgb="FFCCFF33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vitimenergosbyt.ru/pub/vitimenergosbyt/pubinfo/2013/cena_po_kategoriym_rre/&#1094;&#1077;&#1085;&#1099;%20&#1087;&#1086;%20&#1082;&#1072;&#1090;&#1077;&#1075;&#1086;&#1088;&#1080;&#1103;&#1084;%20&#1042;&#1069;&#1057;%2002_2013.........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евраль (1 цк)"/>
      <sheetName val="февраль (2 цк)"/>
      <sheetName val="февраль (3 цк)"/>
      <sheetName val="февраль (4 цк)"/>
      <sheetName val="февраль (5 цк)"/>
      <sheetName val="февраль (6 цк)"/>
      <sheetName val="цена АТС и сб н"/>
      <sheetName val="Лист1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4">
          <cell r="B34">
            <v>1025.3900000000001</v>
          </cell>
        </row>
      </sheetData>
      <sheetData sheetId="7">
        <row r="33">
          <cell r="C33">
            <v>1215.6374523704465</v>
          </cell>
        </row>
      </sheetData>
      <sheetData sheetId="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K90"/>
  <sheetViews>
    <sheetView view="pageBreakPreview" topLeftCell="D1" zoomScale="80" zoomScaleNormal="100" zoomScaleSheetLayoutView="80" workbookViewId="0">
      <selection activeCell="H9" sqref="H9:R25"/>
    </sheetView>
  </sheetViews>
  <sheetFormatPr defaultRowHeight="14.25" outlineLevelRow="1" x14ac:dyDescent="0.2"/>
  <cols>
    <col min="1" max="1" width="12.28515625" style="6" customWidth="1"/>
    <col min="2" max="2" width="44.28515625" style="4" customWidth="1"/>
    <col min="3" max="6" width="12.85546875" style="7" customWidth="1"/>
    <col min="7" max="10" width="6.5703125" style="4" customWidth="1"/>
    <col min="11" max="11" width="11.5703125" style="4" customWidth="1"/>
    <col min="12" max="16384" width="9.140625" style="4"/>
  </cols>
  <sheetData>
    <row r="2" spans="1:11" s="3" customFormat="1" ht="51" customHeight="1" x14ac:dyDescent="0.2">
      <c r="A2" s="302" t="s">
        <v>222</v>
      </c>
      <c r="B2" s="302"/>
      <c r="C2" s="302"/>
      <c r="D2" s="302"/>
      <c r="E2" s="302"/>
      <c r="F2" s="302"/>
      <c r="G2" s="2"/>
      <c r="H2" s="2"/>
      <c r="I2" s="2"/>
      <c r="J2" s="2"/>
      <c r="K2" s="2"/>
    </row>
    <row r="3" spans="1:11" s="3" customFormat="1" ht="20.25" customHeight="1" x14ac:dyDescent="0.2">
      <c r="A3" s="213"/>
      <c r="B3" s="213"/>
      <c r="C3" s="213"/>
      <c r="D3" s="213"/>
      <c r="E3" s="213"/>
      <c r="F3" s="213"/>
      <c r="G3" s="2"/>
      <c r="H3" s="2"/>
      <c r="I3" s="2"/>
      <c r="J3" s="2"/>
      <c r="K3" s="2"/>
    </row>
    <row r="4" spans="1:11" s="3" customFormat="1" ht="49.5" customHeight="1" x14ac:dyDescent="0.2">
      <c r="A4" s="302" t="s">
        <v>43</v>
      </c>
      <c r="B4" s="302"/>
      <c r="C4" s="302"/>
      <c r="D4" s="302"/>
      <c r="E4" s="302"/>
      <c r="F4" s="302"/>
      <c r="G4" s="2"/>
      <c r="H4" s="2"/>
      <c r="I4" s="2"/>
      <c r="J4" s="2"/>
      <c r="K4" s="2"/>
    </row>
    <row r="5" spans="1:11" ht="15" thickBot="1" x14ac:dyDescent="0.25"/>
    <row r="6" spans="1:11" s="5" customFormat="1" ht="37.5" customHeight="1" x14ac:dyDescent="0.2">
      <c r="A6" s="303" t="s">
        <v>1</v>
      </c>
      <c r="B6" s="306" t="s">
        <v>123</v>
      </c>
      <c r="C6" s="309" t="s">
        <v>45</v>
      </c>
      <c r="D6" s="310"/>
      <c r="E6" s="310"/>
      <c r="F6" s="310"/>
    </row>
    <row r="7" spans="1:11" s="5" customFormat="1" ht="18.75" customHeight="1" x14ac:dyDescent="0.2">
      <c r="A7" s="304"/>
      <c r="B7" s="307"/>
      <c r="C7" s="311" t="s">
        <v>13</v>
      </c>
      <c r="D7" s="312"/>
      <c r="E7" s="312"/>
      <c r="F7" s="313"/>
    </row>
    <row r="8" spans="1:11" s="5" customFormat="1" ht="18.75" customHeight="1" thickBot="1" x14ac:dyDescent="0.25">
      <c r="A8" s="305"/>
      <c r="B8" s="308"/>
      <c r="C8" s="132" t="s">
        <v>2</v>
      </c>
      <c r="D8" s="133" t="s">
        <v>12</v>
      </c>
      <c r="E8" s="133" t="s">
        <v>11</v>
      </c>
      <c r="F8" s="134" t="s">
        <v>3</v>
      </c>
    </row>
    <row r="9" spans="1:11" s="1" customFormat="1" ht="30" customHeight="1" thickBot="1" x14ac:dyDescent="0.25">
      <c r="A9" s="324" t="s">
        <v>44</v>
      </c>
      <c r="B9" s="325"/>
      <c r="C9" s="325"/>
      <c r="D9" s="325"/>
      <c r="E9" s="325"/>
      <c r="F9" s="326"/>
    </row>
    <row r="10" spans="1:11" s="20" customFormat="1" ht="22.5" customHeight="1" thickBot="1" x14ac:dyDescent="0.25">
      <c r="A10" s="17" t="s">
        <v>0</v>
      </c>
      <c r="B10" s="79" t="s">
        <v>78</v>
      </c>
      <c r="C10" s="18"/>
      <c r="D10" s="18"/>
      <c r="E10" s="18"/>
      <c r="F10" s="19"/>
      <c r="K10" s="110"/>
    </row>
    <row r="11" spans="1:11" s="5" customFormat="1" ht="18.75" customHeight="1" outlineLevel="1" x14ac:dyDescent="0.2">
      <c r="A11" s="330" t="s">
        <v>124</v>
      </c>
      <c r="B11" s="89" t="s">
        <v>126</v>
      </c>
      <c r="C11" s="212">
        <f>C23+C22+C21+C17+C16+C15</f>
        <v>1588.4112043704465</v>
      </c>
      <c r="D11" s="212">
        <f>D15+D16+C17+C21+C22+C23</f>
        <v>1837.9212043704465</v>
      </c>
      <c r="E11" s="212">
        <f>E15+E16+C17+C21+C22+C23</f>
        <v>1968.9512043704465</v>
      </c>
      <c r="F11" s="212">
        <f>F15+F16+C17+C21+C22+C23</f>
        <v>2081.1012043704463</v>
      </c>
    </row>
    <row r="12" spans="1:11" s="5" customFormat="1" ht="15" customHeight="1" outlineLevel="1" x14ac:dyDescent="0.2">
      <c r="A12" s="331"/>
      <c r="B12" s="89" t="s">
        <v>127</v>
      </c>
      <c r="C12" s="212">
        <f>C23+C22+C21+C18+C16+C15</f>
        <v>1582.5664813704466</v>
      </c>
      <c r="D12" s="212">
        <f>D15+D16+C18+C21+C22+C23</f>
        <v>1832.0764813704466</v>
      </c>
      <c r="E12" s="212">
        <f>E15+E16+C18+C21+C22+C23</f>
        <v>1963.1064813704465</v>
      </c>
      <c r="F12" s="212">
        <f>F15+F16+C18+C21+C22+C23</f>
        <v>2075.2564813704462</v>
      </c>
    </row>
    <row r="13" spans="1:11" s="5" customFormat="1" ht="15" customHeight="1" outlineLevel="1" x14ac:dyDescent="0.2">
      <c r="A13" s="331"/>
      <c r="B13" s="89" t="s">
        <v>128</v>
      </c>
      <c r="C13" s="212">
        <f>C23+C22+C21+C19+C15+C16</f>
        <v>1548.5235333704463</v>
      </c>
      <c r="D13" s="212">
        <f>D15+D16+C19+C21+C22+C23</f>
        <v>1798.0335333704465</v>
      </c>
      <c r="E13" s="212">
        <f>E15+E16+C19+C21+C22+C23</f>
        <v>1929.0635333704465</v>
      </c>
      <c r="F13" s="212">
        <f>F15+F16+C19+C21+C22+C23</f>
        <v>2041.2135333704466</v>
      </c>
    </row>
    <row r="14" spans="1:11" s="5" customFormat="1" ht="15" customHeight="1" outlineLevel="1" thickBot="1" x14ac:dyDescent="0.25">
      <c r="A14" s="332"/>
      <c r="B14" s="89" t="s">
        <v>129</v>
      </c>
      <c r="C14" s="212">
        <f>C15+C16+C20+C21+C22+C23</f>
        <v>1520.9405423704466</v>
      </c>
      <c r="D14" s="212">
        <f>D15+D16+C20+C21+C22+C23</f>
        <v>1770.4505423704466</v>
      </c>
      <c r="E14" s="212">
        <f>E15+E16+C20+C21+C22+C23</f>
        <v>1901.4805423704465</v>
      </c>
      <c r="F14" s="212">
        <f>F15+F16++C20+C21+C22+C23</f>
        <v>2013.6305423704466</v>
      </c>
    </row>
    <row r="15" spans="1:11" s="221" customFormat="1" ht="15" customHeight="1" outlineLevel="1" x14ac:dyDescent="0.2">
      <c r="A15" s="217"/>
      <c r="B15" s="218" t="s">
        <v>131</v>
      </c>
      <c r="C15" s="219">
        <f>расчет!D19</f>
        <v>1215.6374523704465</v>
      </c>
      <c r="D15" s="219">
        <f>C15</f>
        <v>1215.6374523704465</v>
      </c>
      <c r="E15" s="219">
        <f>C15</f>
        <v>1215.6374523704465</v>
      </c>
      <c r="F15" s="220">
        <f>C15</f>
        <v>1215.6374523704465</v>
      </c>
    </row>
    <row r="16" spans="1:11" s="207" customFormat="1" ht="15" customHeight="1" outlineLevel="1" x14ac:dyDescent="0.2">
      <c r="A16" s="203"/>
      <c r="B16" s="204" t="s">
        <v>5</v>
      </c>
      <c r="C16" s="205">
        <v>271.02</v>
      </c>
      <c r="D16" s="205">
        <v>520.53</v>
      </c>
      <c r="E16" s="205">
        <v>651.55999999999995</v>
      </c>
      <c r="F16" s="206">
        <v>763.71</v>
      </c>
    </row>
    <row r="17" spans="1:11" s="223" customFormat="1" ht="18.75" customHeight="1" outlineLevel="1" x14ac:dyDescent="0.2">
      <c r="A17" s="333" t="s">
        <v>132</v>
      </c>
      <c r="B17" s="231" t="s">
        <v>126</v>
      </c>
      <c r="C17" s="322">
        <f>'цена АТС'!B34*9.68%</f>
        <v>99.257752000000011</v>
      </c>
      <c r="D17" s="323"/>
      <c r="E17" s="323"/>
      <c r="F17" s="323"/>
      <c r="H17" s="407"/>
      <c r="I17" s="407"/>
      <c r="J17" s="407"/>
      <c r="K17" s="407"/>
    </row>
    <row r="18" spans="1:11" s="223" customFormat="1" ht="18.75" customHeight="1" outlineLevel="1" x14ac:dyDescent="0.2">
      <c r="A18" s="333"/>
      <c r="B18" s="231" t="s">
        <v>127</v>
      </c>
      <c r="C18" s="322">
        <f>'цена АТС'!B34*9.11%</f>
        <v>93.413029000000009</v>
      </c>
      <c r="D18" s="323"/>
      <c r="E18" s="323"/>
      <c r="F18" s="323"/>
      <c r="H18" s="407"/>
      <c r="I18" s="407"/>
      <c r="J18" s="407"/>
      <c r="K18" s="407"/>
    </row>
    <row r="19" spans="1:11" s="223" customFormat="1" ht="18.75" customHeight="1" outlineLevel="1" x14ac:dyDescent="0.2">
      <c r="A19" s="333"/>
      <c r="B19" s="231" t="s">
        <v>128</v>
      </c>
      <c r="C19" s="322">
        <f>'цена АТС'!B34*5.79%</f>
        <v>59.370081000000006</v>
      </c>
      <c r="D19" s="323"/>
      <c r="E19" s="323"/>
      <c r="F19" s="323"/>
      <c r="H19" s="407"/>
      <c r="I19" s="407"/>
      <c r="J19" s="407"/>
      <c r="K19" s="407"/>
    </row>
    <row r="20" spans="1:11" s="223" customFormat="1" ht="18.75" customHeight="1" outlineLevel="1" x14ac:dyDescent="0.2">
      <c r="A20" s="334"/>
      <c r="B20" s="231" t="s">
        <v>129</v>
      </c>
      <c r="C20" s="322">
        <f>'цена АТС'!B34*3.1%</f>
        <v>31.787090000000003</v>
      </c>
      <c r="D20" s="323"/>
      <c r="E20" s="323"/>
      <c r="F20" s="323"/>
      <c r="H20" s="407"/>
      <c r="I20" s="407"/>
      <c r="J20" s="407"/>
      <c r="K20" s="407"/>
    </row>
    <row r="21" spans="1:11" s="5" customFormat="1" ht="15" customHeight="1" outlineLevel="1" x14ac:dyDescent="0.2">
      <c r="A21" s="10"/>
      <c r="B21" s="140" t="s">
        <v>79</v>
      </c>
      <c r="C21" s="327">
        <v>0.77600000000000002</v>
      </c>
      <c r="D21" s="328"/>
      <c r="E21" s="328"/>
      <c r="F21" s="329"/>
      <c r="H21" s="407"/>
      <c r="I21" s="407"/>
      <c r="J21" s="407"/>
      <c r="K21" s="407"/>
    </row>
    <row r="22" spans="1:11" s="5" customFormat="1" ht="15" customHeight="1" outlineLevel="1" x14ac:dyDescent="0.2">
      <c r="A22" s="10"/>
      <c r="B22" s="141" t="s">
        <v>80</v>
      </c>
      <c r="C22" s="327">
        <v>1.4530000000000001</v>
      </c>
      <c r="D22" s="328"/>
      <c r="E22" s="328"/>
      <c r="F22" s="329"/>
      <c r="H22" s="407"/>
      <c r="I22" s="407"/>
      <c r="J22" s="407"/>
      <c r="K22" s="407"/>
    </row>
    <row r="23" spans="1:11" s="5" customFormat="1" ht="15" customHeight="1" outlineLevel="1" thickBot="1" x14ac:dyDescent="0.25">
      <c r="A23" s="14"/>
      <c r="B23" s="139" t="s">
        <v>81</v>
      </c>
      <c r="C23" s="315">
        <v>0.26700000000000002</v>
      </c>
      <c r="D23" s="316"/>
      <c r="E23" s="316"/>
      <c r="F23" s="317"/>
      <c r="H23" s="407"/>
      <c r="I23" s="407"/>
      <c r="J23" s="407"/>
      <c r="K23" s="407"/>
    </row>
    <row r="24" spans="1:11" s="24" customFormat="1" ht="24.75" customHeight="1" outlineLevel="1" thickBot="1" x14ac:dyDescent="0.25">
      <c r="A24" s="21" t="s">
        <v>8</v>
      </c>
      <c r="B24" s="80" t="s">
        <v>14</v>
      </c>
      <c r="C24" s="22"/>
      <c r="D24" s="22"/>
      <c r="E24" s="22"/>
      <c r="F24" s="23"/>
      <c r="H24" s="407"/>
      <c r="I24" s="407"/>
      <c r="J24" s="407"/>
      <c r="K24" s="407"/>
    </row>
    <row r="25" spans="1:11" s="5" customFormat="1" ht="26.25" customHeight="1" outlineLevel="1" thickBot="1" x14ac:dyDescent="0.25">
      <c r="A25" s="8" t="s">
        <v>41</v>
      </c>
      <c r="B25" s="9" t="s">
        <v>124</v>
      </c>
      <c r="C25" s="60">
        <f>C26+C27+C28+++C29+C30</f>
        <v>1249.9205423704466</v>
      </c>
      <c r="D25" s="13"/>
      <c r="E25" s="13"/>
      <c r="F25" s="12"/>
      <c r="H25" s="407"/>
      <c r="I25" s="407"/>
      <c r="J25" s="407"/>
      <c r="K25" s="407"/>
    </row>
    <row r="26" spans="1:11" s="221" customFormat="1" ht="15" customHeight="1" outlineLevel="1" x14ac:dyDescent="0.2">
      <c r="A26" s="224"/>
      <c r="B26" s="225" t="s">
        <v>4</v>
      </c>
      <c r="C26" s="226">
        <f>C15</f>
        <v>1215.6374523704465</v>
      </c>
      <c r="D26" s="226"/>
      <c r="E26" s="226"/>
      <c r="F26" s="227"/>
      <c r="H26" s="407"/>
      <c r="I26" s="407"/>
      <c r="J26" s="407"/>
      <c r="K26" s="407"/>
    </row>
    <row r="27" spans="1:11" s="223" customFormat="1" ht="15" customHeight="1" x14ac:dyDescent="0.2">
      <c r="A27" s="228"/>
      <c r="B27" s="222" t="s">
        <v>6</v>
      </c>
      <c r="C27" s="319">
        <f>C20</f>
        <v>31.787090000000003</v>
      </c>
      <c r="D27" s="319"/>
      <c r="E27" s="319"/>
      <c r="F27" s="319"/>
      <c r="H27" s="407"/>
      <c r="I27" s="407"/>
      <c r="J27" s="407"/>
      <c r="K27" s="407"/>
    </row>
    <row r="28" spans="1:11" s="5" customFormat="1" ht="15" customHeight="1" outlineLevel="1" x14ac:dyDescent="0.2">
      <c r="A28" s="142"/>
      <c r="B28" s="140" t="s">
        <v>79</v>
      </c>
      <c r="C28" s="318">
        <v>0.77600000000000002</v>
      </c>
      <c r="D28" s="318"/>
      <c r="E28" s="318"/>
      <c r="F28" s="318"/>
    </row>
    <row r="29" spans="1:11" s="5" customFormat="1" ht="15" customHeight="1" outlineLevel="1" x14ac:dyDescent="0.2">
      <c r="A29" s="142"/>
      <c r="B29" s="141" t="s">
        <v>80</v>
      </c>
      <c r="C29" s="318">
        <v>1.4530000000000001</v>
      </c>
      <c r="D29" s="318"/>
      <c r="E29" s="318"/>
      <c r="F29" s="318"/>
    </row>
    <row r="30" spans="1:11" s="5" customFormat="1" ht="15" customHeight="1" outlineLevel="1" thickBot="1" x14ac:dyDescent="0.25">
      <c r="A30" s="11"/>
      <c r="B30" s="139" t="s">
        <v>81</v>
      </c>
      <c r="C30" s="314">
        <v>0.26700000000000002</v>
      </c>
      <c r="D30" s="314"/>
      <c r="E30" s="314"/>
      <c r="F30" s="314"/>
    </row>
    <row r="31" spans="1:11" s="5" customFormat="1" ht="34.5" customHeight="1" outlineLevel="1" thickBot="1" x14ac:dyDescent="0.25">
      <c r="A31" s="143" t="s">
        <v>9</v>
      </c>
      <c r="B31" s="320" t="s">
        <v>82</v>
      </c>
      <c r="C31" s="321"/>
      <c r="D31" s="321"/>
      <c r="E31" s="321"/>
      <c r="F31" s="321"/>
    </row>
    <row r="32" spans="1:11" s="5" customFormat="1" ht="28.5" customHeight="1" outlineLevel="1" thickBot="1" x14ac:dyDescent="0.25">
      <c r="A32" s="8" t="s">
        <v>42</v>
      </c>
      <c r="B32" s="9" t="s">
        <v>124</v>
      </c>
      <c r="C32" s="16"/>
      <c r="D32" s="13"/>
      <c r="E32" s="16"/>
      <c r="F32" s="61">
        <f>F33+F34+C35+C36+C37</f>
        <v>1981.8434523704466</v>
      </c>
    </row>
    <row r="33" spans="1:6" s="221" customFormat="1" ht="15" customHeight="1" outlineLevel="1" x14ac:dyDescent="0.2">
      <c r="A33" s="224"/>
      <c r="B33" s="225" t="s">
        <v>4</v>
      </c>
      <c r="C33" s="226"/>
      <c r="D33" s="226"/>
      <c r="E33" s="226"/>
      <c r="F33" s="220">
        <f>C15</f>
        <v>1215.6374523704465</v>
      </c>
    </row>
    <row r="34" spans="1:6" s="5" customFormat="1" ht="15" customHeight="1" x14ac:dyDescent="0.2">
      <c r="A34" s="10"/>
      <c r="B34" s="89" t="s">
        <v>5</v>
      </c>
      <c r="C34" s="15"/>
      <c r="D34" s="15"/>
      <c r="E34" s="15"/>
      <c r="F34" s="208">
        <v>763.71</v>
      </c>
    </row>
    <row r="35" spans="1:6" s="5" customFormat="1" ht="15" customHeight="1" outlineLevel="1" x14ac:dyDescent="0.2">
      <c r="A35" s="142"/>
      <c r="B35" s="140" t="s">
        <v>79</v>
      </c>
      <c r="C35" s="318">
        <v>0.77600000000000002</v>
      </c>
      <c r="D35" s="318"/>
      <c r="E35" s="318"/>
      <c r="F35" s="318"/>
    </row>
    <row r="36" spans="1:6" s="5" customFormat="1" ht="15" customHeight="1" outlineLevel="1" x14ac:dyDescent="0.2">
      <c r="A36" s="142"/>
      <c r="B36" s="141" t="s">
        <v>80</v>
      </c>
      <c r="C36" s="318">
        <v>1.4530000000000001</v>
      </c>
      <c r="D36" s="318"/>
      <c r="E36" s="318"/>
      <c r="F36" s="318"/>
    </row>
    <row r="37" spans="1:6" s="5" customFormat="1" ht="15" customHeight="1" outlineLevel="1" thickBot="1" x14ac:dyDescent="0.25">
      <c r="A37" s="11"/>
      <c r="B37" s="139" t="s">
        <v>81</v>
      </c>
      <c r="C37" s="314">
        <v>0.26700000000000002</v>
      </c>
      <c r="D37" s="314"/>
      <c r="E37" s="314"/>
      <c r="F37" s="314"/>
    </row>
    <row r="38" spans="1:6" s="1" customFormat="1" ht="32.25" customHeight="1" outlineLevel="1" thickBot="1" x14ac:dyDescent="0.25">
      <c r="A38" s="324" t="s">
        <v>83</v>
      </c>
      <c r="B38" s="325"/>
      <c r="C38" s="325"/>
      <c r="D38" s="325"/>
      <c r="E38" s="325"/>
      <c r="F38" s="326"/>
    </row>
    <row r="39" spans="1:6" s="5" customFormat="1" ht="32.25" customHeight="1" outlineLevel="1" thickBot="1" x14ac:dyDescent="0.25">
      <c r="A39" s="8" t="s">
        <v>10</v>
      </c>
      <c r="B39" s="9" t="s">
        <v>124</v>
      </c>
      <c r="C39" s="60">
        <f>C40+C41+C42+C43+C44</f>
        <v>1236.8234523704466</v>
      </c>
      <c r="D39" s="16"/>
      <c r="E39" s="16"/>
      <c r="F39" s="12"/>
    </row>
    <row r="40" spans="1:6" s="221" customFormat="1" ht="18" customHeight="1" outlineLevel="1" x14ac:dyDescent="0.2">
      <c r="A40" s="224"/>
      <c r="B40" s="229" t="s">
        <v>4</v>
      </c>
      <c r="C40" s="230">
        <f>C15</f>
        <v>1215.6374523704465</v>
      </c>
      <c r="D40" s="230"/>
      <c r="E40" s="230"/>
      <c r="F40" s="227"/>
    </row>
    <row r="41" spans="1:6" s="223" customFormat="1" ht="15" customHeight="1" x14ac:dyDescent="0.2">
      <c r="A41" s="228"/>
      <c r="B41" s="222" t="s">
        <v>6</v>
      </c>
      <c r="C41" s="319">
        <v>18.690000000000001</v>
      </c>
      <c r="D41" s="319"/>
      <c r="E41" s="319"/>
      <c r="F41" s="319"/>
    </row>
    <row r="42" spans="1:6" s="5" customFormat="1" ht="16.5" customHeight="1" outlineLevel="1" x14ac:dyDescent="0.2">
      <c r="A42" s="142"/>
      <c r="B42" s="140" t="s">
        <v>79</v>
      </c>
      <c r="C42" s="318">
        <v>0.77600000000000002</v>
      </c>
      <c r="D42" s="318"/>
      <c r="E42" s="318"/>
      <c r="F42" s="318"/>
    </row>
    <row r="43" spans="1:6" s="5" customFormat="1" ht="16.5" customHeight="1" outlineLevel="1" x14ac:dyDescent="0.2">
      <c r="A43" s="142"/>
      <c r="B43" s="141" t="s">
        <v>80</v>
      </c>
      <c r="C43" s="318">
        <v>1.4530000000000001</v>
      </c>
      <c r="D43" s="318"/>
      <c r="E43" s="318"/>
      <c r="F43" s="318"/>
    </row>
    <row r="44" spans="1:6" s="5" customFormat="1" ht="16.5" customHeight="1" outlineLevel="1" thickBot="1" x14ac:dyDescent="0.25">
      <c r="A44" s="11"/>
      <c r="B44" s="139" t="s">
        <v>81</v>
      </c>
      <c r="C44" s="314">
        <v>0.26700000000000002</v>
      </c>
      <c r="D44" s="314"/>
      <c r="E44" s="314"/>
      <c r="F44" s="314"/>
    </row>
    <row r="45" spans="1:6" ht="32.25" customHeight="1" outlineLevel="1" x14ac:dyDescent="0.2"/>
    <row r="46" spans="1:6" ht="32.25" customHeight="1" outlineLevel="1" x14ac:dyDescent="0.2"/>
    <row r="47" spans="1:6" ht="32.25" customHeight="1" outlineLevel="1" x14ac:dyDescent="0.2"/>
    <row r="48" spans="1:6" ht="15" customHeight="1" x14ac:dyDescent="0.2"/>
    <row r="49" spans="1:6" ht="32.25" hidden="1" customHeight="1" outlineLevel="1" x14ac:dyDescent="0.2"/>
    <row r="50" spans="1:6" ht="32.25" hidden="1" customHeight="1" outlineLevel="1" x14ac:dyDescent="0.2"/>
    <row r="51" spans="1:6" ht="32.25" hidden="1" customHeight="1" outlineLevel="1" x14ac:dyDescent="0.2"/>
    <row r="52" spans="1:6" ht="32.25" hidden="1" customHeight="1" outlineLevel="1" x14ac:dyDescent="0.2"/>
    <row r="53" spans="1:6" ht="32.25" hidden="1" customHeight="1" outlineLevel="1" x14ac:dyDescent="0.2"/>
    <row r="54" spans="1:6" ht="32.25" hidden="1" customHeight="1" outlineLevel="1" x14ac:dyDescent="0.2"/>
    <row r="55" spans="1:6" ht="15" customHeight="1" collapsed="1" x14ac:dyDescent="0.2">
      <c r="A55" s="4"/>
      <c r="C55" s="4"/>
      <c r="D55" s="4"/>
      <c r="E55" s="4"/>
      <c r="F55" s="4"/>
    </row>
    <row r="56" spans="1:6" ht="32.25" hidden="1" customHeight="1" outlineLevel="1" x14ac:dyDescent="0.2">
      <c r="A56" s="4"/>
      <c r="C56" s="4"/>
      <c r="D56" s="4"/>
      <c r="E56" s="4"/>
      <c r="F56" s="4"/>
    </row>
    <row r="57" spans="1:6" ht="32.25" hidden="1" customHeight="1" outlineLevel="1" x14ac:dyDescent="0.2">
      <c r="A57" s="4"/>
      <c r="C57" s="4"/>
      <c r="D57" s="4"/>
      <c r="E57" s="4"/>
      <c r="F57" s="4"/>
    </row>
    <row r="58" spans="1:6" ht="32.25" hidden="1" customHeight="1" outlineLevel="1" x14ac:dyDescent="0.2">
      <c r="A58" s="4"/>
      <c r="C58" s="4"/>
      <c r="D58" s="4"/>
      <c r="E58" s="4"/>
      <c r="F58" s="4"/>
    </row>
    <row r="59" spans="1:6" ht="32.25" hidden="1" customHeight="1" outlineLevel="1" x14ac:dyDescent="0.2">
      <c r="A59" s="4"/>
      <c r="C59" s="4"/>
      <c r="D59" s="4"/>
      <c r="E59" s="4"/>
      <c r="F59" s="4"/>
    </row>
    <row r="60" spans="1:6" ht="32.25" hidden="1" customHeight="1" outlineLevel="1" x14ac:dyDescent="0.2">
      <c r="A60" s="4"/>
      <c r="C60" s="4"/>
      <c r="D60" s="4"/>
      <c r="E60" s="4"/>
      <c r="F60" s="4"/>
    </row>
    <row r="61" spans="1:6" ht="32.25" hidden="1" customHeight="1" outlineLevel="1" x14ac:dyDescent="0.2">
      <c r="A61" s="4"/>
      <c r="C61" s="4"/>
      <c r="D61" s="4"/>
      <c r="E61" s="4"/>
      <c r="F61" s="4"/>
    </row>
    <row r="62" spans="1:6" ht="15" customHeight="1" collapsed="1" x14ac:dyDescent="0.2">
      <c r="A62" s="4"/>
      <c r="C62" s="4"/>
      <c r="D62" s="4"/>
      <c r="E62" s="4"/>
      <c r="F62" s="4"/>
    </row>
    <row r="63" spans="1:6" ht="32.25" hidden="1" customHeight="1" outlineLevel="1" x14ac:dyDescent="0.2">
      <c r="A63" s="4"/>
      <c r="C63" s="4"/>
      <c r="D63" s="4"/>
      <c r="E63" s="4"/>
      <c r="F63" s="4"/>
    </row>
    <row r="64" spans="1:6" ht="32.25" hidden="1" customHeight="1" outlineLevel="1" x14ac:dyDescent="0.2">
      <c r="A64" s="4"/>
      <c r="C64" s="4"/>
      <c r="D64" s="4"/>
      <c r="E64" s="4"/>
      <c r="F64" s="4"/>
    </row>
    <row r="65" spans="1:6" ht="32.25" hidden="1" customHeight="1" outlineLevel="1" x14ac:dyDescent="0.2">
      <c r="A65" s="4"/>
      <c r="C65" s="4"/>
      <c r="D65" s="4"/>
      <c r="E65" s="4"/>
      <c r="F65" s="4"/>
    </row>
    <row r="66" spans="1:6" ht="32.25" hidden="1" customHeight="1" outlineLevel="1" x14ac:dyDescent="0.2">
      <c r="A66" s="4"/>
      <c r="C66" s="4"/>
      <c r="D66" s="4"/>
      <c r="E66" s="4"/>
      <c r="F66" s="4"/>
    </row>
    <row r="67" spans="1:6" ht="32.25" hidden="1" customHeight="1" outlineLevel="1" x14ac:dyDescent="0.2">
      <c r="A67" s="4"/>
      <c r="C67" s="4"/>
      <c r="D67" s="4"/>
      <c r="E67" s="4"/>
      <c r="F67" s="4"/>
    </row>
    <row r="68" spans="1:6" ht="32.25" hidden="1" customHeight="1" outlineLevel="1" x14ac:dyDescent="0.2">
      <c r="A68" s="4"/>
      <c r="C68" s="4"/>
      <c r="D68" s="4"/>
      <c r="E68" s="4"/>
      <c r="F68" s="4"/>
    </row>
    <row r="69" spans="1:6" ht="22.5" customHeight="1" collapsed="1" x14ac:dyDescent="0.2">
      <c r="A69" s="4"/>
      <c r="C69" s="4"/>
      <c r="D69" s="4"/>
      <c r="E69" s="4"/>
      <c r="F69" s="4"/>
    </row>
    <row r="70" spans="1:6" ht="15" customHeight="1" x14ac:dyDescent="0.2">
      <c r="A70" s="4"/>
      <c r="C70" s="4"/>
      <c r="D70" s="4"/>
      <c r="E70" s="4"/>
      <c r="F70" s="4"/>
    </row>
    <row r="71" spans="1:6" ht="15" customHeight="1" outlineLevel="1" x14ac:dyDescent="0.2">
      <c r="A71" s="4"/>
      <c r="C71" s="4"/>
      <c r="D71" s="4"/>
      <c r="E71" s="4"/>
      <c r="F71" s="4"/>
    </row>
    <row r="72" spans="1:6" ht="15" customHeight="1" outlineLevel="1" x14ac:dyDescent="0.2">
      <c r="A72" s="4"/>
      <c r="C72" s="4"/>
      <c r="D72" s="4"/>
      <c r="E72" s="4"/>
      <c r="F72" s="4"/>
    </row>
    <row r="73" spans="1:6" ht="15" customHeight="1" outlineLevel="1" x14ac:dyDescent="0.2">
      <c r="A73" s="4"/>
      <c r="C73" s="4"/>
      <c r="D73" s="4"/>
      <c r="E73" s="4"/>
      <c r="F73" s="4"/>
    </row>
    <row r="74" spans="1:6" ht="15" customHeight="1" outlineLevel="1" x14ac:dyDescent="0.2">
      <c r="A74" s="4"/>
      <c r="C74" s="4"/>
      <c r="D74" s="4"/>
      <c r="E74" s="4"/>
      <c r="F74" s="4"/>
    </row>
    <row r="75" spans="1:6" ht="15" customHeight="1" outlineLevel="1" x14ac:dyDescent="0.2">
      <c r="A75" s="4"/>
      <c r="C75" s="4"/>
      <c r="D75" s="4"/>
      <c r="E75" s="4"/>
      <c r="F75" s="4"/>
    </row>
    <row r="76" spans="1:6" ht="38.25" customHeight="1" x14ac:dyDescent="0.2">
      <c r="A76" s="4"/>
      <c r="C76" s="4"/>
      <c r="D76" s="4"/>
      <c r="E76" s="4"/>
      <c r="F76" s="4"/>
    </row>
    <row r="77" spans="1:6" ht="15" customHeight="1" x14ac:dyDescent="0.2">
      <c r="A77" s="4"/>
      <c r="C77" s="4"/>
      <c r="D77" s="4"/>
      <c r="E77" s="4"/>
      <c r="F77" s="4"/>
    </row>
    <row r="78" spans="1:6" ht="15" customHeight="1" outlineLevel="1" x14ac:dyDescent="0.2">
      <c r="A78" s="4"/>
      <c r="C78" s="4"/>
      <c r="D78" s="4"/>
      <c r="E78" s="4"/>
      <c r="F78" s="4"/>
    </row>
    <row r="79" spans="1:6" ht="15" customHeight="1" outlineLevel="1" x14ac:dyDescent="0.2">
      <c r="A79" s="4"/>
      <c r="C79" s="4"/>
      <c r="D79" s="4"/>
      <c r="E79" s="4"/>
      <c r="F79" s="4"/>
    </row>
    <row r="80" spans="1:6" ht="15" customHeight="1" outlineLevel="1" x14ac:dyDescent="0.2">
      <c r="A80" s="4"/>
      <c r="C80" s="4"/>
      <c r="D80" s="4"/>
      <c r="E80" s="4"/>
      <c r="F80" s="4"/>
    </row>
    <row r="81" spans="1:6" ht="15" customHeight="1" outlineLevel="1" x14ac:dyDescent="0.2">
      <c r="A81" s="4"/>
      <c r="C81" s="4"/>
      <c r="D81" s="4"/>
      <c r="E81" s="4"/>
      <c r="F81" s="4"/>
    </row>
    <row r="82" spans="1:6" ht="15" customHeight="1" outlineLevel="1" x14ac:dyDescent="0.2">
      <c r="A82" s="4"/>
      <c r="C82" s="4"/>
      <c r="D82" s="4"/>
      <c r="E82" s="4"/>
      <c r="F82" s="4"/>
    </row>
    <row r="83" spans="1:6" ht="39" customHeight="1" x14ac:dyDescent="0.2">
      <c r="A83" s="4"/>
      <c r="C83" s="4"/>
      <c r="D83" s="4"/>
      <c r="E83" s="4"/>
      <c r="F83" s="4"/>
    </row>
    <row r="84" spans="1:6" ht="15" customHeight="1" x14ac:dyDescent="0.2">
      <c r="A84" s="4"/>
      <c r="C84" s="4"/>
      <c r="D84" s="4"/>
      <c r="E84" s="4"/>
      <c r="F84" s="4"/>
    </row>
    <row r="85" spans="1:6" ht="15" customHeight="1" outlineLevel="1" x14ac:dyDescent="0.2">
      <c r="A85" s="4"/>
      <c r="C85" s="4"/>
      <c r="D85" s="4"/>
      <c r="E85" s="4"/>
      <c r="F85" s="4"/>
    </row>
    <row r="86" spans="1:6" ht="15" customHeight="1" outlineLevel="1" x14ac:dyDescent="0.2">
      <c r="A86" s="4"/>
      <c r="C86" s="4"/>
      <c r="D86" s="4"/>
      <c r="E86" s="4"/>
      <c r="F86" s="4"/>
    </row>
    <row r="87" spans="1:6" ht="15" customHeight="1" outlineLevel="1" x14ac:dyDescent="0.2">
      <c r="A87" s="4"/>
      <c r="C87" s="4"/>
      <c r="D87" s="4"/>
      <c r="E87" s="4"/>
      <c r="F87" s="4"/>
    </row>
    <row r="88" spans="1:6" ht="15" customHeight="1" outlineLevel="1" x14ac:dyDescent="0.2">
      <c r="A88" s="4"/>
      <c r="C88" s="4"/>
      <c r="D88" s="4"/>
      <c r="E88" s="4"/>
      <c r="F88" s="4"/>
    </row>
    <row r="89" spans="1:6" ht="15" customHeight="1" outlineLevel="1" x14ac:dyDescent="0.2">
      <c r="A89" s="4"/>
      <c r="C89" s="4"/>
      <c r="D89" s="4"/>
      <c r="E89" s="4"/>
      <c r="F89" s="4"/>
    </row>
    <row r="90" spans="1:6" x14ac:dyDescent="0.2">
      <c r="A90" s="4"/>
      <c r="C90" s="4"/>
      <c r="D90" s="4"/>
      <c r="E90" s="4"/>
      <c r="F90" s="4"/>
    </row>
  </sheetData>
  <mergeCells count="29">
    <mergeCell ref="A38:F38"/>
    <mergeCell ref="C41:F41"/>
    <mergeCell ref="C42:F42"/>
    <mergeCell ref="C43:F43"/>
    <mergeCell ref="C44:F44"/>
    <mergeCell ref="C17:F17"/>
    <mergeCell ref="A9:F9"/>
    <mergeCell ref="C21:F21"/>
    <mergeCell ref="C22:F22"/>
    <mergeCell ref="C36:F36"/>
    <mergeCell ref="A11:A14"/>
    <mergeCell ref="A17:A20"/>
    <mergeCell ref="C18:F18"/>
    <mergeCell ref="C19:F19"/>
    <mergeCell ref="C20:F20"/>
    <mergeCell ref="C37:F37"/>
    <mergeCell ref="C23:F23"/>
    <mergeCell ref="C29:F29"/>
    <mergeCell ref="C30:F30"/>
    <mergeCell ref="C35:F35"/>
    <mergeCell ref="C27:F27"/>
    <mergeCell ref="C28:F28"/>
    <mergeCell ref="B31:F31"/>
    <mergeCell ref="A2:F2"/>
    <mergeCell ref="A4:F4"/>
    <mergeCell ref="A6:A8"/>
    <mergeCell ref="B6:B8"/>
    <mergeCell ref="C6:F6"/>
    <mergeCell ref="C7:F7"/>
  </mergeCells>
  <pageMargins left="0" right="0" top="0.35433070866141736" bottom="0.39370078740157483" header="0.39370078740157483" footer="0.19685039370078741"/>
  <pageSetup paperSize="9" scale="61" orientation="portrait" r:id="rId1"/>
  <headerFooter>
    <oddFooter>&amp;CСтраница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K90"/>
  <sheetViews>
    <sheetView view="pageBreakPreview" zoomScale="72" zoomScaleNormal="100" zoomScaleSheetLayoutView="72" workbookViewId="0">
      <selection activeCell="A6" sqref="A1:XFD1048576"/>
    </sheetView>
  </sheetViews>
  <sheetFormatPr defaultRowHeight="14.25" outlineLevelRow="1" x14ac:dyDescent="0.2"/>
  <cols>
    <col min="1" max="1" width="12.28515625" style="6" customWidth="1"/>
    <col min="2" max="2" width="44.28515625" style="4" customWidth="1"/>
    <col min="3" max="6" width="12.85546875" style="7" customWidth="1"/>
    <col min="7" max="10" width="6.5703125" style="4" customWidth="1"/>
    <col min="11" max="11" width="11.5703125" style="4" customWidth="1"/>
    <col min="12" max="16384" width="9.140625" style="4"/>
  </cols>
  <sheetData>
    <row r="2" spans="1:11" s="3" customFormat="1" ht="51" customHeight="1" x14ac:dyDescent="0.2">
      <c r="A2" s="302" t="s">
        <v>221</v>
      </c>
      <c r="B2" s="302"/>
      <c r="C2" s="302"/>
      <c r="D2" s="302"/>
      <c r="E2" s="302"/>
      <c r="F2" s="302"/>
      <c r="G2" s="2"/>
      <c r="H2" s="2"/>
      <c r="I2" s="2"/>
      <c r="J2" s="2"/>
      <c r="K2" s="2"/>
    </row>
    <row r="3" spans="1:11" s="3" customFormat="1" ht="20.25" customHeight="1" x14ac:dyDescent="0.2">
      <c r="A3" s="268"/>
      <c r="B3" s="268"/>
      <c r="C3" s="268"/>
      <c r="D3" s="268"/>
      <c r="E3" s="268"/>
      <c r="F3" s="268"/>
      <c r="G3" s="2"/>
      <c r="H3" s="2"/>
      <c r="I3" s="2"/>
      <c r="J3" s="2"/>
      <c r="K3" s="2"/>
    </row>
    <row r="4" spans="1:11" s="3" customFormat="1" ht="49.5" customHeight="1" x14ac:dyDescent="0.2">
      <c r="A4" s="302" t="s">
        <v>43</v>
      </c>
      <c r="B4" s="302"/>
      <c r="C4" s="302"/>
      <c r="D4" s="302"/>
      <c r="E4" s="302"/>
      <c r="F4" s="302"/>
      <c r="G4" s="2"/>
      <c r="H4" s="2"/>
      <c r="I4" s="2"/>
      <c r="J4" s="2"/>
      <c r="K4" s="2"/>
    </row>
    <row r="5" spans="1:11" ht="15" thickBot="1" x14ac:dyDescent="0.25"/>
    <row r="6" spans="1:11" s="5" customFormat="1" ht="37.5" customHeight="1" x14ac:dyDescent="0.2">
      <c r="A6" s="303" t="s">
        <v>1</v>
      </c>
      <c r="B6" s="306" t="s">
        <v>123</v>
      </c>
      <c r="C6" s="309" t="s">
        <v>45</v>
      </c>
      <c r="D6" s="310"/>
      <c r="E6" s="310"/>
      <c r="F6" s="310"/>
    </row>
    <row r="7" spans="1:11" s="5" customFormat="1" ht="18.75" customHeight="1" x14ac:dyDescent="0.2">
      <c r="A7" s="304"/>
      <c r="B7" s="307"/>
      <c r="C7" s="311" t="s">
        <v>13</v>
      </c>
      <c r="D7" s="312"/>
      <c r="E7" s="312"/>
      <c r="F7" s="313"/>
    </row>
    <row r="8" spans="1:11" s="5" customFormat="1" ht="18.75" customHeight="1" thickBot="1" x14ac:dyDescent="0.25">
      <c r="A8" s="305"/>
      <c r="B8" s="308"/>
      <c r="C8" s="132" t="s">
        <v>2</v>
      </c>
      <c r="D8" s="133" t="s">
        <v>12</v>
      </c>
      <c r="E8" s="133" t="s">
        <v>11</v>
      </c>
      <c r="F8" s="134" t="s">
        <v>3</v>
      </c>
    </row>
    <row r="9" spans="1:11" s="1" customFormat="1" ht="30" customHeight="1" thickBot="1" x14ac:dyDescent="0.25">
      <c r="A9" s="324" t="s">
        <v>44</v>
      </c>
      <c r="B9" s="325"/>
      <c r="C9" s="325"/>
      <c r="D9" s="325"/>
      <c r="E9" s="325"/>
      <c r="F9" s="326"/>
    </row>
    <row r="10" spans="1:11" s="20" customFormat="1" ht="22.5" customHeight="1" thickBot="1" x14ac:dyDescent="0.25">
      <c r="A10" s="17" t="s">
        <v>0</v>
      </c>
      <c r="B10" s="79" t="s">
        <v>78</v>
      </c>
      <c r="C10" s="18"/>
      <c r="D10" s="18"/>
      <c r="E10" s="18"/>
      <c r="F10" s="19"/>
      <c r="K10" s="110"/>
    </row>
    <row r="11" spans="1:11" s="5" customFormat="1" ht="18.75" customHeight="1" outlineLevel="1" x14ac:dyDescent="0.2">
      <c r="A11" s="330" t="s">
        <v>124</v>
      </c>
      <c r="B11" s="89" t="s">
        <v>126</v>
      </c>
      <c r="C11" s="269">
        <f>C23+C22+C21+C17+C16+C15</f>
        <v>1588.4112043704465</v>
      </c>
      <c r="D11" s="269">
        <f>D15+D16+C17+C21+C22+C23</f>
        <v>1837.9212043704465</v>
      </c>
      <c r="E11" s="269">
        <f>E15+E16+C17+C21+C22+C23</f>
        <v>1968.9512043704465</v>
      </c>
      <c r="F11" s="269">
        <f>F15+F16+C17+C21+C22+C23</f>
        <v>2081.1012043704463</v>
      </c>
    </row>
    <row r="12" spans="1:11" s="5" customFormat="1" ht="15" customHeight="1" outlineLevel="1" x14ac:dyDescent="0.2">
      <c r="A12" s="331"/>
      <c r="B12" s="89" t="s">
        <v>127</v>
      </c>
      <c r="C12" s="269">
        <f>C23+C22+C21+C18+C16+C15</f>
        <v>1582.5664813704466</v>
      </c>
      <c r="D12" s="269">
        <f>D15+D16+C18+C21+C22+C23</f>
        <v>1832.0764813704466</v>
      </c>
      <c r="E12" s="269">
        <f>E15+E16+C18+C21+C22+C23</f>
        <v>1963.1064813704465</v>
      </c>
      <c r="F12" s="269">
        <f>F15+F16+C18+C21+C22+C23</f>
        <v>2075.2564813704462</v>
      </c>
    </row>
    <row r="13" spans="1:11" s="5" customFormat="1" ht="15" customHeight="1" outlineLevel="1" x14ac:dyDescent="0.2">
      <c r="A13" s="331"/>
      <c r="B13" s="89" t="s">
        <v>128</v>
      </c>
      <c r="C13" s="269">
        <f>C23+C22+C21+C19+C15+C16</f>
        <v>1548.5235333704463</v>
      </c>
      <c r="D13" s="269">
        <f>D15+D16+C19+C21+C22+C23</f>
        <v>1798.0335333704465</v>
      </c>
      <c r="E13" s="269">
        <f>E15+E16+C19+C21+C22+C23</f>
        <v>1929.0635333704465</v>
      </c>
      <c r="F13" s="269">
        <f>F15+F16+C19+C21+C22+C23</f>
        <v>2041.2135333704466</v>
      </c>
    </row>
    <row r="14" spans="1:11" s="5" customFormat="1" ht="15" customHeight="1" outlineLevel="1" thickBot="1" x14ac:dyDescent="0.25">
      <c r="A14" s="332"/>
      <c r="B14" s="89" t="s">
        <v>129</v>
      </c>
      <c r="C14" s="269">
        <f>C15+C16+C20+C21+C22+C23</f>
        <v>1520.9405423704466</v>
      </c>
      <c r="D14" s="269">
        <f>D15+D16+C20+C21+C22+C23</f>
        <v>1770.4505423704466</v>
      </c>
      <c r="E14" s="269">
        <f>E15+E16+C20+C21+C22+C23</f>
        <v>1901.4805423704465</v>
      </c>
      <c r="F14" s="269">
        <f>F15+F16++C20+C21+C22+C23</f>
        <v>2013.6305423704466</v>
      </c>
    </row>
    <row r="15" spans="1:11" s="221" customFormat="1" ht="15" customHeight="1" outlineLevel="1" x14ac:dyDescent="0.2">
      <c r="A15" s="217"/>
      <c r="B15" s="218" t="s">
        <v>131</v>
      </c>
      <c r="C15" s="219">
        <f>[1]Лист1!C33</f>
        <v>1215.6374523704465</v>
      </c>
      <c r="D15" s="219">
        <f>C15</f>
        <v>1215.6374523704465</v>
      </c>
      <c r="E15" s="219">
        <f>C15</f>
        <v>1215.6374523704465</v>
      </c>
      <c r="F15" s="220">
        <f>C15</f>
        <v>1215.6374523704465</v>
      </c>
    </row>
    <row r="16" spans="1:11" s="207" customFormat="1" ht="15" customHeight="1" outlineLevel="1" x14ac:dyDescent="0.2">
      <c r="A16" s="203"/>
      <c r="B16" s="204" t="s">
        <v>5</v>
      </c>
      <c r="C16" s="205">
        <v>271.02</v>
      </c>
      <c r="D16" s="205">
        <v>520.53</v>
      </c>
      <c r="E16" s="205">
        <v>651.55999999999995</v>
      </c>
      <c r="F16" s="206">
        <v>763.71</v>
      </c>
    </row>
    <row r="17" spans="1:6" s="223" customFormat="1" ht="15" customHeight="1" outlineLevel="1" x14ac:dyDescent="0.2">
      <c r="A17" s="333" t="s">
        <v>132</v>
      </c>
      <c r="B17" s="231" t="s">
        <v>126</v>
      </c>
      <c r="C17" s="322">
        <f>'[1]цена АТС и сб н'!B34*9.68%</f>
        <v>99.257752000000011</v>
      </c>
      <c r="D17" s="323"/>
      <c r="E17" s="323"/>
      <c r="F17" s="323"/>
    </row>
    <row r="18" spans="1:6" s="223" customFormat="1" ht="15" customHeight="1" outlineLevel="1" x14ac:dyDescent="0.2">
      <c r="A18" s="333"/>
      <c r="B18" s="231" t="s">
        <v>127</v>
      </c>
      <c r="C18" s="322">
        <f>'[1]цена АТС и сб н'!B34*9.11%</f>
        <v>93.413029000000009</v>
      </c>
      <c r="D18" s="323"/>
      <c r="E18" s="323"/>
      <c r="F18" s="323"/>
    </row>
    <row r="19" spans="1:6" s="223" customFormat="1" ht="15" customHeight="1" outlineLevel="1" x14ac:dyDescent="0.2">
      <c r="A19" s="333"/>
      <c r="B19" s="231" t="s">
        <v>128</v>
      </c>
      <c r="C19" s="322">
        <f>'[1]цена АТС и сб н'!B34*5.79%</f>
        <v>59.370081000000006</v>
      </c>
      <c r="D19" s="323"/>
      <c r="E19" s="323"/>
      <c r="F19" s="323"/>
    </row>
    <row r="20" spans="1:6" s="223" customFormat="1" ht="15" customHeight="1" outlineLevel="1" x14ac:dyDescent="0.2">
      <c r="A20" s="334"/>
      <c r="B20" s="231" t="s">
        <v>129</v>
      </c>
      <c r="C20" s="322">
        <f>'[1]цена АТС и сб н'!B34*3.1%</f>
        <v>31.787090000000003</v>
      </c>
      <c r="D20" s="323"/>
      <c r="E20" s="323"/>
      <c r="F20" s="323"/>
    </row>
    <row r="21" spans="1:6" s="5" customFormat="1" ht="15" customHeight="1" x14ac:dyDescent="0.2">
      <c r="A21" s="10"/>
      <c r="B21" s="140" t="s">
        <v>79</v>
      </c>
      <c r="C21" s="327">
        <v>0.77600000000000002</v>
      </c>
      <c r="D21" s="328"/>
      <c r="E21" s="328"/>
      <c r="F21" s="329"/>
    </row>
    <row r="22" spans="1:6" s="5" customFormat="1" ht="15" customHeight="1" outlineLevel="1" x14ac:dyDescent="0.2">
      <c r="A22" s="10"/>
      <c r="B22" s="141" t="s">
        <v>80</v>
      </c>
      <c r="C22" s="327">
        <v>1.4530000000000001</v>
      </c>
      <c r="D22" s="328"/>
      <c r="E22" s="328"/>
      <c r="F22" s="329"/>
    </row>
    <row r="23" spans="1:6" s="5" customFormat="1" ht="15" customHeight="1" outlineLevel="1" thickBot="1" x14ac:dyDescent="0.25">
      <c r="A23" s="14"/>
      <c r="B23" s="139" t="s">
        <v>81</v>
      </c>
      <c r="C23" s="315">
        <v>0.26700000000000002</v>
      </c>
      <c r="D23" s="316"/>
      <c r="E23" s="316"/>
      <c r="F23" s="317"/>
    </row>
    <row r="24" spans="1:6" s="24" customFormat="1" ht="15" customHeight="1" outlineLevel="1" thickBot="1" x14ac:dyDescent="0.25">
      <c r="A24" s="21" t="s">
        <v>8</v>
      </c>
      <c r="B24" s="80" t="s">
        <v>14</v>
      </c>
      <c r="C24" s="22"/>
      <c r="D24" s="22"/>
      <c r="E24" s="22"/>
      <c r="F24" s="23"/>
    </row>
    <row r="25" spans="1:6" s="5" customFormat="1" ht="15" customHeight="1" outlineLevel="1" thickBot="1" x14ac:dyDescent="0.25">
      <c r="A25" s="8" t="s">
        <v>41</v>
      </c>
      <c r="B25" s="9" t="s">
        <v>124</v>
      </c>
      <c r="C25" s="60">
        <f>C26+C27+C28+++C29+C30</f>
        <v>1249.9205423704466</v>
      </c>
      <c r="D25" s="13"/>
      <c r="E25" s="13"/>
      <c r="F25" s="12"/>
    </row>
    <row r="26" spans="1:6" s="221" customFormat="1" ht="22.5" customHeight="1" x14ac:dyDescent="0.2">
      <c r="A26" s="224"/>
      <c r="B26" s="225" t="s">
        <v>4</v>
      </c>
      <c r="C26" s="226">
        <f>C15</f>
        <v>1215.6374523704465</v>
      </c>
      <c r="D26" s="226"/>
      <c r="E26" s="226"/>
      <c r="F26" s="227"/>
    </row>
    <row r="27" spans="1:6" s="223" customFormat="1" ht="15" customHeight="1" x14ac:dyDescent="0.2">
      <c r="A27" s="228"/>
      <c r="B27" s="222" t="s">
        <v>6</v>
      </c>
      <c r="C27" s="319">
        <f>C20</f>
        <v>31.787090000000003</v>
      </c>
      <c r="D27" s="319"/>
      <c r="E27" s="319"/>
      <c r="F27" s="319"/>
    </row>
    <row r="28" spans="1:6" s="5" customFormat="1" ht="15" customHeight="1" outlineLevel="1" x14ac:dyDescent="0.2">
      <c r="A28" s="142"/>
      <c r="B28" s="140" t="s">
        <v>79</v>
      </c>
      <c r="C28" s="318">
        <v>0.77600000000000002</v>
      </c>
      <c r="D28" s="318"/>
      <c r="E28" s="318"/>
      <c r="F28" s="318"/>
    </row>
    <row r="29" spans="1:6" s="5" customFormat="1" ht="15" customHeight="1" outlineLevel="1" x14ac:dyDescent="0.2">
      <c r="A29" s="142"/>
      <c r="B29" s="141" t="s">
        <v>80</v>
      </c>
      <c r="C29" s="318">
        <v>1.4530000000000001</v>
      </c>
      <c r="D29" s="318"/>
      <c r="E29" s="318"/>
      <c r="F29" s="318"/>
    </row>
    <row r="30" spans="1:6" s="5" customFormat="1" ht="15" customHeight="1" outlineLevel="1" thickBot="1" x14ac:dyDescent="0.25">
      <c r="A30" s="11"/>
      <c r="B30" s="139" t="s">
        <v>81</v>
      </c>
      <c r="C30" s="314">
        <v>0.26700000000000002</v>
      </c>
      <c r="D30" s="314"/>
      <c r="E30" s="314"/>
      <c r="F30" s="314"/>
    </row>
    <row r="31" spans="1:6" s="5" customFormat="1" ht="15" customHeight="1" thickBot="1" x14ac:dyDescent="0.25">
      <c r="A31" s="143" t="s">
        <v>9</v>
      </c>
      <c r="B31" s="320" t="s">
        <v>82</v>
      </c>
      <c r="C31" s="321"/>
      <c r="D31" s="321"/>
      <c r="E31" s="321"/>
      <c r="F31" s="321"/>
    </row>
    <row r="32" spans="1:6" s="5" customFormat="1" ht="15" customHeight="1" outlineLevel="1" thickBot="1" x14ac:dyDescent="0.25">
      <c r="A32" s="8" t="s">
        <v>42</v>
      </c>
      <c r="B32" s="9" t="s">
        <v>124</v>
      </c>
      <c r="C32" s="16"/>
      <c r="D32" s="13"/>
      <c r="E32" s="16"/>
      <c r="F32" s="61">
        <f>F33+F34+C35+C36+C37</f>
        <v>1981.8434523704466</v>
      </c>
    </row>
    <row r="33" spans="1:6" s="221" customFormat="1" ht="15" customHeight="1" outlineLevel="1" x14ac:dyDescent="0.2">
      <c r="A33" s="224"/>
      <c r="B33" s="225" t="s">
        <v>4</v>
      </c>
      <c r="C33" s="226"/>
      <c r="D33" s="226"/>
      <c r="E33" s="226"/>
      <c r="F33" s="220">
        <f>C15</f>
        <v>1215.6374523704465</v>
      </c>
    </row>
    <row r="34" spans="1:6" s="5" customFormat="1" ht="15" customHeight="1" outlineLevel="1" x14ac:dyDescent="0.2">
      <c r="A34" s="10"/>
      <c r="B34" s="89" t="s">
        <v>5</v>
      </c>
      <c r="C34" s="15"/>
      <c r="D34" s="15"/>
      <c r="E34" s="15"/>
      <c r="F34" s="208">
        <v>763.71</v>
      </c>
    </row>
    <row r="35" spans="1:6" s="5" customFormat="1" ht="15" customHeight="1" x14ac:dyDescent="0.2">
      <c r="A35" s="142"/>
      <c r="B35" s="140" t="s">
        <v>79</v>
      </c>
      <c r="C35" s="318">
        <v>0.77600000000000002</v>
      </c>
      <c r="D35" s="318"/>
      <c r="E35" s="318"/>
      <c r="F35" s="318"/>
    </row>
    <row r="36" spans="1:6" s="5" customFormat="1" ht="15" customHeight="1" outlineLevel="1" x14ac:dyDescent="0.2">
      <c r="A36" s="142"/>
      <c r="B36" s="141" t="s">
        <v>80</v>
      </c>
      <c r="C36" s="318">
        <v>1.4530000000000001</v>
      </c>
      <c r="D36" s="318"/>
      <c r="E36" s="318"/>
      <c r="F36" s="318"/>
    </row>
    <row r="37" spans="1:6" s="5" customFormat="1" ht="15" customHeight="1" outlineLevel="1" thickBot="1" x14ac:dyDescent="0.25">
      <c r="A37" s="11"/>
      <c r="B37" s="139" t="s">
        <v>81</v>
      </c>
      <c r="C37" s="314">
        <v>0.26700000000000002</v>
      </c>
      <c r="D37" s="314"/>
      <c r="E37" s="314"/>
      <c r="F37" s="314"/>
    </row>
    <row r="38" spans="1:6" s="1" customFormat="1" ht="15" customHeight="1" outlineLevel="1" thickBot="1" x14ac:dyDescent="0.25">
      <c r="A38" s="324" t="s">
        <v>83</v>
      </c>
      <c r="B38" s="325"/>
      <c r="C38" s="325"/>
      <c r="D38" s="325"/>
      <c r="E38" s="325"/>
      <c r="F38" s="326"/>
    </row>
    <row r="39" spans="1:6" s="5" customFormat="1" ht="45" customHeight="1" thickBot="1" x14ac:dyDescent="0.25">
      <c r="A39" s="8" t="s">
        <v>10</v>
      </c>
      <c r="B39" s="9" t="s">
        <v>124</v>
      </c>
      <c r="C39" s="60">
        <f>C40+C41+C42+C43+C44</f>
        <v>1236.8234523704466</v>
      </c>
      <c r="D39" s="16"/>
      <c r="E39" s="16"/>
      <c r="F39" s="12"/>
    </row>
    <row r="40" spans="1:6" s="221" customFormat="1" ht="15" customHeight="1" x14ac:dyDescent="0.2">
      <c r="A40" s="224"/>
      <c r="B40" s="229" t="s">
        <v>4</v>
      </c>
      <c r="C40" s="230">
        <f>C15</f>
        <v>1215.6374523704465</v>
      </c>
      <c r="D40" s="230"/>
      <c r="E40" s="230"/>
      <c r="F40" s="227"/>
    </row>
    <row r="41" spans="1:6" s="223" customFormat="1" ht="15" customHeight="1" outlineLevel="1" x14ac:dyDescent="0.2">
      <c r="A41" s="228"/>
      <c r="B41" s="222" t="s">
        <v>6</v>
      </c>
      <c r="C41" s="319">
        <v>18.690000000000001</v>
      </c>
      <c r="D41" s="319"/>
      <c r="E41" s="319"/>
      <c r="F41" s="319"/>
    </row>
    <row r="42" spans="1:6" s="5" customFormat="1" ht="15" customHeight="1" outlineLevel="1" x14ac:dyDescent="0.2">
      <c r="A42" s="142"/>
      <c r="B42" s="140" t="s">
        <v>79</v>
      </c>
      <c r="C42" s="318">
        <v>0.77600000000000002</v>
      </c>
      <c r="D42" s="318"/>
      <c r="E42" s="318"/>
      <c r="F42" s="318"/>
    </row>
    <row r="43" spans="1:6" s="5" customFormat="1" ht="15" customHeight="1" outlineLevel="1" x14ac:dyDescent="0.2">
      <c r="A43" s="142"/>
      <c r="B43" s="141" t="s">
        <v>80</v>
      </c>
      <c r="C43" s="318">
        <v>1.4530000000000001</v>
      </c>
      <c r="D43" s="318"/>
      <c r="E43" s="318"/>
      <c r="F43" s="318"/>
    </row>
    <row r="44" spans="1:6" s="5" customFormat="1" ht="15" customHeight="1" outlineLevel="1" thickBot="1" x14ac:dyDescent="0.25">
      <c r="A44" s="11"/>
      <c r="B44" s="139" t="s">
        <v>81</v>
      </c>
      <c r="C44" s="314">
        <v>0.26700000000000002</v>
      </c>
      <c r="D44" s="314"/>
      <c r="E44" s="314"/>
      <c r="F44" s="314"/>
    </row>
    <row r="45" spans="1:6" ht="15" customHeight="1" x14ac:dyDescent="0.2"/>
    <row r="46" spans="1:6" ht="15" customHeight="1" outlineLevel="1" x14ac:dyDescent="0.2"/>
    <row r="47" spans="1:6" ht="15" customHeight="1" outlineLevel="1" x14ac:dyDescent="0.2"/>
    <row r="48" spans="1:6" ht="15" customHeight="1" outlineLevel="1" x14ac:dyDescent="0.2"/>
    <row r="49" spans="1:6" ht="15" customHeight="1" outlineLevel="1" x14ac:dyDescent="0.2"/>
    <row r="50" spans="1:6" ht="15" customHeight="1" x14ac:dyDescent="0.2"/>
    <row r="51" spans="1:6" ht="15" customHeight="1" outlineLevel="1" x14ac:dyDescent="0.2"/>
    <row r="52" spans="1:6" ht="15" customHeight="1" outlineLevel="1" x14ac:dyDescent="0.2"/>
    <row r="53" spans="1:6" ht="15" customHeight="1" outlineLevel="1" x14ac:dyDescent="0.2"/>
    <row r="54" spans="1:6" ht="15" customHeight="1" outlineLevel="1" x14ac:dyDescent="0.2"/>
    <row r="55" spans="1:6" ht="39" customHeight="1" x14ac:dyDescent="0.2">
      <c r="A55" s="4"/>
      <c r="C55" s="4"/>
      <c r="D55" s="4"/>
      <c r="E55" s="4"/>
      <c r="F55" s="4"/>
    </row>
    <row r="56" spans="1:6" ht="15" customHeight="1" x14ac:dyDescent="0.2">
      <c r="A56" s="4"/>
      <c r="C56" s="4"/>
      <c r="D56" s="4"/>
      <c r="E56" s="4"/>
      <c r="F56" s="4"/>
    </row>
    <row r="57" spans="1:6" ht="15" customHeight="1" outlineLevel="1" x14ac:dyDescent="0.2">
      <c r="A57" s="4"/>
      <c r="C57" s="4"/>
      <c r="D57" s="4"/>
      <c r="E57" s="4"/>
      <c r="F57" s="4"/>
    </row>
    <row r="58" spans="1:6" ht="15" customHeight="1" outlineLevel="1" x14ac:dyDescent="0.2">
      <c r="A58" s="4"/>
      <c r="C58" s="4"/>
      <c r="D58" s="4"/>
      <c r="E58" s="4"/>
      <c r="F58" s="4"/>
    </row>
    <row r="59" spans="1:6" ht="15" customHeight="1" outlineLevel="1" x14ac:dyDescent="0.2">
      <c r="A59" s="4"/>
      <c r="C59" s="4"/>
      <c r="D59" s="4"/>
      <c r="E59" s="4"/>
      <c r="F59" s="4"/>
    </row>
    <row r="60" spans="1:6" ht="15" customHeight="1" x14ac:dyDescent="0.2">
      <c r="A60" s="4"/>
      <c r="C60" s="4"/>
      <c r="D60" s="4"/>
      <c r="E60" s="4"/>
      <c r="F60" s="4"/>
    </row>
    <row r="61" spans="1:6" ht="15" customHeight="1" outlineLevel="1" x14ac:dyDescent="0.2">
      <c r="A61" s="4"/>
      <c r="C61" s="4"/>
      <c r="D61" s="4"/>
      <c r="E61" s="4"/>
      <c r="F61" s="4"/>
    </row>
    <row r="62" spans="1:6" ht="15" customHeight="1" outlineLevel="1" x14ac:dyDescent="0.2">
      <c r="A62" s="4"/>
      <c r="C62" s="4"/>
      <c r="D62" s="4"/>
      <c r="E62" s="4"/>
      <c r="F62" s="4"/>
    </row>
    <row r="63" spans="1:6" ht="15" customHeight="1" outlineLevel="1" x14ac:dyDescent="0.2">
      <c r="A63" s="4"/>
      <c r="C63" s="4"/>
      <c r="D63" s="4"/>
      <c r="E63" s="4"/>
      <c r="F63" s="4"/>
    </row>
    <row r="64" spans="1:6" ht="15" customHeight="1" x14ac:dyDescent="0.2">
      <c r="A64" s="4"/>
      <c r="C64" s="4"/>
      <c r="D64" s="4"/>
      <c r="E64" s="4"/>
      <c r="F64" s="4"/>
    </row>
    <row r="65" spans="1:6" ht="15" customHeight="1" outlineLevel="1" x14ac:dyDescent="0.2">
      <c r="A65" s="4"/>
      <c r="C65" s="4"/>
      <c r="D65" s="4"/>
      <c r="E65" s="4"/>
      <c r="F65" s="4"/>
    </row>
    <row r="66" spans="1:6" ht="15" customHeight="1" outlineLevel="1" x14ac:dyDescent="0.2">
      <c r="A66" s="4"/>
      <c r="C66" s="4"/>
      <c r="D66" s="4"/>
      <c r="E66" s="4"/>
      <c r="F66" s="4"/>
    </row>
    <row r="67" spans="1:6" ht="15" customHeight="1" outlineLevel="1" x14ac:dyDescent="0.2">
      <c r="A67" s="4"/>
      <c r="C67" s="4"/>
      <c r="D67" s="4"/>
      <c r="E67" s="4"/>
      <c r="F67" s="4"/>
    </row>
    <row r="68" spans="1:6" x14ac:dyDescent="0.2">
      <c r="A68" s="4"/>
      <c r="C68" s="4"/>
      <c r="D68" s="4"/>
      <c r="E68" s="4"/>
      <c r="F68" s="4"/>
    </row>
    <row r="69" spans="1:6" x14ac:dyDescent="0.2">
      <c r="A69" s="4"/>
      <c r="C69" s="4"/>
      <c r="D69" s="4"/>
      <c r="E69" s="4"/>
      <c r="F69" s="4"/>
    </row>
    <row r="70" spans="1:6" x14ac:dyDescent="0.2">
      <c r="A70" s="4"/>
      <c r="C70" s="4"/>
      <c r="D70" s="4"/>
      <c r="E70" s="4"/>
      <c r="F70" s="4"/>
    </row>
    <row r="71" spans="1:6" x14ac:dyDescent="0.2">
      <c r="A71" s="4"/>
      <c r="C71" s="4"/>
      <c r="D71" s="4"/>
      <c r="E71" s="4"/>
      <c r="F71" s="4"/>
    </row>
    <row r="72" spans="1:6" x14ac:dyDescent="0.2">
      <c r="A72" s="4"/>
      <c r="C72" s="4"/>
      <c r="D72" s="4"/>
      <c r="E72" s="4"/>
      <c r="F72" s="4"/>
    </row>
    <row r="73" spans="1:6" x14ac:dyDescent="0.2">
      <c r="A73" s="4"/>
      <c r="C73" s="4"/>
      <c r="D73" s="4"/>
      <c r="E73" s="4"/>
      <c r="F73" s="4"/>
    </row>
    <row r="74" spans="1:6" x14ac:dyDescent="0.2">
      <c r="A74" s="4"/>
      <c r="C74" s="4"/>
      <c r="D74" s="4"/>
      <c r="E74" s="4"/>
      <c r="F74" s="4"/>
    </row>
    <row r="75" spans="1:6" x14ac:dyDescent="0.2">
      <c r="A75" s="4"/>
      <c r="C75" s="4"/>
      <c r="D75" s="4"/>
      <c r="E75" s="4"/>
      <c r="F75" s="4"/>
    </row>
    <row r="76" spans="1:6" x14ac:dyDescent="0.2">
      <c r="A76" s="4"/>
      <c r="C76" s="4"/>
      <c r="D76" s="4"/>
      <c r="E76" s="4"/>
      <c r="F76" s="4"/>
    </row>
    <row r="77" spans="1:6" x14ac:dyDescent="0.2">
      <c r="A77" s="4"/>
      <c r="C77" s="4"/>
      <c r="D77" s="4"/>
      <c r="E77" s="4"/>
      <c r="F77" s="4"/>
    </row>
    <row r="78" spans="1:6" x14ac:dyDescent="0.2">
      <c r="A78" s="4"/>
      <c r="C78" s="4"/>
      <c r="D78" s="4"/>
      <c r="E78" s="4"/>
      <c r="F78" s="4"/>
    </row>
    <row r="79" spans="1:6" x14ac:dyDescent="0.2">
      <c r="A79" s="4"/>
      <c r="C79" s="4"/>
      <c r="D79" s="4"/>
      <c r="E79" s="4"/>
      <c r="F79" s="4"/>
    </row>
    <row r="80" spans="1:6" x14ac:dyDescent="0.2">
      <c r="A80" s="4"/>
      <c r="C80" s="4"/>
      <c r="D80" s="4"/>
      <c r="E80" s="4"/>
      <c r="F80" s="4"/>
    </row>
    <row r="81" spans="1:6" x14ac:dyDescent="0.2">
      <c r="A81" s="4"/>
      <c r="C81" s="4"/>
      <c r="D81" s="4"/>
      <c r="E81" s="4"/>
      <c r="F81" s="4"/>
    </row>
    <row r="82" spans="1:6" x14ac:dyDescent="0.2">
      <c r="A82" s="4"/>
      <c r="C82" s="4"/>
      <c r="D82" s="4"/>
      <c r="E82" s="4"/>
      <c r="F82" s="4"/>
    </row>
    <row r="83" spans="1:6" x14ac:dyDescent="0.2">
      <c r="A83" s="4"/>
      <c r="C83" s="4"/>
      <c r="D83" s="4"/>
      <c r="E83" s="4"/>
      <c r="F83" s="4"/>
    </row>
    <row r="84" spans="1:6" x14ac:dyDescent="0.2">
      <c r="A84" s="4"/>
      <c r="C84" s="4"/>
      <c r="D84" s="4"/>
      <c r="E84" s="4"/>
      <c r="F84" s="4"/>
    </row>
    <row r="85" spans="1:6" x14ac:dyDescent="0.2">
      <c r="A85" s="4"/>
      <c r="C85" s="4"/>
      <c r="D85" s="4"/>
      <c r="E85" s="4"/>
      <c r="F85" s="4"/>
    </row>
    <row r="86" spans="1:6" x14ac:dyDescent="0.2">
      <c r="A86" s="4"/>
      <c r="C86" s="4"/>
      <c r="D86" s="4"/>
      <c r="E86" s="4"/>
      <c r="F86" s="4"/>
    </row>
    <row r="87" spans="1:6" x14ac:dyDescent="0.2">
      <c r="A87" s="4"/>
      <c r="C87" s="4"/>
      <c r="D87" s="4"/>
      <c r="E87" s="4"/>
      <c r="F87" s="4"/>
    </row>
    <row r="88" spans="1:6" x14ac:dyDescent="0.2">
      <c r="A88" s="4"/>
      <c r="C88" s="4"/>
      <c r="D88" s="4"/>
      <c r="E88" s="4"/>
      <c r="F88" s="4"/>
    </row>
    <row r="89" spans="1:6" x14ac:dyDescent="0.2">
      <c r="A89" s="4"/>
      <c r="C89" s="4"/>
      <c r="D89" s="4"/>
      <c r="E89" s="4"/>
      <c r="F89" s="4"/>
    </row>
    <row r="90" spans="1:6" x14ac:dyDescent="0.2">
      <c r="A90" s="4"/>
      <c r="C90" s="4"/>
      <c r="D90" s="4"/>
      <c r="E90" s="4"/>
      <c r="F90" s="4"/>
    </row>
  </sheetData>
  <mergeCells count="29">
    <mergeCell ref="A11:A14"/>
    <mergeCell ref="A17:A20"/>
    <mergeCell ref="A9:F9"/>
    <mergeCell ref="A2:F2"/>
    <mergeCell ref="A4:F4"/>
    <mergeCell ref="A6:A8"/>
    <mergeCell ref="B6:B8"/>
    <mergeCell ref="C6:F6"/>
    <mergeCell ref="C7:F7"/>
    <mergeCell ref="C17:F17"/>
    <mergeCell ref="C18:F18"/>
    <mergeCell ref="C21:F21"/>
    <mergeCell ref="C22:F22"/>
    <mergeCell ref="C23:F23"/>
    <mergeCell ref="C19:F19"/>
    <mergeCell ref="C20:F20"/>
    <mergeCell ref="C27:F27"/>
    <mergeCell ref="C28:F28"/>
    <mergeCell ref="C29:F29"/>
    <mergeCell ref="C30:F30"/>
    <mergeCell ref="B31:F31"/>
    <mergeCell ref="C42:F42"/>
    <mergeCell ref="C43:F43"/>
    <mergeCell ref="C44:F44"/>
    <mergeCell ref="C35:F35"/>
    <mergeCell ref="C36:F36"/>
    <mergeCell ref="C37:F37"/>
    <mergeCell ref="A38:F38"/>
    <mergeCell ref="C41:F41"/>
  </mergeCells>
  <pageMargins left="0.94" right="0.35433070866141736" top="0.35433070866141736" bottom="0.38" header="0.39370078740157483" footer="0.18"/>
  <pageSetup paperSize="9" scale="85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778"/>
  <sheetViews>
    <sheetView showZeros="0" view="pageBreakPreview" topLeftCell="A172" zoomScale="70" zoomScaleNormal="100" zoomScaleSheetLayoutView="70" workbookViewId="0">
      <selection activeCell="B259" sqref="B259:Y259"/>
    </sheetView>
  </sheetViews>
  <sheetFormatPr defaultRowHeight="14.25" outlineLevelRow="1" x14ac:dyDescent="0.2"/>
  <cols>
    <col min="1" max="1" width="38.85546875" style="34" customWidth="1"/>
    <col min="2" max="10" width="10.42578125" style="34" bestFit="1" customWidth="1"/>
    <col min="11" max="11" width="11" style="34" bestFit="1" customWidth="1"/>
    <col min="12" max="24" width="12.140625" style="34" bestFit="1" customWidth="1"/>
    <col min="25" max="25" width="11" style="34" bestFit="1" customWidth="1"/>
    <col min="26" max="26" width="3.7109375" style="34" customWidth="1"/>
    <col min="27" max="16384" width="9.140625" style="34"/>
  </cols>
  <sheetData>
    <row r="2" spans="1:25" s="33" customFormat="1" ht="18" customHeight="1" x14ac:dyDescent="0.2">
      <c r="A2" s="351" t="s">
        <v>223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</row>
    <row r="3" spans="1:25" ht="15" customHeight="1" x14ac:dyDescent="0.2"/>
    <row r="4" spans="1:25" ht="48" customHeight="1" x14ac:dyDescent="0.2">
      <c r="A4" s="352" t="s">
        <v>52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352"/>
    </row>
    <row r="6" spans="1:25" s="63" customFormat="1" ht="15.75" x14ac:dyDescent="0.25">
      <c r="A6" s="62" t="s">
        <v>84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</row>
    <row r="7" spans="1:25" ht="15" thickBot="1" x14ac:dyDescent="0.25">
      <c r="A7" s="59"/>
    </row>
    <row r="8" spans="1:25" s="35" customFormat="1" ht="30.75" customHeight="1" thickBot="1" x14ac:dyDescent="0.25">
      <c r="A8" s="353" t="s">
        <v>39</v>
      </c>
      <c r="B8" s="355" t="s">
        <v>46</v>
      </c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7"/>
    </row>
    <row r="9" spans="1:25" s="35" customFormat="1" ht="39" customHeight="1" thickBot="1" x14ac:dyDescent="0.25">
      <c r="A9" s="358"/>
      <c r="B9" s="127" t="s">
        <v>38</v>
      </c>
      <c r="C9" s="135" t="s">
        <v>37</v>
      </c>
      <c r="D9" s="136" t="s">
        <v>36</v>
      </c>
      <c r="E9" s="135" t="s">
        <v>35</v>
      </c>
      <c r="F9" s="135" t="s">
        <v>34</v>
      </c>
      <c r="G9" s="135" t="s">
        <v>33</v>
      </c>
      <c r="H9" s="135" t="s">
        <v>32</v>
      </c>
      <c r="I9" s="135" t="s">
        <v>31</v>
      </c>
      <c r="J9" s="135" t="s">
        <v>30</v>
      </c>
      <c r="K9" s="137" t="s">
        <v>29</v>
      </c>
      <c r="L9" s="135" t="s">
        <v>28</v>
      </c>
      <c r="M9" s="138" t="s">
        <v>27</v>
      </c>
      <c r="N9" s="137" t="s">
        <v>26</v>
      </c>
      <c r="O9" s="135" t="s">
        <v>25</v>
      </c>
      <c r="P9" s="138" t="s">
        <v>24</v>
      </c>
      <c r="Q9" s="136" t="s">
        <v>23</v>
      </c>
      <c r="R9" s="135" t="s">
        <v>22</v>
      </c>
      <c r="S9" s="136" t="s">
        <v>21</v>
      </c>
      <c r="T9" s="135" t="s">
        <v>20</v>
      </c>
      <c r="U9" s="136" t="s">
        <v>19</v>
      </c>
      <c r="V9" s="135" t="s">
        <v>18</v>
      </c>
      <c r="W9" s="136" t="s">
        <v>17</v>
      </c>
      <c r="X9" s="135" t="s">
        <v>16</v>
      </c>
      <c r="Y9" s="131" t="s">
        <v>15</v>
      </c>
    </row>
    <row r="10" spans="1:25" s="72" customFormat="1" ht="18.75" customHeight="1" thickBot="1" x14ac:dyDescent="0.25">
      <c r="A10" s="73">
        <v>1</v>
      </c>
      <c r="B10" s="98">
        <f>SUM(B11:B14)</f>
        <v>1202.576</v>
      </c>
      <c r="C10" s="99">
        <f t="shared" ref="C10:Y10" si="0">SUM(C11:C14)</f>
        <v>1216.2760000000001</v>
      </c>
      <c r="D10" s="99">
        <f t="shared" si="0"/>
        <v>1225.5160000000001</v>
      </c>
      <c r="E10" s="99">
        <f t="shared" si="0"/>
        <v>1278.1660000000002</v>
      </c>
      <c r="F10" s="99">
        <f t="shared" si="0"/>
        <v>1279.326</v>
      </c>
      <c r="G10" s="99">
        <f t="shared" si="0"/>
        <v>1306.9260000000002</v>
      </c>
      <c r="H10" s="99">
        <f t="shared" si="0"/>
        <v>1292.7660000000001</v>
      </c>
      <c r="I10" s="99">
        <f t="shared" si="0"/>
        <v>1265.8760000000002</v>
      </c>
      <c r="J10" s="99">
        <f t="shared" si="0"/>
        <v>1254.3360000000002</v>
      </c>
      <c r="K10" s="100">
        <f t="shared" si="0"/>
        <v>1493.2360000000001</v>
      </c>
      <c r="L10" s="99">
        <f t="shared" si="0"/>
        <v>1500.056</v>
      </c>
      <c r="M10" s="101">
        <f t="shared" si="0"/>
        <v>1509.096</v>
      </c>
      <c r="N10" s="100">
        <f t="shared" si="0"/>
        <v>1524.7460000000001</v>
      </c>
      <c r="O10" s="99">
        <f t="shared" si="0"/>
        <v>1282.6260000000002</v>
      </c>
      <c r="P10" s="101">
        <f t="shared" si="0"/>
        <v>1303.2360000000001</v>
      </c>
      <c r="Q10" s="102">
        <f t="shared" si="0"/>
        <v>1923.1860000000001</v>
      </c>
      <c r="R10" s="99">
        <f t="shared" si="0"/>
        <v>1295.326</v>
      </c>
      <c r="S10" s="102">
        <f t="shared" si="0"/>
        <v>1509.4460000000001</v>
      </c>
      <c r="T10" s="99">
        <f t="shared" si="0"/>
        <v>1263.9860000000001</v>
      </c>
      <c r="U10" s="99">
        <f t="shared" si="0"/>
        <v>1217.2360000000001</v>
      </c>
      <c r="V10" s="99">
        <f t="shared" si="0"/>
        <v>1212.866</v>
      </c>
      <c r="W10" s="99">
        <f t="shared" si="0"/>
        <v>1402.806</v>
      </c>
      <c r="X10" s="99">
        <f t="shared" si="0"/>
        <v>1209.5160000000001</v>
      </c>
      <c r="Y10" s="103">
        <f t="shared" si="0"/>
        <v>1209.056</v>
      </c>
    </row>
    <row r="11" spans="1:25" s="40" customFormat="1" ht="18.75" customHeight="1" outlineLevel="1" x14ac:dyDescent="0.2">
      <c r="A11" s="29" t="s">
        <v>4</v>
      </c>
      <c r="B11" s="43">
        <f>'цена АТС'!F50</f>
        <v>929.06</v>
      </c>
      <c r="C11" s="44">
        <f>'цена АТС'!F51</f>
        <v>942.76</v>
      </c>
      <c r="D11" s="44">
        <f>'цена АТС'!F52</f>
        <v>952</v>
      </c>
      <c r="E11" s="45">
        <f>'цена АТС'!F53</f>
        <v>1004.65</v>
      </c>
      <c r="F11" s="44">
        <f>'цена АТС'!F54</f>
        <v>1005.81</v>
      </c>
      <c r="G11" s="44">
        <f>'цена АТС'!F55</f>
        <v>1033.4100000000001</v>
      </c>
      <c r="H11" s="44">
        <f>'цена АТС'!F56</f>
        <v>1019.25</v>
      </c>
      <c r="I11" s="44">
        <f>'цена АТС'!F57</f>
        <v>992.36</v>
      </c>
      <c r="J11" s="46">
        <f>'цена АТС'!F58</f>
        <v>980.82</v>
      </c>
      <c r="K11" s="44">
        <f>'цена АТС'!F59</f>
        <v>1219.72</v>
      </c>
      <c r="L11" s="44">
        <f>'цена АТС'!F60</f>
        <v>1226.54</v>
      </c>
      <c r="M11" s="44">
        <f>'цена АТС'!F61</f>
        <v>1235.58</v>
      </c>
      <c r="N11" s="44">
        <f>'цена АТС'!F62</f>
        <v>1251.23</v>
      </c>
      <c r="O11" s="44">
        <f>'цена АТС'!F63</f>
        <v>1009.11</v>
      </c>
      <c r="P11" s="44">
        <f>'цена АТС'!F64</f>
        <v>1029.72</v>
      </c>
      <c r="Q11" s="44">
        <f>'цена АТС'!F65</f>
        <v>1649.67</v>
      </c>
      <c r="R11" s="44">
        <f>'цена АТС'!F66</f>
        <v>1021.81</v>
      </c>
      <c r="S11" s="44">
        <f>'цена АТС'!F67</f>
        <v>1235.93</v>
      </c>
      <c r="T11" s="44">
        <f>'цена АТС'!F68</f>
        <v>990.47</v>
      </c>
      <c r="U11" s="44">
        <f>'цена АТС'!F69</f>
        <v>943.72</v>
      </c>
      <c r="V11" s="44">
        <f>'цена АТС'!F70</f>
        <v>939.35</v>
      </c>
      <c r="W11" s="44">
        <f>'цена АТС'!F71</f>
        <v>1129.29</v>
      </c>
      <c r="X11" s="44">
        <f>'цена АТС'!F72</f>
        <v>936</v>
      </c>
      <c r="Y11" s="52">
        <f>'цена АТС'!F73</f>
        <v>935.54</v>
      </c>
    </row>
    <row r="12" spans="1:25" s="40" customFormat="1" ht="18.75" customHeight="1" outlineLevel="1" x14ac:dyDescent="0.2">
      <c r="A12" s="30" t="s">
        <v>5</v>
      </c>
      <c r="B12" s="49">
        <v>271.02</v>
      </c>
      <c r="C12" s="47">
        <v>271.02</v>
      </c>
      <c r="D12" s="47">
        <v>271.02</v>
      </c>
      <c r="E12" s="47">
        <v>271.02</v>
      </c>
      <c r="F12" s="47">
        <v>271.02</v>
      </c>
      <c r="G12" s="47">
        <v>271.02</v>
      </c>
      <c r="H12" s="47">
        <v>271.02</v>
      </c>
      <c r="I12" s="47">
        <v>271.02</v>
      </c>
      <c r="J12" s="47">
        <v>271.02</v>
      </c>
      <c r="K12" s="47">
        <v>271.02</v>
      </c>
      <c r="L12" s="47">
        <v>271.02</v>
      </c>
      <c r="M12" s="47">
        <v>271.02</v>
      </c>
      <c r="N12" s="47">
        <v>271.02</v>
      </c>
      <c r="O12" s="47">
        <v>271.02</v>
      </c>
      <c r="P12" s="47">
        <v>271.02</v>
      </c>
      <c r="Q12" s="47">
        <v>271.02</v>
      </c>
      <c r="R12" s="47">
        <v>271.02</v>
      </c>
      <c r="S12" s="47">
        <v>271.02</v>
      </c>
      <c r="T12" s="47">
        <v>271.02</v>
      </c>
      <c r="U12" s="47">
        <v>271.02</v>
      </c>
      <c r="V12" s="47">
        <v>271.02</v>
      </c>
      <c r="W12" s="47">
        <v>271.02</v>
      </c>
      <c r="X12" s="47">
        <v>271.02</v>
      </c>
      <c r="Y12" s="54">
        <v>271.02</v>
      </c>
    </row>
    <row r="13" spans="1:25" s="40" customFormat="1" ht="18.75" customHeight="1" outlineLevel="1" x14ac:dyDescent="0.2">
      <c r="A13" s="31" t="s">
        <v>6</v>
      </c>
      <c r="B13" s="49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54"/>
    </row>
    <row r="14" spans="1:25" s="40" customFormat="1" ht="18.75" customHeight="1" outlineLevel="1" thickBot="1" x14ac:dyDescent="0.25">
      <c r="A14" s="107" t="s">
        <v>7</v>
      </c>
      <c r="B14" s="50">
        <v>2.496</v>
      </c>
      <c r="C14" s="48">
        <v>2.496</v>
      </c>
      <c r="D14" s="48">
        <v>2.496</v>
      </c>
      <c r="E14" s="48">
        <v>2.496</v>
      </c>
      <c r="F14" s="48">
        <v>2.496</v>
      </c>
      <c r="G14" s="48">
        <v>2.496</v>
      </c>
      <c r="H14" s="48">
        <v>2.496</v>
      </c>
      <c r="I14" s="48">
        <v>2.496</v>
      </c>
      <c r="J14" s="48">
        <v>2.496</v>
      </c>
      <c r="K14" s="48">
        <v>2.496</v>
      </c>
      <c r="L14" s="48">
        <v>2.496</v>
      </c>
      <c r="M14" s="48">
        <v>2.496</v>
      </c>
      <c r="N14" s="48">
        <v>2.496</v>
      </c>
      <c r="O14" s="48">
        <v>2.496</v>
      </c>
      <c r="P14" s="48">
        <v>2.496</v>
      </c>
      <c r="Q14" s="48">
        <v>2.496</v>
      </c>
      <c r="R14" s="48">
        <v>2.496</v>
      </c>
      <c r="S14" s="48">
        <v>2.496</v>
      </c>
      <c r="T14" s="48">
        <v>2.496</v>
      </c>
      <c r="U14" s="48">
        <v>2.496</v>
      </c>
      <c r="V14" s="48">
        <v>2.496</v>
      </c>
      <c r="W14" s="48">
        <v>2.496</v>
      </c>
      <c r="X14" s="48">
        <v>2.496</v>
      </c>
      <c r="Y14" s="55">
        <v>2.496</v>
      </c>
    </row>
    <row r="15" spans="1:25" s="72" customFormat="1" ht="18.75" customHeight="1" thickBot="1" x14ac:dyDescent="0.25">
      <c r="A15" s="76">
        <v>2</v>
      </c>
      <c r="B15" s="98">
        <f t="shared" ref="B15:Y15" si="1">SUM(B16:B19)</f>
        <v>1303.7760000000001</v>
      </c>
      <c r="C15" s="99">
        <f t="shared" si="1"/>
        <v>1309.5360000000001</v>
      </c>
      <c r="D15" s="99">
        <f t="shared" si="1"/>
        <v>1306.2160000000001</v>
      </c>
      <c r="E15" s="99">
        <f t="shared" si="1"/>
        <v>1331.1460000000002</v>
      </c>
      <c r="F15" s="99">
        <f t="shared" si="1"/>
        <v>1322.076</v>
      </c>
      <c r="G15" s="99">
        <f t="shared" si="1"/>
        <v>1635.2660000000001</v>
      </c>
      <c r="H15" s="99">
        <f t="shared" si="1"/>
        <v>1368.7860000000001</v>
      </c>
      <c r="I15" s="99">
        <f t="shared" si="1"/>
        <v>1353.0060000000001</v>
      </c>
      <c r="J15" s="99">
        <f t="shared" si="1"/>
        <v>1358.4660000000001</v>
      </c>
      <c r="K15" s="100">
        <f t="shared" si="1"/>
        <v>1309.9060000000002</v>
      </c>
      <c r="L15" s="99">
        <f t="shared" si="1"/>
        <v>1303.2560000000001</v>
      </c>
      <c r="M15" s="101">
        <f t="shared" si="1"/>
        <v>1373.7660000000001</v>
      </c>
      <c r="N15" s="100">
        <f t="shared" si="1"/>
        <v>1309.3960000000002</v>
      </c>
      <c r="O15" s="99">
        <f t="shared" si="1"/>
        <v>1400.4060000000002</v>
      </c>
      <c r="P15" s="101">
        <f t="shared" si="1"/>
        <v>1919.5260000000001</v>
      </c>
      <c r="Q15" s="102">
        <f t="shared" si="1"/>
        <v>1537.586</v>
      </c>
      <c r="R15" s="99">
        <f t="shared" si="1"/>
        <v>1481.6760000000002</v>
      </c>
      <c r="S15" s="102">
        <f t="shared" si="1"/>
        <v>1459.9560000000001</v>
      </c>
      <c r="T15" s="99">
        <f t="shared" si="1"/>
        <v>1293.6959999999999</v>
      </c>
      <c r="U15" s="99">
        <f t="shared" si="1"/>
        <v>1296.056</v>
      </c>
      <c r="V15" s="99">
        <f t="shared" si="1"/>
        <v>1299.4560000000001</v>
      </c>
      <c r="W15" s="99">
        <f t="shared" si="1"/>
        <v>1325.2060000000001</v>
      </c>
      <c r="X15" s="99">
        <f t="shared" si="1"/>
        <v>1302.8960000000002</v>
      </c>
      <c r="Y15" s="103">
        <f t="shared" si="1"/>
        <v>1302.9360000000001</v>
      </c>
    </row>
    <row r="16" spans="1:25" s="35" customFormat="1" ht="18.75" customHeight="1" outlineLevel="1" x14ac:dyDescent="0.2">
      <c r="A16" s="29" t="s">
        <v>4</v>
      </c>
      <c r="B16" s="43">
        <f>'цена АТС'!F74</f>
        <v>1030.26</v>
      </c>
      <c r="C16" s="44">
        <f>'цена АТС'!F75</f>
        <v>1036.02</v>
      </c>
      <c r="D16" s="44">
        <f>'цена АТС'!F76</f>
        <v>1032.7</v>
      </c>
      <c r="E16" s="45">
        <f>'цена АТС'!F77</f>
        <v>1057.6300000000001</v>
      </c>
      <c r="F16" s="44">
        <f>'цена АТС'!F78</f>
        <v>1048.56</v>
      </c>
      <c r="G16" s="44">
        <f>'цена АТС'!F79</f>
        <v>1361.75</v>
      </c>
      <c r="H16" s="44">
        <f>'цена АТС'!F80</f>
        <v>1095.27</v>
      </c>
      <c r="I16" s="44">
        <f>'цена АТС'!F81</f>
        <v>1079.49</v>
      </c>
      <c r="J16" s="46">
        <f>'цена АТС'!F82</f>
        <v>1084.95</v>
      </c>
      <c r="K16" s="44">
        <f>'цена АТС'!F83</f>
        <v>1036.3900000000001</v>
      </c>
      <c r="L16" s="44">
        <f>'цена АТС'!F84</f>
        <v>1029.74</v>
      </c>
      <c r="M16" s="44">
        <f>'цена АТС'!F85</f>
        <v>1100.25</v>
      </c>
      <c r="N16" s="44">
        <f>'цена АТС'!F86</f>
        <v>1035.8800000000001</v>
      </c>
      <c r="O16" s="44">
        <f>'цена АТС'!F87</f>
        <v>1126.8900000000001</v>
      </c>
      <c r="P16" s="44">
        <f>'цена АТС'!F88</f>
        <v>1646.01</v>
      </c>
      <c r="Q16" s="44">
        <f>'цена АТС'!F89</f>
        <v>1264.07</v>
      </c>
      <c r="R16" s="44">
        <f>'цена АТС'!F90</f>
        <v>1208.1600000000001</v>
      </c>
      <c r="S16" s="44">
        <f>'цена АТС'!F91</f>
        <v>1186.44</v>
      </c>
      <c r="T16" s="44">
        <f>'цена АТС'!F92</f>
        <v>1020.18</v>
      </c>
      <c r="U16" s="44">
        <f>'цена АТС'!F93</f>
        <v>1022.54</v>
      </c>
      <c r="V16" s="44">
        <f>'цена АТС'!F94</f>
        <v>1025.94</v>
      </c>
      <c r="W16" s="44">
        <f>'цена АТС'!F95</f>
        <v>1051.69</v>
      </c>
      <c r="X16" s="44">
        <f>'цена АТС'!F96</f>
        <v>1029.3800000000001</v>
      </c>
      <c r="Y16" s="52">
        <f>'цена АТС'!F97</f>
        <v>1029.42</v>
      </c>
    </row>
    <row r="17" spans="1:25" s="35" customFormat="1" ht="18.75" customHeight="1" outlineLevel="1" x14ac:dyDescent="0.2">
      <c r="A17" s="30" t="s">
        <v>5</v>
      </c>
      <c r="B17" s="49">
        <v>271.02</v>
      </c>
      <c r="C17" s="47">
        <v>271.02</v>
      </c>
      <c r="D17" s="47">
        <v>271.02</v>
      </c>
      <c r="E17" s="47">
        <v>271.02</v>
      </c>
      <c r="F17" s="47">
        <v>271.02</v>
      </c>
      <c r="G17" s="47">
        <v>271.02</v>
      </c>
      <c r="H17" s="47">
        <v>271.02</v>
      </c>
      <c r="I17" s="47">
        <v>271.02</v>
      </c>
      <c r="J17" s="47">
        <v>271.02</v>
      </c>
      <c r="K17" s="47">
        <v>271.02</v>
      </c>
      <c r="L17" s="47">
        <v>271.02</v>
      </c>
      <c r="M17" s="47">
        <v>271.02</v>
      </c>
      <c r="N17" s="47">
        <v>271.02</v>
      </c>
      <c r="O17" s="47">
        <v>271.02</v>
      </c>
      <c r="P17" s="47">
        <v>271.02</v>
      </c>
      <c r="Q17" s="47">
        <v>271.02</v>
      </c>
      <c r="R17" s="47">
        <v>271.02</v>
      </c>
      <c r="S17" s="47">
        <v>271.02</v>
      </c>
      <c r="T17" s="47">
        <v>271.02</v>
      </c>
      <c r="U17" s="47">
        <v>271.02</v>
      </c>
      <c r="V17" s="47">
        <v>271.02</v>
      </c>
      <c r="W17" s="47">
        <v>271.02</v>
      </c>
      <c r="X17" s="47">
        <v>271.02</v>
      </c>
      <c r="Y17" s="54">
        <v>271.02</v>
      </c>
    </row>
    <row r="18" spans="1:25" s="35" customFormat="1" ht="18.75" customHeight="1" outlineLevel="1" x14ac:dyDescent="0.2">
      <c r="A18" s="31" t="s">
        <v>6</v>
      </c>
      <c r="B18" s="49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4"/>
    </row>
    <row r="19" spans="1:25" s="35" customFormat="1" ht="18.75" customHeight="1" outlineLevel="1" thickBot="1" x14ac:dyDescent="0.25">
      <c r="A19" s="107" t="s">
        <v>7</v>
      </c>
      <c r="B19" s="50">
        <v>2.496</v>
      </c>
      <c r="C19" s="48">
        <v>2.496</v>
      </c>
      <c r="D19" s="48">
        <v>2.496</v>
      </c>
      <c r="E19" s="48">
        <v>2.496</v>
      </c>
      <c r="F19" s="48">
        <v>2.496</v>
      </c>
      <c r="G19" s="48">
        <v>2.496</v>
      </c>
      <c r="H19" s="48">
        <v>2.496</v>
      </c>
      <c r="I19" s="48">
        <v>2.496</v>
      </c>
      <c r="J19" s="48">
        <v>2.496</v>
      </c>
      <c r="K19" s="48">
        <v>2.496</v>
      </c>
      <c r="L19" s="48">
        <v>2.496</v>
      </c>
      <c r="M19" s="48">
        <v>2.496</v>
      </c>
      <c r="N19" s="48">
        <v>2.496</v>
      </c>
      <c r="O19" s="48">
        <v>2.496</v>
      </c>
      <c r="P19" s="48">
        <v>2.496</v>
      </c>
      <c r="Q19" s="48">
        <v>2.496</v>
      </c>
      <c r="R19" s="48">
        <v>2.496</v>
      </c>
      <c r="S19" s="48">
        <v>2.496</v>
      </c>
      <c r="T19" s="48">
        <v>2.496</v>
      </c>
      <c r="U19" s="48">
        <v>2.496</v>
      </c>
      <c r="V19" s="48">
        <v>2.496</v>
      </c>
      <c r="W19" s="48">
        <v>2.496</v>
      </c>
      <c r="X19" s="48">
        <v>2.496</v>
      </c>
      <c r="Y19" s="55">
        <v>2.496</v>
      </c>
    </row>
    <row r="20" spans="1:25" s="72" customFormat="1" ht="18.75" customHeight="1" thickBot="1" x14ac:dyDescent="0.25">
      <c r="A20" s="73">
        <v>3</v>
      </c>
      <c r="B20" s="98">
        <f t="shared" ref="B20:Y20" si="2">SUM(B21:B24)</f>
        <v>1281.0360000000001</v>
      </c>
      <c r="C20" s="99">
        <f t="shared" si="2"/>
        <v>1276.7260000000001</v>
      </c>
      <c r="D20" s="99">
        <f t="shared" si="2"/>
        <v>1256.0860000000002</v>
      </c>
      <c r="E20" s="99">
        <f t="shared" si="2"/>
        <v>1272.5160000000001</v>
      </c>
      <c r="F20" s="99">
        <f t="shared" si="2"/>
        <v>1313.806</v>
      </c>
      <c r="G20" s="99">
        <f t="shared" si="2"/>
        <v>1315.076</v>
      </c>
      <c r="H20" s="99">
        <f t="shared" si="2"/>
        <v>1304.056</v>
      </c>
      <c r="I20" s="99">
        <f t="shared" si="2"/>
        <v>1304.9960000000001</v>
      </c>
      <c r="J20" s="99">
        <f t="shared" si="2"/>
        <v>1294.296</v>
      </c>
      <c r="K20" s="100">
        <f t="shared" si="2"/>
        <v>1307.9060000000002</v>
      </c>
      <c r="L20" s="99">
        <f t="shared" si="2"/>
        <v>1279.4059999999999</v>
      </c>
      <c r="M20" s="101">
        <f t="shared" si="2"/>
        <v>1283.2660000000001</v>
      </c>
      <c r="N20" s="100">
        <f t="shared" si="2"/>
        <v>1285.0060000000001</v>
      </c>
      <c r="O20" s="99">
        <f t="shared" si="2"/>
        <v>1373.9360000000001</v>
      </c>
      <c r="P20" s="101">
        <f t="shared" si="2"/>
        <v>1316.856</v>
      </c>
      <c r="Q20" s="102">
        <f t="shared" si="2"/>
        <v>1465.5060000000001</v>
      </c>
      <c r="R20" s="99">
        <f t="shared" si="2"/>
        <v>1466.6760000000002</v>
      </c>
      <c r="S20" s="102">
        <f t="shared" si="2"/>
        <v>1456.076</v>
      </c>
      <c r="T20" s="99">
        <f t="shared" si="2"/>
        <v>1264.6759999999999</v>
      </c>
      <c r="U20" s="99">
        <f t="shared" si="2"/>
        <v>1283.2560000000001</v>
      </c>
      <c r="V20" s="99">
        <f t="shared" si="2"/>
        <v>1271.796</v>
      </c>
      <c r="W20" s="99">
        <f t="shared" si="2"/>
        <v>1285.7860000000001</v>
      </c>
      <c r="X20" s="99">
        <f t="shared" si="2"/>
        <v>1277.1260000000002</v>
      </c>
      <c r="Y20" s="103">
        <f t="shared" si="2"/>
        <v>1267.386</v>
      </c>
    </row>
    <row r="21" spans="1:25" s="35" customFormat="1" ht="18.75" hidden="1" customHeight="1" outlineLevel="1" x14ac:dyDescent="0.2">
      <c r="A21" s="29" t="s">
        <v>4</v>
      </c>
      <c r="B21" s="43">
        <f>'цена АТС'!F98</f>
        <v>1007.52</v>
      </c>
      <c r="C21" s="44">
        <f>'цена АТС'!F99</f>
        <v>1003.21</v>
      </c>
      <c r="D21" s="44">
        <f>'цена АТС'!F100</f>
        <v>982.57</v>
      </c>
      <c r="E21" s="45">
        <f>'цена АТС'!F101</f>
        <v>999</v>
      </c>
      <c r="F21" s="44">
        <f>'цена АТС'!F102</f>
        <v>1040.29</v>
      </c>
      <c r="G21" s="44">
        <f>'цена АТС'!F103</f>
        <v>1041.56</v>
      </c>
      <c r="H21" s="44">
        <f>'цена АТС'!F104</f>
        <v>1030.54</v>
      </c>
      <c r="I21" s="44">
        <f>'цена АТС'!F105</f>
        <v>1031.48</v>
      </c>
      <c r="J21" s="46">
        <f>'цена АТС'!F106</f>
        <v>1020.78</v>
      </c>
      <c r="K21" s="44">
        <f>'цена АТС'!F107</f>
        <v>1034.3900000000001</v>
      </c>
      <c r="L21" s="44">
        <f>'цена АТС'!F108</f>
        <v>1005.89</v>
      </c>
      <c r="M21" s="44">
        <f>'цена АТС'!F109</f>
        <v>1009.75</v>
      </c>
      <c r="N21" s="44">
        <f>'цена АТС'!F110</f>
        <v>1011.49</v>
      </c>
      <c r="O21" s="44">
        <f>'цена АТС'!F111</f>
        <v>1100.42</v>
      </c>
      <c r="P21" s="44">
        <f>'цена АТС'!F112</f>
        <v>1043.3399999999999</v>
      </c>
      <c r="Q21" s="44">
        <f>'цена АТС'!F113</f>
        <v>1191.99</v>
      </c>
      <c r="R21" s="44">
        <f>'цена АТС'!F114</f>
        <v>1193.1600000000001</v>
      </c>
      <c r="S21" s="44">
        <f>'цена АТС'!F115</f>
        <v>1182.56</v>
      </c>
      <c r="T21" s="44">
        <f>'цена АТС'!F116</f>
        <v>991.16</v>
      </c>
      <c r="U21" s="44">
        <f>'цена АТС'!F117</f>
        <v>1009.74</v>
      </c>
      <c r="V21" s="44">
        <f>'цена АТС'!F118</f>
        <v>998.28</v>
      </c>
      <c r="W21" s="44">
        <f>'цена АТС'!F119</f>
        <v>1012.27</v>
      </c>
      <c r="X21" s="44">
        <f>'цена АТС'!F120</f>
        <v>1003.61</v>
      </c>
      <c r="Y21" s="52">
        <f>'цена АТС'!F121</f>
        <v>993.87</v>
      </c>
    </row>
    <row r="22" spans="1:25" s="35" customFormat="1" ht="18.75" hidden="1" customHeight="1" outlineLevel="1" x14ac:dyDescent="0.2">
      <c r="A22" s="30" t="s">
        <v>5</v>
      </c>
      <c r="B22" s="49">
        <v>271.02</v>
      </c>
      <c r="C22" s="47">
        <v>271.02</v>
      </c>
      <c r="D22" s="47">
        <v>271.02</v>
      </c>
      <c r="E22" s="47">
        <v>271.02</v>
      </c>
      <c r="F22" s="47">
        <v>271.02</v>
      </c>
      <c r="G22" s="47">
        <v>271.02</v>
      </c>
      <c r="H22" s="47">
        <v>271.02</v>
      </c>
      <c r="I22" s="47">
        <v>271.02</v>
      </c>
      <c r="J22" s="47">
        <v>271.02</v>
      </c>
      <c r="K22" s="47">
        <v>271.02</v>
      </c>
      <c r="L22" s="47">
        <v>271.02</v>
      </c>
      <c r="M22" s="47">
        <v>271.02</v>
      </c>
      <c r="N22" s="47">
        <v>271.02</v>
      </c>
      <c r="O22" s="47">
        <v>271.02</v>
      </c>
      <c r="P22" s="47">
        <v>271.02</v>
      </c>
      <c r="Q22" s="47">
        <v>271.02</v>
      </c>
      <c r="R22" s="47">
        <v>271.02</v>
      </c>
      <c r="S22" s="47">
        <v>271.02</v>
      </c>
      <c r="T22" s="47">
        <v>271.02</v>
      </c>
      <c r="U22" s="47">
        <v>271.02</v>
      </c>
      <c r="V22" s="47">
        <v>271.02</v>
      </c>
      <c r="W22" s="47">
        <v>271.02</v>
      </c>
      <c r="X22" s="47">
        <v>271.02</v>
      </c>
      <c r="Y22" s="54">
        <v>271.02</v>
      </c>
    </row>
    <row r="23" spans="1:25" s="35" customFormat="1" ht="18.75" hidden="1" customHeight="1" outlineLevel="1" x14ac:dyDescent="0.2">
      <c r="A23" s="31" t="s">
        <v>6</v>
      </c>
      <c r="B23" s="49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54"/>
    </row>
    <row r="24" spans="1:25" s="35" customFormat="1" ht="18.75" hidden="1" customHeight="1" outlineLevel="1" thickBot="1" x14ac:dyDescent="0.25">
      <c r="A24" s="107" t="s">
        <v>7</v>
      </c>
      <c r="B24" s="50">
        <v>2.496</v>
      </c>
      <c r="C24" s="48">
        <v>2.496</v>
      </c>
      <c r="D24" s="48">
        <v>2.496</v>
      </c>
      <c r="E24" s="48">
        <v>2.496</v>
      </c>
      <c r="F24" s="48">
        <v>2.496</v>
      </c>
      <c r="G24" s="48">
        <v>2.496</v>
      </c>
      <c r="H24" s="48">
        <v>2.496</v>
      </c>
      <c r="I24" s="48">
        <v>2.496</v>
      </c>
      <c r="J24" s="48">
        <v>2.496</v>
      </c>
      <c r="K24" s="48">
        <v>2.496</v>
      </c>
      <c r="L24" s="48">
        <v>2.496</v>
      </c>
      <c r="M24" s="48">
        <v>2.496</v>
      </c>
      <c r="N24" s="48">
        <v>2.496</v>
      </c>
      <c r="O24" s="48">
        <v>2.496</v>
      </c>
      <c r="P24" s="48">
        <v>2.496</v>
      </c>
      <c r="Q24" s="48">
        <v>2.496</v>
      </c>
      <c r="R24" s="48">
        <v>2.496</v>
      </c>
      <c r="S24" s="48">
        <v>2.496</v>
      </c>
      <c r="T24" s="48">
        <v>2.496</v>
      </c>
      <c r="U24" s="48">
        <v>2.496</v>
      </c>
      <c r="V24" s="48">
        <v>2.496</v>
      </c>
      <c r="W24" s="48">
        <v>2.496</v>
      </c>
      <c r="X24" s="48">
        <v>2.496</v>
      </c>
      <c r="Y24" s="55">
        <v>2.496</v>
      </c>
    </row>
    <row r="25" spans="1:25" s="72" customFormat="1" ht="18.75" customHeight="1" collapsed="1" thickBot="1" x14ac:dyDescent="0.25">
      <c r="A25" s="76">
        <v>4</v>
      </c>
      <c r="B25" s="98">
        <f t="shared" ref="B25:Y25" si="3">SUM(B26:B29)</f>
        <v>1194.0160000000001</v>
      </c>
      <c r="C25" s="99">
        <f t="shared" si="3"/>
        <v>1196.4860000000001</v>
      </c>
      <c r="D25" s="99">
        <f t="shared" si="3"/>
        <v>1231.5060000000001</v>
      </c>
      <c r="E25" s="99">
        <f t="shared" si="3"/>
        <v>1640.7860000000001</v>
      </c>
      <c r="F25" s="99">
        <f t="shared" si="3"/>
        <v>1272.9059999999999</v>
      </c>
      <c r="G25" s="99">
        <f t="shared" si="3"/>
        <v>1531.886</v>
      </c>
      <c r="H25" s="99">
        <f t="shared" si="3"/>
        <v>1530.7860000000001</v>
      </c>
      <c r="I25" s="99">
        <f t="shared" si="3"/>
        <v>1504.636</v>
      </c>
      <c r="J25" s="99">
        <f t="shared" si="3"/>
        <v>1500.2360000000001</v>
      </c>
      <c r="K25" s="100">
        <f t="shared" si="3"/>
        <v>1485.6460000000002</v>
      </c>
      <c r="L25" s="99">
        <f t="shared" si="3"/>
        <v>1481.7060000000001</v>
      </c>
      <c r="M25" s="101">
        <f t="shared" si="3"/>
        <v>1487.9660000000001</v>
      </c>
      <c r="N25" s="100">
        <f t="shared" si="3"/>
        <v>1491.116</v>
      </c>
      <c r="O25" s="99">
        <f t="shared" si="3"/>
        <v>1498.7260000000001</v>
      </c>
      <c r="P25" s="101">
        <f t="shared" si="3"/>
        <v>1614.2260000000001</v>
      </c>
      <c r="Q25" s="102">
        <f t="shared" si="3"/>
        <v>1500.886</v>
      </c>
      <c r="R25" s="99">
        <f t="shared" si="3"/>
        <v>1560.5160000000001</v>
      </c>
      <c r="S25" s="102">
        <f t="shared" si="3"/>
        <v>1463.4860000000001</v>
      </c>
      <c r="T25" s="99">
        <f t="shared" si="3"/>
        <v>1216.056</v>
      </c>
      <c r="U25" s="99">
        <f t="shared" si="3"/>
        <v>1505.106</v>
      </c>
      <c r="V25" s="99">
        <f t="shared" si="3"/>
        <v>1223.9059999999999</v>
      </c>
      <c r="W25" s="99">
        <f t="shared" si="3"/>
        <v>1230.0260000000001</v>
      </c>
      <c r="X25" s="99">
        <f t="shared" si="3"/>
        <v>1220.046</v>
      </c>
      <c r="Y25" s="103">
        <f t="shared" si="3"/>
        <v>1222.366</v>
      </c>
    </row>
    <row r="26" spans="1:25" s="35" customFormat="1" ht="18.75" hidden="1" customHeight="1" outlineLevel="1" x14ac:dyDescent="0.2">
      <c r="A26" s="29" t="s">
        <v>4</v>
      </c>
      <c r="B26" s="43">
        <f>'цена АТС'!F122</f>
        <v>920.5</v>
      </c>
      <c r="C26" s="44">
        <f>'цена АТС'!F123</f>
        <v>922.97</v>
      </c>
      <c r="D26" s="44">
        <f>'цена АТС'!F124</f>
        <v>957.99</v>
      </c>
      <c r="E26" s="45">
        <f>'цена АТС'!F125</f>
        <v>1367.27</v>
      </c>
      <c r="F26" s="44">
        <f>'цена АТС'!F126</f>
        <v>999.39</v>
      </c>
      <c r="G26" s="44">
        <f>'цена АТС'!F127</f>
        <v>1258.3699999999999</v>
      </c>
      <c r="H26" s="44">
        <f>'цена АТС'!F128</f>
        <v>1257.27</v>
      </c>
      <c r="I26" s="44">
        <f>'цена АТС'!F129</f>
        <v>1231.1199999999999</v>
      </c>
      <c r="J26" s="46">
        <f>'цена АТС'!F130</f>
        <v>1226.72</v>
      </c>
      <c r="K26" s="44">
        <f>'цена АТС'!F131</f>
        <v>1212.1300000000001</v>
      </c>
      <c r="L26" s="44">
        <f>'цена АТС'!F132</f>
        <v>1208.19</v>
      </c>
      <c r="M26" s="44">
        <f>'цена АТС'!F133</f>
        <v>1214.45</v>
      </c>
      <c r="N26" s="44">
        <f>'цена АТС'!F134</f>
        <v>1217.5999999999999</v>
      </c>
      <c r="O26" s="44">
        <f>'цена АТС'!F135</f>
        <v>1225.21</v>
      </c>
      <c r="P26" s="44">
        <f>'цена АТС'!F136</f>
        <v>1340.71</v>
      </c>
      <c r="Q26" s="44">
        <f>'цена АТС'!F137</f>
        <v>1227.3699999999999</v>
      </c>
      <c r="R26" s="44">
        <f>'цена АТС'!F138</f>
        <v>1287</v>
      </c>
      <c r="S26" s="44">
        <f>'цена АТС'!F139</f>
        <v>1189.97</v>
      </c>
      <c r="T26" s="44">
        <f>'цена АТС'!F140</f>
        <v>942.54</v>
      </c>
      <c r="U26" s="44">
        <f>'цена АТС'!F141</f>
        <v>1231.5899999999999</v>
      </c>
      <c r="V26" s="44">
        <f>'цена АТС'!F142</f>
        <v>950.39</v>
      </c>
      <c r="W26" s="44">
        <f>'цена АТС'!F143</f>
        <v>956.51</v>
      </c>
      <c r="X26" s="44">
        <f>'цена АТС'!F144</f>
        <v>946.53</v>
      </c>
      <c r="Y26" s="52">
        <f>'цена АТС'!F145</f>
        <v>948.85</v>
      </c>
    </row>
    <row r="27" spans="1:25" s="35" customFormat="1" ht="18.75" hidden="1" customHeight="1" outlineLevel="1" x14ac:dyDescent="0.2">
      <c r="A27" s="30" t="s">
        <v>5</v>
      </c>
      <c r="B27" s="49">
        <v>271.02</v>
      </c>
      <c r="C27" s="47">
        <v>271.02</v>
      </c>
      <c r="D27" s="47">
        <v>271.02</v>
      </c>
      <c r="E27" s="47">
        <v>271.02</v>
      </c>
      <c r="F27" s="47">
        <v>271.02</v>
      </c>
      <c r="G27" s="47">
        <v>271.02</v>
      </c>
      <c r="H27" s="47">
        <v>271.02</v>
      </c>
      <c r="I27" s="47">
        <v>271.02</v>
      </c>
      <c r="J27" s="47">
        <v>271.02</v>
      </c>
      <c r="K27" s="47">
        <v>271.02</v>
      </c>
      <c r="L27" s="47">
        <v>271.02</v>
      </c>
      <c r="M27" s="47">
        <v>271.02</v>
      </c>
      <c r="N27" s="47">
        <v>271.02</v>
      </c>
      <c r="O27" s="47">
        <v>271.02</v>
      </c>
      <c r="P27" s="47">
        <v>271.02</v>
      </c>
      <c r="Q27" s="47">
        <v>271.02</v>
      </c>
      <c r="R27" s="47">
        <v>271.02</v>
      </c>
      <c r="S27" s="47">
        <v>271.02</v>
      </c>
      <c r="T27" s="47">
        <v>271.02</v>
      </c>
      <c r="U27" s="47">
        <v>271.02</v>
      </c>
      <c r="V27" s="47">
        <v>271.02</v>
      </c>
      <c r="W27" s="47">
        <v>271.02</v>
      </c>
      <c r="X27" s="47">
        <v>271.02</v>
      </c>
      <c r="Y27" s="54">
        <v>271.02</v>
      </c>
    </row>
    <row r="28" spans="1:25" s="35" customFormat="1" ht="18.75" hidden="1" customHeight="1" outlineLevel="1" x14ac:dyDescent="0.2">
      <c r="A28" s="31" t="s">
        <v>6</v>
      </c>
      <c r="B28" s="49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54"/>
    </row>
    <row r="29" spans="1:25" s="35" customFormat="1" ht="18.75" hidden="1" customHeight="1" outlineLevel="1" thickBot="1" x14ac:dyDescent="0.25">
      <c r="A29" s="107" t="s">
        <v>7</v>
      </c>
      <c r="B29" s="50">
        <v>2.496</v>
      </c>
      <c r="C29" s="48">
        <v>2.496</v>
      </c>
      <c r="D29" s="48">
        <v>2.496</v>
      </c>
      <c r="E29" s="48">
        <v>2.496</v>
      </c>
      <c r="F29" s="48">
        <v>2.496</v>
      </c>
      <c r="G29" s="48">
        <v>2.496</v>
      </c>
      <c r="H29" s="48">
        <v>2.496</v>
      </c>
      <c r="I29" s="48">
        <v>2.496</v>
      </c>
      <c r="J29" s="48">
        <v>2.496</v>
      </c>
      <c r="K29" s="48">
        <v>2.496</v>
      </c>
      <c r="L29" s="48">
        <v>2.496</v>
      </c>
      <c r="M29" s="48">
        <v>2.496</v>
      </c>
      <c r="N29" s="48">
        <v>2.496</v>
      </c>
      <c r="O29" s="48">
        <v>2.496</v>
      </c>
      <c r="P29" s="48">
        <v>2.496</v>
      </c>
      <c r="Q29" s="48">
        <v>2.496</v>
      </c>
      <c r="R29" s="48">
        <v>2.496</v>
      </c>
      <c r="S29" s="48">
        <v>2.496</v>
      </c>
      <c r="T29" s="48">
        <v>2.496</v>
      </c>
      <c r="U29" s="48">
        <v>2.496</v>
      </c>
      <c r="V29" s="48">
        <v>2.496</v>
      </c>
      <c r="W29" s="48">
        <v>2.496</v>
      </c>
      <c r="X29" s="48">
        <v>2.496</v>
      </c>
      <c r="Y29" s="55">
        <v>2.496</v>
      </c>
    </row>
    <row r="30" spans="1:25" s="72" customFormat="1" ht="18.75" customHeight="1" collapsed="1" thickBot="1" x14ac:dyDescent="0.25">
      <c r="A30" s="73">
        <v>5</v>
      </c>
      <c r="B30" s="98">
        <f t="shared" ref="B30:Y30" si="4">SUM(B31:B34)</f>
        <v>1249.4160000000002</v>
      </c>
      <c r="C30" s="99">
        <f t="shared" si="4"/>
        <v>1280.7460000000001</v>
      </c>
      <c r="D30" s="99">
        <f t="shared" si="4"/>
        <v>1310.6760000000002</v>
      </c>
      <c r="E30" s="99">
        <f t="shared" si="4"/>
        <v>1328.296</v>
      </c>
      <c r="F30" s="99">
        <f t="shared" si="4"/>
        <v>1323.1460000000002</v>
      </c>
      <c r="G30" s="99">
        <f t="shared" si="4"/>
        <v>1530.0360000000001</v>
      </c>
      <c r="H30" s="99">
        <f t="shared" si="4"/>
        <v>1537.1560000000002</v>
      </c>
      <c r="I30" s="99">
        <f t="shared" si="4"/>
        <v>1517.6560000000002</v>
      </c>
      <c r="J30" s="99">
        <f t="shared" si="4"/>
        <v>1506.2660000000001</v>
      </c>
      <c r="K30" s="100">
        <f t="shared" si="4"/>
        <v>1537.0160000000001</v>
      </c>
      <c r="L30" s="99">
        <f t="shared" si="4"/>
        <v>1311.846</v>
      </c>
      <c r="M30" s="101">
        <f t="shared" si="4"/>
        <v>1312.4260000000002</v>
      </c>
      <c r="N30" s="100">
        <f t="shared" si="4"/>
        <v>1315.4260000000002</v>
      </c>
      <c r="O30" s="99">
        <f t="shared" si="4"/>
        <v>1316.1860000000001</v>
      </c>
      <c r="P30" s="101">
        <f t="shared" si="4"/>
        <v>1324.066</v>
      </c>
      <c r="Q30" s="102">
        <f t="shared" si="4"/>
        <v>1516.586</v>
      </c>
      <c r="R30" s="99">
        <f t="shared" si="4"/>
        <v>1502.0360000000001</v>
      </c>
      <c r="S30" s="102">
        <f t="shared" si="4"/>
        <v>1479.1760000000002</v>
      </c>
      <c r="T30" s="99">
        <f t="shared" si="4"/>
        <v>1419.6660000000002</v>
      </c>
      <c r="U30" s="99">
        <f t="shared" si="4"/>
        <v>1293.1759999999999</v>
      </c>
      <c r="V30" s="99">
        <f t="shared" si="4"/>
        <v>1256.8360000000002</v>
      </c>
      <c r="W30" s="99">
        <f t="shared" si="4"/>
        <v>1274.6060000000002</v>
      </c>
      <c r="X30" s="99">
        <f t="shared" si="4"/>
        <v>1261.7260000000001</v>
      </c>
      <c r="Y30" s="103">
        <f t="shared" si="4"/>
        <v>1269.3960000000002</v>
      </c>
    </row>
    <row r="31" spans="1:25" s="35" customFormat="1" ht="18.75" hidden="1" customHeight="1" outlineLevel="1" x14ac:dyDescent="0.2">
      <c r="A31" s="29" t="s">
        <v>4</v>
      </c>
      <c r="B31" s="43">
        <f>'цена АТС'!F146</f>
        <v>975.9</v>
      </c>
      <c r="C31" s="44">
        <f>'цена АТС'!F147</f>
        <v>1007.23</v>
      </c>
      <c r="D31" s="44">
        <f>'цена АТС'!F148</f>
        <v>1037.1600000000001</v>
      </c>
      <c r="E31" s="45">
        <f>'цена АТС'!F149</f>
        <v>1054.78</v>
      </c>
      <c r="F31" s="44">
        <f>'цена АТС'!F150</f>
        <v>1049.6300000000001</v>
      </c>
      <c r="G31" s="44">
        <f>'цена АТС'!F151</f>
        <v>1256.52</v>
      </c>
      <c r="H31" s="44">
        <f>'цена АТС'!F152</f>
        <v>1263.6400000000001</v>
      </c>
      <c r="I31" s="44">
        <f>'цена АТС'!F153</f>
        <v>1244.1400000000001</v>
      </c>
      <c r="J31" s="46">
        <f>'цена АТС'!F154</f>
        <v>1232.75</v>
      </c>
      <c r="K31" s="44">
        <f>'цена АТС'!F155</f>
        <v>1263.5</v>
      </c>
      <c r="L31" s="44">
        <f>'цена АТС'!F156</f>
        <v>1038.33</v>
      </c>
      <c r="M31" s="44">
        <f>'цена АТС'!F157</f>
        <v>1038.9100000000001</v>
      </c>
      <c r="N31" s="44">
        <f>'цена АТС'!F158</f>
        <v>1041.9100000000001</v>
      </c>
      <c r="O31" s="44">
        <f>'цена АТС'!F159</f>
        <v>1042.67</v>
      </c>
      <c r="P31" s="44">
        <f>'цена АТС'!F160</f>
        <v>1050.55</v>
      </c>
      <c r="Q31" s="44">
        <f>'цена АТС'!F161</f>
        <v>1243.07</v>
      </c>
      <c r="R31" s="44">
        <f>'цена АТС'!F162</f>
        <v>1228.52</v>
      </c>
      <c r="S31" s="44">
        <f>'цена АТС'!F163</f>
        <v>1205.6600000000001</v>
      </c>
      <c r="T31" s="44">
        <f>'цена АТС'!F164</f>
        <v>1146.1500000000001</v>
      </c>
      <c r="U31" s="44">
        <f>'цена АТС'!F165</f>
        <v>1019.66</v>
      </c>
      <c r="V31" s="44">
        <f>'цена АТС'!F166</f>
        <v>983.32</v>
      </c>
      <c r="W31" s="44">
        <f>'цена АТС'!F167</f>
        <v>1001.09</v>
      </c>
      <c r="X31" s="44">
        <f>'цена АТС'!F168</f>
        <v>988.21</v>
      </c>
      <c r="Y31" s="52">
        <f>'цена АТС'!F169</f>
        <v>995.88</v>
      </c>
    </row>
    <row r="32" spans="1:25" s="35" customFormat="1" ht="18.75" hidden="1" customHeight="1" outlineLevel="1" x14ac:dyDescent="0.2">
      <c r="A32" s="30" t="s">
        <v>5</v>
      </c>
      <c r="B32" s="49">
        <v>271.02</v>
      </c>
      <c r="C32" s="47">
        <v>271.02</v>
      </c>
      <c r="D32" s="47">
        <v>271.02</v>
      </c>
      <c r="E32" s="47">
        <v>271.02</v>
      </c>
      <c r="F32" s="47">
        <v>271.02</v>
      </c>
      <c r="G32" s="47">
        <v>271.02</v>
      </c>
      <c r="H32" s="47">
        <v>271.02</v>
      </c>
      <c r="I32" s="47">
        <v>271.02</v>
      </c>
      <c r="J32" s="47">
        <v>271.02</v>
      </c>
      <c r="K32" s="47">
        <v>271.02</v>
      </c>
      <c r="L32" s="47">
        <v>271.02</v>
      </c>
      <c r="M32" s="47">
        <v>271.02</v>
      </c>
      <c r="N32" s="47">
        <v>271.02</v>
      </c>
      <c r="O32" s="47">
        <v>271.02</v>
      </c>
      <c r="P32" s="47">
        <v>271.02</v>
      </c>
      <c r="Q32" s="47">
        <v>271.02</v>
      </c>
      <c r="R32" s="47">
        <v>271.02</v>
      </c>
      <c r="S32" s="47">
        <v>271.02</v>
      </c>
      <c r="T32" s="47">
        <v>271.02</v>
      </c>
      <c r="U32" s="47">
        <v>271.02</v>
      </c>
      <c r="V32" s="47">
        <v>271.02</v>
      </c>
      <c r="W32" s="47">
        <v>271.02</v>
      </c>
      <c r="X32" s="47">
        <v>271.02</v>
      </c>
      <c r="Y32" s="54">
        <v>271.02</v>
      </c>
    </row>
    <row r="33" spans="1:25" s="35" customFormat="1" ht="18.75" hidden="1" customHeight="1" outlineLevel="1" x14ac:dyDescent="0.2">
      <c r="A33" s="31" t="s">
        <v>6</v>
      </c>
      <c r="B33" s="49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54"/>
    </row>
    <row r="34" spans="1:25" s="35" customFormat="1" ht="18.75" hidden="1" customHeight="1" outlineLevel="1" thickBot="1" x14ac:dyDescent="0.25">
      <c r="A34" s="107" t="s">
        <v>7</v>
      </c>
      <c r="B34" s="50">
        <v>2.496</v>
      </c>
      <c r="C34" s="48">
        <v>2.496</v>
      </c>
      <c r="D34" s="48">
        <v>2.496</v>
      </c>
      <c r="E34" s="48">
        <v>2.496</v>
      </c>
      <c r="F34" s="48">
        <v>2.496</v>
      </c>
      <c r="G34" s="48">
        <v>2.496</v>
      </c>
      <c r="H34" s="48">
        <v>2.496</v>
      </c>
      <c r="I34" s="48">
        <v>2.496</v>
      </c>
      <c r="J34" s="48">
        <v>2.496</v>
      </c>
      <c r="K34" s="48">
        <v>2.496</v>
      </c>
      <c r="L34" s="48">
        <v>2.496</v>
      </c>
      <c r="M34" s="48">
        <v>2.496</v>
      </c>
      <c r="N34" s="48">
        <v>2.496</v>
      </c>
      <c r="O34" s="48">
        <v>2.496</v>
      </c>
      <c r="P34" s="48">
        <v>2.496</v>
      </c>
      <c r="Q34" s="48">
        <v>2.496</v>
      </c>
      <c r="R34" s="48">
        <v>2.496</v>
      </c>
      <c r="S34" s="48">
        <v>2.496</v>
      </c>
      <c r="T34" s="48">
        <v>2.496</v>
      </c>
      <c r="U34" s="48">
        <v>2.496</v>
      </c>
      <c r="V34" s="48">
        <v>2.496</v>
      </c>
      <c r="W34" s="48">
        <v>2.496</v>
      </c>
      <c r="X34" s="48">
        <v>2.496</v>
      </c>
      <c r="Y34" s="55">
        <v>2.496</v>
      </c>
    </row>
    <row r="35" spans="1:25" s="72" customFormat="1" ht="18.75" customHeight="1" collapsed="1" thickBot="1" x14ac:dyDescent="0.25">
      <c r="A35" s="76">
        <v>6</v>
      </c>
      <c r="B35" s="98">
        <f t="shared" ref="B35:Y35" si="5">SUM(B36:B39)</f>
        <v>1222.5160000000001</v>
      </c>
      <c r="C35" s="99">
        <f t="shared" si="5"/>
        <v>1224.1959999999999</v>
      </c>
      <c r="D35" s="99">
        <f t="shared" si="5"/>
        <v>1253.7560000000001</v>
      </c>
      <c r="E35" s="99">
        <f t="shared" si="5"/>
        <v>1262.2660000000001</v>
      </c>
      <c r="F35" s="99">
        <f t="shared" si="5"/>
        <v>1256.4860000000001</v>
      </c>
      <c r="G35" s="99">
        <f t="shared" si="5"/>
        <v>1500.7160000000001</v>
      </c>
      <c r="H35" s="99">
        <f t="shared" si="5"/>
        <v>1502.846</v>
      </c>
      <c r="I35" s="99">
        <f t="shared" si="5"/>
        <v>1490.796</v>
      </c>
      <c r="J35" s="99">
        <f t="shared" si="5"/>
        <v>1489.4860000000001</v>
      </c>
      <c r="K35" s="100">
        <f t="shared" si="5"/>
        <v>1465.056</v>
      </c>
      <c r="L35" s="99">
        <f t="shared" si="5"/>
        <v>1470.596</v>
      </c>
      <c r="M35" s="101">
        <f t="shared" si="5"/>
        <v>1476.126</v>
      </c>
      <c r="N35" s="100">
        <f t="shared" si="5"/>
        <v>1486.2160000000001</v>
      </c>
      <c r="O35" s="99">
        <f t="shared" si="5"/>
        <v>1255.3360000000002</v>
      </c>
      <c r="P35" s="101">
        <f t="shared" si="5"/>
        <v>1499.126</v>
      </c>
      <c r="Q35" s="102">
        <f t="shared" si="5"/>
        <v>1493.7660000000001</v>
      </c>
      <c r="R35" s="99">
        <f t="shared" si="5"/>
        <v>1536.866</v>
      </c>
      <c r="S35" s="102">
        <f t="shared" si="5"/>
        <v>1506.296</v>
      </c>
      <c r="T35" s="99">
        <f t="shared" si="5"/>
        <v>1439.8960000000002</v>
      </c>
      <c r="U35" s="99">
        <f t="shared" si="5"/>
        <v>1221.066</v>
      </c>
      <c r="V35" s="99">
        <f t="shared" si="5"/>
        <v>1221.8360000000002</v>
      </c>
      <c r="W35" s="99">
        <f t="shared" si="5"/>
        <v>1223.386</v>
      </c>
      <c r="X35" s="99">
        <f t="shared" si="5"/>
        <v>1219.6959999999999</v>
      </c>
      <c r="Y35" s="103">
        <f t="shared" si="5"/>
        <v>1221.546</v>
      </c>
    </row>
    <row r="36" spans="1:25" s="35" customFormat="1" ht="18.75" hidden="1" customHeight="1" outlineLevel="1" x14ac:dyDescent="0.2">
      <c r="A36" s="29" t="s">
        <v>4</v>
      </c>
      <c r="B36" s="43">
        <f>'цена АТС'!F170</f>
        <v>949</v>
      </c>
      <c r="C36" s="44">
        <f>'цена АТС'!F171</f>
        <v>950.68</v>
      </c>
      <c r="D36" s="44">
        <f>'цена АТС'!F172</f>
        <v>980.24</v>
      </c>
      <c r="E36" s="45">
        <f>'цена АТС'!F173</f>
        <v>988.75</v>
      </c>
      <c r="F36" s="44">
        <f>'цена АТС'!F174</f>
        <v>982.97</v>
      </c>
      <c r="G36" s="44">
        <f>'цена АТС'!F175</f>
        <v>1227.2</v>
      </c>
      <c r="H36" s="44">
        <f>'цена АТС'!F176</f>
        <v>1229.33</v>
      </c>
      <c r="I36" s="44">
        <f>'цена АТС'!F177</f>
        <v>1217.28</v>
      </c>
      <c r="J36" s="46">
        <f>'цена АТС'!F178</f>
        <v>1215.97</v>
      </c>
      <c r="K36" s="44">
        <f>'цена АТС'!F179</f>
        <v>1191.54</v>
      </c>
      <c r="L36" s="44">
        <f>'цена АТС'!F180</f>
        <v>1197.08</v>
      </c>
      <c r="M36" s="44">
        <f>'цена АТС'!F181</f>
        <v>1202.6099999999999</v>
      </c>
      <c r="N36" s="44">
        <f>'цена АТС'!F182</f>
        <v>1212.7</v>
      </c>
      <c r="O36" s="44">
        <f>'цена АТС'!F183</f>
        <v>981.82</v>
      </c>
      <c r="P36" s="44">
        <f>'цена АТС'!F184</f>
        <v>1225.6099999999999</v>
      </c>
      <c r="Q36" s="44">
        <f>'цена АТС'!F185</f>
        <v>1220.25</v>
      </c>
      <c r="R36" s="44">
        <f>'цена АТС'!F186</f>
        <v>1263.3499999999999</v>
      </c>
      <c r="S36" s="44">
        <f>'цена АТС'!F187</f>
        <v>1232.78</v>
      </c>
      <c r="T36" s="44">
        <f>'цена АТС'!F188</f>
        <v>1166.3800000000001</v>
      </c>
      <c r="U36" s="44">
        <f>'цена АТС'!F189</f>
        <v>947.55</v>
      </c>
      <c r="V36" s="44">
        <f>'цена АТС'!F190</f>
        <v>948.32</v>
      </c>
      <c r="W36" s="44">
        <f>'цена АТС'!F191</f>
        <v>949.87</v>
      </c>
      <c r="X36" s="44">
        <f>'цена АТС'!F192</f>
        <v>946.18</v>
      </c>
      <c r="Y36" s="52">
        <f>'цена АТС'!F193</f>
        <v>948.03</v>
      </c>
    </row>
    <row r="37" spans="1:25" s="35" customFormat="1" ht="18.75" hidden="1" customHeight="1" outlineLevel="1" x14ac:dyDescent="0.2">
      <c r="A37" s="30" t="s">
        <v>5</v>
      </c>
      <c r="B37" s="49">
        <v>271.02</v>
      </c>
      <c r="C37" s="47">
        <v>271.02</v>
      </c>
      <c r="D37" s="47">
        <v>271.02</v>
      </c>
      <c r="E37" s="47">
        <v>271.02</v>
      </c>
      <c r="F37" s="47">
        <v>271.02</v>
      </c>
      <c r="G37" s="47">
        <v>271.02</v>
      </c>
      <c r="H37" s="47">
        <v>271.02</v>
      </c>
      <c r="I37" s="47">
        <v>271.02</v>
      </c>
      <c r="J37" s="47">
        <v>271.02</v>
      </c>
      <c r="K37" s="47">
        <v>271.02</v>
      </c>
      <c r="L37" s="47">
        <v>271.02</v>
      </c>
      <c r="M37" s="47">
        <v>271.02</v>
      </c>
      <c r="N37" s="47">
        <v>271.02</v>
      </c>
      <c r="O37" s="47">
        <v>271.02</v>
      </c>
      <c r="P37" s="47">
        <v>271.02</v>
      </c>
      <c r="Q37" s="47">
        <v>271.02</v>
      </c>
      <c r="R37" s="47">
        <v>271.02</v>
      </c>
      <c r="S37" s="47">
        <v>271.02</v>
      </c>
      <c r="T37" s="47">
        <v>271.02</v>
      </c>
      <c r="U37" s="47">
        <v>271.02</v>
      </c>
      <c r="V37" s="47">
        <v>271.02</v>
      </c>
      <c r="W37" s="47">
        <v>271.02</v>
      </c>
      <c r="X37" s="47">
        <v>271.02</v>
      </c>
      <c r="Y37" s="54">
        <v>271.02</v>
      </c>
    </row>
    <row r="38" spans="1:25" s="35" customFormat="1" ht="18.75" hidden="1" customHeight="1" outlineLevel="1" x14ac:dyDescent="0.2">
      <c r="A38" s="31" t="s">
        <v>6</v>
      </c>
      <c r="B38" s="49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54"/>
    </row>
    <row r="39" spans="1:25" s="35" customFormat="1" ht="18.75" hidden="1" customHeight="1" outlineLevel="1" thickBot="1" x14ac:dyDescent="0.25">
      <c r="A39" s="107" t="s">
        <v>7</v>
      </c>
      <c r="B39" s="50">
        <v>2.496</v>
      </c>
      <c r="C39" s="48">
        <v>2.496</v>
      </c>
      <c r="D39" s="48">
        <v>2.496</v>
      </c>
      <c r="E39" s="48">
        <v>2.496</v>
      </c>
      <c r="F39" s="48">
        <v>2.496</v>
      </c>
      <c r="G39" s="48">
        <v>2.496</v>
      </c>
      <c r="H39" s="48">
        <v>2.496</v>
      </c>
      <c r="I39" s="48">
        <v>2.496</v>
      </c>
      <c r="J39" s="48">
        <v>2.496</v>
      </c>
      <c r="K39" s="48">
        <v>2.496</v>
      </c>
      <c r="L39" s="48">
        <v>2.496</v>
      </c>
      <c r="M39" s="48">
        <v>2.496</v>
      </c>
      <c r="N39" s="48">
        <v>2.496</v>
      </c>
      <c r="O39" s="48">
        <v>2.496</v>
      </c>
      <c r="P39" s="48">
        <v>2.496</v>
      </c>
      <c r="Q39" s="48">
        <v>2.496</v>
      </c>
      <c r="R39" s="48">
        <v>2.496</v>
      </c>
      <c r="S39" s="48">
        <v>2.496</v>
      </c>
      <c r="T39" s="48">
        <v>2.496</v>
      </c>
      <c r="U39" s="48">
        <v>2.496</v>
      </c>
      <c r="V39" s="48">
        <v>2.496</v>
      </c>
      <c r="W39" s="48">
        <v>2.496</v>
      </c>
      <c r="X39" s="48">
        <v>2.496</v>
      </c>
      <c r="Y39" s="55">
        <v>2.496</v>
      </c>
    </row>
    <row r="40" spans="1:25" s="72" customFormat="1" ht="18.75" customHeight="1" collapsed="1" thickBot="1" x14ac:dyDescent="0.25">
      <c r="A40" s="73">
        <v>7</v>
      </c>
      <c r="B40" s="98">
        <f t="shared" ref="B40:Y40" si="6">SUM(B41:B44)</f>
        <v>1266.4660000000001</v>
      </c>
      <c r="C40" s="99">
        <f t="shared" si="6"/>
        <v>1303.9560000000001</v>
      </c>
      <c r="D40" s="99">
        <f t="shared" si="6"/>
        <v>1302.866</v>
      </c>
      <c r="E40" s="99">
        <f t="shared" si="6"/>
        <v>1313.2460000000001</v>
      </c>
      <c r="F40" s="99">
        <f t="shared" si="6"/>
        <v>1304.326</v>
      </c>
      <c r="G40" s="99">
        <f t="shared" si="6"/>
        <v>1596.566</v>
      </c>
      <c r="H40" s="99">
        <f t="shared" si="6"/>
        <v>1603.046</v>
      </c>
      <c r="I40" s="99">
        <f t="shared" si="6"/>
        <v>1575.9860000000001</v>
      </c>
      <c r="J40" s="99">
        <f t="shared" si="6"/>
        <v>1304.096</v>
      </c>
      <c r="K40" s="100">
        <f t="shared" si="6"/>
        <v>1487.2860000000001</v>
      </c>
      <c r="L40" s="99">
        <f t="shared" si="6"/>
        <v>1492.9160000000002</v>
      </c>
      <c r="M40" s="101">
        <f t="shared" si="6"/>
        <v>1490.546</v>
      </c>
      <c r="N40" s="100">
        <f t="shared" si="6"/>
        <v>1501.7360000000001</v>
      </c>
      <c r="O40" s="99">
        <f t="shared" si="6"/>
        <v>1470.2860000000001</v>
      </c>
      <c r="P40" s="101">
        <f t="shared" si="6"/>
        <v>1496.096</v>
      </c>
      <c r="Q40" s="102">
        <f t="shared" si="6"/>
        <v>1517.306</v>
      </c>
      <c r="R40" s="99">
        <f t="shared" si="6"/>
        <v>1498.1960000000001</v>
      </c>
      <c r="S40" s="102">
        <f t="shared" si="6"/>
        <v>1491.336</v>
      </c>
      <c r="T40" s="99">
        <f t="shared" si="6"/>
        <v>1513.7160000000001</v>
      </c>
      <c r="U40" s="99">
        <f t="shared" si="6"/>
        <v>1293.096</v>
      </c>
      <c r="V40" s="99">
        <f t="shared" si="6"/>
        <v>1256.5060000000001</v>
      </c>
      <c r="W40" s="99">
        <f t="shared" si="6"/>
        <v>1251.5360000000001</v>
      </c>
      <c r="X40" s="99">
        <f t="shared" si="6"/>
        <v>1264.2460000000001</v>
      </c>
      <c r="Y40" s="103">
        <f t="shared" si="6"/>
        <v>1274.9960000000001</v>
      </c>
    </row>
    <row r="41" spans="1:25" s="35" customFormat="1" ht="18.75" hidden="1" customHeight="1" outlineLevel="1" x14ac:dyDescent="0.2">
      <c r="A41" s="29" t="s">
        <v>4</v>
      </c>
      <c r="B41" s="43">
        <f>'цена АТС'!F194</f>
        <v>992.95</v>
      </c>
      <c r="C41" s="44">
        <f>'цена АТС'!F195</f>
        <v>1030.44</v>
      </c>
      <c r="D41" s="44">
        <f>'цена АТС'!F196</f>
        <v>1029.3499999999999</v>
      </c>
      <c r="E41" s="45">
        <f>'цена АТС'!F197</f>
        <v>1039.73</v>
      </c>
      <c r="F41" s="44">
        <f>'цена АТС'!F198</f>
        <v>1030.81</v>
      </c>
      <c r="G41" s="44">
        <f>'цена АТС'!F199</f>
        <v>1323.05</v>
      </c>
      <c r="H41" s="44">
        <f>'цена АТС'!F200</f>
        <v>1329.53</v>
      </c>
      <c r="I41" s="44">
        <f>'цена АТС'!F201</f>
        <v>1302.47</v>
      </c>
      <c r="J41" s="46">
        <f>'цена АТС'!F202</f>
        <v>1030.58</v>
      </c>
      <c r="K41" s="44">
        <f>'цена АТС'!F203</f>
        <v>1213.77</v>
      </c>
      <c r="L41" s="44">
        <f>'цена АТС'!F204</f>
        <v>1219.4000000000001</v>
      </c>
      <c r="M41" s="44">
        <f>'цена АТС'!F205</f>
        <v>1217.03</v>
      </c>
      <c r="N41" s="44">
        <f>'цена АТС'!F206</f>
        <v>1228.22</v>
      </c>
      <c r="O41" s="44">
        <f>'цена АТС'!F207</f>
        <v>1196.77</v>
      </c>
      <c r="P41" s="44">
        <f>'цена АТС'!F208</f>
        <v>1222.58</v>
      </c>
      <c r="Q41" s="44">
        <f>'цена АТС'!F209</f>
        <v>1243.79</v>
      </c>
      <c r="R41" s="44">
        <f>'цена АТС'!F210</f>
        <v>1224.68</v>
      </c>
      <c r="S41" s="44">
        <f>'цена АТС'!F211</f>
        <v>1217.82</v>
      </c>
      <c r="T41" s="44">
        <f>'цена АТС'!F212</f>
        <v>1240.2</v>
      </c>
      <c r="U41" s="44">
        <f>'цена АТС'!F213</f>
        <v>1019.58</v>
      </c>
      <c r="V41" s="44">
        <f>'цена АТС'!F214</f>
        <v>982.99</v>
      </c>
      <c r="W41" s="44">
        <f>'цена АТС'!F215</f>
        <v>978.02</v>
      </c>
      <c r="X41" s="44">
        <f>'цена АТС'!F216</f>
        <v>990.73</v>
      </c>
      <c r="Y41" s="52">
        <f>'цена АТС'!F217</f>
        <v>1001.48</v>
      </c>
    </row>
    <row r="42" spans="1:25" s="35" customFormat="1" ht="18.75" hidden="1" customHeight="1" outlineLevel="1" x14ac:dyDescent="0.2">
      <c r="A42" s="30" t="s">
        <v>5</v>
      </c>
      <c r="B42" s="49">
        <v>271.02</v>
      </c>
      <c r="C42" s="47">
        <v>271.02</v>
      </c>
      <c r="D42" s="47">
        <v>271.02</v>
      </c>
      <c r="E42" s="47">
        <v>271.02</v>
      </c>
      <c r="F42" s="47">
        <v>271.02</v>
      </c>
      <c r="G42" s="47">
        <v>271.02</v>
      </c>
      <c r="H42" s="47">
        <v>271.02</v>
      </c>
      <c r="I42" s="47">
        <v>271.02</v>
      </c>
      <c r="J42" s="47">
        <v>271.02</v>
      </c>
      <c r="K42" s="47">
        <v>271.02</v>
      </c>
      <c r="L42" s="47">
        <v>271.02</v>
      </c>
      <c r="M42" s="47">
        <v>271.02</v>
      </c>
      <c r="N42" s="47">
        <v>271.02</v>
      </c>
      <c r="O42" s="47">
        <v>271.02</v>
      </c>
      <c r="P42" s="47">
        <v>271.02</v>
      </c>
      <c r="Q42" s="47">
        <v>271.02</v>
      </c>
      <c r="R42" s="47">
        <v>271.02</v>
      </c>
      <c r="S42" s="47">
        <v>271.02</v>
      </c>
      <c r="T42" s="47">
        <v>271.02</v>
      </c>
      <c r="U42" s="47">
        <v>271.02</v>
      </c>
      <c r="V42" s="47">
        <v>271.02</v>
      </c>
      <c r="W42" s="47">
        <v>271.02</v>
      </c>
      <c r="X42" s="47">
        <v>271.02</v>
      </c>
      <c r="Y42" s="54">
        <v>271.02</v>
      </c>
    </row>
    <row r="43" spans="1:25" s="35" customFormat="1" ht="18.75" hidden="1" customHeight="1" outlineLevel="1" x14ac:dyDescent="0.2">
      <c r="A43" s="31" t="s">
        <v>6</v>
      </c>
      <c r="B43" s="49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54"/>
    </row>
    <row r="44" spans="1:25" s="35" customFormat="1" ht="18.75" hidden="1" customHeight="1" outlineLevel="1" thickBot="1" x14ac:dyDescent="0.25">
      <c r="A44" s="107" t="s">
        <v>7</v>
      </c>
      <c r="B44" s="50">
        <v>2.496</v>
      </c>
      <c r="C44" s="48">
        <v>2.496</v>
      </c>
      <c r="D44" s="48">
        <v>2.496</v>
      </c>
      <c r="E44" s="48">
        <v>2.496</v>
      </c>
      <c r="F44" s="48">
        <v>2.496</v>
      </c>
      <c r="G44" s="48">
        <v>2.496</v>
      </c>
      <c r="H44" s="48">
        <v>2.496</v>
      </c>
      <c r="I44" s="48">
        <v>2.496</v>
      </c>
      <c r="J44" s="48">
        <v>2.496</v>
      </c>
      <c r="K44" s="48">
        <v>2.496</v>
      </c>
      <c r="L44" s="48">
        <v>2.496</v>
      </c>
      <c r="M44" s="48">
        <v>2.496</v>
      </c>
      <c r="N44" s="48">
        <v>2.496</v>
      </c>
      <c r="O44" s="48">
        <v>2.496</v>
      </c>
      <c r="P44" s="48">
        <v>2.496</v>
      </c>
      <c r="Q44" s="48">
        <v>2.496</v>
      </c>
      <c r="R44" s="48">
        <v>2.496</v>
      </c>
      <c r="S44" s="48">
        <v>2.496</v>
      </c>
      <c r="T44" s="48">
        <v>2.496</v>
      </c>
      <c r="U44" s="48">
        <v>2.496</v>
      </c>
      <c r="V44" s="48">
        <v>2.496</v>
      </c>
      <c r="W44" s="48">
        <v>2.496</v>
      </c>
      <c r="X44" s="48">
        <v>2.496</v>
      </c>
      <c r="Y44" s="55">
        <v>2.496</v>
      </c>
    </row>
    <row r="45" spans="1:25" s="72" customFormat="1" ht="18.75" customHeight="1" collapsed="1" thickBot="1" x14ac:dyDescent="0.25">
      <c r="A45" s="76">
        <v>8</v>
      </c>
      <c r="B45" s="98">
        <f t="shared" ref="B45:Y45" si="7">SUM(B46:B49)</f>
        <v>1244.5260000000001</v>
      </c>
      <c r="C45" s="99">
        <f t="shared" si="7"/>
        <v>1295.056</v>
      </c>
      <c r="D45" s="99">
        <f t="shared" si="7"/>
        <v>1288.9560000000001</v>
      </c>
      <c r="E45" s="99">
        <f t="shared" si="7"/>
        <v>1522.4360000000001</v>
      </c>
      <c r="F45" s="99">
        <f t="shared" si="7"/>
        <v>1532.826</v>
      </c>
      <c r="G45" s="99">
        <f t="shared" si="7"/>
        <v>1508.846</v>
      </c>
      <c r="H45" s="99">
        <f t="shared" si="7"/>
        <v>1559.886</v>
      </c>
      <c r="I45" s="99">
        <f t="shared" si="7"/>
        <v>1499.2760000000001</v>
      </c>
      <c r="J45" s="99">
        <f t="shared" si="7"/>
        <v>1478.066</v>
      </c>
      <c r="K45" s="100">
        <f t="shared" si="7"/>
        <v>1476.6760000000002</v>
      </c>
      <c r="L45" s="99">
        <f t="shared" si="7"/>
        <v>1470.096</v>
      </c>
      <c r="M45" s="101">
        <f t="shared" si="7"/>
        <v>1477.3960000000002</v>
      </c>
      <c r="N45" s="100">
        <f t="shared" si="7"/>
        <v>1498.9160000000002</v>
      </c>
      <c r="O45" s="99">
        <f t="shared" si="7"/>
        <v>1491.106</v>
      </c>
      <c r="P45" s="101">
        <f t="shared" si="7"/>
        <v>1511.2160000000001</v>
      </c>
      <c r="Q45" s="102">
        <f t="shared" si="7"/>
        <v>1510.5260000000001</v>
      </c>
      <c r="R45" s="99">
        <f t="shared" si="7"/>
        <v>1500.7460000000001</v>
      </c>
      <c r="S45" s="102">
        <f t="shared" si="7"/>
        <v>1490.846</v>
      </c>
      <c r="T45" s="99">
        <f t="shared" si="7"/>
        <v>1511.1560000000002</v>
      </c>
      <c r="U45" s="99">
        <f t="shared" si="7"/>
        <v>1290.346</v>
      </c>
      <c r="V45" s="99">
        <f t="shared" si="7"/>
        <v>1228.866</v>
      </c>
      <c r="W45" s="99">
        <f t="shared" si="7"/>
        <v>1251.046</v>
      </c>
      <c r="X45" s="99">
        <f t="shared" si="7"/>
        <v>1251.7760000000001</v>
      </c>
      <c r="Y45" s="103">
        <f t="shared" si="7"/>
        <v>1235.5160000000001</v>
      </c>
    </row>
    <row r="46" spans="1:25" s="35" customFormat="1" ht="18.75" hidden="1" customHeight="1" outlineLevel="1" x14ac:dyDescent="0.2">
      <c r="A46" s="29" t="s">
        <v>4</v>
      </c>
      <c r="B46" s="43">
        <f>'цена АТС'!F218</f>
        <v>971.01</v>
      </c>
      <c r="C46" s="44">
        <f>'цена АТС'!F219</f>
        <v>1021.54</v>
      </c>
      <c r="D46" s="44">
        <f>'цена АТС'!F220</f>
        <v>1015.44</v>
      </c>
      <c r="E46" s="45">
        <f>'цена АТС'!F221</f>
        <v>1248.92</v>
      </c>
      <c r="F46" s="44">
        <f>'цена АТС'!F222</f>
        <v>1259.31</v>
      </c>
      <c r="G46" s="44">
        <f>'цена АТС'!F223</f>
        <v>1235.33</v>
      </c>
      <c r="H46" s="44">
        <f>'цена АТС'!F224</f>
        <v>1286.3699999999999</v>
      </c>
      <c r="I46" s="44">
        <f>'цена АТС'!F225</f>
        <v>1225.76</v>
      </c>
      <c r="J46" s="46">
        <f>'цена АТС'!F226</f>
        <v>1204.55</v>
      </c>
      <c r="K46" s="44">
        <f>'цена АТС'!F227</f>
        <v>1203.1600000000001</v>
      </c>
      <c r="L46" s="44">
        <f>'цена АТС'!F228</f>
        <v>1196.58</v>
      </c>
      <c r="M46" s="44">
        <f>'цена АТС'!F229</f>
        <v>1203.8800000000001</v>
      </c>
      <c r="N46" s="44">
        <f>'цена АТС'!F230</f>
        <v>1225.4000000000001</v>
      </c>
      <c r="O46" s="44">
        <f>'цена АТС'!F231</f>
        <v>1217.5899999999999</v>
      </c>
      <c r="P46" s="44">
        <f>'цена АТС'!F232</f>
        <v>1237.7</v>
      </c>
      <c r="Q46" s="44">
        <f>'цена АТС'!F233</f>
        <v>1237.01</v>
      </c>
      <c r="R46" s="44">
        <f>'цена АТС'!F234</f>
        <v>1227.23</v>
      </c>
      <c r="S46" s="44">
        <f>'цена АТС'!F235</f>
        <v>1217.33</v>
      </c>
      <c r="T46" s="44">
        <f>'цена АТС'!F236</f>
        <v>1237.6400000000001</v>
      </c>
      <c r="U46" s="44">
        <f>'цена АТС'!F237</f>
        <v>1016.83</v>
      </c>
      <c r="V46" s="44">
        <f>'цена АТС'!F238</f>
        <v>955.35</v>
      </c>
      <c r="W46" s="44">
        <f>'цена АТС'!F239</f>
        <v>977.53</v>
      </c>
      <c r="X46" s="44">
        <f>'цена АТС'!F240</f>
        <v>978.26</v>
      </c>
      <c r="Y46" s="52">
        <f>'цена АТС'!F241</f>
        <v>962</v>
      </c>
    </row>
    <row r="47" spans="1:25" s="35" customFormat="1" ht="18.75" hidden="1" customHeight="1" outlineLevel="1" x14ac:dyDescent="0.2">
      <c r="A47" s="30" t="s">
        <v>5</v>
      </c>
      <c r="B47" s="49">
        <v>271.02</v>
      </c>
      <c r="C47" s="47">
        <v>271.02</v>
      </c>
      <c r="D47" s="47">
        <v>271.02</v>
      </c>
      <c r="E47" s="47">
        <v>271.02</v>
      </c>
      <c r="F47" s="47">
        <v>271.02</v>
      </c>
      <c r="G47" s="47">
        <v>271.02</v>
      </c>
      <c r="H47" s="47">
        <v>271.02</v>
      </c>
      <c r="I47" s="47">
        <v>271.02</v>
      </c>
      <c r="J47" s="47">
        <v>271.02</v>
      </c>
      <c r="K47" s="47">
        <v>271.02</v>
      </c>
      <c r="L47" s="47">
        <v>271.02</v>
      </c>
      <c r="M47" s="47">
        <v>271.02</v>
      </c>
      <c r="N47" s="47">
        <v>271.02</v>
      </c>
      <c r="O47" s="47">
        <v>271.02</v>
      </c>
      <c r="P47" s="47">
        <v>271.02</v>
      </c>
      <c r="Q47" s="47">
        <v>271.02</v>
      </c>
      <c r="R47" s="47">
        <v>271.02</v>
      </c>
      <c r="S47" s="47">
        <v>271.02</v>
      </c>
      <c r="T47" s="47">
        <v>271.02</v>
      </c>
      <c r="U47" s="47">
        <v>271.02</v>
      </c>
      <c r="V47" s="47">
        <v>271.02</v>
      </c>
      <c r="W47" s="47">
        <v>271.02</v>
      </c>
      <c r="X47" s="47">
        <v>271.02</v>
      </c>
      <c r="Y47" s="54">
        <v>271.02</v>
      </c>
    </row>
    <row r="48" spans="1:25" s="35" customFormat="1" ht="18.75" hidden="1" customHeight="1" outlineLevel="1" x14ac:dyDescent="0.2">
      <c r="A48" s="31" t="s">
        <v>6</v>
      </c>
      <c r="B48" s="49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54"/>
    </row>
    <row r="49" spans="1:25" s="35" customFormat="1" ht="18.75" hidden="1" customHeight="1" outlineLevel="1" thickBot="1" x14ac:dyDescent="0.25">
      <c r="A49" s="107" t="s">
        <v>7</v>
      </c>
      <c r="B49" s="50">
        <v>2.496</v>
      </c>
      <c r="C49" s="48">
        <v>2.496</v>
      </c>
      <c r="D49" s="48">
        <v>2.496</v>
      </c>
      <c r="E49" s="48">
        <v>2.496</v>
      </c>
      <c r="F49" s="48">
        <v>2.496</v>
      </c>
      <c r="G49" s="48">
        <v>2.496</v>
      </c>
      <c r="H49" s="48">
        <v>2.496</v>
      </c>
      <c r="I49" s="48">
        <v>2.496</v>
      </c>
      <c r="J49" s="48">
        <v>2.496</v>
      </c>
      <c r="K49" s="48">
        <v>2.496</v>
      </c>
      <c r="L49" s="48">
        <v>2.496</v>
      </c>
      <c r="M49" s="48">
        <v>2.496</v>
      </c>
      <c r="N49" s="48">
        <v>2.496</v>
      </c>
      <c r="O49" s="48">
        <v>2.496</v>
      </c>
      <c r="P49" s="48">
        <v>2.496</v>
      </c>
      <c r="Q49" s="48">
        <v>2.496</v>
      </c>
      <c r="R49" s="48">
        <v>2.496</v>
      </c>
      <c r="S49" s="48">
        <v>2.496</v>
      </c>
      <c r="T49" s="48">
        <v>2.496</v>
      </c>
      <c r="U49" s="48">
        <v>2.496</v>
      </c>
      <c r="V49" s="48">
        <v>2.496</v>
      </c>
      <c r="W49" s="48">
        <v>2.496</v>
      </c>
      <c r="X49" s="48">
        <v>2.496</v>
      </c>
      <c r="Y49" s="55">
        <v>2.496</v>
      </c>
    </row>
    <row r="50" spans="1:25" s="72" customFormat="1" ht="18.75" customHeight="1" collapsed="1" thickBot="1" x14ac:dyDescent="0.25">
      <c r="A50" s="73">
        <v>9</v>
      </c>
      <c r="B50" s="98">
        <f t="shared" ref="B50:Y50" si="8">SUM(B51:B54)</f>
        <v>1246.366</v>
      </c>
      <c r="C50" s="99">
        <f t="shared" si="8"/>
        <v>1240.796</v>
      </c>
      <c r="D50" s="99">
        <f t="shared" si="8"/>
        <v>1249.9760000000001</v>
      </c>
      <c r="E50" s="99">
        <f t="shared" si="8"/>
        <v>1728.6860000000001</v>
      </c>
      <c r="F50" s="99">
        <f t="shared" si="8"/>
        <v>1291.9259999999999</v>
      </c>
      <c r="G50" s="99">
        <f t="shared" si="8"/>
        <v>1296.346</v>
      </c>
      <c r="H50" s="99">
        <f t="shared" si="8"/>
        <v>1290.2860000000001</v>
      </c>
      <c r="I50" s="99">
        <f t="shared" si="8"/>
        <v>1277.846</v>
      </c>
      <c r="J50" s="99">
        <f t="shared" si="8"/>
        <v>1277.6660000000002</v>
      </c>
      <c r="K50" s="100">
        <f t="shared" si="8"/>
        <v>1268.4960000000001</v>
      </c>
      <c r="L50" s="99">
        <f t="shared" si="8"/>
        <v>1269.116</v>
      </c>
      <c r="M50" s="101">
        <f t="shared" si="8"/>
        <v>1273.9360000000001</v>
      </c>
      <c r="N50" s="100">
        <f t="shared" si="8"/>
        <v>1273.6959999999999</v>
      </c>
      <c r="O50" s="99">
        <f t="shared" si="8"/>
        <v>1273.796</v>
      </c>
      <c r="P50" s="101">
        <f t="shared" si="8"/>
        <v>1312.106</v>
      </c>
      <c r="Q50" s="102">
        <f t="shared" si="8"/>
        <v>1465.6960000000001</v>
      </c>
      <c r="R50" s="99">
        <f t="shared" si="8"/>
        <v>1462.0360000000001</v>
      </c>
      <c r="S50" s="102">
        <f t="shared" si="8"/>
        <v>1437.4360000000001</v>
      </c>
      <c r="T50" s="99">
        <f t="shared" si="8"/>
        <v>1338.0060000000001</v>
      </c>
      <c r="U50" s="99">
        <f t="shared" si="8"/>
        <v>1237.9360000000001</v>
      </c>
      <c r="V50" s="99">
        <f t="shared" si="8"/>
        <v>1231.8960000000002</v>
      </c>
      <c r="W50" s="99">
        <f t="shared" si="8"/>
        <v>1255.4459999999999</v>
      </c>
      <c r="X50" s="99">
        <f t="shared" si="8"/>
        <v>1226.2160000000001</v>
      </c>
      <c r="Y50" s="103">
        <f t="shared" si="8"/>
        <v>1250.806</v>
      </c>
    </row>
    <row r="51" spans="1:25" s="35" customFormat="1" ht="18.75" hidden="1" customHeight="1" outlineLevel="1" x14ac:dyDescent="0.2">
      <c r="A51" s="29" t="s">
        <v>4</v>
      </c>
      <c r="B51" s="43">
        <f>'цена АТС'!F242</f>
        <v>972.85</v>
      </c>
      <c r="C51" s="44">
        <f>'цена АТС'!F243</f>
        <v>967.28</v>
      </c>
      <c r="D51" s="44">
        <f>'цена АТС'!F244</f>
        <v>976.46</v>
      </c>
      <c r="E51" s="45">
        <f>'цена АТС'!F245</f>
        <v>1455.17</v>
      </c>
      <c r="F51" s="44">
        <f>'цена АТС'!F246</f>
        <v>1018.41</v>
      </c>
      <c r="G51" s="44">
        <f>'цена АТС'!F247</f>
        <v>1022.83</v>
      </c>
      <c r="H51" s="44">
        <f>'цена АТС'!F248</f>
        <v>1016.77</v>
      </c>
      <c r="I51" s="44">
        <f>'цена АТС'!F249</f>
        <v>1004.33</v>
      </c>
      <c r="J51" s="46">
        <f>'цена АТС'!F250</f>
        <v>1004.15</v>
      </c>
      <c r="K51" s="44">
        <f>'цена АТС'!F251</f>
        <v>994.98</v>
      </c>
      <c r="L51" s="44">
        <f>'цена АТС'!F252</f>
        <v>995.6</v>
      </c>
      <c r="M51" s="44">
        <f>'цена АТС'!F253</f>
        <v>1000.42</v>
      </c>
      <c r="N51" s="44">
        <f>'цена АТС'!F254</f>
        <v>1000.18</v>
      </c>
      <c r="O51" s="44">
        <f>'цена АТС'!F255</f>
        <v>1000.28</v>
      </c>
      <c r="P51" s="44">
        <f>'цена АТС'!F256</f>
        <v>1038.5899999999999</v>
      </c>
      <c r="Q51" s="44">
        <f>'цена АТС'!F257</f>
        <v>1192.18</v>
      </c>
      <c r="R51" s="44">
        <f>'цена АТС'!F258</f>
        <v>1188.52</v>
      </c>
      <c r="S51" s="44">
        <f>'цена АТС'!F259</f>
        <v>1163.92</v>
      </c>
      <c r="T51" s="44">
        <f>'цена АТС'!F260</f>
        <v>1064.49</v>
      </c>
      <c r="U51" s="44">
        <f>'цена АТС'!F261</f>
        <v>964.42</v>
      </c>
      <c r="V51" s="44">
        <f>'цена АТС'!F262</f>
        <v>958.38</v>
      </c>
      <c r="W51" s="44">
        <f>'цена АТС'!F263</f>
        <v>981.93</v>
      </c>
      <c r="X51" s="44">
        <f>'цена АТС'!F264</f>
        <v>952.7</v>
      </c>
      <c r="Y51" s="52">
        <f>'цена АТС'!F265</f>
        <v>977.29</v>
      </c>
    </row>
    <row r="52" spans="1:25" s="35" customFormat="1" ht="18.75" hidden="1" customHeight="1" outlineLevel="1" x14ac:dyDescent="0.2">
      <c r="A52" s="30" t="s">
        <v>5</v>
      </c>
      <c r="B52" s="49">
        <v>271.02</v>
      </c>
      <c r="C52" s="47">
        <v>271.02</v>
      </c>
      <c r="D52" s="47">
        <v>271.02</v>
      </c>
      <c r="E52" s="47">
        <v>271.02</v>
      </c>
      <c r="F52" s="47">
        <v>271.02</v>
      </c>
      <c r="G52" s="47">
        <v>271.02</v>
      </c>
      <c r="H52" s="47">
        <v>271.02</v>
      </c>
      <c r="I52" s="47">
        <v>271.02</v>
      </c>
      <c r="J52" s="47">
        <v>271.02</v>
      </c>
      <c r="K52" s="47">
        <v>271.02</v>
      </c>
      <c r="L52" s="47">
        <v>271.02</v>
      </c>
      <c r="M52" s="47">
        <v>271.02</v>
      </c>
      <c r="N52" s="47">
        <v>271.02</v>
      </c>
      <c r="O52" s="47">
        <v>271.02</v>
      </c>
      <c r="P52" s="47">
        <v>271.02</v>
      </c>
      <c r="Q52" s="47">
        <v>271.02</v>
      </c>
      <c r="R52" s="47">
        <v>271.02</v>
      </c>
      <c r="S52" s="47">
        <v>271.02</v>
      </c>
      <c r="T52" s="47">
        <v>271.02</v>
      </c>
      <c r="U52" s="47">
        <v>271.02</v>
      </c>
      <c r="V52" s="47">
        <v>271.02</v>
      </c>
      <c r="W52" s="47">
        <v>271.02</v>
      </c>
      <c r="X52" s="47">
        <v>271.02</v>
      </c>
      <c r="Y52" s="54">
        <v>271.02</v>
      </c>
    </row>
    <row r="53" spans="1:25" s="35" customFormat="1" ht="18.75" hidden="1" customHeight="1" outlineLevel="1" x14ac:dyDescent="0.2">
      <c r="A53" s="31" t="s">
        <v>6</v>
      </c>
      <c r="B53" s="49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54"/>
    </row>
    <row r="54" spans="1:25" s="35" customFormat="1" ht="18.75" hidden="1" customHeight="1" outlineLevel="1" thickBot="1" x14ac:dyDescent="0.25">
      <c r="A54" s="107" t="s">
        <v>7</v>
      </c>
      <c r="B54" s="50">
        <v>2.496</v>
      </c>
      <c r="C54" s="48">
        <v>2.496</v>
      </c>
      <c r="D54" s="48">
        <v>2.496</v>
      </c>
      <c r="E54" s="48">
        <v>2.496</v>
      </c>
      <c r="F54" s="48">
        <v>2.496</v>
      </c>
      <c r="G54" s="48">
        <v>2.496</v>
      </c>
      <c r="H54" s="48">
        <v>2.496</v>
      </c>
      <c r="I54" s="48">
        <v>2.496</v>
      </c>
      <c r="J54" s="48">
        <v>2.496</v>
      </c>
      <c r="K54" s="48">
        <v>2.496</v>
      </c>
      <c r="L54" s="48">
        <v>2.496</v>
      </c>
      <c r="M54" s="48">
        <v>2.496</v>
      </c>
      <c r="N54" s="48">
        <v>2.496</v>
      </c>
      <c r="O54" s="48">
        <v>2.496</v>
      </c>
      <c r="P54" s="48">
        <v>2.496</v>
      </c>
      <c r="Q54" s="48">
        <v>2.496</v>
      </c>
      <c r="R54" s="48">
        <v>2.496</v>
      </c>
      <c r="S54" s="48">
        <v>2.496</v>
      </c>
      <c r="T54" s="48">
        <v>2.496</v>
      </c>
      <c r="U54" s="48">
        <v>2.496</v>
      </c>
      <c r="V54" s="48">
        <v>2.496</v>
      </c>
      <c r="W54" s="48">
        <v>2.496</v>
      </c>
      <c r="X54" s="48">
        <v>2.496</v>
      </c>
      <c r="Y54" s="55">
        <v>2.496</v>
      </c>
    </row>
    <row r="55" spans="1:25" s="72" customFormat="1" ht="18.75" customHeight="1" collapsed="1" thickBot="1" x14ac:dyDescent="0.25">
      <c r="A55" s="76">
        <v>10</v>
      </c>
      <c r="B55" s="98">
        <f t="shared" ref="B55:Y55" si="9">SUM(B56:B59)</f>
        <v>1151.0860000000002</v>
      </c>
      <c r="C55" s="99">
        <f t="shared" si="9"/>
        <v>1156.596</v>
      </c>
      <c r="D55" s="99">
        <f t="shared" si="9"/>
        <v>1159.4560000000001</v>
      </c>
      <c r="E55" s="99">
        <f t="shared" si="9"/>
        <v>1168.8360000000002</v>
      </c>
      <c r="F55" s="99">
        <f t="shared" si="9"/>
        <v>1191.5260000000001</v>
      </c>
      <c r="G55" s="99">
        <f t="shared" si="9"/>
        <v>1621.7760000000001</v>
      </c>
      <c r="H55" s="99">
        <f t="shared" si="9"/>
        <v>1200.4160000000002</v>
      </c>
      <c r="I55" s="99">
        <f t="shared" si="9"/>
        <v>1180.9059999999999</v>
      </c>
      <c r="J55" s="99">
        <f t="shared" si="9"/>
        <v>1177.0360000000001</v>
      </c>
      <c r="K55" s="100">
        <f t="shared" si="9"/>
        <v>1148.7760000000001</v>
      </c>
      <c r="L55" s="99">
        <f t="shared" si="9"/>
        <v>1157.5160000000001</v>
      </c>
      <c r="M55" s="101">
        <f t="shared" si="9"/>
        <v>1157.2360000000001</v>
      </c>
      <c r="N55" s="100">
        <f t="shared" si="9"/>
        <v>1163.806</v>
      </c>
      <c r="O55" s="99">
        <f t="shared" si="9"/>
        <v>1174.9860000000001</v>
      </c>
      <c r="P55" s="101">
        <f t="shared" si="9"/>
        <v>1193.6460000000002</v>
      </c>
      <c r="Q55" s="102">
        <f t="shared" si="9"/>
        <v>1206.826</v>
      </c>
      <c r="R55" s="99">
        <f t="shared" si="9"/>
        <v>1212.4059999999999</v>
      </c>
      <c r="S55" s="102">
        <f t="shared" si="9"/>
        <v>1198.6959999999999</v>
      </c>
      <c r="T55" s="99">
        <f t="shared" si="9"/>
        <v>1173.2360000000001</v>
      </c>
      <c r="U55" s="99">
        <f t="shared" si="9"/>
        <v>1172.846</v>
      </c>
      <c r="V55" s="99">
        <f t="shared" si="9"/>
        <v>1163.7360000000001</v>
      </c>
      <c r="W55" s="99">
        <f t="shared" si="9"/>
        <v>1165.816</v>
      </c>
      <c r="X55" s="99">
        <f t="shared" si="9"/>
        <v>1156.4560000000001</v>
      </c>
      <c r="Y55" s="103">
        <f t="shared" si="9"/>
        <v>1160.866</v>
      </c>
    </row>
    <row r="56" spans="1:25" s="35" customFormat="1" ht="18.75" hidden="1" customHeight="1" outlineLevel="1" x14ac:dyDescent="0.2">
      <c r="A56" s="29" t="s">
        <v>4</v>
      </c>
      <c r="B56" s="43">
        <f>'цена АТС'!F266</f>
        <v>877.57</v>
      </c>
      <c r="C56" s="44">
        <f>'цена АТС'!F267</f>
        <v>883.08</v>
      </c>
      <c r="D56" s="44">
        <f>'цена АТС'!F268</f>
        <v>885.94</v>
      </c>
      <c r="E56" s="45">
        <f>'цена АТС'!F269</f>
        <v>895.32</v>
      </c>
      <c r="F56" s="44">
        <f>'цена АТС'!F270</f>
        <v>918.01</v>
      </c>
      <c r="G56" s="44">
        <f>'цена АТС'!F271</f>
        <v>1348.26</v>
      </c>
      <c r="H56" s="44">
        <f>'цена АТС'!F272</f>
        <v>926.9</v>
      </c>
      <c r="I56" s="44">
        <f>'цена АТС'!F273</f>
        <v>907.39</v>
      </c>
      <c r="J56" s="46">
        <f>'цена АТС'!F274</f>
        <v>903.52</v>
      </c>
      <c r="K56" s="44">
        <f>'цена АТС'!F275</f>
        <v>875.26</v>
      </c>
      <c r="L56" s="44">
        <f>'цена АТС'!F276</f>
        <v>884</v>
      </c>
      <c r="M56" s="44">
        <f>'цена АТС'!F277</f>
        <v>883.72</v>
      </c>
      <c r="N56" s="44">
        <f>'цена АТС'!F278</f>
        <v>890.29</v>
      </c>
      <c r="O56" s="44">
        <f>'цена АТС'!F279</f>
        <v>901.47</v>
      </c>
      <c r="P56" s="44">
        <f>'цена АТС'!F280</f>
        <v>920.13</v>
      </c>
      <c r="Q56" s="44">
        <f>'цена АТС'!F281</f>
        <v>933.31</v>
      </c>
      <c r="R56" s="44">
        <f>'цена АТС'!F282</f>
        <v>938.89</v>
      </c>
      <c r="S56" s="44">
        <f>'цена АТС'!F283</f>
        <v>925.18</v>
      </c>
      <c r="T56" s="44">
        <f>'цена АТС'!F284</f>
        <v>899.72</v>
      </c>
      <c r="U56" s="44">
        <f>'цена АТС'!F285</f>
        <v>899.33</v>
      </c>
      <c r="V56" s="44">
        <f>'цена АТС'!F286</f>
        <v>890.22</v>
      </c>
      <c r="W56" s="44">
        <f>'цена АТС'!F287</f>
        <v>892.3</v>
      </c>
      <c r="X56" s="44">
        <f>'цена АТС'!F288</f>
        <v>882.94</v>
      </c>
      <c r="Y56" s="52">
        <f>'цена АТС'!F289</f>
        <v>887.35</v>
      </c>
    </row>
    <row r="57" spans="1:25" s="35" customFormat="1" ht="18.75" hidden="1" customHeight="1" outlineLevel="1" x14ac:dyDescent="0.2">
      <c r="A57" s="30" t="s">
        <v>5</v>
      </c>
      <c r="B57" s="49">
        <v>271.02</v>
      </c>
      <c r="C57" s="47">
        <v>271.02</v>
      </c>
      <c r="D57" s="47">
        <v>271.02</v>
      </c>
      <c r="E57" s="47">
        <v>271.02</v>
      </c>
      <c r="F57" s="47">
        <v>271.02</v>
      </c>
      <c r="G57" s="47">
        <v>271.02</v>
      </c>
      <c r="H57" s="47">
        <v>271.02</v>
      </c>
      <c r="I57" s="47">
        <v>271.02</v>
      </c>
      <c r="J57" s="47">
        <v>271.02</v>
      </c>
      <c r="K57" s="47">
        <v>271.02</v>
      </c>
      <c r="L57" s="47">
        <v>271.02</v>
      </c>
      <c r="M57" s="47">
        <v>271.02</v>
      </c>
      <c r="N57" s="47">
        <v>271.02</v>
      </c>
      <c r="O57" s="47">
        <v>271.02</v>
      </c>
      <c r="P57" s="47">
        <v>271.02</v>
      </c>
      <c r="Q57" s="47">
        <v>271.02</v>
      </c>
      <c r="R57" s="47">
        <v>271.02</v>
      </c>
      <c r="S57" s="47">
        <v>271.02</v>
      </c>
      <c r="T57" s="47">
        <v>271.02</v>
      </c>
      <c r="U57" s="47">
        <v>271.02</v>
      </c>
      <c r="V57" s="47">
        <v>271.02</v>
      </c>
      <c r="W57" s="47">
        <v>271.02</v>
      </c>
      <c r="X57" s="47">
        <v>271.02</v>
      </c>
      <c r="Y57" s="54">
        <v>271.02</v>
      </c>
    </row>
    <row r="58" spans="1:25" s="35" customFormat="1" ht="18.75" hidden="1" customHeight="1" outlineLevel="1" x14ac:dyDescent="0.2">
      <c r="A58" s="31" t="s">
        <v>6</v>
      </c>
      <c r="B58" s="49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54"/>
    </row>
    <row r="59" spans="1:25" s="35" customFormat="1" ht="18.75" hidden="1" customHeight="1" outlineLevel="1" thickBot="1" x14ac:dyDescent="0.25">
      <c r="A59" s="107" t="s">
        <v>7</v>
      </c>
      <c r="B59" s="50">
        <v>2.496</v>
      </c>
      <c r="C59" s="48">
        <v>2.496</v>
      </c>
      <c r="D59" s="48">
        <v>2.496</v>
      </c>
      <c r="E59" s="48">
        <v>2.496</v>
      </c>
      <c r="F59" s="48">
        <v>2.496</v>
      </c>
      <c r="G59" s="48">
        <v>2.496</v>
      </c>
      <c r="H59" s="48">
        <v>2.496</v>
      </c>
      <c r="I59" s="48">
        <v>2.496</v>
      </c>
      <c r="J59" s="48">
        <v>2.496</v>
      </c>
      <c r="K59" s="48">
        <v>2.496</v>
      </c>
      <c r="L59" s="48">
        <v>2.496</v>
      </c>
      <c r="M59" s="48">
        <v>2.496</v>
      </c>
      <c r="N59" s="48">
        <v>2.496</v>
      </c>
      <c r="O59" s="48">
        <v>2.496</v>
      </c>
      <c r="P59" s="48">
        <v>2.496</v>
      </c>
      <c r="Q59" s="48">
        <v>2.496</v>
      </c>
      <c r="R59" s="48">
        <v>2.496</v>
      </c>
      <c r="S59" s="48">
        <v>2.496</v>
      </c>
      <c r="T59" s="48">
        <v>2.496</v>
      </c>
      <c r="U59" s="48">
        <v>2.496</v>
      </c>
      <c r="V59" s="48">
        <v>2.496</v>
      </c>
      <c r="W59" s="48">
        <v>2.496</v>
      </c>
      <c r="X59" s="48">
        <v>2.496</v>
      </c>
      <c r="Y59" s="55">
        <v>2.496</v>
      </c>
    </row>
    <row r="60" spans="1:25" s="72" customFormat="1" ht="18.75" customHeight="1" collapsed="1" thickBot="1" x14ac:dyDescent="0.25">
      <c r="A60" s="73">
        <v>11</v>
      </c>
      <c r="B60" s="98">
        <f t="shared" ref="B60:Y60" si="10">SUM(B61:B64)</f>
        <v>1146.326</v>
      </c>
      <c r="C60" s="99">
        <f t="shared" si="10"/>
        <v>1128.1860000000001</v>
      </c>
      <c r="D60" s="99">
        <f t="shared" si="10"/>
        <v>1159.076</v>
      </c>
      <c r="E60" s="99">
        <f t="shared" si="10"/>
        <v>1177.866</v>
      </c>
      <c r="F60" s="99">
        <f t="shared" si="10"/>
        <v>1174.8960000000002</v>
      </c>
      <c r="G60" s="99">
        <f t="shared" si="10"/>
        <v>1180.5360000000001</v>
      </c>
      <c r="H60" s="99">
        <f t="shared" si="10"/>
        <v>1175.1959999999999</v>
      </c>
      <c r="I60" s="99">
        <f t="shared" si="10"/>
        <v>1170.0860000000002</v>
      </c>
      <c r="J60" s="99">
        <f t="shared" si="10"/>
        <v>1157.6759999999999</v>
      </c>
      <c r="K60" s="100">
        <f t="shared" si="10"/>
        <v>1158.9760000000001</v>
      </c>
      <c r="L60" s="99">
        <f t="shared" si="10"/>
        <v>1165.2760000000001</v>
      </c>
      <c r="M60" s="101">
        <f t="shared" si="10"/>
        <v>1171.366</v>
      </c>
      <c r="N60" s="100">
        <f t="shared" si="10"/>
        <v>1173.7660000000001</v>
      </c>
      <c r="O60" s="99">
        <f t="shared" si="10"/>
        <v>1172.1660000000002</v>
      </c>
      <c r="P60" s="101">
        <f t="shared" si="10"/>
        <v>1183.7060000000001</v>
      </c>
      <c r="Q60" s="102">
        <f t="shared" si="10"/>
        <v>1185.9960000000001</v>
      </c>
      <c r="R60" s="99">
        <f t="shared" si="10"/>
        <v>1185.6959999999999</v>
      </c>
      <c r="S60" s="102">
        <f t="shared" si="10"/>
        <v>1186.306</v>
      </c>
      <c r="T60" s="99">
        <f t="shared" si="10"/>
        <v>1187.616</v>
      </c>
      <c r="U60" s="99">
        <f t="shared" si="10"/>
        <v>1173.096</v>
      </c>
      <c r="V60" s="99">
        <f t="shared" si="10"/>
        <v>1128.7260000000001</v>
      </c>
      <c r="W60" s="99">
        <f t="shared" si="10"/>
        <v>1141.6060000000002</v>
      </c>
      <c r="X60" s="99">
        <f t="shared" si="10"/>
        <v>1139.096</v>
      </c>
      <c r="Y60" s="103">
        <f t="shared" si="10"/>
        <v>1136.386</v>
      </c>
    </row>
    <row r="61" spans="1:25" s="35" customFormat="1" ht="18.75" customHeight="1" outlineLevel="1" x14ac:dyDescent="0.2">
      <c r="A61" s="29" t="s">
        <v>4</v>
      </c>
      <c r="B61" s="43">
        <f>'цена АТС'!F290</f>
        <v>872.81</v>
      </c>
      <c r="C61" s="44">
        <f>'цена АТС'!F291</f>
        <v>854.67</v>
      </c>
      <c r="D61" s="44">
        <f>'цена АТС'!F292</f>
        <v>885.56</v>
      </c>
      <c r="E61" s="45">
        <f>'цена АТС'!F293</f>
        <v>904.35</v>
      </c>
      <c r="F61" s="44">
        <f>'цена АТС'!F294</f>
        <v>901.38</v>
      </c>
      <c r="G61" s="44">
        <f>'цена АТС'!F295</f>
        <v>907.02</v>
      </c>
      <c r="H61" s="44">
        <f>'цена АТС'!F296</f>
        <v>901.68</v>
      </c>
      <c r="I61" s="44">
        <f>'цена АТС'!F297</f>
        <v>896.57</v>
      </c>
      <c r="J61" s="46">
        <f>'цена АТС'!F298</f>
        <v>884.16</v>
      </c>
      <c r="K61" s="44">
        <f>'цена АТС'!F299</f>
        <v>885.46</v>
      </c>
      <c r="L61" s="44">
        <f>'цена АТС'!F300</f>
        <v>891.76</v>
      </c>
      <c r="M61" s="44">
        <f>'цена АТС'!F301</f>
        <v>897.85</v>
      </c>
      <c r="N61" s="44">
        <f>'цена АТС'!F302</f>
        <v>900.25</v>
      </c>
      <c r="O61" s="44">
        <f>'цена АТС'!F303</f>
        <v>898.65</v>
      </c>
      <c r="P61" s="44">
        <f>'цена АТС'!F304</f>
        <v>910.19</v>
      </c>
      <c r="Q61" s="44">
        <f>'цена АТС'!F305</f>
        <v>912.48</v>
      </c>
      <c r="R61" s="44">
        <f>'цена АТС'!F306</f>
        <v>912.18</v>
      </c>
      <c r="S61" s="44">
        <f>'цена АТС'!F307</f>
        <v>912.79</v>
      </c>
      <c r="T61" s="44">
        <f>'цена АТС'!F308</f>
        <v>914.1</v>
      </c>
      <c r="U61" s="44">
        <f>'цена АТС'!F309</f>
        <v>899.58</v>
      </c>
      <c r="V61" s="44">
        <f>'цена АТС'!F310</f>
        <v>855.21</v>
      </c>
      <c r="W61" s="44">
        <f>'цена АТС'!F311</f>
        <v>868.09</v>
      </c>
      <c r="X61" s="44">
        <f>'цена АТС'!F312</f>
        <v>865.58</v>
      </c>
      <c r="Y61" s="52">
        <f>'цена АТС'!F313</f>
        <v>862.87</v>
      </c>
    </row>
    <row r="62" spans="1:25" s="35" customFormat="1" ht="18.75" customHeight="1" outlineLevel="1" x14ac:dyDescent="0.2">
      <c r="A62" s="30" t="s">
        <v>5</v>
      </c>
      <c r="B62" s="49">
        <v>271.02</v>
      </c>
      <c r="C62" s="47">
        <v>271.02</v>
      </c>
      <c r="D62" s="47">
        <v>271.02</v>
      </c>
      <c r="E62" s="47">
        <v>271.02</v>
      </c>
      <c r="F62" s="47">
        <v>271.02</v>
      </c>
      <c r="G62" s="47">
        <v>271.02</v>
      </c>
      <c r="H62" s="47">
        <v>271.02</v>
      </c>
      <c r="I62" s="47">
        <v>271.02</v>
      </c>
      <c r="J62" s="47">
        <v>271.02</v>
      </c>
      <c r="K62" s="47">
        <v>271.02</v>
      </c>
      <c r="L62" s="47">
        <v>271.02</v>
      </c>
      <c r="M62" s="47">
        <v>271.02</v>
      </c>
      <c r="N62" s="47">
        <v>271.02</v>
      </c>
      <c r="O62" s="47">
        <v>271.02</v>
      </c>
      <c r="P62" s="47">
        <v>271.02</v>
      </c>
      <c r="Q62" s="47">
        <v>271.02</v>
      </c>
      <c r="R62" s="47">
        <v>271.02</v>
      </c>
      <c r="S62" s="47">
        <v>271.02</v>
      </c>
      <c r="T62" s="47">
        <v>271.02</v>
      </c>
      <c r="U62" s="47">
        <v>271.02</v>
      </c>
      <c r="V62" s="47">
        <v>271.02</v>
      </c>
      <c r="W62" s="47">
        <v>271.02</v>
      </c>
      <c r="X62" s="47">
        <v>271.02</v>
      </c>
      <c r="Y62" s="54">
        <v>271.02</v>
      </c>
    </row>
    <row r="63" spans="1:25" s="35" customFormat="1" ht="18.75" customHeight="1" outlineLevel="1" x14ac:dyDescent="0.2">
      <c r="A63" s="31" t="s">
        <v>6</v>
      </c>
      <c r="B63" s="49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54"/>
    </row>
    <row r="64" spans="1:25" s="35" customFormat="1" ht="18.75" customHeight="1" outlineLevel="1" thickBot="1" x14ac:dyDescent="0.25">
      <c r="A64" s="107" t="s">
        <v>7</v>
      </c>
      <c r="B64" s="50">
        <v>2.496</v>
      </c>
      <c r="C64" s="48">
        <v>2.496</v>
      </c>
      <c r="D64" s="48">
        <v>2.496</v>
      </c>
      <c r="E64" s="48">
        <v>2.496</v>
      </c>
      <c r="F64" s="48">
        <v>2.496</v>
      </c>
      <c r="G64" s="48">
        <v>2.496</v>
      </c>
      <c r="H64" s="48">
        <v>2.496</v>
      </c>
      <c r="I64" s="48">
        <v>2.496</v>
      </c>
      <c r="J64" s="48">
        <v>2.496</v>
      </c>
      <c r="K64" s="48">
        <v>2.496</v>
      </c>
      <c r="L64" s="48">
        <v>2.496</v>
      </c>
      <c r="M64" s="48">
        <v>2.496</v>
      </c>
      <c r="N64" s="48">
        <v>2.496</v>
      </c>
      <c r="O64" s="48">
        <v>2.496</v>
      </c>
      <c r="P64" s="48">
        <v>2.496</v>
      </c>
      <c r="Q64" s="48">
        <v>2.496</v>
      </c>
      <c r="R64" s="48">
        <v>2.496</v>
      </c>
      <c r="S64" s="48">
        <v>2.496</v>
      </c>
      <c r="T64" s="48">
        <v>2.496</v>
      </c>
      <c r="U64" s="48">
        <v>2.496</v>
      </c>
      <c r="V64" s="48">
        <v>2.496</v>
      </c>
      <c r="W64" s="48">
        <v>2.496</v>
      </c>
      <c r="X64" s="48">
        <v>2.496</v>
      </c>
      <c r="Y64" s="55">
        <v>2.496</v>
      </c>
    </row>
    <row r="65" spans="1:25" s="72" customFormat="1" ht="18.75" customHeight="1" thickBot="1" x14ac:dyDescent="0.25">
      <c r="A65" s="76">
        <v>12</v>
      </c>
      <c r="B65" s="98">
        <f t="shared" ref="B65:Y65" si="11">SUM(B66:B69)</f>
        <v>1141.1759999999999</v>
      </c>
      <c r="C65" s="99">
        <f t="shared" si="11"/>
        <v>1166.9660000000001</v>
      </c>
      <c r="D65" s="99">
        <f t="shared" si="11"/>
        <v>1212.7260000000001</v>
      </c>
      <c r="E65" s="99">
        <f t="shared" si="11"/>
        <v>1252.326</v>
      </c>
      <c r="F65" s="99">
        <f t="shared" si="11"/>
        <v>1261.796</v>
      </c>
      <c r="G65" s="99">
        <f t="shared" si="11"/>
        <v>1262.0160000000001</v>
      </c>
      <c r="H65" s="99">
        <f t="shared" si="11"/>
        <v>1246.566</v>
      </c>
      <c r="I65" s="99">
        <f t="shared" si="11"/>
        <v>1246.9259999999999</v>
      </c>
      <c r="J65" s="99">
        <f t="shared" si="11"/>
        <v>1241.6959999999999</v>
      </c>
      <c r="K65" s="100">
        <f t="shared" si="11"/>
        <v>1240.7160000000001</v>
      </c>
      <c r="L65" s="99">
        <f t="shared" si="11"/>
        <v>1241.0060000000001</v>
      </c>
      <c r="M65" s="101">
        <f t="shared" si="11"/>
        <v>1245.1559999999999</v>
      </c>
      <c r="N65" s="100">
        <f t="shared" si="11"/>
        <v>1228.9360000000001</v>
      </c>
      <c r="O65" s="99">
        <f t="shared" si="11"/>
        <v>1247.9360000000001</v>
      </c>
      <c r="P65" s="101">
        <f t="shared" si="11"/>
        <v>1256.9960000000001</v>
      </c>
      <c r="Q65" s="102">
        <f t="shared" si="11"/>
        <v>1269.0260000000001</v>
      </c>
      <c r="R65" s="99">
        <f t="shared" si="11"/>
        <v>1270.0860000000002</v>
      </c>
      <c r="S65" s="102">
        <f t="shared" si="11"/>
        <v>1260.326</v>
      </c>
      <c r="T65" s="99">
        <f t="shared" si="11"/>
        <v>1249.0060000000001</v>
      </c>
      <c r="U65" s="99">
        <f t="shared" si="11"/>
        <v>1198.0860000000002</v>
      </c>
      <c r="V65" s="99">
        <f t="shared" si="11"/>
        <v>1185.1660000000002</v>
      </c>
      <c r="W65" s="99">
        <f t="shared" si="11"/>
        <v>1188.4760000000001</v>
      </c>
      <c r="X65" s="99">
        <f t="shared" si="11"/>
        <v>1134.6660000000002</v>
      </c>
      <c r="Y65" s="103">
        <f t="shared" si="11"/>
        <v>1134.1759999999999</v>
      </c>
    </row>
    <row r="66" spans="1:25" s="35" customFormat="1" ht="18.75" hidden="1" customHeight="1" outlineLevel="1" x14ac:dyDescent="0.2">
      <c r="A66" s="29" t="s">
        <v>4</v>
      </c>
      <c r="B66" s="43">
        <f>'цена АТС'!F314</f>
        <v>867.66</v>
      </c>
      <c r="C66" s="44">
        <f>'цена АТС'!F315</f>
        <v>893.45</v>
      </c>
      <c r="D66" s="44">
        <f>'цена АТС'!F316</f>
        <v>939.21</v>
      </c>
      <c r="E66" s="45">
        <f>'цена АТС'!F317</f>
        <v>978.81</v>
      </c>
      <c r="F66" s="44">
        <f>'цена АТС'!F318</f>
        <v>988.28</v>
      </c>
      <c r="G66" s="44">
        <f>'цена АТС'!F319</f>
        <v>988.5</v>
      </c>
      <c r="H66" s="44">
        <f>'цена АТС'!F320</f>
        <v>973.05</v>
      </c>
      <c r="I66" s="44">
        <f>'цена АТС'!F321</f>
        <v>973.41</v>
      </c>
      <c r="J66" s="46">
        <f>'цена АТС'!F322</f>
        <v>968.18</v>
      </c>
      <c r="K66" s="44">
        <f>'цена АТС'!F323</f>
        <v>967.2</v>
      </c>
      <c r="L66" s="44">
        <f>'цена АТС'!F324</f>
        <v>967.49</v>
      </c>
      <c r="M66" s="44">
        <f>'цена АТС'!F325</f>
        <v>971.64</v>
      </c>
      <c r="N66" s="44">
        <f>'цена АТС'!F326</f>
        <v>955.42</v>
      </c>
      <c r="O66" s="44">
        <f>'цена АТС'!F327</f>
        <v>974.42</v>
      </c>
      <c r="P66" s="44">
        <f>'цена АТС'!F328</f>
        <v>983.48</v>
      </c>
      <c r="Q66" s="44">
        <f>'цена АТС'!F329</f>
        <v>995.51</v>
      </c>
      <c r="R66" s="44">
        <f>'цена АТС'!F330</f>
        <v>996.57</v>
      </c>
      <c r="S66" s="44">
        <f>'цена АТС'!F331</f>
        <v>986.81</v>
      </c>
      <c r="T66" s="44">
        <f>'цена АТС'!F332</f>
        <v>975.49</v>
      </c>
      <c r="U66" s="44">
        <f>'цена АТС'!F333</f>
        <v>924.57</v>
      </c>
      <c r="V66" s="44">
        <f>'цена АТС'!F334</f>
        <v>911.65</v>
      </c>
      <c r="W66" s="44">
        <f>'цена АТС'!F335</f>
        <v>914.96</v>
      </c>
      <c r="X66" s="44">
        <f>'цена АТС'!F336</f>
        <v>861.15</v>
      </c>
      <c r="Y66" s="52">
        <f>'цена АТС'!F337</f>
        <v>860.66</v>
      </c>
    </row>
    <row r="67" spans="1:25" s="35" customFormat="1" ht="18.75" hidden="1" customHeight="1" outlineLevel="1" x14ac:dyDescent="0.2">
      <c r="A67" s="30" t="s">
        <v>5</v>
      </c>
      <c r="B67" s="49">
        <v>271.02</v>
      </c>
      <c r="C67" s="47">
        <v>271.02</v>
      </c>
      <c r="D67" s="47">
        <v>271.02</v>
      </c>
      <c r="E67" s="47">
        <v>271.02</v>
      </c>
      <c r="F67" s="47">
        <v>271.02</v>
      </c>
      <c r="G67" s="47">
        <v>271.02</v>
      </c>
      <c r="H67" s="47">
        <v>271.02</v>
      </c>
      <c r="I67" s="47">
        <v>271.02</v>
      </c>
      <c r="J67" s="47">
        <v>271.02</v>
      </c>
      <c r="K67" s="47">
        <v>271.02</v>
      </c>
      <c r="L67" s="47">
        <v>271.02</v>
      </c>
      <c r="M67" s="47">
        <v>271.02</v>
      </c>
      <c r="N67" s="47">
        <v>271.02</v>
      </c>
      <c r="O67" s="47">
        <v>271.02</v>
      </c>
      <c r="P67" s="47">
        <v>271.02</v>
      </c>
      <c r="Q67" s="47">
        <v>271.02</v>
      </c>
      <c r="R67" s="47">
        <v>271.02</v>
      </c>
      <c r="S67" s="47">
        <v>271.02</v>
      </c>
      <c r="T67" s="47">
        <v>271.02</v>
      </c>
      <c r="U67" s="47">
        <v>271.02</v>
      </c>
      <c r="V67" s="47">
        <v>271.02</v>
      </c>
      <c r="W67" s="47">
        <v>271.02</v>
      </c>
      <c r="X67" s="47">
        <v>271.02</v>
      </c>
      <c r="Y67" s="54">
        <v>271.02</v>
      </c>
    </row>
    <row r="68" spans="1:25" s="35" customFormat="1" ht="18.75" hidden="1" customHeight="1" outlineLevel="1" x14ac:dyDescent="0.2">
      <c r="A68" s="31" t="s">
        <v>6</v>
      </c>
      <c r="B68" s="49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54"/>
    </row>
    <row r="69" spans="1:25" s="35" customFormat="1" ht="18.75" hidden="1" customHeight="1" outlineLevel="1" thickBot="1" x14ac:dyDescent="0.25">
      <c r="A69" s="107" t="s">
        <v>7</v>
      </c>
      <c r="B69" s="50">
        <v>2.496</v>
      </c>
      <c r="C69" s="48">
        <v>2.496</v>
      </c>
      <c r="D69" s="48">
        <v>2.496</v>
      </c>
      <c r="E69" s="48">
        <v>2.496</v>
      </c>
      <c r="F69" s="48">
        <v>2.496</v>
      </c>
      <c r="G69" s="48">
        <v>2.496</v>
      </c>
      <c r="H69" s="48">
        <v>2.496</v>
      </c>
      <c r="I69" s="48">
        <v>2.496</v>
      </c>
      <c r="J69" s="48">
        <v>2.496</v>
      </c>
      <c r="K69" s="48">
        <v>2.496</v>
      </c>
      <c r="L69" s="48">
        <v>2.496</v>
      </c>
      <c r="M69" s="48">
        <v>2.496</v>
      </c>
      <c r="N69" s="48">
        <v>2.496</v>
      </c>
      <c r="O69" s="48">
        <v>2.496</v>
      </c>
      <c r="P69" s="48">
        <v>2.496</v>
      </c>
      <c r="Q69" s="48">
        <v>2.496</v>
      </c>
      <c r="R69" s="48">
        <v>2.496</v>
      </c>
      <c r="S69" s="48">
        <v>2.496</v>
      </c>
      <c r="T69" s="48">
        <v>2.496</v>
      </c>
      <c r="U69" s="48">
        <v>2.496</v>
      </c>
      <c r="V69" s="48">
        <v>2.496</v>
      </c>
      <c r="W69" s="48">
        <v>2.496</v>
      </c>
      <c r="X69" s="48">
        <v>2.496</v>
      </c>
      <c r="Y69" s="55">
        <v>2.496</v>
      </c>
    </row>
    <row r="70" spans="1:25" s="72" customFormat="1" ht="18.75" customHeight="1" collapsed="1" thickBot="1" x14ac:dyDescent="0.25">
      <c r="A70" s="73">
        <v>13</v>
      </c>
      <c r="B70" s="98">
        <f t="shared" ref="B70:Y70" si="12">SUM(B71:B74)</f>
        <v>1227.366</v>
      </c>
      <c r="C70" s="99">
        <f t="shared" si="12"/>
        <v>1268.6959999999999</v>
      </c>
      <c r="D70" s="99">
        <f t="shared" si="12"/>
        <v>1274.2060000000001</v>
      </c>
      <c r="E70" s="99">
        <f t="shared" si="12"/>
        <v>1340.5360000000001</v>
      </c>
      <c r="F70" s="99">
        <f t="shared" si="12"/>
        <v>1273.1860000000001</v>
      </c>
      <c r="G70" s="99">
        <f t="shared" si="12"/>
        <v>1331.2260000000001</v>
      </c>
      <c r="H70" s="99">
        <f t="shared" si="12"/>
        <v>2112.5160000000001</v>
      </c>
      <c r="I70" s="99">
        <f t="shared" si="12"/>
        <v>1309.7760000000001</v>
      </c>
      <c r="J70" s="99">
        <f t="shared" si="12"/>
        <v>1305.1860000000001</v>
      </c>
      <c r="K70" s="100">
        <f t="shared" si="12"/>
        <v>1305.076</v>
      </c>
      <c r="L70" s="99">
        <f t="shared" si="12"/>
        <v>1315.0360000000001</v>
      </c>
      <c r="M70" s="101">
        <f t="shared" si="12"/>
        <v>1317.336</v>
      </c>
      <c r="N70" s="100">
        <f t="shared" si="12"/>
        <v>1297.7060000000001</v>
      </c>
      <c r="O70" s="99">
        <f t="shared" si="12"/>
        <v>1324.6460000000002</v>
      </c>
      <c r="P70" s="101">
        <f t="shared" si="12"/>
        <v>1291.7260000000001</v>
      </c>
      <c r="Q70" s="102">
        <f t="shared" si="12"/>
        <v>1341.1560000000002</v>
      </c>
      <c r="R70" s="99">
        <f t="shared" si="12"/>
        <v>1341.1960000000001</v>
      </c>
      <c r="S70" s="102">
        <f t="shared" si="12"/>
        <v>1328.1760000000002</v>
      </c>
      <c r="T70" s="99">
        <f t="shared" si="12"/>
        <v>1313.2560000000001</v>
      </c>
      <c r="U70" s="99">
        <f t="shared" si="12"/>
        <v>1284.886</v>
      </c>
      <c r="V70" s="99">
        <f t="shared" si="12"/>
        <v>1274.796</v>
      </c>
      <c r="W70" s="99">
        <f t="shared" si="12"/>
        <v>1305.6460000000002</v>
      </c>
      <c r="X70" s="99">
        <f t="shared" si="12"/>
        <v>1258.4860000000001</v>
      </c>
      <c r="Y70" s="103">
        <f t="shared" si="12"/>
        <v>1256.8560000000002</v>
      </c>
    </row>
    <row r="71" spans="1:25" s="35" customFormat="1" ht="18.75" hidden="1" customHeight="1" outlineLevel="1" x14ac:dyDescent="0.2">
      <c r="A71" s="29" t="s">
        <v>4</v>
      </c>
      <c r="B71" s="43">
        <f>'цена АТС'!F338</f>
        <v>953.85</v>
      </c>
      <c r="C71" s="44">
        <f>'цена АТС'!F339</f>
        <v>995.18</v>
      </c>
      <c r="D71" s="44">
        <f>'цена АТС'!F340</f>
        <v>1000.69</v>
      </c>
      <c r="E71" s="45">
        <f>'цена АТС'!F341</f>
        <v>1067.02</v>
      </c>
      <c r="F71" s="44">
        <f>'цена АТС'!F342</f>
        <v>999.67</v>
      </c>
      <c r="G71" s="44">
        <f>'цена АТС'!F343</f>
        <v>1057.71</v>
      </c>
      <c r="H71" s="44">
        <f>'цена АТС'!F344</f>
        <v>1055.01</v>
      </c>
      <c r="I71" s="44">
        <f>'цена АТС'!F345</f>
        <v>1036.26</v>
      </c>
      <c r="J71" s="46">
        <f>'цена АТС'!F346</f>
        <v>1031.67</v>
      </c>
      <c r="K71" s="44">
        <f>'цена АТС'!F347</f>
        <v>1031.56</v>
      </c>
      <c r="L71" s="44">
        <f>'цена АТС'!F348</f>
        <v>1041.52</v>
      </c>
      <c r="M71" s="44">
        <f>'цена АТС'!F349</f>
        <v>1043.82</v>
      </c>
      <c r="N71" s="44">
        <f>'цена АТС'!F350</f>
        <v>1024.19</v>
      </c>
      <c r="O71" s="44">
        <f>'цена АТС'!F351</f>
        <v>1051.1300000000001</v>
      </c>
      <c r="P71" s="44">
        <f>'цена АТС'!F352</f>
        <v>1018.21</v>
      </c>
      <c r="Q71" s="44">
        <f>'цена АТС'!F353</f>
        <v>1067.6400000000001</v>
      </c>
      <c r="R71" s="44">
        <f>'цена АТС'!F354</f>
        <v>1067.68</v>
      </c>
      <c r="S71" s="44">
        <f>'цена АТС'!F355</f>
        <v>1054.6600000000001</v>
      </c>
      <c r="T71" s="44">
        <f>'цена АТС'!F356</f>
        <v>1039.74</v>
      </c>
      <c r="U71" s="44">
        <f>'цена АТС'!F357</f>
        <v>1011.37</v>
      </c>
      <c r="V71" s="44">
        <f>'цена АТС'!F358</f>
        <v>1001.28</v>
      </c>
      <c r="W71" s="44">
        <f>'цена АТС'!F359</f>
        <v>1032.1300000000001</v>
      </c>
      <c r="X71" s="44">
        <f>'цена АТС'!F360</f>
        <v>984.97</v>
      </c>
      <c r="Y71" s="52">
        <f>'цена АТС'!F361</f>
        <v>983.34</v>
      </c>
    </row>
    <row r="72" spans="1:25" s="35" customFormat="1" ht="18.75" hidden="1" customHeight="1" outlineLevel="1" x14ac:dyDescent="0.2">
      <c r="A72" s="30" t="s">
        <v>5</v>
      </c>
      <c r="B72" s="49">
        <v>271.02</v>
      </c>
      <c r="C72" s="47">
        <v>271.02</v>
      </c>
      <c r="D72" s="47">
        <v>271.02</v>
      </c>
      <c r="E72" s="47">
        <v>271.02</v>
      </c>
      <c r="F72" s="47">
        <v>271.02</v>
      </c>
      <c r="G72" s="47">
        <v>271.02</v>
      </c>
      <c r="H72" s="47">
        <f>'цена АТС'!F344</f>
        <v>1055.01</v>
      </c>
      <c r="I72" s="47">
        <v>271.02</v>
      </c>
      <c r="J72" s="47">
        <v>271.02</v>
      </c>
      <c r="K72" s="47">
        <v>271.02</v>
      </c>
      <c r="L72" s="47">
        <v>271.02</v>
      </c>
      <c r="M72" s="47">
        <v>271.02</v>
      </c>
      <c r="N72" s="47">
        <v>271.02</v>
      </c>
      <c r="O72" s="47">
        <v>271.02</v>
      </c>
      <c r="P72" s="47">
        <v>271.02</v>
      </c>
      <c r="Q72" s="47">
        <v>271.02</v>
      </c>
      <c r="R72" s="47">
        <v>271.02</v>
      </c>
      <c r="S72" s="47">
        <v>271.02</v>
      </c>
      <c r="T72" s="47">
        <v>271.02</v>
      </c>
      <c r="U72" s="47">
        <v>271.02</v>
      </c>
      <c r="V72" s="47">
        <v>271.02</v>
      </c>
      <c r="W72" s="47">
        <v>271.02</v>
      </c>
      <c r="X72" s="47">
        <v>271.02</v>
      </c>
      <c r="Y72" s="54">
        <v>271.02</v>
      </c>
    </row>
    <row r="73" spans="1:25" s="35" customFormat="1" ht="18.75" hidden="1" customHeight="1" outlineLevel="1" x14ac:dyDescent="0.2">
      <c r="A73" s="31" t="s">
        <v>6</v>
      </c>
      <c r="B73" s="49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54"/>
    </row>
    <row r="74" spans="1:25" s="35" customFormat="1" ht="18.75" hidden="1" customHeight="1" outlineLevel="1" thickBot="1" x14ac:dyDescent="0.25">
      <c r="A74" s="107" t="s">
        <v>7</v>
      </c>
      <c r="B74" s="50">
        <v>2.496</v>
      </c>
      <c r="C74" s="48">
        <v>2.496</v>
      </c>
      <c r="D74" s="48">
        <v>2.496</v>
      </c>
      <c r="E74" s="48">
        <v>2.496</v>
      </c>
      <c r="F74" s="48">
        <v>2.496</v>
      </c>
      <c r="G74" s="48">
        <v>2.496</v>
      </c>
      <c r="H74" s="48">
        <v>2.496</v>
      </c>
      <c r="I74" s="48">
        <v>2.496</v>
      </c>
      <c r="J74" s="48">
        <v>2.496</v>
      </c>
      <c r="K74" s="48">
        <v>2.496</v>
      </c>
      <c r="L74" s="48">
        <v>2.496</v>
      </c>
      <c r="M74" s="48">
        <v>2.496</v>
      </c>
      <c r="N74" s="48">
        <v>2.496</v>
      </c>
      <c r="O74" s="48">
        <v>2.496</v>
      </c>
      <c r="P74" s="48">
        <v>2.496</v>
      </c>
      <c r="Q74" s="48">
        <v>2.496</v>
      </c>
      <c r="R74" s="48">
        <v>2.496</v>
      </c>
      <c r="S74" s="48">
        <v>2.496</v>
      </c>
      <c r="T74" s="48">
        <v>2.496</v>
      </c>
      <c r="U74" s="48">
        <v>2.496</v>
      </c>
      <c r="V74" s="48">
        <v>2.496</v>
      </c>
      <c r="W74" s="48">
        <v>2.496</v>
      </c>
      <c r="X74" s="48">
        <v>2.496</v>
      </c>
      <c r="Y74" s="55">
        <v>2.496</v>
      </c>
    </row>
    <row r="75" spans="1:25" s="72" customFormat="1" ht="18.75" customHeight="1" collapsed="1" thickBot="1" x14ac:dyDescent="0.25">
      <c r="A75" s="76">
        <v>14</v>
      </c>
      <c r="B75" s="98">
        <f t="shared" ref="B75:Y75" si="13">SUM(B76:B79)</f>
        <v>1188.0060000000001</v>
      </c>
      <c r="C75" s="99">
        <f t="shared" si="13"/>
        <v>1224.6759999999999</v>
      </c>
      <c r="D75" s="99">
        <f t="shared" si="13"/>
        <v>1232.576</v>
      </c>
      <c r="E75" s="99">
        <f t="shared" si="13"/>
        <v>1255.3960000000002</v>
      </c>
      <c r="F75" s="99">
        <f t="shared" si="13"/>
        <v>1235.1060000000002</v>
      </c>
      <c r="G75" s="99">
        <f t="shared" si="13"/>
        <v>1241.636</v>
      </c>
      <c r="H75" s="99">
        <f t="shared" si="13"/>
        <v>1233.826</v>
      </c>
      <c r="I75" s="99">
        <f t="shared" si="13"/>
        <v>1218.806</v>
      </c>
      <c r="J75" s="99">
        <f t="shared" si="13"/>
        <v>1220.9059999999999</v>
      </c>
      <c r="K75" s="100">
        <f t="shared" si="13"/>
        <v>1208.2660000000001</v>
      </c>
      <c r="L75" s="99">
        <f t="shared" si="13"/>
        <v>1219.056</v>
      </c>
      <c r="M75" s="101">
        <f t="shared" si="13"/>
        <v>1224.366</v>
      </c>
      <c r="N75" s="100">
        <f t="shared" si="13"/>
        <v>1215.8560000000002</v>
      </c>
      <c r="O75" s="99">
        <f t="shared" si="13"/>
        <v>1234.2560000000001</v>
      </c>
      <c r="P75" s="101">
        <f t="shared" si="13"/>
        <v>1242.136</v>
      </c>
      <c r="Q75" s="102">
        <f t="shared" si="13"/>
        <v>1244.1860000000001</v>
      </c>
      <c r="R75" s="99">
        <f t="shared" si="13"/>
        <v>1247.616</v>
      </c>
      <c r="S75" s="102">
        <f t="shared" si="13"/>
        <v>1237.886</v>
      </c>
      <c r="T75" s="99">
        <f t="shared" si="13"/>
        <v>1237.7260000000001</v>
      </c>
      <c r="U75" s="99">
        <f t="shared" si="13"/>
        <v>1216.9059999999999</v>
      </c>
      <c r="V75" s="99">
        <f t="shared" si="13"/>
        <v>1208.046</v>
      </c>
      <c r="W75" s="99">
        <f t="shared" si="13"/>
        <v>1178.8560000000002</v>
      </c>
      <c r="X75" s="99">
        <f t="shared" si="13"/>
        <v>1192.636</v>
      </c>
      <c r="Y75" s="103">
        <f t="shared" si="13"/>
        <v>1189.4560000000001</v>
      </c>
    </row>
    <row r="76" spans="1:25" s="35" customFormat="1" ht="18.75" hidden="1" customHeight="1" outlineLevel="1" x14ac:dyDescent="0.2">
      <c r="A76" s="29" t="s">
        <v>4</v>
      </c>
      <c r="B76" s="43">
        <f>'цена АТС'!F362</f>
        <v>914.49</v>
      </c>
      <c r="C76" s="44">
        <f>'цена АТС'!F363</f>
        <v>951.16</v>
      </c>
      <c r="D76" s="44">
        <f>'цена АТС'!F364</f>
        <v>959.06</v>
      </c>
      <c r="E76" s="45">
        <f>'цена АТС'!F365</f>
        <v>981.88</v>
      </c>
      <c r="F76" s="44">
        <f>'цена АТС'!F366</f>
        <v>961.59</v>
      </c>
      <c r="G76" s="44">
        <f>'цена АТС'!F367</f>
        <v>968.12</v>
      </c>
      <c r="H76" s="44">
        <f>'цена АТС'!F368</f>
        <v>960.31</v>
      </c>
      <c r="I76" s="44">
        <f>'цена АТС'!F369</f>
        <v>945.29</v>
      </c>
      <c r="J76" s="46">
        <f>'цена АТС'!F370</f>
        <v>947.39</v>
      </c>
      <c r="K76" s="44">
        <f>'цена АТС'!F371</f>
        <v>934.75</v>
      </c>
      <c r="L76" s="44">
        <f>'цена АТС'!F372</f>
        <v>945.54</v>
      </c>
      <c r="M76" s="44">
        <f>'цена АТС'!F373</f>
        <v>950.85</v>
      </c>
      <c r="N76" s="44">
        <f>'цена АТС'!F374</f>
        <v>942.34</v>
      </c>
      <c r="O76" s="44">
        <f>'цена АТС'!F375</f>
        <v>960.74</v>
      </c>
      <c r="P76" s="44">
        <f>'цена АТС'!F376</f>
        <v>968.62</v>
      </c>
      <c r="Q76" s="44">
        <f>'цена АТС'!F377</f>
        <v>970.67</v>
      </c>
      <c r="R76" s="44">
        <f>'цена АТС'!F378</f>
        <v>974.1</v>
      </c>
      <c r="S76" s="44">
        <f>'цена АТС'!F379</f>
        <v>964.37</v>
      </c>
      <c r="T76" s="44">
        <f>'цена АТС'!F380</f>
        <v>964.21</v>
      </c>
      <c r="U76" s="44">
        <f>'цена АТС'!F381</f>
        <v>943.39</v>
      </c>
      <c r="V76" s="44">
        <f>'цена АТС'!F382</f>
        <v>934.53</v>
      </c>
      <c r="W76" s="44">
        <f>'цена АТС'!F383</f>
        <v>905.34</v>
      </c>
      <c r="X76" s="44">
        <f>'цена АТС'!F384</f>
        <v>919.12</v>
      </c>
      <c r="Y76" s="52">
        <f>'цена АТС'!F385</f>
        <v>915.94</v>
      </c>
    </row>
    <row r="77" spans="1:25" s="35" customFormat="1" ht="18.75" hidden="1" customHeight="1" outlineLevel="1" x14ac:dyDescent="0.2">
      <c r="A77" s="30" t="s">
        <v>5</v>
      </c>
      <c r="B77" s="49">
        <v>271.02</v>
      </c>
      <c r="C77" s="47">
        <v>271.02</v>
      </c>
      <c r="D77" s="47">
        <v>271.02</v>
      </c>
      <c r="E77" s="47">
        <v>271.02</v>
      </c>
      <c r="F77" s="47">
        <v>271.02</v>
      </c>
      <c r="G77" s="47">
        <v>271.02</v>
      </c>
      <c r="H77" s="47">
        <v>271.02</v>
      </c>
      <c r="I77" s="47">
        <v>271.02</v>
      </c>
      <c r="J77" s="47">
        <v>271.02</v>
      </c>
      <c r="K77" s="47">
        <v>271.02</v>
      </c>
      <c r="L77" s="47">
        <v>271.02</v>
      </c>
      <c r="M77" s="47">
        <v>271.02</v>
      </c>
      <c r="N77" s="47">
        <v>271.02</v>
      </c>
      <c r="O77" s="47">
        <v>271.02</v>
      </c>
      <c r="P77" s="47">
        <v>271.02</v>
      </c>
      <c r="Q77" s="47">
        <v>271.02</v>
      </c>
      <c r="R77" s="47">
        <v>271.02</v>
      </c>
      <c r="S77" s="47">
        <v>271.02</v>
      </c>
      <c r="T77" s="47">
        <v>271.02</v>
      </c>
      <c r="U77" s="47">
        <v>271.02</v>
      </c>
      <c r="V77" s="47">
        <v>271.02</v>
      </c>
      <c r="W77" s="47">
        <v>271.02</v>
      </c>
      <c r="X77" s="47">
        <v>271.02</v>
      </c>
      <c r="Y77" s="54">
        <v>271.02</v>
      </c>
    </row>
    <row r="78" spans="1:25" s="35" customFormat="1" ht="18.75" hidden="1" customHeight="1" outlineLevel="1" x14ac:dyDescent="0.2">
      <c r="A78" s="31" t="s">
        <v>6</v>
      </c>
      <c r="B78" s="49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54"/>
    </row>
    <row r="79" spans="1:25" s="35" customFormat="1" ht="18.75" hidden="1" customHeight="1" outlineLevel="1" thickBot="1" x14ac:dyDescent="0.25">
      <c r="A79" s="107" t="s">
        <v>7</v>
      </c>
      <c r="B79" s="50">
        <v>2.496</v>
      </c>
      <c r="C79" s="48">
        <v>2.496</v>
      </c>
      <c r="D79" s="48">
        <v>2.496</v>
      </c>
      <c r="E79" s="48">
        <v>2.496</v>
      </c>
      <c r="F79" s="48">
        <v>2.496</v>
      </c>
      <c r="G79" s="48">
        <v>2.496</v>
      </c>
      <c r="H79" s="48">
        <v>2.496</v>
      </c>
      <c r="I79" s="48">
        <v>2.496</v>
      </c>
      <c r="J79" s="48">
        <v>2.496</v>
      </c>
      <c r="K79" s="48">
        <v>2.496</v>
      </c>
      <c r="L79" s="48">
        <v>2.496</v>
      </c>
      <c r="M79" s="48">
        <v>2.496</v>
      </c>
      <c r="N79" s="48">
        <v>2.496</v>
      </c>
      <c r="O79" s="48">
        <v>2.496</v>
      </c>
      <c r="P79" s="48">
        <v>2.496</v>
      </c>
      <c r="Q79" s="48">
        <v>2.496</v>
      </c>
      <c r="R79" s="48">
        <v>2.496</v>
      </c>
      <c r="S79" s="48">
        <v>2.496</v>
      </c>
      <c r="T79" s="48">
        <v>2.496</v>
      </c>
      <c r="U79" s="48">
        <v>2.496</v>
      </c>
      <c r="V79" s="48">
        <v>2.496</v>
      </c>
      <c r="W79" s="48">
        <v>2.496</v>
      </c>
      <c r="X79" s="48">
        <v>2.496</v>
      </c>
      <c r="Y79" s="55">
        <v>2.496</v>
      </c>
    </row>
    <row r="80" spans="1:25" s="72" customFormat="1" ht="18.75" customHeight="1" collapsed="1" thickBot="1" x14ac:dyDescent="0.25">
      <c r="A80" s="73">
        <v>15</v>
      </c>
      <c r="B80" s="98">
        <f t="shared" ref="B80:Y80" si="14">SUM(B81:B84)</f>
        <v>1199.4660000000001</v>
      </c>
      <c r="C80" s="99">
        <f t="shared" si="14"/>
        <v>1208.5260000000001</v>
      </c>
      <c r="D80" s="99">
        <f t="shared" si="14"/>
        <v>1224.3560000000002</v>
      </c>
      <c r="E80" s="99">
        <f t="shared" si="14"/>
        <v>1250.386</v>
      </c>
      <c r="F80" s="99">
        <f t="shared" si="14"/>
        <v>1234.3960000000002</v>
      </c>
      <c r="G80" s="99">
        <f t="shared" si="14"/>
        <v>1271.5260000000001</v>
      </c>
      <c r="H80" s="99">
        <f t="shared" si="14"/>
        <v>1256.3760000000002</v>
      </c>
      <c r="I80" s="99">
        <f t="shared" si="14"/>
        <v>1220.1959999999999</v>
      </c>
      <c r="J80" s="99">
        <f t="shared" si="14"/>
        <v>1216.4059999999999</v>
      </c>
      <c r="K80" s="100">
        <f t="shared" si="14"/>
        <v>1210.796</v>
      </c>
      <c r="L80" s="99">
        <f t="shared" si="14"/>
        <v>1216.9760000000001</v>
      </c>
      <c r="M80" s="101">
        <f t="shared" si="14"/>
        <v>1227.9160000000002</v>
      </c>
      <c r="N80" s="100">
        <f t="shared" si="14"/>
        <v>1224.9660000000001</v>
      </c>
      <c r="O80" s="99">
        <f t="shared" si="14"/>
        <v>1231.9560000000001</v>
      </c>
      <c r="P80" s="101">
        <f t="shared" si="14"/>
        <v>1201.7460000000001</v>
      </c>
      <c r="Q80" s="102">
        <f t="shared" si="14"/>
        <v>1254.1759999999999</v>
      </c>
      <c r="R80" s="99">
        <f t="shared" si="14"/>
        <v>1251.2860000000001</v>
      </c>
      <c r="S80" s="102">
        <f t="shared" si="14"/>
        <v>1247.546</v>
      </c>
      <c r="T80" s="99">
        <f t="shared" si="14"/>
        <v>1243.8560000000002</v>
      </c>
      <c r="U80" s="99">
        <f t="shared" si="14"/>
        <v>1229.846</v>
      </c>
      <c r="V80" s="99">
        <f t="shared" si="14"/>
        <v>1214.4860000000001</v>
      </c>
      <c r="W80" s="99">
        <f t="shared" si="14"/>
        <v>1220.4059999999999</v>
      </c>
      <c r="X80" s="99">
        <f t="shared" si="14"/>
        <v>1224.816</v>
      </c>
      <c r="Y80" s="103">
        <f t="shared" si="14"/>
        <v>1219.6559999999999</v>
      </c>
    </row>
    <row r="81" spans="1:25" s="35" customFormat="1" ht="18.75" hidden="1" customHeight="1" outlineLevel="1" x14ac:dyDescent="0.2">
      <c r="A81" s="29" t="s">
        <v>4</v>
      </c>
      <c r="B81" s="43">
        <f>'цена АТС'!F386</f>
        <v>925.95</v>
      </c>
      <c r="C81" s="44">
        <f>'цена АТС'!F387</f>
        <v>935.01</v>
      </c>
      <c r="D81" s="44">
        <f>'цена АТС'!F388</f>
        <v>950.84</v>
      </c>
      <c r="E81" s="45">
        <f>'цена АТС'!F389</f>
        <v>976.87</v>
      </c>
      <c r="F81" s="44">
        <f>'цена АТС'!F390</f>
        <v>960.88</v>
      </c>
      <c r="G81" s="44">
        <f>'цена АТС'!F391</f>
        <v>998.01</v>
      </c>
      <c r="H81" s="44">
        <f>'цена АТС'!F392</f>
        <v>982.86</v>
      </c>
      <c r="I81" s="44">
        <f>'цена АТС'!F393</f>
        <v>946.68</v>
      </c>
      <c r="J81" s="46">
        <f>'цена АТС'!F394</f>
        <v>942.89</v>
      </c>
      <c r="K81" s="44">
        <f>'цена АТС'!F395</f>
        <v>937.28</v>
      </c>
      <c r="L81" s="44">
        <f>'цена АТС'!F396</f>
        <v>943.46</v>
      </c>
      <c r="M81" s="44">
        <f>'цена АТС'!F397</f>
        <v>954.4</v>
      </c>
      <c r="N81" s="44">
        <f>'цена АТС'!F398</f>
        <v>951.45</v>
      </c>
      <c r="O81" s="44">
        <f>'цена АТС'!F399</f>
        <v>958.44</v>
      </c>
      <c r="P81" s="44">
        <f>'цена АТС'!F400</f>
        <v>928.23</v>
      </c>
      <c r="Q81" s="44">
        <f>'цена АТС'!F401</f>
        <v>980.66</v>
      </c>
      <c r="R81" s="44">
        <f>'цена АТС'!F402</f>
        <v>977.77</v>
      </c>
      <c r="S81" s="44">
        <f>'цена АТС'!F403</f>
        <v>974.03</v>
      </c>
      <c r="T81" s="44">
        <f>'цена АТС'!F404</f>
        <v>970.34</v>
      </c>
      <c r="U81" s="44">
        <f>'цена АТС'!F405</f>
        <v>956.33</v>
      </c>
      <c r="V81" s="44">
        <f>'цена АТС'!F406</f>
        <v>940.97</v>
      </c>
      <c r="W81" s="44">
        <f>'цена АТС'!F407</f>
        <v>946.89</v>
      </c>
      <c r="X81" s="44">
        <f>'цена АТС'!F408</f>
        <v>951.3</v>
      </c>
      <c r="Y81" s="52">
        <f>'цена АТС'!F409</f>
        <v>946.14</v>
      </c>
    </row>
    <row r="82" spans="1:25" s="35" customFormat="1" ht="18.75" hidden="1" customHeight="1" outlineLevel="1" x14ac:dyDescent="0.2">
      <c r="A82" s="30" t="s">
        <v>5</v>
      </c>
      <c r="B82" s="49">
        <v>271.02</v>
      </c>
      <c r="C82" s="47">
        <v>271.02</v>
      </c>
      <c r="D82" s="47">
        <v>271.02</v>
      </c>
      <c r="E82" s="47">
        <v>271.02</v>
      </c>
      <c r="F82" s="47">
        <v>271.02</v>
      </c>
      <c r="G82" s="47">
        <v>271.02</v>
      </c>
      <c r="H82" s="47">
        <v>271.02</v>
      </c>
      <c r="I82" s="47">
        <v>271.02</v>
      </c>
      <c r="J82" s="47">
        <v>271.02</v>
      </c>
      <c r="K82" s="47">
        <v>271.02</v>
      </c>
      <c r="L82" s="47">
        <v>271.02</v>
      </c>
      <c r="M82" s="47">
        <v>271.02</v>
      </c>
      <c r="N82" s="47">
        <v>271.02</v>
      </c>
      <c r="O82" s="47">
        <v>271.02</v>
      </c>
      <c r="P82" s="47">
        <v>271.02</v>
      </c>
      <c r="Q82" s="47">
        <v>271.02</v>
      </c>
      <c r="R82" s="47">
        <v>271.02</v>
      </c>
      <c r="S82" s="47">
        <v>271.02</v>
      </c>
      <c r="T82" s="47">
        <v>271.02</v>
      </c>
      <c r="U82" s="47">
        <v>271.02</v>
      </c>
      <c r="V82" s="47">
        <v>271.02</v>
      </c>
      <c r="W82" s="47">
        <v>271.02</v>
      </c>
      <c r="X82" s="47">
        <v>271.02</v>
      </c>
      <c r="Y82" s="54">
        <v>271.02</v>
      </c>
    </row>
    <row r="83" spans="1:25" s="35" customFormat="1" ht="18.75" hidden="1" customHeight="1" outlineLevel="1" x14ac:dyDescent="0.2">
      <c r="A83" s="31" t="s">
        <v>6</v>
      </c>
      <c r="B83" s="49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54"/>
    </row>
    <row r="84" spans="1:25" s="35" customFormat="1" ht="18.75" hidden="1" customHeight="1" outlineLevel="1" thickBot="1" x14ac:dyDescent="0.25">
      <c r="A84" s="107" t="s">
        <v>7</v>
      </c>
      <c r="B84" s="50">
        <v>2.496</v>
      </c>
      <c r="C84" s="48">
        <v>2.496</v>
      </c>
      <c r="D84" s="48">
        <v>2.496</v>
      </c>
      <c r="E84" s="48">
        <v>2.496</v>
      </c>
      <c r="F84" s="48">
        <v>2.496</v>
      </c>
      <c r="G84" s="48">
        <v>2.496</v>
      </c>
      <c r="H84" s="48">
        <v>2.496</v>
      </c>
      <c r="I84" s="48">
        <v>2.496</v>
      </c>
      <c r="J84" s="48">
        <v>2.496</v>
      </c>
      <c r="K84" s="48">
        <v>2.496</v>
      </c>
      <c r="L84" s="48">
        <v>2.496</v>
      </c>
      <c r="M84" s="48">
        <v>2.496</v>
      </c>
      <c r="N84" s="48">
        <v>2.496</v>
      </c>
      <c r="O84" s="48">
        <v>2.496</v>
      </c>
      <c r="P84" s="48">
        <v>2.496</v>
      </c>
      <c r="Q84" s="48">
        <v>2.496</v>
      </c>
      <c r="R84" s="48">
        <v>2.496</v>
      </c>
      <c r="S84" s="48">
        <v>2.496</v>
      </c>
      <c r="T84" s="48">
        <v>2.496</v>
      </c>
      <c r="U84" s="48">
        <v>2.496</v>
      </c>
      <c r="V84" s="48">
        <v>2.496</v>
      </c>
      <c r="W84" s="48">
        <v>2.496</v>
      </c>
      <c r="X84" s="48">
        <v>2.496</v>
      </c>
      <c r="Y84" s="55">
        <v>2.496</v>
      </c>
    </row>
    <row r="85" spans="1:25" s="72" customFormat="1" ht="18.75" customHeight="1" collapsed="1" thickBot="1" x14ac:dyDescent="0.25">
      <c r="A85" s="76">
        <v>16</v>
      </c>
      <c r="B85" s="98">
        <f t="shared" ref="B85:Y85" si="15">SUM(B86:B89)</f>
        <v>1220.6060000000002</v>
      </c>
      <c r="C85" s="99">
        <f t="shared" si="15"/>
        <v>1218.366</v>
      </c>
      <c r="D85" s="99">
        <f t="shared" si="15"/>
        <v>1218.826</v>
      </c>
      <c r="E85" s="99">
        <f t="shared" si="15"/>
        <v>1206.096</v>
      </c>
      <c r="F85" s="99">
        <f t="shared" si="15"/>
        <v>1275.1660000000002</v>
      </c>
      <c r="G85" s="99">
        <f t="shared" si="15"/>
        <v>1284.1959999999999</v>
      </c>
      <c r="H85" s="99">
        <f t="shared" si="15"/>
        <v>1277.4960000000001</v>
      </c>
      <c r="I85" s="99">
        <f t="shared" si="15"/>
        <v>1232.2060000000001</v>
      </c>
      <c r="J85" s="99">
        <f t="shared" si="15"/>
        <v>1230.596</v>
      </c>
      <c r="K85" s="100">
        <f t="shared" si="15"/>
        <v>1222.2660000000001</v>
      </c>
      <c r="L85" s="99">
        <f t="shared" si="15"/>
        <v>1226.866</v>
      </c>
      <c r="M85" s="101">
        <f t="shared" si="15"/>
        <v>1230.796</v>
      </c>
      <c r="N85" s="100">
        <f t="shared" si="15"/>
        <v>1232.9160000000002</v>
      </c>
      <c r="O85" s="99">
        <f t="shared" si="15"/>
        <v>1230.9660000000001</v>
      </c>
      <c r="P85" s="101">
        <f t="shared" si="15"/>
        <v>1236.0360000000001</v>
      </c>
      <c r="Q85" s="102">
        <f t="shared" si="15"/>
        <v>1252.0360000000001</v>
      </c>
      <c r="R85" s="99">
        <f t="shared" si="15"/>
        <v>1244.9360000000001</v>
      </c>
      <c r="S85" s="102">
        <f t="shared" si="15"/>
        <v>1239.9860000000001</v>
      </c>
      <c r="T85" s="99">
        <f t="shared" si="15"/>
        <v>1238.826</v>
      </c>
      <c r="U85" s="99">
        <f t="shared" si="15"/>
        <v>1215.6860000000001</v>
      </c>
      <c r="V85" s="99">
        <f t="shared" si="15"/>
        <v>1221.596</v>
      </c>
      <c r="W85" s="99">
        <f t="shared" si="15"/>
        <v>1222.9660000000001</v>
      </c>
      <c r="X85" s="99">
        <f t="shared" si="15"/>
        <v>1215.616</v>
      </c>
      <c r="Y85" s="103">
        <f t="shared" si="15"/>
        <v>1207.6559999999999</v>
      </c>
    </row>
    <row r="86" spans="1:25" s="35" customFormat="1" ht="18.75" hidden="1" customHeight="1" outlineLevel="1" x14ac:dyDescent="0.2">
      <c r="A86" s="114" t="s">
        <v>4</v>
      </c>
      <c r="B86" s="43">
        <f>'цена АТС'!F410</f>
        <v>947.09</v>
      </c>
      <c r="C86" s="44">
        <f>'цена АТС'!F411</f>
        <v>944.85</v>
      </c>
      <c r="D86" s="44">
        <f>'цена АТС'!F412</f>
        <v>945.31</v>
      </c>
      <c r="E86" s="45">
        <f>'цена АТС'!F413</f>
        <v>932.58</v>
      </c>
      <c r="F86" s="44">
        <f>'цена АТС'!F414</f>
        <v>1001.65</v>
      </c>
      <c r="G86" s="44">
        <f>'цена АТС'!F415</f>
        <v>1010.68</v>
      </c>
      <c r="H86" s="44">
        <f>'цена АТС'!F416</f>
        <v>1003.98</v>
      </c>
      <c r="I86" s="44">
        <f>'цена АТС'!F417</f>
        <v>958.69</v>
      </c>
      <c r="J86" s="46">
        <f>'цена АТС'!F418</f>
        <v>957.08</v>
      </c>
      <c r="K86" s="44">
        <f>'цена АТС'!F419</f>
        <v>948.75</v>
      </c>
      <c r="L86" s="44">
        <f>'цена АТС'!F420</f>
        <v>953.35</v>
      </c>
      <c r="M86" s="44">
        <f>'цена АТС'!F421</f>
        <v>957.28</v>
      </c>
      <c r="N86" s="44">
        <f>'цена АТС'!F422</f>
        <v>959.4</v>
      </c>
      <c r="O86" s="44">
        <f>'цена АТС'!F423</f>
        <v>957.45</v>
      </c>
      <c r="P86" s="44">
        <f>'цена АТС'!F424</f>
        <v>962.52</v>
      </c>
      <c r="Q86" s="44">
        <f>'цена АТС'!F425</f>
        <v>978.52</v>
      </c>
      <c r="R86" s="44">
        <f>'цена АТС'!F426</f>
        <v>971.42</v>
      </c>
      <c r="S86" s="44">
        <f>'цена АТС'!F427</f>
        <v>966.47</v>
      </c>
      <c r="T86" s="44">
        <f>'цена АТС'!F428</f>
        <v>965.31</v>
      </c>
      <c r="U86" s="44">
        <f>'цена АТС'!F429</f>
        <v>942.17</v>
      </c>
      <c r="V86" s="44">
        <f>'цена АТС'!F430</f>
        <v>948.08</v>
      </c>
      <c r="W86" s="44">
        <f>'цена АТС'!F431</f>
        <v>949.45</v>
      </c>
      <c r="X86" s="44">
        <f>'цена АТС'!F432</f>
        <v>942.1</v>
      </c>
      <c r="Y86" s="52">
        <f>'цена АТС'!F433</f>
        <v>934.14</v>
      </c>
    </row>
    <row r="87" spans="1:25" s="35" customFormat="1" ht="18.75" hidden="1" customHeight="1" outlineLevel="1" x14ac:dyDescent="0.2">
      <c r="A87" s="26" t="s">
        <v>5</v>
      </c>
      <c r="B87" s="49">
        <v>271.02</v>
      </c>
      <c r="C87" s="47">
        <v>271.02</v>
      </c>
      <c r="D87" s="47">
        <v>271.02</v>
      </c>
      <c r="E87" s="47">
        <v>271.02</v>
      </c>
      <c r="F87" s="47">
        <v>271.02</v>
      </c>
      <c r="G87" s="47">
        <v>271.02</v>
      </c>
      <c r="H87" s="47">
        <v>271.02</v>
      </c>
      <c r="I87" s="47">
        <v>271.02</v>
      </c>
      <c r="J87" s="47">
        <v>271.02</v>
      </c>
      <c r="K87" s="47">
        <v>271.02</v>
      </c>
      <c r="L87" s="47">
        <v>271.02</v>
      </c>
      <c r="M87" s="47">
        <v>271.02</v>
      </c>
      <c r="N87" s="47">
        <v>271.02</v>
      </c>
      <c r="O87" s="47">
        <v>271.02</v>
      </c>
      <c r="P87" s="47">
        <v>271.02</v>
      </c>
      <c r="Q87" s="47">
        <v>271.02</v>
      </c>
      <c r="R87" s="47">
        <v>271.02</v>
      </c>
      <c r="S87" s="47">
        <v>271.02</v>
      </c>
      <c r="T87" s="47">
        <v>271.02</v>
      </c>
      <c r="U87" s="47">
        <v>271.02</v>
      </c>
      <c r="V87" s="47">
        <v>271.02</v>
      </c>
      <c r="W87" s="47">
        <v>271.02</v>
      </c>
      <c r="X87" s="47">
        <v>271.02</v>
      </c>
      <c r="Y87" s="54">
        <v>271.02</v>
      </c>
    </row>
    <row r="88" spans="1:25" s="35" customFormat="1" ht="18.75" hidden="1" customHeight="1" outlineLevel="1" x14ac:dyDescent="0.2">
      <c r="A88" s="27" t="s">
        <v>6</v>
      </c>
      <c r="B88" s="49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54"/>
    </row>
    <row r="89" spans="1:25" s="35" customFormat="1" ht="18.75" hidden="1" customHeight="1" outlineLevel="1" thickBot="1" x14ac:dyDescent="0.25">
      <c r="A89" s="115" t="s">
        <v>7</v>
      </c>
      <c r="B89" s="50">
        <v>2.496</v>
      </c>
      <c r="C89" s="48">
        <v>2.496</v>
      </c>
      <c r="D89" s="48">
        <v>2.496</v>
      </c>
      <c r="E89" s="48">
        <v>2.496</v>
      </c>
      <c r="F89" s="48">
        <v>2.496</v>
      </c>
      <c r="G89" s="48">
        <v>2.496</v>
      </c>
      <c r="H89" s="48">
        <v>2.496</v>
      </c>
      <c r="I89" s="48">
        <v>2.496</v>
      </c>
      <c r="J89" s="48">
        <v>2.496</v>
      </c>
      <c r="K89" s="48">
        <v>2.496</v>
      </c>
      <c r="L89" s="48">
        <v>2.496</v>
      </c>
      <c r="M89" s="48">
        <v>2.496</v>
      </c>
      <c r="N89" s="48">
        <v>2.496</v>
      </c>
      <c r="O89" s="48">
        <v>2.496</v>
      </c>
      <c r="P89" s="48">
        <v>2.496</v>
      </c>
      <c r="Q89" s="48">
        <v>2.496</v>
      </c>
      <c r="R89" s="48">
        <v>2.496</v>
      </c>
      <c r="S89" s="48">
        <v>2.496</v>
      </c>
      <c r="T89" s="48">
        <v>2.496</v>
      </c>
      <c r="U89" s="48">
        <v>2.496</v>
      </c>
      <c r="V89" s="48">
        <v>2.496</v>
      </c>
      <c r="W89" s="48">
        <v>2.496</v>
      </c>
      <c r="X89" s="48">
        <v>2.496</v>
      </c>
      <c r="Y89" s="55">
        <v>2.496</v>
      </c>
    </row>
    <row r="90" spans="1:25" s="72" customFormat="1" ht="18.75" customHeight="1" collapsed="1" thickBot="1" x14ac:dyDescent="0.25">
      <c r="A90" s="73">
        <v>17</v>
      </c>
      <c r="B90" s="98">
        <f t="shared" ref="B90:Y90" si="16">SUM(B91:B94)</f>
        <v>1172.4560000000001</v>
      </c>
      <c r="C90" s="99">
        <f t="shared" si="16"/>
        <v>1172.7860000000001</v>
      </c>
      <c r="D90" s="99">
        <f t="shared" si="16"/>
        <v>1177.346</v>
      </c>
      <c r="E90" s="99">
        <f t="shared" si="16"/>
        <v>1169.056</v>
      </c>
      <c r="F90" s="99">
        <f t="shared" si="16"/>
        <v>1182.546</v>
      </c>
      <c r="G90" s="99">
        <f t="shared" si="16"/>
        <v>1201.4160000000002</v>
      </c>
      <c r="H90" s="99">
        <f t="shared" si="16"/>
        <v>1200.2260000000001</v>
      </c>
      <c r="I90" s="99">
        <f t="shared" si="16"/>
        <v>1186.0160000000001</v>
      </c>
      <c r="J90" s="99">
        <f t="shared" si="16"/>
        <v>1178.1959999999999</v>
      </c>
      <c r="K90" s="100">
        <f t="shared" si="16"/>
        <v>1180.3760000000002</v>
      </c>
      <c r="L90" s="99">
        <f t="shared" si="16"/>
        <v>1178.9860000000001</v>
      </c>
      <c r="M90" s="101">
        <f t="shared" si="16"/>
        <v>1180.4259999999999</v>
      </c>
      <c r="N90" s="100">
        <f t="shared" si="16"/>
        <v>1185.7760000000001</v>
      </c>
      <c r="O90" s="99">
        <f t="shared" si="16"/>
        <v>1181.6959999999999</v>
      </c>
      <c r="P90" s="101">
        <f t="shared" si="16"/>
        <v>1190.076</v>
      </c>
      <c r="Q90" s="102">
        <f t="shared" si="16"/>
        <v>1195.7160000000001</v>
      </c>
      <c r="R90" s="99">
        <f t="shared" si="16"/>
        <v>1195.616</v>
      </c>
      <c r="S90" s="102">
        <f t="shared" si="16"/>
        <v>1195.4360000000001</v>
      </c>
      <c r="T90" s="99">
        <f t="shared" si="16"/>
        <v>1186.316</v>
      </c>
      <c r="U90" s="99">
        <f t="shared" si="16"/>
        <v>1187.096</v>
      </c>
      <c r="V90" s="99">
        <f t="shared" si="16"/>
        <v>1177.7660000000001</v>
      </c>
      <c r="W90" s="99">
        <f t="shared" si="16"/>
        <v>1179.816</v>
      </c>
      <c r="X90" s="99">
        <f t="shared" si="16"/>
        <v>1172.066</v>
      </c>
      <c r="Y90" s="103">
        <f t="shared" si="16"/>
        <v>1159.4059999999999</v>
      </c>
    </row>
    <row r="91" spans="1:25" s="35" customFormat="1" ht="18.75" hidden="1" customHeight="1" outlineLevel="1" x14ac:dyDescent="0.2">
      <c r="A91" s="114" t="s">
        <v>4</v>
      </c>
      <c r="B91" s="43">
        <f>'цена АТС'!F434</f>
        <v>898.94</v>
      </c>
      <c r="C91" s="44">
        <f>'цена АТС'!F435</f>
        <v>899.27</v>
      </c>
      <c r="D91" s="44">
        <f>'цена АТС'!F436</f>
        <v>903.83</v>
      </c>
      <c r="E91" s="45">
        <f>'цена АТС'!F437</f>
        <v>895.54</v>
      </c>
      <c r="F91" s="44">
        <f>'цена АТС'!F438</f>
        <v>909.03</v>
      </c>
      <c r="G91" s="44">
        <f>'цена АТС'!F439</f>
        <v>927.9</v>
      </c>
      <c r="H91" s="44">
        <f>'цена АТС'!F440</f>
        <v>926.71</v>
      </c>
      <c r="I91" s="44">
        <f>'цена АТС'!F441</f>
        <v>912.5</v>
      </c>
      <c r="J91" s="46">
        <f>'цена АТС'!F442</f>
        <v>904.68</v>
      </c>
      <c r="K91" s="44">
        <f>'цена АТС'!F443</f>
        <v>906.86</v>
      </c>
      <c r="L91" s="44">
        <f>'цена АТС'!F444</f>
        <v>905.47</v>
      </c>
      <c r="M91" s="44">
        <f>'цена АТС'!F445</f>
        <v>906.91</v>
      </c>
      <c r="N91" s="44">
        <f>'цена АТС'!F446</f>
        <v>912.26</v>
      </c>
      <c r="O91" s="44">
        <f>'цена АТС'!F447</f>
        <v>908.18</v>
      </c>
      <c r="P91" s="44">
        <f>'цена АТС'!F448</f>
        <v>916.56</v>
      </c>
      <c r="Q91" s="44">
        <f>'цена АТС'!F449</f>
        <v>922.2</v>
      </c>
      <c r="R91" s="44">
        <f>'цена АТС'!F450</f>
        <v>922.1</v>
      </c>
      <c r="S91" s="44">
        <f>'цена АТС'!F451</f>
        <v>921.92</v>
      </c>
      <c r="T91" s="44">
        <f>'цена АТС'!F452</f>
        <v>912.8</v>
      </c>
      <c r="U91" s="44">
        <f>'цена АТС'!F453</f>
        <v>913.58</v>
      </c>
      <c r="V91" s="44">
        <f>'цена АТС'!F454</f>
        <v>904.25</v>
      </c>
      <c r="W91" s="44">
        <f>'цена АТС'!F455</f>
        <v>906.3</v>
      </c>
      <c r="X91" s="44">
        <f>'цена АТС'!F456</f>
        <v>898.55</v>
      </c>
      <c r="Y91" s="52">
        <f>'цена АТС'!F457</f>
        <v>885.89</v>
      </c>
    </row>
    <row r="92" spans="1:25" s="35" customFormat="1" ht="18.75" hidden="1" customHeight="1" outlineLevel="1" x14ac:dyDescent="0.2">
      <c r="A92" s="26" t="s">
        <v>5</v>
      </c>
      <c r="B92" s="49">
        <v>271.02</v>
      </c>
      <c r="C92" s="47">
        <v>271.02</v>
      </c>
      <c r="D92" s="47">
        <v>271.02</v>
      </c>
      <c r="E92" s="47">
        <v>271.02</v>
      </c>
      <c r="F92" s="47">
        <v>271.02</v>
      </c>
      <c r="G92" s="47">
        <v>271.02</v>
      </c>
      <c r="H92" s="47">
        <v>271.02</v>
      </c>
      <c r="I92" s="47">
        <v>271.02</v>
      </c>
      <c r="J92" s="47">
        <v>271.02</v>
      </c>
      <c r="K92" s="47">
        <v>271.02</v>
      </c>
      <c r="L92" s="47">
        <v>271.02</v>
      </c>
      <c r="M92" s="47">
        <v>271.02</v>
      </c>
      <c r="N92" s="47">
        <v>271.02</v>
      </c>
      <c r="O92" s="47">
        <v>271.02</v>
      </c>
      <c r="P92" s="47">
        <v>271.02</v>
      </c>
      <c r="Q92" s="47">
        <v>271.02</v>
      </c>
      <c r="R92" s="47">
        <v>271.02</v>
      </c>
      <c r="S92" s="47">
        <v>271.02</v>
      </c>
      <c r="T92" s="47">
        <v>271.02</v>
      </c>
      <c r="U92" s="47">
        <v>271.02</v>
      </c>
      <c r="V92" s="47">
        <v>271.02</v>
      </c>
      <c r="W92" s="47">
        <v>271.02</v>
      </c>
      <c r="X92" s="47">
        <v>271.02</v>
      </c>
      <c r="Y92" s="54">
        <v>271.02</v>
      </c>
    </row>
    <row r="93" spans="1:25" s="35" customFormat="1" ht="18.75" hidden="1" customHeight="1" outlineLevel="1" x14ac:dyDescent="0.2">
      <c r="A93" s="27" t="s">
        <v>6</v>
      </c>
      <c r="B93" s="49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4"/>
    </row>
    <row r="94" spans="1:25" s="35" customFormat="1" ht="18.75" hidden="1" customHeight="1" outlineLevel="1" thickBot="1" x14ac:dyDescent="0.25">
      <c r="A94" s="115" t="s">
        <v>7</v>
      </c>
      <c r="B94" s="50">
        <v>2.496</v>
      </c>
      <c r="C94" s="48">
        <v>2.496</v>
      </c>
      <c r="D94" s="48">
        <v>2.496</v>
      </c>
      <c r="E94" s="48">
        <v>2.496</v>
      </c>
      <c r="F94" s="48">
        <v>2.496</v>
      </c>
      <c r="G94" s="48">
        <v>2.496</v>
      </c>
      <c r="H94" s="48">
        <v>2.496</v>
      </c>
      <c r="I94" s="48">
        <v>2.496</v>
      </c>
      <c r="J94" s="48">
        <v>2.496</v>
      </c>
      <c r="K94" s="48">
        <v>2.496</v>
      </c>
      <c r="L94" s="48">
        <v>2.496</v>
      </c>
      <c r="M94" s="48">
        <v>2.496</v>
      </c>
      <c r="N94" s="48">
        <v>2.496</v>
      </c>
      <c r="O94" s="48">
        <v>2.496</v>
      </c>
      <c r="P94" s="48">
        <v>2.496</v>
      </c>
      <c r="Q94" s="48">
        <v>2.496</v>
      </c>
      <c r="R94" s="48">
        <v>2.496</v>
      </c>
      <c r="S94" s="48">
        <v>2.496</v>
      </c>
      <c r="T94" s="48">
        <v>2.496</v>
      </c>
      <c r="U94" s="48">
        <v>2.496</v>
      </c>
      <c r="V94" s="48">
        <v>2.496</v>
      </c>
      <c r="W94" s="48">
        <v>2.496</v>
      </c>
      <c r="X94" s="48">
        <v>2.496</v>
      </c>
      <c r="Y94" s="55">
        <v>2.496</v>
      </c>
    </row>
    <row r="95" spans="1:25" s="72" customFormat="1" ht="18.75" customHeight="1" collapsed="1" thickBot="1" x14ac:dyDescent="0.25">
      <c r="A95" s="74">
        <v>18</v>
      </c>
      <c r="B95" s="98">
        <f t="shared" ref="B95:Y95" si="17">SUM(B96:B99)</f>
        <v>1195.4660000000001</v>
      </c>
      <c r="C95" s="99">
        <f t="shared" si="17"/>
        <v>1198.566</v>
      </c>
      <c r="D95" s="99">
        <f t="shared" si="17"/>
        <v>1202.8760000000002</v>
      </c>
      <c r="E95" s="99">
        <f t="shared" si="17"/>
        <v>1215.9059999999999</v>
      </c>
      <c r="F95" s="99">
        <f t="shared" si="17"/>
        <v>1237.846</v>
      </c>
      <c r="G95" s="99">
        <f t="shared" si="17"/>
        <v>1249.2560000000001</v>
      </c>
      <c r="H95" s="99">
        <f t="shared" si="17"/>
        <v>1246.8960000000002</v>
      </c>
      <c r="I95" s="99">
        <f t="shared" si="17"/>
        <v>1203.2060000000001</v>
      </c>
      <c r="J95" s="99">
        <f t="shared" si="17"/>
        <v>1196.566</v>
      </c>
      <c r="K95" s="100">
        <f t="shared" si="17"/>
        <v>1198.9459999999999</v>
      </c>
      <c r="L95" s="99">
        <f t="shared" si="17"/>
        <v>1201.1860000000001</v>
      </c>
      <c r="M95" s="101">
        <f t="shared" si="17"/>
        <v>1205.0260000000001</v>
      </c>
      <c r="N95" s="100">
        <f t="shared" si="17"/>
        <v>1205.5360000000001</v>
      </c>
      <c r="O95" s="99">
        <f t="shared" si="17"/>
        <v>1196.9259999999999</v>
      </c>
      <c r="P95" s="101">
        <f t="shared" si="17"/>
        <v>1205.2460000000001</v>
      </c>
      <c r="Q95" s="102">
        <f t="shared" si="17"/>
        <v>1253.0060000000001</v>
      </c>
      <c r="R95" s="99">
        <f t="shared" si="17"/>
        <v>1253.2060000000001</v>
      </c>
      <c r="S95" s="102">
        <f t="shared" si="17"/>
        <v>1213.796</v>
      </c>
      <c r="T95" s="99">
        <f t="shared" si="17"/>
        <v>1210.9860000000001</v>
      </c>
      <c r="U95" s="99">
        <f t="shared" si="17"/>
        <v>1201.6559999999999</v>
      </c>
      <c r="V95" s="99">
        <f t="shared" si="17"/>
        <v>1191.1759999999999</v>
      </c>
      <c r="W95" s="99">
        <f t="shared" si="17"/>
        <v>1206.3760000000002</v>
      </c>
      <c r="X95" s="99">
        <f t="shared" si="17"/>
        <v>1199.3560000000002</v>
      </c>
      <c r="Y95" s="103">
        <f t="shared" si="17"/>
        <v>1197.136</v>
      </c>
    </row>
    <row r="96" spans="1:25" s="35" customFormat="1" ht="18.75" hidden="1" customHeight="1" outlineLevel="1" x14ac:dyDescent="0.2">
      <c r="A96" s="29" t="s">
        <v>4</v>
      </c>
      <c r="B96" s="43">
        <f>'цена АТС'!F458</f>
        <v>921.95</v>
      </c>
      <c r="C96" s="44">
        <f>'цена АТС'!F459</f>
        <v>925.05</v>
      </c>
      <c r="D96" s="44">
        <f>'цена АТС'!F460</f>
        <v>929.36</v>
      </c>
      <c r="E96" s="45">
        <f>'цена АТС'!F461</f>
        <v>942.39</v>
      </c>
      <c r="F96" s="44">
        <f>'цена АТС'!F462</f>
        <v>964.33</v>
      </c>
      <c r="G96" s="44">
        <f>'цена АТС'!F463</f>
        <v>975.74</v>
      </c>
      <c r="H96" s="44">
        <f>'цена АТС'!F464</f>
        <v>973.38</v>
      </c>
      <c r="I96" s="44">
        <f>'цена АТС'!F465</f>
        <v>929.69</v>
      </c>
      <c r="J96" s="46">
        <f>'цена АТС'!F466</f>
        <v>923.05</v>
      </c>
      <c r="K96" s="44">
        <f>'цена АТС'!F467</f>
        <v>925.43</v>
      </c>
      <c r="L96" s="44">
        <f>'цена АТС'!F468</f>
        <v>927.67</v>
      </c>
      <c r="M96" s="44">
        <f>'цена АТС'!F469</f>
        <v>931.51</v>
      </c>
      <c r="N96" s="44">
        <f>'цена АТС'!F470</f>
        <v>932.02</v>
      </c>
      <c r="O96" s="44">
        <f>'цена АТС'!F471</f>
        <v>923.41</v>
      </c>
      <c r="P96" s="44">
        <f>'цена АТС'!F472</f>
        <v>931.73</v>
      </c>
      <c r="Q96" s="44">
        <f>'цена АТС'!F473</f>
        <v>979.49</v>
      </c>
      <c r="R96" s="44">
        <f>'цена АТС'!F474</f>
        <v>979.69</v>
      </c>
      <c r="S96" s="44">
        <f>'цена АТС'!F475</f>
        <v>940.28</v>
      </c>
      <c r="T96" s="44">
        <f>'цена АТС'!F476</f>
        <v>937.47</v>
      </c>
      <c r="U96" s="44">
        <f>'цена АТС'!F477</f>
        <v>928.14</v>
      </c>
      <c r="V96" s="44">
        <f>'цена АТС'!F478</f>
        <v>917.66</v>
      </c>
      <c r="W96" s="44">
        <f>'цена АТС'!F479</f>
        <v>932.86</v>
      </c>
      <c r="X96" s="44">
        <f>'цена АТС'!F480</f>
        <v>925.84</v>
      </c>
      <c r="Y96" s="52">
        <f>'цена АТС'!F481</f>
        <v>923.62</v>
      </c>
    </row>
    <row r="97" spans="1:25" s="35" customFormat="1" ht="18.75" hidden="1" customHeight="1" outlineLevel="1" x14ac:dyDescent="0.2">
      <c r="A97" s="30" t="s">
        <v>5</v>
      </c>
      <c r="B97" s="49">
        <v>271.02</v>
      </c>
      <c r="C97" s="47">
        <v>271.02</v>
      </c>
      <c r="D97" s="47">
        <v>271.02</v>
      </c>
      <c r="E97" s="47">
        <v>271.02</v>
      </c>
      <c r="F97" s="47">
        <v>271.02</v>
      </c>
      <c r="G97" s="47">
        <v>271.02</v>
      </c>
      <c r="H97" s="47">
        <v>271.02</v>
      </c>
      <c r="I97" s="47">
        <v>271.02</v>
      </c>
      <c r="J97" s="47">
        <v>271.02</v>
      </c>
      <c r="K97" s="47">
        <v>271.02</v>
      </c>
      <c r="L97" s="47">
        <v>271.02</v>
      </c>
      <c r="M97" s="47">
        <v>271.02</v>
      </c>
      <c r="N97" s="47">
        <v>271.02</v>
      </c>
      <c r="O97" s="47">
        <v>271.02</v>
      </c>
      <c r="P97" s="47">
        <v>271.02</v>
      </c>
      <c r="Q97" s="47">
        <v>271.02</v>
      </c>
      <c r="R97" s="47">
        <v>271.02</v>
      </c>
      <c r="S97" s="47">
        <v>271.02</v>
      </c>
      <c r="T97" s="47">
        <v>271.02</v>
      </c>
      <c r="U97" s="47">
        <v>271.02</v>
      </c>
      <c r="V97" s="47">
        <v>271.02</v>
      </c>
      <c r="W97" s="47">
        <v>271.02</v>
      </c>
      <c r="X97" s="47">
        <v>271.02</v>
      </c>
      <c r="Y97" s="54">
        <v>271.02</v>
      </c>
    </row>
    <row r="98" spans="1:25" s="35" customFormat="1" ht="18.75" hidden="1" customHeight="1" outlineLevel="1" x14ac:dyDescent="0.2">
      <c r="A98" s="31" t="s">
        <v>6</v>
      </c>
      <c r="B98" s="49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54"/>
    </row>
    <row r="99" spans="1:25" s="35" customFormat="1" ht="18.75" hidden="1" customHeight="1" outlineLevel="1" thickBot="1" x14ac:dyDescent="0.25">
      <c r="A99" s="107" t="s">
        <v>7</v>
      </c>
      <c r="B99" s="50">
        <v>2.496</v>
      </c>
      <c r="C99" s="48">
        <v>2.496</v>
      </c>
      <c r="D99" s="48">
        <v>2.496</v>
      </c>
      <c r="E99" s="48">
        <v>2.496</v>
      </c>
      <c r="F99" s="48">
        <v>2.496</v>
      </c>
      <c r="G99" s="48">
        <v>2.496</v>
      </c>
      <c r="H99" s="48">
        <v>2.496</v>
      </c>
      <c r="I99" s="48">
        <v>2.496</v>
      </c>
      <c r="J99" s="48">
        <v>2.496</v>
      </c>
      <c r="K99" s="48">
        <v>2.496</v>
      </c>
      <c r="L99" s="48">
        <v>2.496</v>
      </c>
      <c r="M99" s="48">
        <v>2.496</v>
      </c>
      <c r="N99" s="48">
        <v>2.496</v>
      </c>
      <c r="O99" s="48">
        <v>2.496</v>
      </c>
      <c r="P99" s="48">
        <v>2.496</v>
      </c>
      <c r="Q99" s="48">
        <v>2.496</v>
      </c>
      <c r="R99" s="48">
        <v>2.496</v>
      </c>
      <c r="S99" s="48">
        <v>2.496</v>
      </c>
      <c r="T99" s="48">
        <v>2.496</v>
      </c>
      <c r="U99" s="48">
        <v>2.496</v>
      </c>
      <c r="V99" s="48">
        <v>2.496</v>
      </c>
      <c r="W99" s="48">
        <v>2.496</v>
      </c>
      <c r="X99" s="48">
        <v>2.496</v>
      </c>
      <c r="Y99" s="55">
        <v>2.496</v>
      </c>
    </row>
    <row r="100" spans="1:25" s="72" customFormat="1" ht="18.75" customHeight="1" collapsed="1" thickBot="1" x14ac:dyDescent="0.25">
      <c r="A100" s="76">
        <v>19</v>
      </c>
      <c r="B100" s="98">
        <f t="shared" ref="B100:Y100" si="18">SUM(B101:B104)</f>
        <v>1237.7760000000001</v>
      </c>
      <c r="C100" s="99">
        <f t="shared" si="18"/>
        <v>1239.816</v>
      </c>
      <c r="D100" s="99">
        <f t="shared" si="18"/>
        <v>1279.826</v>
      </c>
      <c r="E100" s="99">
        <f t="shared" si="18"/>
        <v>1291.096</v>
      </c>
      <c r="F100" s="99">
        <f t="shared" si="18"/>
        <v>1292.316</v>
      </c>
      <c r="G100" s="99">
        <f t="shared" si="18"/>
        <v>1294.116</v>
      </c>
      <c r="H100" s="99">
        <f t="shared" si="18"/>
        <v>1285.8360000000002</v>
      </c>
      <c r="I100" s="99">
        <f t="shared" si="18"/>
        <v>1274.8760000000002</v>
      </c>
      <c r="J100" s="99">
        <f t="shared" si="18"/>
        <v>1270.386</v>
      </c>
      <c r="K100" s="100">
        <f t="shared" si="18"/>
        <v>1268.9860000000001</v>
      </c>
      <c r="L100" s="99">
        <f t="shared" si="18"/>
        <v>1273.5060000000001</v>
      </c>
      <c r="M100" s="101">
        <f t="shared" si="18"/>
        <v>1276.9960000000001</v>
      </c>
      <c r="N100" s="100">
        <f t="shared" si="18"/>
        <v>1279.306</v>
      </c>
      <c r="O100" s="99">
        <f t="shared" si="18"/>
        <v>1282.6860000000001</v>
      </c>
      <c r="P100" s="101">
        <f t="shared" si="18"/>
        <v>1296.9960000000001</v>
      </c>
      <c r="Q100" s="102">
        <f t="shared" si="18"/>
        <v>1303.2160000000001</v>
      </c>
      <c r="R100" s="99">
        <f t="shared" si="18"/>
        <v>1295.9360000000001</v>
      </c>
      <c r="S100" s="102">
        <f t="shared" si="18"/>
        <v>1291.7860000000001</v>
      </c>
      <c r="T100" s="99">
        <f t="shared" si="18"/>
        <v>1289.4160000000002</v>
      </c>
      <c r="U100" s="99">
        <f t="shared" si="18"/>
        <v>1232.5360000000001</v>
      </c>
      <c r="V100" s="99">
        <f t="shared" si="18"/>
        <v>1236.6660000000002</v>
      </c>
      <c r="W100" s="99">
        <f t="shared" si="18"/>
        <v>1233.9360000000001</v>
      </c>
      <c r="X100" s="99">
        <f t="shared" si="18"/>
        <v>1231.9760000000001</v>
      </c>
      <c r="Y100" s="103">
        <f t="shared" si="18"/>
        <v>1229.886</v>
      </c>
    </row>
    <row r="101" spans="1:25" s="35" customFormat="1" ht="18.75" hidden="1" customHeight="1" outlineLevel="1" x14ac:dyDescent="0.2">
      <c r="A101" s="114" t="s">
        <v>4</v>
      </c>
      <c r="B101" s="43">
        <f>'цена АТС'!F482</f>
        <v>964.26</v>
      </c>
      <c r="C101" s="44">
        <f>'цена АТС'!F483</f>
        <v>966.3</v>
      </c>
      <c r="D101" s="44">
        <f>'цена АТС'!F484</f>
        <v>1006.31</v>
      </c>
      <c r="E101" s="45">
        <f>'цена АТС'!F485</f>
        <v>1017.58</v>
      </c>
      <c r="F101" s="44">
        <f>'цена АТС'!F486</f>
        <v>1018.8</v>
      </c>
      <c r="G101" s="44">
        <f>'цена АТС'!F487</f>
        <v>1020.6</v>
      </c>
      <c r="H101" s="44">
        <f>'цена АТС'!F488</f>
        <v>1012.32</v>
      </c>
      <c r="I101" s="44">
        <f>'цена АТС'!F489</f>
        <v>1001.36</v>
      </c>
      <c r="J101" s="46">
        <f>'цена АТС'!F490</f>
        <v>996.87</v>
      </c>
      <c r="K101" s="44">
        <f>'цена АТС'!F491</f>
        <v>995.47</v>
      </c>
      <c r="L101" s="44">
        <f>'цена АТС'!F492</f>
        <v>999.99</v>
      </c>
      <c r="M101" s="44">
        <f>'цена АТС'!F493</f>
        <v>1003.48</v>
      </c>
      <c r="N101" s="44">
        <f>'цена АТС'!F494</f>
        <v>1005.79</v>
      </c>
      <c r="O101" s="44">
        <f>'цена АТС'!F495</f>
        <v>1009.17</v>
      </c>
      <c r="P101" s="44">
        <f>'цена АТС'!F496</f>
        <v>1023.48</v>
      </c>
      <c r="Q101" s="44">
        <f>'цена АТС'!F497</f>
        <v>1029.7</v>
      </c>
      <c r="R101" s="44">
        <f>'цена АТС'!F498</f>
        <v>1022.42</v>
      </c>
      <c r="S101" s="44">
        <f>'цена АТС'!F499</f>
        <v>1018.27</v>
      </c>
      <c r="T101" s="44">
        <f>'цена АТС'!F500</f>
        <v>1015.9</v>
      </c>
      <c r="U101" s="44">
        <f>'цена АТС'!F501</f>
        <v>959.02</v>
      </c>
      <c r="V101" s="44">
        <f>'цена АТС'!F502</f>
        <v>963.15</v>
      </c>
      <c r="W101" s="44">
        <f>'цена АТС'!F503</f>
        <v>960.42</v>
      </c>
      <c r="X101" s="44">
        <f>'цена АТС'!F504</f>
        <v>958.46</v>
      </c>
      <c r="Y101" s="52">
        <f>'цена АТС'!F505</f>
        <v>956.37</v>
      </c>
    </row>
    <row r="102" spans="1:25" s="35" customFormat="1" ht="18.75" hidden="1" customHeight="1" outlineLevel="1" x14ac:dyDescent="0.2">
      <c r="A102" s="26" t="s">
        <v>5</v>
      </c>
      <c r="B102" s="49">
        <v>271.02</v>
      </c>
      <c r="C102" s="47">
        <v>271.02</v>
      </c>
      <c r="D102" s="47">
        <v>271.02</v>
      </c>
      <c r="E102" s="47">
        <v>271.02</v>
      </c>
      <c r="F102" s="47">
        <v>271.02</v>
      </c>
      <c r="G102" s="47">
        <v>271.02</v>
      </c>
      <c r="H102" s="47">
        <v>271.02</v>
      </c>
      <c r="I102" s="47">
        <v>271.02</v>
      </c>
      <c r="J102" s="47">
        <v>271.02</v>
      </c>
      <c r="K102" s="47">
        <v>271.02</v>
      </c>
      <c r="L102" s="47">
        <v>271.02</v>
      </c>
      <c r="M102" s="47">
        <v>271.02</v>
      </c>
      <c r="N102" s="47">
        <v>271.02</v>
      </c>
      <c r="O102" s="47">
        <v>271.02</v>
      </c>
      <c r="P102" s="47">
        <v>271.02</v>
      </c>
      <c r="Q102" s="47">
        <v>271.02</v>
      </c>
      <c r="R102" s="47">
        <v>271.02</v>
      </c>
      <c r="S102" s="47">
        <v>271.02</v>
      </c>
      <c r="T102" s="47">
        <v>271.02</v>
      </c>
      <c r="U102" s="47">
        <v>271.02</v>
      </c>
      <c r="V102" s="47">
        <v>271.02</v>
      </c>
      <c r="W102" s="47">
        <v>271.02</v>
      </c>
      <c r="X102" s="47">
        <v>271.02</v>
      </c>
      <c r="Y102" s="54">
        <v>271.02</v>
      </c>
    </row>
    <row r="103" spans="1:25" s="35" customFormat="1" ht="18.75" hidden="1" customHeight="1" outlineLevel="1" x14ac:dyDescent="0.2">
      <c r="A103" s="27" t="s">
        <v>6</v>
      </c>
      <c r="B103" s="49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54"/>
    </row>
    <row r="104" spans="1:25" s="35" customFormat="1" ht="18.75" hidden="1" customHeight="1" outlineLevel="1" thickBot="1" x14ac:dyDescent="0.25">
      <c r="A104" s="115" t="s">
        <v>7</v>
      </c>
      <c r="B104" s="50">
        <v>2.496</v>
      </c>
      <c r="C104" s="48">
        <v>2.496</v>
      </c>
      <c r="D104" s="48">
        <v>2.496</v>
      </c>
      <c r="E104" s="48">
        <v>2.496</v>
      </c>
      <c r="F104" s="48">
        <v>2.496</v>
      </c>
      <c r="G104" s="48">
        <v>2.496</v>
      </c>
      <c r="H104" s="48">
        <v>2.496</v>
      </c>
      <c r="I104" s="48">
        <v>2.496</v>
      </c>
      <c r="J104" s="48">
        <v>2.496</v>
      </c>
      <c r="K104" s="48">
        <v>2.496</v>
      </c>
      <c r="L104" s="48">
        <v>2.496</v>
      </c>
      <c r="M104" s="48">
        <v>2.496</v>
      </c>
      <c r="N104" s="48">
        <v>2.496</v>
      </c>
      <c r="O104" s="48">
        <v>2.496</v>
      </c>
      <c r="P104" s="48">
        <v>2.496</v>
      </c>
      <c r="Q104" s="48">
        <v>2.496</v>
      </c>
      <c r="R104" s="48">
        <v>2.496</v>
      </c>
      <c r="S104" s="48">
        <v>2.496</v>
      </c>
      <c r="T104" s="48">
        <v>2.496</v>
      </c>
      <c r="U104" s="48">
        <v>2.496</v>
      </c>
      <c r="V104" s="48">
        <v>2.496</v>
      </c>
      <c r="W104" s="48">
        <v>2.496</v>
      </c>
      <c r="X104" s="48">
        <v>2.496</v>
      </c>
      <c r="Y104" s="55">
        <v>2.496</v>
      </c>
    </row>
    <row r="105" spans="1:25" s="72" customFormat="1" ht="18.75" customHeight="1" collapsed="1" thickBot="1" x14ac:dyDescent="0.25">
      <c r="A105" s="73">
        <v>20</v>
      </c>
      <c r="B105" s="98">
        <f t="shared" ref="B105:Y105" si="19">SUM(B106:B109)</f>
        <v>1239.636</v>
      </c>
      <c r="C105" s="99">
        <f t="shared" si="19"/>
        <v>1253.886</v>
      </c>
      <c r="D105" s="99">
        <f t="shared" si="19"/>
        <v>1308.546</v>
      </c>
      <c r="E105" s="99">
        <f t="shared" si="19"/>
        <v>1328.2260000000001</v>
      </c>
      <c r="F105" s="99">
        <f t="shared" si="19"/>
        <v>1315.056</v>
      </c>
      <c r="G105" s="99">
        <f t="shared" si="19"/>
        <v>1319.2860000000001</v>
      </c>
      <c r="H105" s="99">
        <f t="shared" si="19"/>
        <v>1319.4760000000001</v>
      </c>
      <c r="I105" s="99">
        <f t="shared" si="19"/>
        <v>1304.6460000000002</v>
      </c>
      <c r="J105" s="99">
        <f t="shared" si="19"/>
        <v>1305.076</v>
      </c>
      <c r="K105" s="100">
        <f t="shared" si="19"/>
        <v>1298.4360000000001</v>
      </c>
      <c r="L105" s="99">
        <f t="shared" si="19"/>
        <v>1303.6760000000002</v>
      </c>
      <c r="M105" s="101">
        <f t="shared" si="19"/>
        <v>1303.4060000000002</v>
      </c>
      <c r="N105" s="100">
        <f t="shared" si="19"/>
        <v>1272.4160000000002</v>
      </c>
      <c r="O105" s="99">
        <f t="shared" si="19"/>
        <v>1310.876</v>
      </c>
      <c r="P105" s="101">
        <f t="shared" si="19"/>
        <v>1304.1860000000001</v>
      </c>
      <c r="Q105" s="102">
        <f t="shared" si="19"/>
        <v>1325.7860000000001</v>
      </c>
      <c r="R105" s="99">
        <f t="shared" si="19"/>
        <v>1323.116</v>
      </c>
      <c r="S105" s="102">
        <f t="shared" si="19"/>
        <v>1322.2160000000001</v>
      </c>
      <c r="T105" s="99">
        <f t="shared" si="19"/>
        <v>1271.2460000000001</v>
      </c>
      <c r="U105" s="99">
        <f t="shared" si="19"/>
        <v>1259.046</v>
      </c>
      <c r="V105" s="99">
        <f t="shared" si="19"/>
        <v>1258.2360000000001</v>
      </c>
      <c r="W105" s="99">
        <f t="shared" si="19"/>
        <v>1258.4560000000001</v>
      </c>
      <c r="X105" s="99">
        <f t="shared" si="19"/>
        <v>1263.076</v>
      </c>
      <c r="Y105" s="103">
        <f t="shared" si="19"/>
        <v>1255.7460000000001</v>
      </c>
    </row>
    <row r="106" spans="1:25" s="35" customFormat="1" ht="18.75" hidden="1" customHeight="1" outlineLevel="1" x14ac:dyDescent="0.2">
      <c r="A106" s="114" t="s">
        <v>4</v>
      </c>
      <c r="B106" s="43">
        <f>'цена АТС'!F506</f>
        <v>966.12</v>
      </c>
      <c r="C106" s="44">
        <f>'цена АТС'!F507</f>
        <v>980.37</v>
      </c>
      <c r="D106" s="44">
        <f>'цена АТС'!F508</f>
        <v>1035.03</v>
      </c>
      <c r="E106" s="45">
        <f>'цена АТС'!F509</f>
        <v>1054.71</v>
      </c>
      <c r="F106" s="44">
        <f>'цена АТС'!F510</f>
        <v>1041.54</v>
      </c>
      <c r="G106" s="44">
        <f>'цена АТС'!F511</f>
        <v>1045.77</v>
      </c>
      <c r="H106" s="44">
        <f>'цена АТС'!F512</f>
        <v>1045.96</v>
      </c>
      <c r="I106" s="44">
        <f>'цена АТС'!F513</f>
        <v>1031.1300000000001</v>
      </c>
      <c r="J106" s="46">
        <f>'цена АТС'!F514</f>
        <v>1031.56</v>
      </c>
      <c r="K106" s="44">
        <f>'цена АТС'!F515</f>
        <v>1024.92</v>
      </c>
      <c r="L106" s="44">
        <f>'цена АТС'!F516</f>
        <v>1030.1600000000001</v>
      </c>
      <c r="M106" s="44">
        <f>'цена АТС'!F517</f>
        <v>1029.8900000000001</v>
      </c>
      <c r="N106" s="44">
        <f>'цена АТС'!F518</f>
        <v>998.9</v>
      </c>
      <c r="O106" s="44">
        <f>'цена АТС'!F519</f>
        <v>1037.3599999999999</v>
      </c>
      <c r="P106" s="44">
        <f>'цена АТС'!F520</f>
        <v>1030.67</v>
      </c>
      <c r="Q106" s="44">
        <f>'цена АТС'!F521</f>
        <v>1052.27</v>
      </c>
      <c r="R106" s="44">
        <f>'цена АТС'!F522</f>
        <v>1049.5999999999999</v>
      </c>
      <c r="S106" s="44">
        <f>'цена АТС'!F523</f>
        <v>1048.7</v>
      </c>
      <c r="T106" s="44">
        <f>'цена АТС'!F524</f>
        <v>997.73</v>
      </c>
      <c r="U106" s="44">
        <f>'цена АТС'!F525</f>
        <v>985.53</v>
      </c>
      <c r="V106" s="44">
        <f>'цена АТС'!F526</f>
        <v>984.72</v>
      </c>
      <c r="W106" s="44">
        <f>'цена АТС'!F527</f>
        <v>984.94</v>
      </c>
      <c r="X106" s="44">
        <f>'цена АТС'!F528</f>
        <v>989.56</v>
      </c>
      <c r="Y106" s="52">
        <f>'цена АТС'!F529</f>
        <v>982.23</v>
      </c>
    </row>
    <row r="107" spans="1:25" s="35" customFormat="1" ht="18.75" hidden="1" customHeight="1" outlineLevel="1" x14ac:dyDescent="0.2">
      <c r="A107" s="26" t="s">
        <v>5</v>
      </c>
      <c r="B107" s="49">
        <v>271.02</v>
      </c>
      <c r="C107" s="47">
        <v>271.02</v>
      </c>
      <c r="D107" s="47">
        <v>271.02</v>
      </c>
      <c r="E107" s="47">
        <v>271.02</v>
      </c>
      <c r="F107" s="47">
        <v>271.02</v>
      </c>
      <c r="G107" s="47">
        <v>271.02</v>
      </c>
      <c r="H107" s="47">
        <v>271.02</v>
      </c>
      <c r="I107" s="47">
        <v>271.02</v>
      </c>
      <c r="J107" s="47">
        <v>271.02</v>
      </c>
      <c r="K107" s="47">
        <v>271.02</v>
      </c>
      <c r="L107" s="47">
        <v>271.02</v>
      </c>
      <c r="M107" s="47">
        <v>271.02</v>
      </c>
      <c r="N107" s="47">
        <v>271.02</v>
      </c>
      <c r="O107" s="47">
        <v>271.02</v>
      </c>
      <c r="P107" s="47">
        <v>271.02</v>
      </c>
      <c r="Q107" s="47">
        <v>271.02</v>
      </c>
      <c r="R107" s="47">
        <v>271.02</v>
      </c>
      <c r="S107" s="47">
        <v>271.02</v>
      </c>
      <c r="T107" s="47">
        <v>271.02</v>
      </c>
      <c r="U107" s="47">
        <v>271.02</v>
      </c>
      <c r="V107" s="47">
        <v>271.02</v>
      </c>
      <c r="W107" s="47">
        <v>271.02</v>
      </c>
      <c r="X107" s="47">
        <v>271.02</v>
      </c>
      <c r="Y107" s="54">
        <v>271.02</v>
      </c>
    </row>
    <row r="108" spans="1:25" s="35" customFormat="1" ht="18.75" hidden="1" customHeight="1" outlineLevel="1" x14ac:dyDescent="0.2">
      <c r="A108" s="27" t="s">
        <v>6</v>
      </c>
      <c r="B108" s="49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54"/>
    </row>
    <row r="109" spans="1:25" s="35" customFormat="1" ht="18.75" hidden="1" customHeight="1" outlineLevel="1" thickBot="1" x14ac:dyDescent="0.25">
      <c r="A109" s="115" t="s">
        <v>7</v>
      </c>
      <c r="B109" s="50">
        <v>2.496</v>
      </c>
      <c r="C109" s="48">
        <v>2.496</v>
      </c>
      <c r="D109" s="48">
        <v>2.496</v>
      </c>
      <c r="E109" s="48">
        <v>2.496</v>
      </c>
      <c r="F109" s="48">
        <v>2.496</v>
      </c>
      <c r="G109" s="48">
        <v>2.496</v>
      </c>
      <c r="H109" s="48">
        <v>2.496</v>
      </c>
      <c r="I109" s="48">
        <v>2.496</v>
      </c>
      <c r="J109" s="48">
        <v>2.496</v>
      </c>
      <c r="K109" s="48">
        <v>2.496</v>
      </c>
      <c r="L109" s="48">
        <v>2.496</v>
      </c>
      <c r="M109" s="48">
        <v>2.496</v>
      </c>
      <c r="N109" s="48">
        <v>2.496</v>
      </c>
      <c r="O109" s="48">
        <v>2.496</v>
      </c>
      <c r="P109" s="48">
        <v>2.496</v>
      </c>
      <c r="Q109" s="48">
        <v>2.496</v>
      </c>
      <c r="R109" s="48">
        <v>2.496</v>
      </c>
      <c r="S109" s="48">
        <v>2.496</v>
      </c>
      <c r="T109" s="48">
        <v>2.496</v>
      </c>
      <c r="U109" s="48">
        <v>2.496</v>
      </c>
      <c r="V109" s="48">
        <v>2.496</v>
      </c>
      <c r="W109" s="48">
        <v>2.496</v>
      </c>
      <c r="X109" s="48">
        <v>2.496</v>
      </c>
      <c r="Y109" s="55">
        <v>2.496</v>
      </c>
    </row>
    <row r="110" spans="1:25" s="72" customFormat="1" ht="18.75" customHeight="1" collapsed="1" thickBot="1" x14ac:dyDescent="0.25">
      <c r="A110" s="64">
        <v>21</v>
      </c>
      <c r="B110" s="98">
        <f t="shared" ref="B110:Y110" si="20">SUM(B111:B114)</f>
        <v>1339.4360000000001</v>
      </c>
      <c r="C110" s="99">
        <f t="shared" si="20"/>
        <v>1344.546</v>
      </c>
      <c r="D110" s="99">
        <f t="shared" si="20"/>
        <v>1442.4660000000001</v>
      </c>
      <c r="E110" s="99">
        <f t="shared" si="20"/>
        <v>1452.6660000000002</v>
      </c>
      <c r="F110" s="99">
        <f t="shared" si="20"/>
        <v>1445.9260000000002</v>
      </c>
      <c r="G110" s="99">
        <f t="shared" si="20"/>
        <v>1447.626</v>
      </c>
      <c r="H110" s="99">
        <f t="shared" si="20"/>
        <v>1442.2160000000001</v>
      </c>
      <c r="I110" s="99">
        <f t="shared" si="20"/>
        <v>1416.5360000000001</v>
      </c>
      <c r="J110" s="99">
        <f t="shared" si="20"/>
        <v>1407.866</v>
      </c>
      <c r="K110" s="100">
        <f t="shared" si="20"/>
        <v>1370.7260000000001</v>
      </c>
      <c r="L110" s="99">
        <f t="shared" si="20"/>
        <v>1365.2360000000001</v>
      </c>
      <c r="M110" s="101">
        <f t="shared" si="20"/>
        <v>1419.1860000000001</v>
      </c>
      <c r="N110" s="100">
        <f t="shared" si="20"/>
        <v>1428.1460000000002</v>
      </c>
      <c r="O110" s="99">
        <f t="shared" si="20"/>
        <v>1424.0060000000001</v>
      </c>
      <c r="P110" s="101">
        <f t="shared" si="20"/>
        <v>1442.4560000000001</v>
      </c>
      <c r="Q110" s="102">
        <f t="shared" si="20"/>
        <v>1445.1960000000001</v>
      </c>
      <c r="R110" s="99">
        <f t="shared" si="20"/>
        <v>1445.3960000000002</v>
      </c>
      <c r="S110" s="102">
        <f t="shared" si="20"/>
        <v>1431.596</v>
      </c>
      <c r="T110" s="99">
        <f t="shared" si="20"/>
        <v>1378.6560000000002</v>
      </c>
      <c r="U110" s="99">
        <f t="shared" si="20"/>
        <v>1335.2360000000001</v>
      </c>
      <c r="V110" s="99">
        <f t="shared" si="20"/>
        <v>1327.6660000000002</v>
      </c>
      <c r="W110" s="99">
        <f t="shared" si="20"/>
        <v>1346.796</v>
      </c>
      <c r="X110" s="99">
        <f t="shared" si="20"/>
        <v>1326.796</v>
      </c>
      <c r="Y110" s="103">
        <f t="shared" si="20"/>
        <v>1329.6860000000001</v>
      </c>
    </row>
    <row r="111" spans="1:25" s="35" customFormat="1" ht="18.75" hidden="1" customHeight="1" outlineLevel="1" x14ac:dyDescent="0.2">
      <c r="A111" s="114" t="s">
        <v>4</v>
      </c>
      <c r="B111" s="43">
        <f>'цена АТС'!F530</f>
        <v>1065.92</v>
      </c>
      <c r="C111" s="44">
        <f>'цена АТС'!F531</f>
        <v>1071.03</v>
      </c>
      <c r="D111" s="44">
        <f>'цена АТС'!F532</f>
        <v>1168.95</v>
      </c>
      <c r="E111" s="45">
        <f>'цена АТС'!F533</f>
        <v>1179.1500000000001</v>
      </c>
      <c r="F111" s="44">
        <f>'цена АТС'!F534</f>
        <v>1172.4100000000001</v>
      </c>
      <c r="G111" s="44">
        <f>'цена АТС'!F535</f>
        <v>1174.1099999999999</v>
      </c>
      <c r="H111" s="44">
        <f>'цена АТС'!F536</f>
        <v>1168.7</v>
      </c>
      <c r="I111" s="44">
        <f>'цена АТС'!F537</f>
        <v>1143.02</v>
      </c>
      <c r="J111" s="46">
        <f>'цена АТС'!F538</f>
        <v>1134.3499999999999</v>
      </c>
      <c r="K111" s="44">
        <f>'цена АТС'!F539</f>
        <v>1097.21</v>
      </c>
      <c r="L111" s="44">
        <f>'цена АТС'!F540</f>
        <v>1091.72</v>
      </c>
      <c r="M111" s="44">
        <f>'цена АТС'!F541</f>
        <v>1145.67</v>
      </c>
      <c r="N111" s="44">
        <f>'цена АТС'!F542</f>
        <v>1154.6300000000001</v>
      </c>
      <c r="O111" s="44">
        <f>'цена АТС'!F543</f>
        <v>1150.49</v>
      </c>
      <c r="P111" s="44">
        <f>'цена АТС'!F544</f>
        <v>1168.94</v>
      </c>
      <c r="Q111" s="44">
        <f>'цена АТС'!F545</f>
        <v>1171.68</v>
      </c>
      <c r="R111" s="44">
        <f>'цена АТС'!F546</f>
        <v>1171.8800000000001</v>
      </c>
      <c r="S111" s="44">
        <f>'цена АТС'!F547</f>
        <v>1158.08</v>
      </c>
      <c r="T111" s="44">
        <f>'цена АТС'!F548</f>
        <v>1105.1400000000001</v>
      </c>
      <c r="U111" s="44">
        <f>'цена АТС'!F549</f>
        <v>1061.72</v>
      </c>
      <c r="V111" s="44">
        <f>'цена АТС'!F550</f>
        <v>1054.1500000000001</v>
      </c>
      <c r="W111" s="44">
        <f>'цена АТС'!F551</f>
        <v>1073.28</v>
      </c>
      <c r="X111" s="44">
        <f>'цена АТС'!F552</f>
        <v>1053.28</v>
      </c>
      <c r="Y111" s="52">
        <f>'цена АТС'!F553</f>
        <v>1056.17</v>
      </c>
    </row>
    <row r="112" spans="1:25" s="35" customFormat="1" ht="18.75" hidden="1" customHeight="1" outlineLevel="1" x14ac:dyDescent="0.2">
      <c r="A112" s="26" t="s">
        <v>5</v>
      </c>
      <c r="B112" s="49">
        <v>271.02</v>
      </c>
      <c r="C112" s="47">
        <v>271.02</v>
      </c>
      <c r="D112" s="47">
        <v>271.02</v>
      </c>
      <c r="E112" s="47">
        <v>271.02</v>
      </c>
      <c r="F112" s="47">
        <v>271.02</v>
      </c>
      <c r="G112" s="47">
        <v>271.02</v>
      </c>
      <c r="H112" s="47">
        <v>271.02</v>
      </c>
      <c r="I112" s="47">
        <v>271.02</v>
      </c>
      <c r="J112" s="47">
        <v>271.02</v>
      </c>
      <c r="K112" s="47">
        <v>271.02</v>
      </c>
      <c r="L112" s="47">
        <v>271.02</v>
      </c>
      <c r="M112" s="47">
        <v>271.02</v>
      </c>
      <c r="N112" s="47">
        <v>271.02</v>
      </c>
      <c r="O112" s="47">
        <v>271.02</v>
      </c>
      <c r="P112" s="47">
        <v>271.02</v>
      </c>
      <c r="Q112" s="47">
        <v>271.02</v>
      </c>
      <c r="R112" s="47">
        <v>271.02</v>
      </c>
      <c r="S112" s="47">
        <v>271.02</v>
      </c>
      <c r="T112" s="47">
        <v>271.02</v>
      </c>
      <c r="U112" s="47">
        <v>271.02</v>
      </c>
      <c r="V112" s="47">
        <v>271.02</v>
      </c>
      <c r="W112" s="47">
        <v>271.02</v>
      </c>
      <c r="X112" s="47">
        <v>271.02</v>
      </c>
      <c r="Y112" s="54">
        <v>271.02</v>
      </c>
    </row>
    <row r="113" spans="1:25" s="35" customFormat="1" ht="18.75" hidden="1" customHeight="1" outlineLevel="1" x14ac:dyDescent="0.2">
      <c r="A113" s="27" t="s">
        <v>6</v>
      </c>
      <c r="B113" s="49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54"/>
    </row>
    <row r="114" spans="1:25" s="35" customFormat="1" ht="18.75" hidden="1" customHeight="1" outlineLevel="1" thickBot="1" x14ac:dyDescent="0.25">
      <c r="A114" s="115" t="s">
        <v>7</v>
      </c>
      <c r="B114" s="50">
        <v>2.496</v>
      </c>
      <c r="C114" s="48">
        <v>2.496</v>
      </c>
      <c r="D114" s="48">
        <v>2.496</v>
      </c>
      <c r="E114" s="48">
        <v>2.496</v>
      </c>
      <c r="F114" s="48">
        <v>2.496</v>
      </c>
      <c r="G114" s="48">
        <v>2.496</v>
      </c>
      <c r="H114" s="48">
        <v>2.496</v>
      </c>
      <c r="I114" s="48">
        <v>2.496</v>
      </c>
      <c r="J114" s="48">
        <v>2.496</v>
      </c>
      <c r="K114" s="48">
        <v>2.496</v>
      </c>
      <c r="L114" s="48">
        <v>2.496</v>
      </c>
      <c r="M114" s="48">
        <v>2.496</v>
      </c>
      <c r="N114" s="48">
        <v>2.496</v>
      </c>
      <c r="O114" s="48">
        <v>2.496</v>
      </c>
      <c r="P114" s="48">
        <v>2.496</v>
      </c>
      <c r="Q114" s="48">
        <v>2.496</v>
      </c>
      <c r="R114" s="48">
        <v>2.496</v>
      </c>
      <c r="S114" s="48">
        <v>2.496</v>
      </c>
      <c r="T114" s="48">
        <v>2.496</v>
      </c>
      <c r="U114" s="48">
        <v>2.496</v>
      </c>
      <c r="V114" s="48">
        <v>2.496</v>
      </c>
      <c r="W114" s="48">
        <v>2.496</v>
      </c>
      <c r="X114" s="48">
        <v>2.496</v>
      </c>
      <c r="Y114" s="55">
        <v>2.496</v>
      </c>
    </row>
    <row r="115" spans="1:25" s="72" customFormat="1" ht="18.75" customHeight="1" collapsed="1" thickBot="1" x14ac:dyDescent="0.25">
      <c r="A115" s="73">
        <v>22</v>
      </c>
      <c r="B115" s="98">
        <f t="shared" ref="B115:Y115" si="21">SUM(B116:B119)</f>
        <v>1296.1959999999999</v>
      </c>
      <c r="C115" s="99">
        <f t="shared" si="21"/>
        <v>1323.7260000000001</v>
      </c>
      <c r="D115" s="99">
        <f t="shared" si="21"/>
        <v>1358.116</v>
      </c>
      <c r="E115" s="99">
        <f t="shared" si="21"/>
        <v>1379.8960000000002</v>
      </c>
      <c r="F115" s="99">
        <f t="shared" si="21"/>
        <v>1369.376</v>
      </c>
      <c r="G115" s="99">
        <f t="shared" si="21"/>
        <v>1382.626</v>
      </c>
      <c r="H115" s="99">
        <f t="shared" si="21"/>
        <v>1371.1560000000002</v>
      </c>
      <c r="I115" s="99">
        <f t="shared" si="21"/>
        <v>1355.5260000000001</v>
      </c>
      <c r="J115" s="99">
        <f t="shared" si="21"/>
        <v>1349.4860000000001</v>
      </c>
      <c r="K115" s="100">
        <f t="shared" si="21"/>
        <v>1344.136</v>
      </c>
      <c r="L115" s="99">
        <f t="shared" si="21"/>
        <v>1348.066</v>
      </c>
      <c r="M115" s="101">
        <f t="shared" si="21"/>
        <v>1353.826</v>
      </c>
      <c r="N115" s="100">
        <f t="shared" si="21"/>
        <v>1361.116</v>
      </c>
      <c r="O115" s="99">
        <f t="shared" si="21"/>
        <v>1358.0060000000001</v>
      </c>
      <c r="P115" s="101">
        <f t="shared" si="21"/>
        <v>1364.346</v>
      </c>
      <c r="Q115" s="102">
        <f t="shared" si="21"/>
        <v>1328.7360000000001</v>
      </c>
      <c r="R115" s="99">
        <f t="shared" si="21"/>
        <v>1366.616</v>
      </c>
      <c r="S115" s="102">
        <f t="shared" si="21"/>
        <v>1371.2560000000001</v>
      </c>
      <c r="T115" s="99">
        <f t="shared" si="21"/>
        <v>1363.2360000000001</v>
      </c>
      <c r="U115" s="99">
        <f t="shared" si="21"/>
        <v>1305.3960000000002</v>
      </c>
      <c r="V115" s="99">
        <f t="shared" si="21"/>
        <v>1285.9560000000001</v>
      </c>
      <c r="W115" s="99">
        <f t="shared" si="21"/>
        <v>1302.9760000000001</v>
      </c>
      <c r="X115" s="99">
        <f t="shared" si="21"/>
        <v>1298.1760000000002</v>
      </c>
      <c r="Y115" s="103">
        <f t="shared" si="21"/>
        <v>1291.7660000000001</v>
      </c>
    </row>
    <row r="116" spans="1:25" s="35" customFormat="1" ht="18.75" hidden="1" customHeight="1" outlineLevel="1" x14ac:dyDescent="0.2">
      <c r="A116" s="114" t="s">
        <v>4</v>
      </c>
      <c r="B116" s="43">
        <f>'цена АТС'!F554</f>
        <v>1022.68</v>
      </c>
      <c r="C116" s="44">
        <f>'цена АТС'!F555</f>
        <v>1050.21</v>
      </c>
      <c r="D116" s="44">
        <f>'цена АТС'!F556</f>
        <v>1084.5999999999999</v>
      </c>
      <c r="E116" s="45">
        <f>'цена АТС'!F557</f>
        <v>1106.3800000000001</v>
      </c>
      <c r="F116" s="44">
        <f>'цена АТС'!F558</f>
        <v>1095.8599999999999</v>
      </c>
      <c r="G116" s="44">
        <f>'цена АТС'!F559</f>
        <v>1109.1099999999999</v>
      </c>
      <c r="H116" s="44">
        <f>'цена АТС'!F560</f>
        <v>1097.6400000000001</v>
      </c>
      <c r="I116" s="44">
        <f>'цена АТС'!F561</f>
        <v>1082.01</v>
      </c>
      <c r="J116" s="46">
        <f>'цена АТС'!F562</f>
        <v>1075.97</v>
      </c>
      <c r="K116" s="44">
        <f>'цена АТС'!F563</f>
        <v>1070.6199999999999</v>
      </c>
      <c r="L116" s="44">
        <f>'цена АТС'!F564</f>
        <v>1074.55</v>
      </c>
      <c r="M116" s="44">
        <f>'цена АТС'!F565</f>
        <v>1080.31</v>
      </c>
      <c r="N116" s="44">
        <f>'цена АТС'!F566</f>
        <v>1087.5999999999999</v>
      </c>
      <c r="O116" s="44">
        <f>'цена АТС'!F567</f>
        <v>1084.49</v>
      </c>
      <c r="P116" s="44">
        <f>'цена АТС'!F568</f>
        <v>1090.83</v>
      </c>
      <c r="Q116" s="44">
        <f>'цена АТС'!F569</f>
        <v>1055.22</v>
      </c>
      <c r="R116" s="44">
        <f>'цена АТС'!F570</f>
        <v>1093.0999999999999</v>
      </c>
      <c r="S116" s="44">
        <f>'цена АТС'!F571</f>
        <v>1097.74</v>
      </c>
      <c r="T116" s="44">
        <f>'цена АТС'!F572</f>
        <v>1089.72</v>
      </c>
      <c r="U116" s="44">
        <f>'цена АТС'!F573</f>
        <v>1031.8800000000001</v>
      </c>
      <c r="V116" s="44">
        <f>'цена АТС'!F574</f>
        <v>1012.44</v>
      </c>
      <c r="W116" s="44">
        <f>'цена АТС'!F575</f>
        <v>1029.46</v>
      </c>
      <c r="X116" s="44">
        <f>'цена АТС'!F576</f>
        <v>1024.6600000000001</v>
      </c>
      <c r="Y116" s="52">
        <f>'цена АТС'!F577</f>
        <v>1018.25</v>
      </c>
    </row>
    <row r="117" spans="1:25" s="35" customFormat="1" ht="18.75" hidden="1" customHeight="1" outlineLevel="1" x14ac:dyDescent="0.2">
      <c r="A117" s="26" t="s">
        <v>5</v>
      </c>
      <c r="B117" s="49">
        <v>271.02</v>
      </c>
      <c r="C117" s="47">
        <v>271.02</v>
      </c>
      <c r="D117" s="47">
        <v>271.02</v>
      </c>
      <c r="E117" s="47">
        <v>271.02</v>
      </c>
      <c r="F117" s="47">
        <v>271.02</v>
      </c>
      <c r="G117" s="47">
        <v>271.02</v>
      </c>
      <c r="H117" s="47">
        <v>271.02</v>
      </c>
      <c r="I117" s="47">
        <v>271.02</v>
      </c>
      <c r="J117" s="47">
        <v>271.02</v>
      </c>
      <c r="K117" s="47">
        <v>271.02</v>
      </c>
      <c r="L117" s="47">
        <v>271.02</v>
      </c>
      <c r="M117" s="47">
        <v>271.02</v>
      </c>
      <c r="N117" s="47">
        <v>271.02</v>
      </c>
      <c r="O117" s="47">
        <v>271.02</v>
      </c>
      <c r="P117" s="47">
        <v>271.02</v>
      </c>
      <c r="Q117" s="47">
        <v>271.02</v>
      </c>
      <c r="R117" s="47">
        <v>271.02</v>
      </c>
      <c r="S117" s="47">
        <v>271.02</v>
      </c>
      <c r="T117" s="47">
        <v>271.02</v>
      </c>
      <c r="U117" s="47">
        <v>271.02</v>
      </c>
      <c r="V117" s="47">
        <v>271.02</v>
      </c>
      <c r="W117" s="47">
        <v>271.02</v>
      </c>
      <c r="X117" s="47">
        <v>271.02</v>
      </c>
      <c r="Y117" s="54">
        <v>271.02</v>
      </c>
    </row>
    <row r="118" spans="1:25" s="35" customFormat="1" ht="18.75" hidden="1" customHeight="1" outlineLevel="1" x14ac:dyDescent="0.2">
      <c r="A118" s="27" t="s">
        <v>6</v>
      </c>
      <c r="B118" s="49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54"/>
    </row>
    <row r="119" spans="1:25" s="35" customFormat="1" ht="18.75" hidden="1" customHeight="1" outlineLevel="1" thickBot="1" x14ac:dyDescent="0.25">
      <c r="A119" s="115" t="s">
        <v>7</v>
      </c>
      <c r="B119" s="50">
        <v>2.496</v>
      </c>
      <c r="C119" s="48">
        <v>2.496</v>
      </c>
      <c r="D119" s="48">
        <v>2.496</v>
      </c>
      <c r="E119" s="48">
        <v>2.496</v>
      </c>
      <c r="F119" s="48">
        <v>2.496</v>
      </c>
      <c r="G119" s="48">
        <v>2.496</v>
      </c>
      <c r="H119" s="48">
        <v>2.496</v>
      </c>
      <c r="I119" s="48">
        <v>2.496</v>
      </c>
      <c r="J119" s="48">
        <v>2.496</v>
      </c>
      <c r="K119" s="48">
        <v>2.496</v>
      </c>
      <c r="L119" s="48">
        <v>2.496</v>
      </c>
      <c r="M119" s="48">
        <v>2.496</v>
      </c>
      <c r="N119" s="48">
        <v>2.496</v>
      </c>
      <c r="O119" s="48">
        <v>2.496</v>
      </c>
      <c r="P119" s="48">
        <v>2.496</v>
      </c>
      <c r="Q119" s="48">
        <v>2.496</v>
      </c>
      <c r="R119" s="48">
        <v>2.496</v>
      </c>
      <c r="S119" s="48">
        <v>2.496</v>
      </c>
      <c r="T119" s="48">
        <v>2.496</v>
      </c>
      <c r="U119" s="48">
        <v>2.496</v>
      </c>
      <c r="V119" s="48">
        <v>2.496</v>
      </c>
      <c r="W119" s="48">
        <v>2.496</v>
      </c>
      <c r="X119" s="48">
        <v>2.496</v>
      </c>
      <c r="Y119" s="55">
        <v>2.496</v>
      </c>
    </row>
    <row r="120" spans="1:25" s="72" customFormat="1" ht="18.75" customHeight="1" collapsed="1" thickBot="1" x14ac:dyDescent="0.25">
      <c r="A120" s="64">
        <v>23</v>
      </c>
      <c r="B120" s="98">
        <f t="shared" ref="B120:Y120" si="22">SUM(B121:B124)</f>
        <v>1201.0260000000001</v>
      </c>
      <c r="C120" s="99">
        <f t="shared" si="22"/>
        <v>1203.5160000000001</v>
      </c>
      <c r="D120" s="99">
        <f t="shared" si="22"/>
        <v>1200.6860000000001</v>
      </c>
      <c r="E120" s="99">
        <f t="shared" si="22"/>
        <v>1223.5260000000001</v>
      </c>
      <c r="F120" s="99">
        <f t="shared" si="22"/>
        <v>1238.076</v>
      </c>
      <c r="G120" s="99">
        <f t="shared" si="22"/>
        <v>1249.2860000000001</v>
      </c>
      <c r="H120" s="99">
        <f t="shared" si="22"/>
        <v>1221.866</v>
      </c>
      <c r="I120" s="99">
        <f t="shared" si="22"/>
        <v>1209.9660000000001</v>
      </c>
      <c r="J120" s="99">
        <f t="shared" si="22"/>
        <v>1207.0260000000001</v>
      </c>
      <c r="K120" s="100">
        <f t="shared" si="22"/>
        <v>1197.4560000000001</v>
      </c>
      <c r="L120" s="99">
        <f t="shared" si="22"/>
        <v>1199.5160000000001</v>
      </c>
      <c r="M120" s="101">
        <f t="shared" si="22"/>
        <v>1205.0260000000001</v>
      </c>
      <c r="N120" s="100">
        <f t="shared" si="22"/>
        <v>1212.7660000000001</v>
      </c>
      <c r="O120" s="99">
        <f t="shared" si="22"/>
        <v>1209.7360000000001</v>
      </c>
      <c r="P120" s="101">
        <f t="shared" si="22"/>
        <v>1216.9059999999999</v>
      </c>
      <c r="Q120" s="102">
        <f t="shared" si="22"/>
        <v>1929.366</v>
      </c>
      <c r="R120" s="99">
        <f t="shared" si="22"/>
        <v>1843.126</v>
      </c>
      <c r="S120" s="102">
        <f t="shared" si="22"/>
        <v>1222.616</v>
      </c>
      <c r="T120" s="99">
        <f t="shared" si="22"/>
        <v>1226.4160000000002</v>
      </c>
      <c r="U120" s="99">
        <f t="shared" si="22"/>
        <v>1222.1759999999999</v>
      </c>
      <c r="V120" s="99">
        <f t="shared" si="22"/>
        <v>1223.3760000000002</v>
      </c>
      <c r="W120" s="99">
        <f t="shared" si="22"/>
        <v>1222.3760000000002</v>
      </c>
      <c r="X120" s="99">
        <f t="shared" si="22"/>
        <v>1211.8960000000002</v>
      </c>
      <c r="Y120" s="103">
        <f t="shared" si="22"/>
        <v>1199.2460000000001</v>
      </c>
    </row>
    <row r="121" spans="1:25" s="35" customFormat="1" ht="18.75" hidden="1" customHeight="1" outlineLevel="1" x14ac:dyDescent="0.2">
      <c r="A121" s="114" t="s">
        <v>4</v>
      </c>
      <c r="B121" s="43">
        <f>'цена АТС'!F578</f>
        <v>927.51</v>
      </c>
      <c r="C121" s="44">
        <f>'цена АТС'!F579</f>
        <v>930</v>
      </c>
      <c r="D121" s="44">
        <f>'цена АТС'!F580</f>
        <v>927.17</v>
      </c>
      <c r="E121" s="45">
        <f>'цена АТС'!F581</f>
        <v>950.01</v>
      </c>
      <c r="F121" s="44">
        <f>'цена АТС'!F582</f>
        <v>964.56</v>
      </c>
      <c r="G121" s="44">
        <f>'цена АТС'!F583</f>
        <v>975.77</v>
      </c>
      <c r="H121" s="44">
        <f>'цена АТС'!F584</f>
        <v>948.35</v>
      </c>
      <c r="I121" s="44">
        <f>'цена АТС'!F585</f>
        <v>936.45</v>
      </c>
      <c r="J121" s="46">
        <f>'цена АТС'!F586</f>
        <v>933.51</v>
      </c>
      <c r="K121" s="44">
        <f>'цена АТС'!F587</f>
        <v>923.94</v>
      </c>
      <c r="L121" s="44">
        <f>'цена АТС'!F588</f>
        <v>926</v>
      </c>
      <c r="M121" s="44">
        <f>'цена АТС'!F589</f>
        <v>931.51</v>
      </c>
      <c r="N121" s="44">
        <f>'цена АТС'!F590</f>
        <v>939.25</v>
      </c>
      <c r="O121" s="44">
        <f>'цена АТС'!F591</f>
        <v>936.22</v>
      </c>
      <c r="P121" s="44">
        <f>'цена АТС'!F592</f>
        <v>943.39</v>
      </c>
      <c r="Q121" s="44">
        <f>'цена АТС'!F593</f>
        <v>1655.85</v>
      </c>
      <c r="R121" s="44">
        <f>'цена АТС'!F594</f>
        <v>1569.61</v>
      </c>
      <c r="S121" s="44">
        <f>'цена АТС'!F595</f>
        <v>949.1</v>
      </c>
      <c r="T121" s="44">
        <f>'цена АТС'!F596</f>
        <v>952.9</v>
      </c>
      <c r="U121" s="44">
        <f>'цена АТС'!F597</f>
        <v>948.66</v>
      </c>
      <c r="V121" s="44">
        <f>'цена АТС'!F598</f>
        <v>949.86</v>
      </c>
      <c r="W121" s="44">
        <f>'цена АТС'!F599</f>
        <v>948.86</v>
      </c>
      <c r="X121" s="44">
        <f>'цена АТС'!F600</f>
        <v>938.38</v>
      </c>
      <c r="Y121" s="52">
        <f>'цена АТС'!F601</f>
        <v>925.73</v>
      </c>
    </row>
    <row r="122" spans="1:25" s="35" customFormat="1" ht="18.75" hidden="1" customHeight="1" outlineLevel="1" x14ac:dyDescent="0.2">
      <c r="A122" s="26" t="s">
        <v>5</v>
      </c>
      <c r="B122" s="49">
        <v>271.02</v>
      </c>
      <c r="C122" s="47">
        <v>271.02</v>
      </c>
      <c r="D122" s="47">
        <v>271.02</v>
      </c>
      <c r="E122" s="47">
        <v>271.02</v>
      </c>
      <c r="F122" s="47">
        <v>271.02</v>
      </c>
      <c r="G122" s="47">
        <v>271.02</v>
      </c>
      <c r="H122" s="47">
        <v>271.02</v>
      </c>
      <c r="I122" s="47">
        <v>271.02</v>
      </c>
      <c r="J122" s="47">
        <v>271.02</v>
      </c>
      <c r="K122" s="47">
        <v>271.02</v>
      </c>
      <c r="L122" s="47">
        <v>271.02</v>
      </c>
      <c r="M122" s="47">
        <v>271.02</v>
      </c>
      <c r="N122" s="47">
        <v>271.02</v>
      </c>
      <c r="O122" s="47">
        <v>271.02</v>
      </c>
      <c r="P122" s="47">
        <v>271.02</v>
      </c>
      <c r="Q122" s="47">
        <v>271.02</v>
      </c>
      <c r="R122" s="47">
        <v>271.02</v>
      </c>
      <c r="S122" s="47">
        <v>271.02</v>
      </c>
      <c r="T122" s="47">
        <v>271.02</v>
      </c>
      <c r="U122" s="47">
        <v>271.02</v>
      </c>
      <c r="V122" s="47">
        <v>271.02</v>
      </c>
      <c r="W122" s="47">
        <v>271.02</v>
      </c>
      <c r="X122" s="47">
        <v>271.02</v>
      </c>
      <c r="Y122" s="54">
        <v>271.02</v>
      </c>
    </row>
    <row r="123" spans="1:25" s="35" customFormat="1" ht="18.75" hidden="1" customHeight="1" outlineLevel="1" x14ac:dyDescent="0.2">
      <c r="A123" s="27" t="s">
        <v>6</v>
      </c>
      <c r="B123" s="49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4"/>
    </row>
    <row r="124" spans="1:25" s="35" customFormat="1" ht="18.75" hidden="1" customHeight="1" outlineLevel="1" thickBot="1" x14ac:dyDescent="0.25">
      <c r="A124" s="115" t="s">
        <v>7</v>
      </c>
      <c r="B124" s="50">
        <v>2.496</v>
      </c>
      <c r="C124" s="48">
        <v>2.496</v>
      </c>
      <c r="D124" s="48">
        <v>2.496</v>
      </c>
      <c r="E124" s="48">
        <v>2.496</v>
      </c>
      <c r="F124" s="48">
        <v>2.496</v>
      </c>
      <c r="G124" s="48">
        <v>2.496</v>
      </c>
      <c r="H124" s="48">
        <v>2.496</v>
      </c>
      <c r="I124" s="48">
        <v>2.496</v>
      </c>
      <c r="J124" s="48">
        <v>2.496</v>
      </c>
      <c r="K124" s="48">
        <v>2.496</v>
      </c>
      <c r="L124" s="48">
        <v>2.496</v>
      </c>
      <c r="M124" s="48">
        <v>2.496</v>
      </c>
      <c r="N124" s="48">
        <v>2.496</v>
      </c>
      <c r="O124" s="48">
        <v>2.496</v>
      </c>
      <c r="P124" s="48">
        <v>2.496</v>
      </c>
      <c r="Q124" s="48">
        <v>2.496</v>
      </c>
      <c r="R124" s="48">
        <v>2.496</v>
      </c>
      <c r="S124" s="48">
        <v>2.496</v>
      </c>
      <c r="T124" s="48">
        <v>2.496</v>
      </c>
      <c r="U124" s="48">
        <v>2.496</v>
      </c>
      <c r="V124" s="48">
        <v>2.496</v>
      </c>
      <c r="W124" s="48">
        <v>2.496</v>
      </c>
      <c r="X124" s="48">
        <v>2.496</v>
      </c>
      <c r="Y124" s="55">
        <v>2.496</v>
      </c>
    </row>
    <row r="125" spans="1:25" s="72" customFormat="1" ht="18.75" customHeight="1" collapsed="1" thickBot="1" x14ac:dyDescent="0.25">
      <c r="A125" s="75">
        <v>24</v>
      </c>
      <c r="B125" s="98">
        <f t="shared" ref="B125:Y125" si="23">SUM(B126:B129)</f>
        <v>1298.4660000000001</v>
      </c>
      <c r="C125" s="99">
        <f t="shared" si="23"/>
        <v>1296.7360000000001</v>
      </c>
      <c r="D125" s="99">
        <f t="shared" si="23"/>
        <v>1296.7360000000001</v>
      </c>
      <c r="E125" s="99">
        <f t="shared" si="23"/>
        <v>1318.4160000000002</v>
      </c>
      <c r="F125" s="99">
        <f t="shared" si="23"/>
        <v>1328.616</v>
      </c>
      <c r="G125" s="99">
        <f t="shared" si="23"/>
        <v>1351.606</v>
      </c>
      <c r="H125" s="99">
        <f t="shared" si="23"/>
        <v>1360.616</v>
      </c>
      <c r="I125" s="99">
        <f t="shared" si="23"/>
        <v>1301.9960000000001</v>
      </c>
      <c r="J125" s="99">
        <f t="shared" si="23"/>
        <v>1296.796</v>
      </c>
      <c r="K125" s="100">
        <f t="shared" si="23"/>
        <v>1290.1959999999999</v>
      </c>
      <c r="L125" s="99">
        <f t="shared" si="23"/>
        <v>1285.5060000000001</v>
      </c>
      <c r="M125" s="101">
        <f t="shared" si="23"/>
        <v>1303.5260000000001</v>
      </c>
      <c r="N125" s="100">
        <f t="shared" si="23"/>
        <v>1313.9560000000001</v>
      </c>
      <c r="O125" s="99">
        <f t="shared" si="23"/>
        <v>1302.4060000000002</v>
      </c>
      <c r="P125" s="101">
        <f t="shared" si="23"/>
        <v>1315.356</v>
      </c>
      <c r="Q125" s="102">
        <f t="shared" si="23"/>
        <v>1370.846</v>
      </c>
      <c r="R125" s="99">
        <f t="shared" si="23"/>
        <v>1370.4360000000001</v>
      </c>
      <c r="S125" s="102">
        <f t="shared" si="23"/>
        <v>1326.7260000000001</v>
      </c>
      <c r="T125" s="99">
        <f t="shared" si="23"/>
        <v>1313.296</v>
      </c>
      <c r="U125" s="99">
        <f t="shared" si="23"/>
        <v>1308.556</v>
      </c>
      <c r="V125" s="99">
        <f t="shared" si="23"/>
        <v>1303.386</v>
      </c>
      <c r="W125" s="99">
        <f t="shared" si="23"/>
        <v>1304.8960000000002</v>
      </c>
      <c r="X125" s="99">
        <f t="shared" si="23"/>
        <v>1286.5860000000002</v>
      </c>
      <c r="Y125" s="103">
        <f t="shared" si="23"/>
        <v>1279.556</v>
      </c>
    </row>
    <row r="126" spans="1:25" s="35" customFormat="1" ht="18.75" hidden="1" customHeight="1" outlineLevel="1" x14ac:dyDescent="0.2">
      <c r="A126" s="114" t="s">
        <v>4</v>
      </c>
      <c r="B126" s="43">
        <f>'цена АТС'!F602</f>
        <v>1024.95</v>
      </c>
      <c r="C126" s="44">
        <f>'цена АТС'!F603</f>
        <v>1023.22</v>
      </c>
      <c r="D126" s="44">
        <f>'цена АТС'!F603</f>
        <v>1023.22</v>
      </c>
      <c r="E126" s="45">
        <f>'цена АТС'!F605</f>
        <v>1044.9000000000001</v>
      </c>
      <c r="F126" s="44">
        <f>'цена АТС'!F606</f>
        <v>1055.0999999999999</v>
      </c>
      <c r="G126" s="44">
        <f>'цена АТС'!F607</f>
        <v>1078.0899999999999</v>
      </c>
      <c r="H126" s="44">
        <f>'цена АТС'!F608</f>
        <v>1087.0999999999999</v>
      </c>
      <c r="I126" s="44">
        <f>'цена АТС'!F609</f>
        <v>1028.48</v>
      </c>
      <c r="J126" s="46">
        <f>'цена АТС'!F610</f>
        <v>1023.28</v>
      </c>
      <c r="K126" s="44">
        <f>'цена АТС'!F611</f>
        <v>1016.68</v>
      </c>
      <c r="L126" s="44">
        <f>'цена АТС'!F612</f>
        <v>1011.99</v>
      </c>
      <c r="M126" s="44">
        <f>'цена АТС'!F613</f>
        <v>1030.01</v>
      </c>
      <c r="N126" s="44">
        <f>'цена АТС'!F614</f>
        <v>1040.44</v>
      </c>
      <c r="O126" s="44">
        <f>'цена АТС'!F615</f>
        <v>1028.8900000000001</v>
      </c>
      <c r="P126" s="44">
        <f>'цена АТС'!F616</f>
        <v>1041.8399999999999</v>
      </c>
      <c r="Q126" s="44">
        <f>'цена АТС'!F617</f>
        <v>1097.33</v>
      </c>
      <c r="R126" s="44">
        <f>'цена АТС'!F618</f>
        <v>1096.92</v>
      </c>
      <c r="S126" s="44">
        <f>'цена АТС'!F619</f>
        <v>1053.21</v>
      </c>
      <c r="T126" s="44">
        <f>'цена АТС'!F620</f>
        <v>1039.78</v>
      </c>
      <c r="U126" s="44">
        <f>'цена АТС'!F621</f>
        <v>1035.04</v>
      </c>
      <c r="V126" s="44">
        <f>'цена АТС'!F622</f>
        <v>1029.8699999999999</v>
      </c>
      <c r="W126" s="44">
        <f>'цена АТС'!F623</f>
        <v>1031.3800000000001</v>
      </c>
      <c r="X126" s="44">
        <f>'цена АТС'!F624</f>
        <v>1013.07</v>
      </c>
      <c r="Y126" s="52">
        <f>'цена АТС'!F625</f>
        <v>1006.04</v>
      </c>
    </row>
    <row r="127" spans="1:25" s="35" customFormat="1" ht="18.75" hidden="1" customHeight="1" outlineLevel="1" x14ac:dyDescent="0.2">
      <c r="A127" s="26" t="s">
        <v>5</v>
      </c>
      <c r="B127" s="49">
        <v>271.02</v>
      </c>
      <c r="C127" s="47">
        <v>271.02</v>
      </c>
      <c r="D127" s="47">
        <v>271.02</v>
      </c>
      <c r="E127" s="47">
        <v>271.02</v>
      </c>
      <c r="F127" s="47">
        <v>271.02</v>
      </c>
      <c r="G127" s="47">
        <v>271.02</v>
      </c>
      <c r="H127" s="47">
        <v>271.02</v>
      </c>
      <c r="I127" s="47">
        <v>271.02</v>
      </c>
      <c r="J127" s="47">
        <v>271.02</v>
      </c>
      <c r="K127" s="47">
        <v>271.02</v>
      </c>
      <c r="L127" s="47">
        <v>271.02</v>
      </c>
      <c r="M127" s="47">
        <v>271.02</v>
      </c>
      <c r="N127" s="47">
        <v>271.02</v>
      </c>
      <c r="O127" s="47">
        <v>271.02</v>
      </c>
      <c r="P127" s="47">
        <v>271.02</v>
      </c>
      <c r="Q127" s="47">
        <v>271.02</v>
      </c>
      <c r="R127" s="47">
        <v>271.02</v>
      </c>
      <c r="S127" s="47">
        <v>271.02</v>
      </c>
      <c r="T127" s="47">
        <v>271.02</v>
      </c>
      <c r="U127" s="47">
        <v>271.02</v>
      </c>
      <c r="V127" s="47">
        <v>271.02</v>
      </c>
      <c r="W127" s="47">
        <v>271.02</v>
      </c>
      <c r="X127" s="47">
        <v>271.02</v>
      </c>
      <c r="Y127" s="54">
        <v>271.02</v>
      </c>
    </row>
    <row r="128" spans="1:25" s="35" customFormat="1" ht="18.75" hidden="1" customHeight="1" outlineLevel="1" x14ac:dyDescent="0.2">
      <c r="A128" s="27" t="s">
        <v>6</v>
      </c>
      <c r="B128" s="49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54"/>
    </row>
    <row r="129" spans="1:25" s="35" customFormat="1" ht="18.75" hidden="1" customHeight="1" outlineLevel="1" thickBot="1" x14ac:dyDescent="0.25">
      <c r="A129" s="115" t="s">
        <v>7</v>
      </c>
      <c r="B129" s="50">
        <v>2.496</v>
      </c>
      <c r="C129" s="48">
        <v>2.496</v>
      </c>
      <c r="D129" s="48">
        <v>2.496</v>
      </c>
      <c r="E129" s="48">
        <v>2.496</v>
      </c>
      <c r="F129" s="48">
        <v>2.496</v>
      </c>
      <c r="G129" s="48">
        <v>2.496</v>
      </c>
      <c r="H129" s="48">
        <v>2.496</v>
      </c>
      <c r="I129" s="48">
        <v>2.496</v>
      </c>
      <c r="J129" s="48">
        <v>2.496</v>
      </c>
      <c r="K129" s="48">
        <v>2.496</v>
      </c>
      <c r="L129" s="48">
        <v>2.496</v>
      </c>
      <c r="M129" s="48">
        <v>2.496</v>
      </c>
      <c r="N129" s="48">
        <v>2.496</v>
      </c>
      <c r="O129" s="48">
        <v>2.496</v>
      </c>
      <c r="P129" s="48">
        <v>2.496</v>
      </c>
      <c r="Q129" s="48">
        <v>2.496</v>
      </c>
      <c r="R129" s="48">
        <v>2.496</v>
      </c>
      <c r="S129" s="48">
        <v>2.496</v>
      </c>
      <c r="T129" s="48">
        <v>2.496</v>
      </c>
      <c r="U129" s="48">
        <v>2.496</v>
      </c>
      <c r="V129" s="48">
        <v>2.496</v>
      </c>
      <c r="W129" s="48">
        <v>2.496</v>
      </c>
      <c r="X129" s="48">
        <v>2.496</v>
      </c>
      <c r="Y129" s="55">
        <v>2.496</v>
      </c>
    </row>
    <row r="130" spans="1:25" s="72" customFormat="1" ht="18.75" customHeight="1" collapsed="1" thickBot="1" x14ac:dyDescent="0.25">
      <c r="A130" s="73">
        <v>25</v>
      </c>
      <c r="B130" s="98">
        <f t="shared" ref="B130:Y130" si="24">SUM(B131:B134)</f>
        <v>1245.4960000000001</v>
      </c>
      <c r="C130" s="99">
        <f t="shared" si="24"/>
        <v>1242.826</v>
      </c>
      <c r="D130" s="99">
        <f t="shared" si="24"/>
        <v>1226.576</v>
      </c>
      <c r="E130" s="99">
        <f t="shared" si="24"/>
        <v>1230.806</v>
      </c>
      <c r="F130" s="99">
        <f t="shared" si="24"/>
        <v>1207.9660000000001</v>
      </c>
      <c r="G130" s="99">
        <f t="shared" si="24"/>
        <v>1257.6660000000002</v>
      </c>
      <c r="H130" s="99">
        <f t="shared" si="24"/>
        <v>1258.6060000000002</v>
      </c>
      <c r="I130" s="99">
        <f t="shared" si="24"/>
        <v>1248.1759999999999</v>
      </c>
      <c r="J130" s="99">
        <f t="shared" si="24"/>
        <v>1231.556</v>
      </c>
      <c r="K130" s="100">
        <f t="shared" si="24"/>
        <v>1229.616</v>
      </c>
      <c r="L130" s="99">
        <f t="shared" si="24"/>
        <v>1192.1860000000001</v>
      </c>
      <c r="M130" s="101">
        <f t="shared" si="24"/>
        <v>1190.296</v>
      </c>
      <c r="N130" s="100">
        <f t="shared" si="24"/>
        <v>1200.6959999999999</v>
      </c>
      <c r="O130" s="99">
        <f t="shared" si="24"/>
        <v>1202.5060000000001</v>
      </c>
      <c r="P130" s="101">
        <f t="shared" si="24"/>
        <v>1213.4259999999999</v>
      </c>
      <c r="Q130" s="102">
        <f t="shared" si="24"/>
        <v>1228.816</v>
      </c>
      <c r="R130" s="99">
        <f t="shared" si="24"/>
        <v>1254.2260000000001</v>
      </c>
      <c r="S130" s="102">
        <f t="shared" si="24"/>
        <v>1252.826</v>
      </c>
      <c r="T130" s="99">
        <f t="shared" si="24"/>
        <v>1226.3760000000002</v>
      </c>
      <c r="U130" s="99">
        <f t="shared" si="24"/>
        <v>1250.2660000000001</v>
      </c>
      <c r="V130" s="99">
        <f t="shared" si="24"/>
        <v>1244.566</v>
      </c>
      <c r="W130" s="99">
        <f t="shared" si="24"/>
        <v>1246.6559999999999</v>
      </c>
      <c r="X130" s="99">
        <f t="shared" si="24"/>
        <v>1241.596</v>
      </c>
      <c r="Y130" s="103">
        <f t="shared" si="24"/>
        <v>1238.3560000000002</v>
      </c>
    </row>
    <row r="131" spans="1:25" s="35" customFormat="1" ht="18.75" hidden="1" customHeight="1" outlineLevel="1" x14ac:dyDescent="0.2">
      <c r="A131" s="114" t="s">
        <v>4</v>
      </c>
      <c r="B131" s="43">
        <f>'цена АТС'!F626</f>
        <v>971.98</v>
      </c>
      <c r="C131" s="44">
        <f>'цена АТС'!F627</f>
        <v>969.31</v>
      </c>
      <c r="D131" s="44">
        <f>'цена АТС'!F628</f>
        <v>953.06</v>
      </c>
      <c r="E131" s="45">
        <f>'цена АТС'!F629</f>
        <v>957.29</v>
      </c>
      <c r="F131" s="44">
        <f>'цена АТС'!F630</f>
        <v>934.45</v>
      </c>
      <c r="G131" s="44">
        <f>'цена АТС'!F631</f>
        <v>984.15</v>
      </c>
      <c r="H131" s="44">
        <f>'цена АТС'!F632</f>
        <v>985.09</v>
      </c>
      <c r="I131" s="44">
        <f>'цена АТС'!F633</f>
        <v>974.66</v>
      </c>
      <c r="J131" s="46">
        <f>'цена АТС'!F634</f>
        <v>958.04</v>
      </c>
      <c r="K131" s="44">
        <f>'цена АТС'!F635</f>
        <v>956.1</v>
      </c>
      <c r="L131" s="44">
        <f>'цена АТС'!F636</f>
        <v>918.67</v>
      </c>
      <c r="M131" s="44">
        <f>'цена АТС'!F637</f>
        <v>916.78</v>
      </c>
      <c r="N131" s="44">
        <f>'цена АТС'!F638</f>
        <v>927.18</v>
      </c>
      <c r="O131" s="44">
        <f>'цена АТС'!F639</f>
        <v>928.99</v>
      </c>
      <c r="P131" s="44">
        <f>'цена АТС'!F640</f>
        <v>939.91</v>
      </c>
      <c r="Q131" s="44">
        <f>'цена АТС'!F641</f>
        <v>955.3</v>
      </c>
      <c r="R131" s="44">
        <f>'цена АТС'!F642</f>
        <v>980.71</v>
      </c>
      <c r="S131" s="44">
        <f>'цена АТС'!F643</f>
        <v>979.31</v>
      </c>
      <c r="T131" s="44">
        <f>'цена АТС'!F644</f>
        <v>952.86</v>
      </c>
      <c r="U131" s="44">
        <f>'цена АТС'!F645</f>
        <v>976.75</v>
      </c>
      <c r="V131" s="44">
        <f>'цена АТС'!F646</f>
        <v>971.05</v>
      </c>
      <c r="W131" s="44">
        <f>'цена АТС'!F647</f>
        <v>973.14</v>
      </c>
      <c r="X131" s="44">
        <f>'цена АТС'!F648</f>
        <v>968.08</v>
      </c>
      <c r="Y131" s="52">
        <f>'цена АТС'!F649</f>
        <v>964.84</v>
      </c>
    </row>
    <row r="132" spans="1:25" s="35" customFormat="1" ht="18.75" hidden="1" customHeight="1" outlineLevel="1" x14ac:dyDescent="0.2">
      <c r="A132" s="26" t="s">
        <v>5</v>
      </c>
      <c r="B132" s="49">
        <v>271.02</v>
      </c>
      <c r="C132" s="47">
        <v>271.02</v>
      </c>
      <c r="D132" s="47">
        <v>271.02</v>
      </c>
      <c r="E132" s="47">
        <v>271.02</v>
      </c>
      <c r="F132" s="47">
        <v>271.02</v>
      </c>
      <c r="G132" s="47">
        <v>271.02</v>
      </c>
      <c r="H132" s="47">
        <v>271.02</v>
      </c>
      <c r="I132" s="47">
        <v>271.02</v>
      </c>
      <c r="J132" s="47">
        <v>271.02</v>
      </c>
      <c r="K132" s="47">
        <v>271.02</v>
      </c>
      <c r="L132" s="47">
        <v>271.02</v>
      </c>
      <c r="M132" s="47">
        <v>271.02</v>
      </c>
      <c r="N132" s="47">
        <v>271.02</v>
      </c>
      <c r="O132" s="47">
        <v>271.02</v>
      </c>
      <c r="P132" s="47">
        <v>271.02</v>
      </c>
      <c r="Q132" s="47">
        <v>271.02</v>
      </c>
      <c r="R132" s="47">
        <v>271.02</v>
      </c>
      <c r="S132" s="47">
        <v>271.02</v>
      </c>
      <c r="T132" s="47">
        <v>271.02</v>
      </c>
      <c r="U132" s="47">
        <v>271.02</v>
      </c>
      <c r="V132" s="47">
        <v>271.02</v>
      </c>
      <c r="W132" s="47">
        <v>271.02</v>
      </c>
      <c r="X132" s="47">
        <v>271.02</v>
      </c>
      <c r="Y132" s="54">
        <v>271.02</v>
      </c>
    </row>
    <row r="133" spans="1:25" s="35" customFormat="1" ht="18.75" hidden="1" customHeight="1" outlineLevel="1" x14ac:dyDescent="0.2">
      <c r="A133" s="27" t="s">
        <v>6</v>
      </c>
      <c r="B133" s="49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54"/>
    </row>
    <row r="134" spans="1:25" s="35" customFormat="1" ht="18.75" hidden="1" customHeight="1" outlineLevel="1" thickBot="1" x14ac:dyDescent="0.25">
      <c r="A134" s="115" t="s">
        <v>7</v>
      </c>
      <c r="B134" s="50">
        <v>2.496</v>
      </c>
      <c r="C134" s="48">
        <v>2.496</v>
      </c>
      <c r="D134" s="48">
        <v>2.496</v>
      </c>
      <c r="E134" s="48">
        <v>2.496</v>
      </c>
      <c r="F134" s="48">
        <v>2.496</v>
      </c>
      <c r="G134" s="48">
        <v>2.496</v>
      </c>
      <c r="H134" s="48">
        <v>2.496</v>
      </c>
      <c r="I134" s="48">
        <v>2.496</v>
      </c>
      <c r="J134" s="48">
        <v>2.496</v>
      </c>
      <c r="K134" s="48">
        <v>2.496</v>
      </c>
      <c r="L134" s="48">
        <v>2.496</v>
      </c>
      <c r="M134" s="48">
        <v>2.496</v>
      </c>
      <c r="N134" s="48">
        <v>2.496</v>
      </c>
      <c r="O134" s="48">
        <v>2.496</v>
      </c>
      <c r="P134" s="48">
        <v>2.496</v>
      </c>
      <c r="Q134" s="48">
        <v>2.496</v>
      </c>
      <c r="R134" s="48">
        <v>2.496</v>
      </c>
      <c r="S134" s="48">
        <v>2.496</v>
      </c>
      <c r="T134" s="48">
        <v>2.496</v>
      </c>
      <c r="U134" s="48">
        <v>2.496</v>
      </c>
      <c r="V134" s="48">
        <v>2.496</v>
      </c>
      <c r="W134" s="48">
        <v>2.496</v>
      </c>
      <c r="X134" s="48">
        <v>2.496</v>
      </c>
      <c r="Y134" s="55">
        <v>2.496</v>
      </c>
    </row>
    <row r="135" spans="1:25" s="72" customFormat="1" ht="18.75" customHeight="1" collapsed="1" thickBot="1" x14ac:dyDescent="0.25">
      <c r="A135" s="74">
        <v>26</v>
      </c>
      <c r="B135" s="98">
        <f t="shared" ref="B135:Y135" si="25">SUM(B136:B139)</f>
        <v>1314.616</v>
      </c>
      <c r="C135" s="99">
        <f t="shared" si="25"/>
        <v>1310.2860000000001</v>
      </c>
      <c r="D135" s="99">
        <f t="shared" si="25"/>
        <v>1309.6460000000002</v>
      </c>
      <c r="E135" s="99">
        <f t="shared" si="25"/>
        <v>1317.5260000000001</v>
      </c>
      <c r="F135" s="99">
        <f t="shared" si="25"/>
        <v>1316.296</v>
      </c>
      <c r="G135" s="99">
        <f t="shared" si="25"/>
        <v>1321.576</v>
      </c>
      <c r="H135" s="99">
        <f t="shared" si="25"/>
        <v>1320.9660000000001</v>
      </c>
      <c r="I135" s="99">
        <f t="shared" si="25"/>
        <v>1312.296</v>
      </c>
      <c r="J135" s="99">
        <f t="shared" si="25"/>
        <v>1301.9660000000001</v>
      </c>
      <c r="K135" s="100">
        <f t="shared" si="25"/>
        <v>1288.9660000000001</v>
      </c>
      <c r="L135" s="99">
        <f t="shared" si="25"/>
        <v>1306.296</v>
      </c>
      <c r="M135" s="101">
        <f t="shared" si="25"/>
        <v>1306.316</v>
      </c>
      <c r="N135" s="100">
        <f t="shared" si="25"/>
        <v>1313.4660000000001</v>
      </c>
      <c r="O135" s="99">
        <f t="shared" si="25"/>
        <v>1305.9160000000002</v>
      </c>
      <c r="P135" s="101">
        <f t="shared" si="25"/>
        <v>1316.4860000000001</v>
      </c>
      <c r="Q135" s="102">
        <f t="shared" si="25"/>
        <v>1335.4460000000001</v>
      </c>
      <c r="R135" s="99">
        <f t="shared" si="25"/>
        <v>1345.6660000000002</v>
      </c>
      <c r="S135" s="102">
        <f t="shared" si="25"/>
        <v>1350.296</v>
      </c>
      <c r="T135" s="99">
        <f t="shared" si="25"/>
        <v>1344.8960000000002</v>
      </c>
      <c r="U135" s="99">
        <f t="shared" si="25"/>
        <v>1336.076</v>
      </c>
      <c r="V135" s="99">
        <f t="shared" si="25"/>
        <v>1332.386</v>
      </c>
      <c r="W135" s="99">
        <f t="shared" si="25"/>
        <v>1325.7060000000001</v>
      </c>
      <c r="X135" s="99">
        <f t="shared" si="25"/>
        <v>1309.6660000000002</v>
      </c>
      <c r="Y135" s="103">
        <f t="shared" si="25"/>
        <v>1318.086</v>
      </c>
    </row>
    <row r="136" spans="1:25" s="35" customFormat="1" ht="18.75" hidden="1" customHeight="1" outlineLevel="1" x14ac:dyDescent="0.2">
      <c r="A136" s="29" t="s">
        <v>4</v>
      </c>
      <c r="B136" s="43">
        <f>'цена АТС'!F650</f>
        <v>1041.0999999999999</v>
      </c>
      <c r="C136" s="44">
        <f>'цена АТС'!F651</f>
        <v>1036.77</v>
      </c>
      <c r="D136" s="44">
        <f>'цена АТС'!F652</f>
        <v>1036.1300000000001</v>
      </c>
      <c r="E136" s="45">
        <f>'цена АТС'!F653</f>
        <v>1044.01</v>
      </c>
      <c r="F136" s="44">
        <f>'цена АТС'!F654</f>
        <v>1042.78</v>
      </c>
      <c r="G136" s="44">
        <f>'цена АТС'!F655</f>
        <v>1048.06</v>
      </c>
      <c r="H136" s="44">
        <f>'цена АТС'!F656</f>
        <v>1047.45</v>
      </c>
      <c r="I136" s="44">
        <f>'цена АТС'!F657</f>
        <v>1038.78</v>
      </c>
      <c r="J136" s="46">
        <f>'цена АТС'!F658</f>
        <v>1028.45</v>
      </c>
      <c r="K136" s="44">
        <f>'цена АТС'!F659</f>
        <v>1015.45</v>
      </c>
      <c r="L136" s="44">
        <f>'цена АТС'!F660</f>
        <v>1032.78</v>
      </c>
      <c r="M136" s="44">
        <f>'цена АТС'!F661</f>
        <v>1032.8</v>
      </c>
      <c r="N136" s="44">
        <f>'цена АТС'!F662</f>
        <v>1039.95</v>
      </c>
      <c r="O136" s="44">
        <f>'цена АТС'!F663</f>
        <v>1032.4000000000001</v>
      </c>
      <c r="P136" s="44">
        <f>'цена АТС'!F664</f>
        <v>1042.97</v>
      </c>
      <c r="Q136" s="44">
        <f>'цена АТС'!F665</f>
        <v>1061.93</v>
      </c>
      <c r="R136" s="44">
        <f>'цена АТС'!F666</f>
        <v>1072.1500000000001</v>
      </c>
      <c r="S136" s="44">
        <f>'цена АТС'!F667</f>
        <v>1076.78</v>
      </c>
      <c r="T136" s="44">
        <f>'цена АТС'!F668</f>
        <v>1071.3800000000001</v>
      </c>
      <c r="U136" s="44">
        <f>'цена АТС'!F669</f>
        <v>1062.56</v>
      </c>
      <c r="V136" s="44">
        <f>'цена АТС'!F670</f>
        <v>1058.8699999999999</v>
      </c>
      <c r="W136" s="44">
        <f>'цена АТС'!F671</f>
        <v>1052.19</v>
      </c>
      <c r="X136" s="44">
        <f>'цена АТС'!F672</f>
        <v>1036.1500000000001</v>
      </c>
      <c r="Y136" s="52">
        <f>'цена АТС'!F673</f>
        <v>1044.57</v>
      </c>
    </row>
    <row r="137" spans="1:25" s="35" customFormat="1" ht="18.75" hidden="1" customHeight="1" outlineLevel="1" x14ac:dyDescent="0.2">
      <c r="A137" s="30" t="s">
        <v>5</v>
      </c>
      <c r="B137" s="49">
        <v>271.02</v>
      </c>
      <c r="C137" s="47">
        <v>271.02</v>
      </c>
      <c r="D137" s="47">
        <v>271.02</v>
      </c>
      <c r="E137" s="47">
        <v>271.02</v>
      </c>
      <c r="F137" s="47">
        <v>271.02</v>
      </c>
      <c r="G137" s="47">
        <v>271.02</v>
      </c>
      <c r="H137" s="47">
        <v>271.02</v>
      </c>
      <c r="I137" s="47">
        <v>271.02</v>
      </c>
      <c r="J137" s="47">
        <v>271.02</v>
      </c>
      <c r="K137" s="47">
        <v>271.02</v>
      </c>
      <c r="L137" s="47">
        <v>271.02</v>
      </c>
      <c r="M137" s="47">
        <v>271.02</v>
      </c>
      <c r="N137" s="47">
        <v>271.02</v>
      </c>
      <c r="O137" s="47">
        <v>271.02</v>
      </c>
      <c r="P137" s="47">
        <v>271.02</v>
      </c>
      <c r="Q137" s="47">
        <v>271.02</v>
      </c>
      <c r="R137" s="47">
        <v>271.02</v>
      </c>
      <c r="S137" s="47">
        <v>271.02</v>
      </c>
      <c r="T137" s="47">
        <v>271.02</v>
      </c>
      <c r="U137" s="47">
        <v>271.02</v>
      </c>
      <c r="V137" s="47">
        <v>271.02</v>
      </c>
      <c r="W137" s="47">
        <v>271.02</v>
      </c>
      <c r="X137" s="47">
        <v>271.02</v>
      </c>
      <c r="Y137" s="54">
        <v>271.02</v>
      </c>
    </row>
    <row r="138" spans="1:25" s="35" customFormat="1" ht="18.75" hidden="1" customHeight="1" outlineLevel="1" x14ac:dyDescent="0.2">
      <c r="A138" s="31" t="s">
        <v>6</v>
      </c>
      <c r="B138" s="49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54"/>
    </row>
    <row r="139" spans="1:25" s="35" customFormat="1" ht="18.75" hidden="1" customHeight="1" outlineLevel="1" thickBot="1" x14ac:dyDescent="0.25">
      <c r="A139" s="107" t="s">
        <v>7</v>
      </c>
      <c r="B139" s="50">
        <v>2.496</v>
      </c>
      <c r="C139" s="48">
        <v>2.496</v>
      </c>
      <c r="D139" s="48">
        <v>2.496</v>
      </c>
      <c r="E139" s="48">
        <v>2.496</v>
      </c>
      <c r="F139" s="48">
        <v>2.496</v>
      </c>
      <c r="G139" s="48">
        <v>2.496</v>
      </c>
      <c r="H139" s="48">
        <v>2.496</v>
      </c>
      <c r="I139" s="48">
        <v>2.496</v>
      </c>
      <c r="J139" s="48">
        <v>2.496</v>
      </c>
      <c r="K139" s="48">
        <v>2.496</v>
      </c>
      <c r="L139" s="48">
        <v>2.496</v>
      </c>
      <c r="M139" s="48">
        <v>2.496</v>
      </c>
      <c r="N139" s="48">
        <v>2.496</v>
      </c>
      <c r="O139" s="48">
        <v>2.496</v>
      </c>
      <c r="P139" s="48">
        <v>2.496</v>
      </c>
      <c r="Q139" s="48">
        <v>2.496</v>
      </c>
      <c r="R139" s="48">
        <v>2.496</v>
      </c>
      <c r="S139" s="48">
        <v>2.496</v>
      </c>
      <c r="T139" s="48">
        <v>2.496</v>
      </c>
      <c r="U139" s="48">
        <v>2.496</v>
      </c>
      <c r="V139" s="48">
        <v>2.496</v>
      </c>
      <c r="W139" s="48">
        <v>2.496</v>
      </c>
      <c r="X139" s="48">
        <v>2.496</v>
      </c>
      <c r="Y139" s="55">
        <v>2.496</v>
      </c>
    </row>
    <row r="140" spans="1:25" s="72" customFormat="1" ht="18.75" customHeight="1" collapsed="1" thickBot="1" x14ac:dyDescent="0.25">
      <c r="A140" s="76">
        <v>27</v>
      </c>
      <c r="B140" s="98">
        <f t="shared" ref="B140:Y140" si="26">SUM(B141:B144)</f>
        <v>1265.9160000000002</v>
      </c>
      <c r="C140" s="99">
        <f t="shared" si="26"/>
        <v>1268.616</v>
      </c>
      <c r="D140" s="99">
        <f t="shared" si="26"/>
        <v>1330.3960000000002</v>
      </c>
      <c r="E140" s="99">
        <f t="shared" si="26"/>
        <v>1291.6959999999999</v>
      </c>
      <c r="F140" s="99">
        <f t="shared" si="26"/>
        <v>1317.4860000000001</v>
      </c>
      <c r="G140" s="99">
        <f t="shared" si="26"/>
        <v>1369.556</v>
      </c>
      <c r="H140" s="99">
        <f t="shared" si="26"/>
        <v>1352.1860000000001</v>
      </c>
      <c r="I140" s="99">
        <f t="shared" si="26"/>
        <v>1347.5360000000001</v>
      </c>
      <c r="J140" s="99">
        <f t="shared" si="26"/>
        <v>1339.586</v>
      </c>
      <c r="K140" s="100">
        <f t="shared" si="26"/>
        <v>1337.346</v>
      </c>
      <c r="L140" s="99">
        <f t="shared" si="26"/>
        <v>1338.366</v>
      </c>
      <c r="M140" s="101">
        <f t="shared" si="26"/>
        <v>1291.5860000000002</v>
      </c>
      <c r="N140" s="100">
        <f t="shared" si="26"/>
        <v>1281.9860000000001</v>
      </c>
      <c r="O140" s="99">
        <f t="shared" si="26"/>
        <v>1257.816</v>
      </c>
      <c r="P140" s="101">
        <f t="shared" si="26"/>
        <v>1296.056</v>
      </c>
      <c r="Q140" s="102">
        <f t="shared" si="26"/>
        <v>1355.356</v>
      </c>
      <c r="R140" s="99">
        <f t="shared" si="26"/>
        <v>1362.4560000000001</v>
      </c>
      <c r="S140" s="102">
        <f t="shared" si="26"/>
        <v>1336.866</v>
      </c>
      <c r="T140" s="99">
        <f t="shared" si="26"/>
        <v>1304.4560000000001</v>
      </c>
      <c r="U140" s="99">
        <f t="shared" si="26"/>
        <v>1286.9059999999999</v>
      </c>
      <c r="V140" s="99">
        <f t="shared" si="26"/>
        <v>1286.2160000000001</v>
      </c>
      <c r="W140" s="99">
        <f t="shared" si="26"/>
        <v>1284.5860000000002</v>
      </c>
      <c r="X140" s="99">
        <f t="shared" si="26"/>
        <v>1274.6260000000002</v>
      </c>
      <c r="Y140" s="103">
        <f t="shared" si="26"/>
        <v>1283.866</v>
      </c>
    </row>
    <row r="141" spans="1:25" s="35" customFormat="1" ht="18.75" hidden="1" customHeight="1" outlineLevel="1" x14ac:dyDescent="0.2">
      <c r="A141" s="29" t="s">
        <v>4</v>
      </c>
      <c r="B141" s="43">
        <f>'цена АТС'!F674</f>
        <v>992.4</v>
      </c>
      <c r="C141" s="44">
        <f>'цена АТС'!F675</f>
        <v>995.1</v>
      </c>
      <c r="D141" s="44">
        <f>'цена АТС'!F676</f>
        <v>1056.8800000000001</v>
      </c>
      <c r="E141" s="45">
        <f>'цена АТС'!F677</f>
        <v>1018.18</v>
      </c>
      <c r="F141" s="44">
        <f>'цена АТС'!F678</f>
        <v>1043.97</v>
      </c>
      <c r="G141" s="44">
        <f>'цена АТС'!F679</f>
        <v>1096.04</v>
      </c>
      <c r="H141" s="44">
        <f>'цена АТС'!F680</f>
        <v>1078.67</v>
      </c>
      <c r="I141" s="44">
        <f>'цена АТС'!F681</f>
        <v>1074.02</v>
      </c>
      <c r="J141" s="46">
        <f>'цена АТС'!F682</f>
        <v>1066.07</v>
      </c>
      <c r="K141" s="44">
        <f>'цена АТС'!F683</f>
        <v>1063.83</v>
      </c>
      <c r="L141" s="44">
        <f>'цена АТС'!F684</f>
        <v>1064.8499999999999</v>
      </c>
      <c r="M141" s="44">
        <f>'цена АТС'!F685</f>
        <v>1018.07</v>
      </c>
      <c r="N141" s="44">
        <f>'цена АТС'!F686</f>
        <v>1008.47</v>
      </c>
      <c r="O141" s="44">
        <f>'цена АТС'!F687</f>
        <v>984.3</v>
      </c>
      <c r="P141" s="44">
        <f>'цена АТС'!F688</f>
        <v>1022.54</v>
      </c>
      <c r="Q141" s="44">
        <f>'цена АТС'!F689</f>
        <v>1081.8399999999999</v>
      </c>
      <c r="R141" s="44">
        <f>'цена АТС'!F690</f>
        <v>1088.94</v>
      </c>
      <c r="S141" s="44">
        <f>'цена АТС'!F691</f>
        <v>1063.3499999999999</v>
      </c>
      <c r="T141" s="44">
        <f>'цена АТС'!F692</f>
        <v>1030.94</v>
      </c>
      <c r="U141" s="44">
        <f>'цена АТС'!F693</f>
        <v>1013.39</v>
      </c>
      <c r="V141" s="44">
        <f>'цена АТС'!F694</f>
        <v>1012.7</v>
      </c>
      <c r="W141" s="44">
        <f>'цена АТС'!F695</f>
        <v>1011.07</v>
      </c>
      <c r="X141" s="44">
        <f>'цена АТС'!F696</f>
        <v>1001.11</v>
      </c>
      <c r="Y141" s="52">
        <f>'цена АТС'!F697</f>
        <v>1010.35</v>
      </c>
    </row>
    <row r="142" spans="1:25" s="35" customFormat="1" ht="18.75" hidden="1" customHeight="1" outlineLevel="1" x14ac:dyDescent="0.2">
      <c r="A142" s="30" t="s">
        <v>5</v>
      </c>
      <c r="B142" s="49">
        <v>271.02</v>
      </c>
      <c r="C142" s="47">
        <v>271.02</v>
      </c>
      <c r="D142" s="47">
        <v>271.02</v>
      </c>
      <c r="E142" s="47">
        <v>271.02</v>
      </c>
      <c r="F142" s="47">
        <v>271.02</v>
      </c>
      <c r="G142" s="47">
        <v>271.02</v>
      </c>
      <c r="H142" s="47">
        <v>271.02</v>
      </c>
      <c r="I142" s="47">
        <v>271.02</v>
      </c>
      <c r="J142" s="47">
        <v>271.02</v>
      </c>
      <c r="K142" s="47">
        <v>271.02</v>
      </c>
      <c r="L142" s="47">
        <v>271.02</v>
      </c>
      <c r="M142" s="47">
        <v>271.02</v>
      </c>
      <c r="N142" s="47">
        <v>271.02</v>
      </c>
      <c r="O142" s="47">
        <v>271.02</v>
      </c>
      <c r="P142" s="47">
        <v>271.02</v>
      </c>
      <c r="Q142" s="47">
        <v>271.02</v>
      </c>
      <c r="R142" s="47">
        <v>271.02</v>
      </c>
      <c r="S142" s="47">
        <v>271.02</v>
      </c>
      <c r="T142" s="47">
        <v>271.02</v>
      </c>
      <c r="U142" s="47">
        <v>271.02</v>
      </c>
      <c r="V142" s="47">
        <v>271.02</v>
      </c>
      <c r="W142" s="47">
        <v>271.02</v>
      </c>
      <c r="X142" s="47">
        <v>271.02</v>
      </c>
      <c r="Y142" s="54">
        <v>271.02</v>
      </c>
    </row>
    <row r="143" spans="1:25" s="35" customFormat="1" ht="18.75" hidden="1" customHeight="1" outlineLevel="1" x14ac:dyDescent="0.2">
      <c r="A143" s="31" t="s">
        <v>6</v>
      </c>
      <c r="B143" s="49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54"/>
    </row>
    <row r="144" spans="1:25" s="35" customFormat="1" ht="18.75" hidden="1" customHeight="1" outlineLevel="1" thickBot="1" x14ac:dyDescent="0.25">
      <c r="A144" s="107" t="s">
        <v>7</v>
      </c>
      <c r="B144" s="50">
        <v>2.496</v>
      </c>
      <c r="C144" s="48">
        <v>2.496</v>
      </c>
      <c r="D144" s="48">
        <v>2.496</v>
      </c>
      <c r="E144" s="48">
        <v>2.496</v>
      </c>
      <c r="F144" s="48">
        <v>2.496</v>
      </c>
      <c r="G144" s="48">
        <v>2.496</v>
      </c>
      <c r="H144" s="48">
        <v>2.496</v>
      </c>
      <c r="I144" s="48">
        <v>2.496</v>
      </c>
      <c r="J144" s="48">
        <v>2.496</v>
      </c>
      <c r="K144" s="48">
        <v>2.496</v>
      </c>
      <c r="L144" s="48">
        <v>2.496</v>
      </c>
      <c r="M144" s="48">
        <v>2.496</v>
      </c>
      <c r="N144" s="48">
        <v>2.496</v>
      </c>
      <c r="O144" s="48">
        <v>2.496</v>
      </c>
      <c r="P144" s="48">
        <v>2.496</v>
      </c>
      <c r="Q144" s="48">
        <v>2.496</v>
      </c>
      <c r="R144" s="48">
        <v>2.496</v>
      </c>
      <c r="S144" s="48">
        <v>2.496</v>
      </c>
      <c r="T144" s="48">
        <v>2.496</v>
      </c>
      <c r="U144" s="48">
        <v>2.496</v>
      </c>
      <c r="V144" s="48">
        <v>2.496</v>
      </c>
      <c r="W144" s="48">
        <v>2.496</v>
      </c>
      <c r="X144" s="48">
        <v>2.496</v>
      </c>
      <c r="Y144" s="55">
        <v>2.496</v>
      </c>
    </row>
    <row r="145" spans="1:25" s="72" customFormat="1" ht="18.75" customHeight="1" collapsed="1" thickBot="1" x14ac:dyDescent="0.25">
      <c r="A145" s="75">
        <v>28</v>
      </c>
      <c r="B145" s="98">
        <f t="shared" ref="B145:Y145" si="27">SUM(B146:B149)</f>
        <v>1267.4459999999999</v>
      </c>
      <c r="C145" s="99">
        <f t="shared" si="27"/>
        <v>1273.096</v>
      </c>
      <c r="D145" s="99">
        <f t="shared" si="27"/>
        <v>1320.9560000000001</v>
      </c>
      <c r="E145" s="99">
        <f t="shared" si="27"/>
        <v>1325.336</v>
      </c>
      <c r="F145" s="99">
        <f t="shared" si="27"/>
        <v>1318.386</v>
      </c>
      <c r="G145" s="99">
        <f t="shared" si="27"/>
        <v>1307.4160000000002</v>
      </c>
      <c r="H145" s="99">
        <f t="shared" si="27"/>
        <v>1309.9360000000001</v>
      </c>
      <c r="I145" s="99">
        <f t="shared" si="27"/>
        <v>1291.5360000000001</v>
      </c>
      <c r="J145" s="99">
        <f t="shared" si="27"/>
        <v>1288.1559999999999</v>
      </c>
      <c r="K145" s="100">
        <f t="shared" si="27"/>
        <v>1273.596</v>
      </c>
      <c r="L145" s="99">
        <f t="shared" si="27"/>
        <v>1249.3360000000002</v>
      </c>
      <c r="M145" s="101">
        <f t="shared" si="27"/>
        <v>1254.8560000000002</v>
      </c>
      <c r="N145" s="100">
        <f t="shared" si="27"/>
        <v>1264.3360000000002</v>
      </c>
      <c r="O145" s="99">
        <f t="shared" si="27"/>
        <v>1294.596</v>
      </c>
      <c r="P145" s="101">
        <f t="shared" si="27"/>
        <v>1309.6960000000001</v>
      </c>
      <c r="Q145" s="102">
        <f t="shared" si="27"/>
        <v>1312.6960000000001</v>
      </c>
      <c r="R145" s="99">
        <f t="shared" si="27"/>
        <v>1327.356</v>
      </c>
      <c r="S145" s="102">
        <f t="shared" si="27"/>
        <v>1318.086</v>
      </c>
      <c r="T145" s="99">
        <f t="shared" si="27"/>
        <v>1274.5260000000001</v>
      </c>
      <c r="U145" s="99">
        <f t="shared" si="27"/>
        <v>1254.8760000000002</v>
      </c>
      <c r="V145" s="99">
        <f t="shared" si="27"/>
        <v>1254.136</v>
      </c>
      <c r="W145" s="99">
        <f t="shared" si="27"/>
        <v>1261.5860000000002</v>
      </c>
      <c r="X145" s="99">
        <f t="shared" si="27"/>
        <v>1249.3360000000002</v>
      </c>
      <c r="Y145" s="103">
        <f t="shared" si="27"/>
        <v>1262.616</v>
      </c>
    </row>
    <row r="146" spans="1:25" s="35" customFormat="1" ht="18.75" hidden="1" customHeight="1" outlineLevel="1" x14ac:dyDescent="0.2">
      <c r="A146" s="114" t="s">
        <v>4</v>
      </c>
      <c r="B146" s="43">
        <f>'цена АТС'!F698</f>
        <v>993.93</v>
      </c>
      <c r="C146" s="44">
        <f>'цена АТС'!F699</f>
        <v>999.58</v>
      </c>
      <c r="D146" s="44">
        <f>'цена АТС'!F700</f>
        <v>1047.44</v>
      </c>
      <c r="E146" s="45">
        <f>'цена АТС'!F701</f>
        <v>1051.82</v>
      </c>
      <c r="F146" s="44">
        <f>'цена АТС'!F702</f>
        <v>1044.8699999999999</v>
      </c>
      <c r="G146" s="44">
        <f>'цена АТС'!F703</f>
        <v>1033.9000000000001</v>
      </c>
      <c r="H146" s="44">
        <f>'цена АТС'!F704</f>
        <v>1036.42</v>
      </c>
      <c r="I146" s="44">
        <f>'цена АТС'!F705</f>
        <v>1018.02</v>
      </c>
      <c r="J146" s="46">
        <f>'цена АТС'!F706</f>
        <v>1014.64</v>
      </c>
      <c r="K146" s="44">
        <f>'цена АТС'!F707</f>
        <v>1000.08</v>
      </c>
      <c r="L146" s="44">
        <f>'цена АТС'!F708</f>
        <v>975.82</v>
      </c>
      <c r="M146" s="44">
        <f>'цена АТС'!F709</f>
        <v>981.34</v>
      </c>
      <c r="N146" s="44">
        <f>'цена АТС'!F710</f>
        <v>990.82</v>
      </c>
      <c r="O146" s="44">
        <f>'цена АТС'!F711</f>
        <v>1021.08</v>
      </c>
      <c r="P146" s="44">
        <f>'цена АТС'!F712</f>
        <v>1036.18</v>
      </c>
      <c r="Q146" s="44">
        <f>'цена АТС'!F713</f>
        <v>1039.18</v>
      </c>
      <c r="R146" s="44">
        <f>'цена АТС'!F714</f>
        <v>1053.8399999999999</v>
      </c>
      <c r="S146" s="44">
        <f>'цена АТС'!F715</f>
        <v>1044.57</v>
      </c>
      <c r="T146" s="44">
        <f>'цена АТС'!F716</f>
        <v>1001.01</v>
      </c>
      <c r="U146" s="44">
        <f>'цена АТС'!F717</f>
        <v>981.36</v>
      </c>
      <c r="V146" s="44">
        <f>'цена АТС'!F718</f>
        <v>980.62</v>
      </c>
      <c r="W146" s="44">
        <f>'цена АТС'!F719</f>
        <v>988.07</v>
      </c>
      <c r="X146" s="44">
        <f>'цена АТС'!F720</f>
        <v>975.82</v>
      </c>
      <c r="Y146" s="52">
        <f>'цена АТС'!F721</f>
        <v>989.1</v>
      </c>
    </row>
    <row r="147" spans="1:25" s="35" customFormat="1" ht="18.75" hidden="1" customHeight="1" outlineLevel="1" x14ac:dyDescent="0.2">
      <c r="A147" s="26" t="s">
        <v>5</v>
      </c>
      <c r="B147" s="49">
        <v>271.02</v>
      </c>
      <c r="C147" s="47">
        <v>271.02</v>
      </c>
      <c r="D147" s="47">
        <v>271.02</v>
      </c>
      <c r="E147" s="47">
        <v>271.02</v>
      </c>
      <c r="F147" s="47">
        <v>271.02</v>
      </c>
      <c r="G147" s="47">
        <v>271.02</v>
      </c>
      <c r="H147" s="47">
        <v>271.02</v>
      </c>
      <c r="I147" s="47">
        <v>271.02</v>
      </c>
      <c r="J147" s="47">
        <v>271.02</v>
      </c>
      <c r="K147" s="47">
        <v>271.02</v>
      </c>
      <c r="L147" s="47">
        <v>271.02</v>
      </c>
      <c r="M147" s="47">
        <v>271.02</v>
      </c>
      <c r="N147" s="47">
        <v>271.02</v>
      </c>
      <c r="O147" s="47">
        <v>271.02</v>
      </c>
      <c r="P147" s="47">
        <v>271.02</v>
      </c>
      <c r="Q147" s="47">
        <v>271.02</v>
      </c>
      <c r="R147" s="47">
        <v>271.02</v>
      </c>
      <c r="S147" s="47">
        <v>271.02</v>
      </c>
      <c r="T147" s="47">
        <v>271.02</v>
      </c>
      <c r="U147" s="47">
        <v>271.02</v>
      </c>
      <c r="V147" s="47">
        <v>271.02</v>
      </c>
      <c r="W147" s="47">
        <v>271.02</v>
      </c>
      <c r="X147" s="47">
        <v>271.02</v>
      </c>
      <c r="Y147" s="54">
        <v>271.02</v>
      </c>
    </row>
    <row r="148" spans="1:25" s="35" customFormat="1" ht="18.75" hidden="1" customHeight="1" outlineLevel="1" x14ac:dyDescent="0.2">
      <c r="A148" s="27" t="s">
        <v>6</v>
      </c>
      <c r="B148" s="49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54"/>
    </row>
    <row r="149" spans="1:25" s="35" customFormat="1" ht="18.75" hidden="1" customHeight="1" outlineLevel="1" thickBot="1" x14ac:dyDescent="0.25">
      <c r="A149" s="115" t="s">
        <v>7</v>
      </c>
      <c r="B149" s="50">
        <v>2.496</v>
      </c>
      <c r="C149" s="48">
        <v>2.496</v>
      </c>
      <c r="D149" s="48">
        <v>2.496</v>
      </c>
      <c r="E149" s="48">
        <v>2.496</v>
      </c>
      <c r="F149" s="48">
        <v>2.496</v>
      </c>
      <c r="G149" s="48">
        <v>2.496</v>
      </c>
      <c r="H149" s="48">
        <v>2.496</v>
      </c>
      <c r="I149" s="48">
        <v>2.496</v>
      </c>
      <c r="J149" s="48">
        <v>2.496</v>
      </c>
      <c r="K149" s="48">
        <v>2.496</v>
      </c>
      <c r="L149" s="48">
        <v>2.496</v>
      </c>
      <c r="M149" s="48">
        <v>2.496</v>
      </c>
      <c r="N149" s="48">
        <v>2.496</v>
      </c>
      <c r="O149" s="48">
        <v>2.496</v>
      </c>
      <c r="P149" s="48">
        <v>2.496</v>
      </c>
      <c r="Q149" s="48">
        <v>2.496</v>
      </c>
      <c r="R149" s="48">
        <v>2.496</v>
      </c>
      <c r="S149" s="48">
        <v>2.496</v>
      </c>
      <c r="T149" s="48">
        <v>2.496</v>
      </c>
      <c r="U149" s="48">
        <v>2.496</v>
      </c>
      <c r="V149" s="48">
        <v>2.496</v>
      </c>
      <c r="W149" s="48">
        <v>2.496</v>
      </c>
      <c r="X149" s="48">
        <v>2.496</v>
      </c>
      <c r="Y149" s="55">
        <v>2.496</v>
      </c>
    </row>
    <row r="150" spans="1:25" s="72" customFormat="1" ht="18.75" customHeight="1" collapsed="1" thickBot="1" x14ac:dyDescent="0.25">
      <c r="A150" s="73">
        <v>29</v>
      </c>
      <c r="B150" s="98">
        <f t="shared" ref="B150:Y150" si="28">SUM(B151:B154)</f>
        <v>273.51599999999996</v>
      </c>
      <c r="C150" s="99">
        <f t="shared" si="28"/>
        <v>273.51599999999996</v>
      </c>
      <c r="D150" s="99">
        <f t="shared" si="28"/>
        <v>273.51599999999996</v>
      </c>
      <c r="E150" s="99">
        <f t="shared" si="28"/>
        <v>273.51599999999996</v>
      </c>
      <c r="F150" s="99">
        <f t="shared" si="28"/>
        <v>273.51599999999996</v>
      </c>
      <c r="G150" s="99">
        <f t="shared" si="28"/>
        <v>273.51599999999996</v>
      </c>
      <c r="H150" s="99">
        <f t="shared" si="28"/>
        <v>273.51599999999996</v>
      </c>
      <c r="I150" s="99">
        <f t="shared" si="28"/>
        <v>273.51599999999996</v>
      </c>
      <c r="J150" s="99">
        <f t="shared" si="28"/>
        <v>273.51599999999996</v>
      </c>
      <c r="K150" s="100">
        <f t="shared" si="28"/>
        <v>273.51599999999996</v>
      </c>
      <c r="L150" s="99">
        <f t="shared" si="28"/>
        <v>273.51599999999996</v>
      </c>
      <c r="M150" s="101">
        <f t="shared" si="28"/>
        <v>273.51599999999996</v>
      </c>
      <c r="N150" s="100">
        <f t="shared" si="28"/>
        <v>273.51599999999996</v>
      </c>
      <c r="O150" s="99">
        <f t="shared" si="28"/>
        <v>273.51599999999996</v>
      </c>
      <c r="P150" s="101">
        <f t="shared" si="28"/>
        <v>273.51599999999996</v>
      </c>
      <c r="Q150" s="102">
        <f t="shared" si="28"/>
        <v>273.51599999999996</v>
      </c>
      <c r="R150" s="99">
        <f t="shared" si="28"/>
        <v>273.51599999999996</v>
      </c>
      <c r="S150" s="102">
        <f t="shared" si="28"/>
        <v>273.51599999999996</v>
      </c>
      <c r="T150" s="99">
        <f t="shared" si="28"/>
        <v>273.51599999999996</v>
      </c>
      <c r="U150" s="99">
        <f t="shared" si="28"/>
        <v>273.51599999999996</v>
      </c>
      <c r="V150" s="99">
        <f t="shared" si="28"/>
        <v>273.51599999999996</v>
      </c>
      <c r="W150" s="99">
        <f t="shared" si="28"/>
        <v>273.51599999999996</v>
      </c>
      <c r="X150" s="99">
        <f t="shared" si="28"/>
        <v>273.51599999999996</v>
      </c>
      <c r="Y150" s="103">
        <f t="shared" si="28"/>
        <v>273.51599999999996</v>
      </c>
    </row>
    <row r="151" spans="1:25" s="35" customFormat="1" ht="18.75" hidden="1" customHeight="1" outlineLevel="1" x14ac:dyDescent="0.2">
      <c r="A151" s="114" t="s">
        <v>4</v>
      </c>
      <c r="B151" s="43">
        <f>'цена АТС'!F722</f>
        <v>0</v>
      </c>
      <c r="C151" s="44">
        <f>'цена АТС'!F723</f>
        <v>0</v>
      </c>
      <c r="D151" s="44">
        <f>'цена АТС'!F724</f>
        <v>0</v>
      </c>
      <c r="E151" s="45">
        <f>'цена АТС'!F725</f>
        <v>0</v>
      </c>
      <c r="F151" s="44">
        <f>'цена АТС'!F726</f>
        <v>0</v>
      </c>
      <c r="G151" s="44">
        <f>'цена АТС'!F727</f>
        <v>0</v>
      </c>
      <c r="H151" s="44">
        <f>'цена АТС'!F728</f>
        <v>0</v>
      </c>
      <c r="I151" s="44">
        <f>'цена АТС'!F729</f>
        <v>0</v>
      </c>
      <c r="J151" s="46">
        <f>'цена АТС'!F730</f>
        <v>0</v>
      </c>
      <c r="K151" s="44">
        <f>'цена АТС'!F731</f>
        <v>0</v>
      </c>
      <c r="L151" s="44">
        <f>'цена АТС'!F732</f>
        <v>0</v>
      </c>
      <c r="M151" s="44">
        <f>'цена АТС'!F733</f>
        <v>0</v>
      </c>
      <c r="N151" s="44">
        <f>'цена АТС'!F734</f>
        <v>0</v>
      </c>
      <c r="O151" s="44">
        <f>'цена АТС'!F735</f>
        <v>0</v>
      </c>
      <c r="P151" s="44">
        <f>'цена АТС'!F736</f>
        <v>0</v>
      </c>
      <c r="Q151" s="44">
        <f>'цена АТС'!F737</f>
        <v>0</v>
      </c>
      <c r="R151" s="44">
        <f>'цена АТС'!F738</f>
        <v>0</v>
      </c>
      <c r="S151" s="44">
        <f>'цена АТС'!F739</f>
        <v>0</v>
      </c>
      <c r="T151" s="44">
        <f>'цена АТС'!F740</f>
        <v>0</v>
      </c>
      <c r="U151" s="44">
        <f>'цена АТС'!F741</f>
        <v>0</v>
      </c>
      <c r="V151" s="44">
        <f>'цена АТС'!F742</f>
        <v>0</v>
      </c>
      <c r="W151" s="44">
        <f>'цена АТС'!F743</f>
        <v>0</v>
      </c>
      <c r="X151" s="44">
        <f>'цена АТС'!F744</f>
        <v>0</v>
      </c>
      <c r="Y151" s="52">
        <f>'цена АТС'!F745</f>
        <v>0</v>
      </c>
    </row>
    <row r="152" spans="1:25" s="35" customFormat="1" ht="18.75" hidden="1" customHeight="1" outlineLevel="1" x14ac:dyDescent="0.2">
      <c r="A152" s="26" t="s">
        <v>5</v>
      </c>
      <c r="B152" s="49">
        <v>271.02</v>
      </c>
      <c r="C152" s="47">
        <v>271.02</v>
      </c>
      <c r="D152" s="47">
        <v>271.02</v>
      </c>
      <c r="E152" s="47">
        <v>271.02</v>
      </c>
      <c r="F152" s="47">
        <v>271.02</v>
      </c>
      <c r="G152" s="47">
        <v>271.02</v>
      </c>
      <c r="H152" s="47">
        <v>271.02</v>
      </c>
      <c r="I152" s="47">
        <v>271.02</v>
      </c>
      <c r="J152" s="47">
        <v>271.02</v>
      </c>
      <c r="K152" s="47">
        <v>271.02</v>
      </c>
      <c r="L152" s="47">
        <v>271.02</v>
      </c>
      <c r="M152" s="47">
        <v>271.02</v>
      </c>
      <c r="N152" s="47">
        <v>271.02</v>
      </c>
      <c r="O152" s="47">
        <v>271.02</v>
      </c>
      <c r="P152" s="47">
        <v>271.02</v>
      </c>
      <c r="Q152" s="47">
        <v>271.02</v>
      </c>
      <c r="R152" s="47">
        <v>271.02</v>
      </c>
      <c r="S152" s="47">
        <v>271.02</v>
      </c>
      <c r="T152" s="47">
        <v>271.02</v>
      </c>
      <c r="U152" s="47">
        <v>271.02</v>
      </c>
      <c r="V152" s="47">
        <v>271.02</v>
      </c>
      <c r="W152" s="47">
        <v>271.02</v>
      </c>
      <c r="X152" s="47">
        <v>271.02</v>
      </c>
      <c r="Y152" s="54">
        <v>271.02</v>
      </c>
    </row>
    <row r="153" spans="1:25" s="35" customFormat="1" ht="18.75" hidden="1" customHeight="1" outlineLevel="1" x14ac:dyDescent="0.2">
      <c r="A153" s="27" t="s">
        <v>6</v>
      </c>
      <c r="B153" s="49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54"/>
    </row>
    <row r="154" spans="1:25" s="35" customFormat="1" ht="18.75" hidden="1" customHeight="1" outlineLevel="1" thickBot="1" x14ac:dyDescent="0.25">
      <c r="A154" s="115" t="s">
        <v>7</v>
      </c>
      <c r="B154" s="50">
        <v>2.496</v>
      </c>
      <c r="C154" s="48">
        <v>2.496</v>
      </c>
      <c r="D154" s="48">
        <v>2.496</v>
      </c>
      <c r="E154" s="48">
        <v>2.496</v>
      </c>
      <c r="F154" s="48">
        <v>2.496</v>
      </c>
      <c r="G154" s="48">
        <v>2.496</v>
      </c>
      <c r="H154" s="48">
        <v>2.496</v>
      </c>
      <c r="I154" s="48">
        <v>2.496</v>
      </c>
      <c r="J154" s="48">
        <v>2.496</v>
      </c>
      <c r="K154" s="48">
        <v>2.496</v>
      </c>
      <c r="L154" s="48">
        <v>2.496</v>
      </c>
      <c r="M154" s="48">
        <v>2.496</v>
      </c>
      <c r="N154" s="48">
        <v>2.496</v>
      </c>
      <c r="O154" s="48">
        <v>2.496</v>
      </c>
      <c r="P154" s="48">
        <v>2.496</v>
      </c>
      <c r="Q154" s="48">
        <v>2.496</v>
      </c>
      <c r="R154" s="48">
        <v>2.496</v>
      </c>
      <c r="S154" s="48">
        <v>2.496</v>
      </c>
      <c r="T154" s="48">
        <v>2.496</v>
      </c>
      <c r="U154" s="48">
        <v>2.496</v>
      </c>
      <c r="V154" s="48">
        <v>2.496</v>
      </c>
      <c r="W154" s="48">
        <v>2.496</v>
      </c>
      <c r="X154" s="48">
        <v>2.496</v>
      </c>
      <c r="Y154" s="55">
        <v>2.496</v>
      </c>
    </row>
    <row r="155" spans="1:25" s="72" customFormat="1" ht="18.75" customHeight="1" collapsed="1" thickBot="1" x14ac:dyDescent="0.25">
      <c r="A155" s="74">
        <v>30</v>
      </c>
      <c r="B155" s="98">
        <f t="shared" ref="B155:Y155" si="29">SUM(B156:B159)</f>
        <v>273.51599999999996</v>
      </c>
      <c r="C155" s="99">
        <f t="shared" si="29"/>
        <v>273.51599999999996</v>
      </c>
      <c r="D155" s="99">
        <f t="shared" si="29"/>
        <v>273.51599999999996</v>
      </c>
      <c r="E155" s="99">
        <f t="shared" si="29"/>
        <v>273.51599999999996</v>
      </c>
      <c r="F155" s="99">
        <f t="shared" si="29"/>
        <v>273.51599999999996</v>
      </c>
      <c r="G155" s="99">
        <f t="shared" si="29"/>
        <v>273.51599999999996</v>
      </c>
      <c r="H155" s="99">
        <f t="shared" si="29"/>
        <v>273.51599999999996</v>
      </c>
      <c r="I155" s="99">
        <f t="shared" si="29"/>
        <v>273.51599999999996</v>
      </c>
      <c r="J155" s="99">
        <f t="shared" si="29"/>
        <v>273.51599999999996</v>
      </c>
      <c r="K155" s="100">
        <f t="shared" si="29"/>
        <v>273.51599999999996</v>
      </c>
      <c r="L155" s="99">
        <f t="shared" si="29"/>
        <v>273.51599999999996</v>
      </c>
      <c r="M155" s="101">
        <f t="shared" si="29"/>
        <v>273.51599999999996</v>
      </c>
      <c r="N155" s="100">
        <f t="shared" si="29"/>
        <v>273.51599999999996</v>
      </c>
      <c r="O155" s="99">
        <f t="shared" si="29"/>
        <v>273.51599999999996</v>
      </c>
      <c r="P155" s="101">
        <f t="shared" si="29"/>
        <v>273.51599999999996</v>
      </c>
      <c r="Q155" s="102">
        <f t="shared" si="29"/>
        <v>273.51599999999996</v>
      </c>
      <c r="R155" s="99">
        <f t="shared" si="29"/>
        <v>273.51599999999996</v>
      </c>
      <c r="S155" s="102">
        <f t="shared" si="29"/>
        <v>273.51599999999996</v>
      </c>
      <c r="T155" s="99">
        <f t="shared" si="29"/>
        <v>273.51599999999996</v>
      </c>
      <c r="U155" s="99">
        <f t="shared" si="29"/>
        <v>273.51599999999996</v>
      </c>
      <c r="V155" s="99">
        <f t="shared" si="29"/>
        <v>273.51599999999996</v>
      </c>
      <c r="W155" s="99">
        <f t="shared" si="29"/>
        <v>273.51599999999996</v>
      </c>
      <c r="X155" s="99">
        <f t="shared" si="29"/>
        <v>273.51599999999996</v>
      </c>
      <c r="Y155" s="103">
        <f t="shared" si="29"/>
        <v>273.51599999999996</v>
      </c>
    </row>
    <row r="156" spans="1:25" s="35" customFormat="1" ht="18.75" hidden="1" customHeight="1" outlineLevel="1" x14ac:dyDescent="0.2">
      <c r="A156" s="29" t="s">
        <v>4</v>
      </c>
      <c r="B156" s="43">
        <f>'цена АТС'!F746</f>
        <v>0</v>
      </c>
      <c r="C156" s="44">
        <f>'цена АТС'!F747</f>
        <v>0</v>
      </c>
      <c r="D156" s="44">
        <f>'цена АТС'!F748</f>
        <v>0</v>
      </c>
      <c r="E156" s="45">
        <f>'цена АТС'!F749</f>
        <v>0</v>
      </c>
      <c r="F156" s="44">
        <f>'цена АТС'!F750</f>
        <v>0</v>
      </c>
      <c r="G156" s="44">
        <f>'цена АТС'!F751</f>
        <v>0</v>
      </c>
      <c r="H156" s="44">
        <f>'цена АТС'!F752</f>
        <v>0</v>
      </c>
      <c r="I156" s="44">
        <f>'цена АТС'!F753</f>
        <v>0</v>
      </c>
      <c r="J156" s="46">
        <f>'цена АТС'!F754</f>
        <v>0</v>
      </c>
      <c r="K156" s="44">
        <f>'цена АТС'!F755</f>
        <v>0</v>
      </c>
      <c r="L156" s="44">
        <f>'цена АТС'!F756</f>
        <v>0</v>
      </c>
      <c r="M156" s="44">
        <f>'цена АТС'!F757</f>
        <v>0</v>
      </c>
      <c r="N156" s="44">
        <f>'цена АТС'!F758</f>
        <v>0</v>
      </c>
      <c r="O156" s="44">
        <f>'цена АТС'!F759</f>
        <v>0</v>
      </c>
      <c r="P156" s="44">
        <f>'цена АТС'!F760</f>
        <v>0</v>
      </c>
      <c r="Q156" s="44">
        <f>'цена АТС'!F761</f>
        <v>0</v>
      </c>
      <c r="R156" s="44">
        <f>'цена АТС'!F762</f>
        <v>0</v>
      </c>
      <c r="S156" s="44">
        <f>'цена АТС'!F763</f>
        <v>0</v>
      </c>
      <c r="T156" s="44">
        <f>'цена АТС'!F764</f>
        <v>0</v>
      </c>
      <c r="U156" s="44">
        <f>'цена АТС'!F765</f>
        <v>0</v>
      </c>
      <c r="V156" s="44">
        <f>'цена АТС'!F766</f>
        <v>0</v>
      </c>
      <c r="W156" s="44">
        <f>'цена АТС'!F767</f>
        <v>0</v>
      </c>
      <c r="X156" s="44">
        <f>'цена АТС'!F768</f>
        <v>0</v>
      </c>
      <c r="Y156" s="52">
        <f>'цена АТС'!F769</f>
        <v>0</v>
      </c>
    </row>
    <row r="157" spans="1:25" s="35" customFormat="1" ht="18.75" hidden="1" customHeight="1" outlineLevel="1" x14ac:dyDescent="0.2">
      <c r="A157" s="30" t="s">
        <v>5</v>
      </c>
      <c r="B157" s="49">
        <v>271.02</v>
      </c>
      <c r="C157" s="47">
        <v>271.02</v>
      </c>
      <c r="D157" s="47">
        <v>271.02</v>
      </c>
      <c r="E157" s="47">
        <v>271.02</v>
      </c>
      <c r="F157" s="47">
        <v>271.02</v>
      </c>
      <c r="G157" s="47">
        <v>271.02</v>
      </c>
      <c r="H157" s="47">
        <v>271.02</v>
      </c>
      <c r="I157" s="47">
        <v>271.02</v>
      </c>
      <c r="J157" s="47">
        <v>271.02</v>
      </c>
      <c r="K157" s="47">
        <v>271.02</v>
      </c>
      <c r="L157" s="47">
        <v>271.02</v>
      </c>
      <c r="M157" s="47">
        <v>271.02</v>
      </c>
      <c r="N157" s="47">
        <v>271.02</v>
      </c>
      <c r="O157" s="47">
        <v>271.02</v>
      </c>
      <c r="P157" s="47">
        <v>271.02</v>
      </c>
      <c r="Q157" s="47">
        <v>271.02</v>
      </c>
      <c r="R157" s="47">
        <v>271.02</v>
      </c>
      <c r="S157" s="47">
        <v>271.02</v>
      </c>
      <c r="T157" s="47">
        <v>271.02</v>
      </c>
      <c r="U157" s="47">
        <v>271.02</v>
      </c>
      <c r="V157" s="47">
        <v>271.02</v>
      </c>
      <c r="W157" s="47">
        <v>271.02</v>
      </c>
      <c r="X157" s="47">
        <v>271.02</v>
      </c>
      <c r="Y157" s="54">
        <v>271.02</v>
      </c>
    </row>
    <row r="158" spans="1:25" s="35" customFormat="1" ht="18.75" hidden="1" customHeight="1" outlineLevel="1" x14ac:dyDescent="0.2">
      <c r="A158" s="31" t="s">
        <v>6</v>
      </c>
      <c r="B158" s="49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54"/>
    </row>
    <row r="159" spans="1:25" s="35" customFormat="1" ht="18.75" hidden="1" customHeight="1" outlineLevel="1" thickBot="1" x14ac:dyDescent="0.25">
      <c r="A159" s="107" t="s">
        <v>7</v>
      </c>
      <c r="B159" s="50">
        <v>2.496</v>
      </c>
      <c r="C159" s="48">
        <v>2.496</v>
      </c>
      <c r="D159" s="48">
        <v>2.496</v>
      </c>
      <c r="E159" s="48">
        <v>2.496</v>
      </c>
      <c r="F159" s="48">
        <v>2.496</v>
      </c>
      <c r="G159" s="48">
        <v>2.496</v>
      </c>
      <c r="H159" s="48">
        <v>2.496</v>
      </c>
      <c r="I159" s="48">
        <v>2.496</v>
      </c>
      <c r="J159" s="48">
        <v>2.496</v>
      </c>
      <c r="K159" s="48">
        <v>2.496</v>
      </c>
      <c r="L159" s="48">
        <v>2.496</v>
      </c>
      <c r="M159" s="48">
        <v>2.496</v>
      </c>
      <c r="N159" s="48">
        <v>2.496</v>
      </c>
      <c r="O159" s="48">
        <v>2.496</v>
      </c>
      <c r="P159" s="48">
        <v>2.496</v>
      </c>
      <c r="Q159" s="48">
        <v>2.496</v>
      </c>
      <c r="R159" s="48">
        <v>2.496</v>
      </c>
      <c r="S159" s="48">
        <v>2.496</v>
      </c>
      <c r="T159" s="48">
        <v>2.496</v>
      </c>
      <c r="U159" s="48">
        <v>2.496</v>
      </c>
      <c r="V159" s="48">
        <v>2.496</v>
      </c>
      <c r="W159" s="48">
        <v>2.496</v>
      </c>
      <c r="X159" s="48">
        <v>2.496</v>
      </c>
      <c r="Y159" s="55">
        <v>2.496</v>
      </c>
    </row>
    <row r="160" spans="1:25" s="72" customFormat="1" ht="18.75" customHeight="1" collapsed="1" thickBot="1" x14ac:dyDescent="0.25">
      <c r="A160" s="76">
        <v>31</v>
      </c>
      <c r="B160" s="98">
        <f t="shared" ref="B160:Y160" si="30">SUM(B161:B164)</f>
        <v>273.51599999999996</v>
      </c>
      <c r="C160" s="99">
        <f t="shared" si="30"/>
        <v>273.51599999999996</v>
      </c>
      <c r="D160" s="99">
        <f t="shared" si="30"/>
        <v>273.51599999999996</v>
      </c>
      <c r="E160" s="99">
        <f t="shared" si="30"/>
        <v>273.51599999999996</v>
      </c>
      <c r="F160" s="99">
        <f t="shared" si="30"/>
        <v>273.51599999999996</v>
      </c>
      <c r="G160" s="99">
        <f t="shared" si="30"/>
        <v>273.51599999999996</v>
      </c>
      <c r="H160" s="99">
        <f t="shared" si="30"/>
        <v>273.51599999999996</v>
      </c>
      <c r="I160" s="99">
        <f t="shared" si="30"/>
        <v>273.51599999999996</v>
      </c>
      <c r="J160" s="99">
        <f t="shared" si="30"/>
        <v>273.51599999999996</v>
      </c>
      <c r="K160" s="100">
        <f t="shared" si="30"/>
        <v>273.51599999999996</v>
      </c>
      <c r="L160" s="99">
        <f t="shared" si="30"/>
        <v>273.51599999999996</v>
      </c>
      <c r="M160" s="101">
        <f t="shared" si="30"/>
        <v>273.51599999999996</v>
      </c>
      <c r="N160" s="100">
        <f t="shared" si="30"/>
        <v>273.51599999999996</v>
      </c>
      <c r="O160" s="99">
        <f t="shared" si="30"/>
        <v>273.51599999999996</v>
      </c>
      <c r="P160" s="101">
        <f t="shared" si="30"/>
        <v>273.51599999999996</v>
      </c>
      <c r="Q160" s="102">
        <f t="shared" si="30"/>
        <v>273.51599999999996</v>
      </c>
      <c r="R160" s="99">
        <f t="shared" si="30"/>
        <v>273.51599999999996</v>
      </c>
      <c r="S160" s="102">
        <f t="shared" si="30"/>
        <v>273.51599999999996</v>
      </c>
      <c r="T160" s="99">
        <f t="shared" si="30"/>
        <v>273.51599999999996</v>
      </c>
      <c r="U160" s="99">
        <f t="shared" si="30"/>
        <v>273.51599999999996</v>
      </c>
      <c r="V160" s="99">
        <f t="shared" si="30"/>
        <v>273.51599999999996</v>
      </c>
      <c r="W160" s="99">
        <f t="shared" si="30"/>
        <v>273.51599999999996</v>
      </c>
      <c r="X160" s="99">
        <f t="shared" si="30"/>
        <v>273.51599999999996</v>
      </c>
      <c r="Y160" s="103">
        <f t="shared" si="30"/>
        <v>273.51599999999996</v>
      </c>
    </row>
    <row r="161" spans="1:25" s="35" customFormat="1" ht="18.75" customHeight="1" outlineLevel="1" x14ac:dyDescent="0.2">
      <c r="A161" s="114" t="s">
        <v>4</v>
      </c>
      <c r="B161" s="43">
        <f>'цена АТС'!F770</f>
        <v>0</v>
      </c>
      <c r="C161" s="44">
        <f>'цена АТС'!F771</f>
        <v>0</v>
      </c>
      <c r="D161" s="44">
        <f>'цена АТС'!F772</f>
        <v>0</v>
      </c>
      <c r="E161" s="45">
        <f>'цена АТС'!F773</f>
        <v>0</v>
      </c>
      <c r="F161" s="44">
        <f>'цена АТС'!F774</f>
        <v>0</v>
      </c>
      <c r="G161" s="44">
        <f>'цена АТС'!F775</f>
        <v>0</v>
      </c>
      <c r="H161" s="44">
        <f>'цена АТС'!F776</f>
        <v>0</v>
      </c>
      <c r="I161" s="44">
        <f>'цена АТС'!F777</f>
        <v>0</v>
      </c>
      <c r="J161" s="46">
        <f>'цена АТС'!F778</f>
        <v>0</v>
      </c>
      <c r="K161" s="44">
        <f>'цена АТС'!F779</f>
        <v>0</v>
      </c>
      <c r="L161" s="44">
        <f>'цена АТС'!F780</f>
        <v>0</v>
      </c>
      <c r="M161" s="44">
        <f>'цена АТС'!F781</f>
        <v>0</v>
      </c>
      <c r="N161" s="44">
        <f>'цена АТС'!F782</f>
        <v>0</v>
      </c>
      <c r="O161" s="44">
        <f>'цена АТС'!F783</f>
        <v>0</v>
      </c>
      <c r="P161" s="44">
        <f>'цена АТС'!F784</f>
        <v>0</v>
      </c>
      <c r="Q161" s="44">
        <f>'цена АТС'!F785</f>
        <v>0</v>
      </c>
      <c r="R161" s="44">
        <f>'цена АТС'!F786</f>
        <v>0</v>
      </c>
      <c r="S161" s="44">
        <f>'цена АТС'!F787</f>
        <v>0</v>
      </c>
      <c r="T161" s="44">
        <f>'цена АТС'!F788</f>
        <v>0</v>
      </c>
      <c r="U161" s="44">
        <f>'цена АТС'!F789</f>
        <v>0</v>
      </c>
      <c r="V161" s="44">
        <f>'цена АТС'!F790</f>
        <v>0</v>
      </c>
      <c r="W161" s="44">
        <f>'цена АТС'!F791</f>
        <v>0</v>
      </c>
      <c r="X161" s="44">
        <f>'цена АТС'!F792</f>
        <v>0</v>
      </c>
      <c r="Y161" s="52">
        <f>'цена АТС'!F793</f>
        <v>0</v>
      </c>
    </row>
    <row r="162" spans="1:25" s="35" customFormat="1" ht="18.75" customHeight="1" outlineLevel="1" x14ac:dyDescent="0.2">
      <c r="A162" s="26" t="s">
        <v>5</v>
      </c>
      <c r="B162" s="49">
        <v>271.02</v>
      </c>
      <c r="C162" s="47">
        <v>271.02</v>
      </c>
      <c r="D162" s="47">
        <v>271.02</v>
      </c>
      <c r="E162" s="47">
        <v>271.02</v>
      </c>
      <c r="F162" s="47">
        <v>271.02</v>
      </c>
      <c r="G162" s="47">
        <v>271.02</v>
      </c>
      <c r="H162" s="47">
        <v>271.02</v>
      </c>
      <c r="I162" s="47">
        <v>271.02</v>
      </c>
      <c r="J162" s="47">
        <v>271.02</v>
      </c>
      <c r="K162" s="47">
        <v>271.02</v>
      </c>
      <c r="L162" s="47">
        <v>271.02</v>
      </c>
      <c r="M162" s="47">
        <v>271.02</v>
      </c>
      <c r="N162" s="47">
        <v>271.02</v>
      </c>
      <c r="O162" s="47">
        <v>271.02</v>
      </c>
      <c r="P162" s="47">
        <v>271.02</v>
      </c>
      <c r="Q162" s="47">
        <v>271.02</v>
      </c>
      <c r="R162" s="47">
        <v>271.02</v>
      </c>
      <c r="S162" s="47">
        <v>271.02</v>
      </c>
      <c r="T162" s="47">
        <v>271.02</v>
      </c>
      <c r="U162" s="47">
        <v>271.02</v>
      </c>
      <c r="V162" s="47">
        <v>271.02</v>
      </c>
      <c r="W162" s="47">
        <v>271.02</v>
      </c>
      <c r="X162" s="47">
        <v>271.02</v>
      </c>
      <c r="Y162" s="54">
        <v>271.02</v>
      </c>
    </row>
    <row r="163" spans="1:25" s="35" customFormat="1" ht="18.75" customHeight="1" outlineLevel="1" x14ac:dyDescent="0.2">
      <c r="A163" s="27" t="s">
        <v>6</v>
      </c>
      <c r="B163" s="49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54"/>
    </row>
    <row r="164" spans="1:25" s="35" customFormat="1" ht="18.75" customHeight="1" outlineLevel="1" thickBot="1" x14ac:dyDescent="0.25">
      <c r="A164" s="115" t="s">
        <v>7</v>
      </c>
      <c r="B164" s="50">
        <v>2.496</v>
      </c>
      <c r="C164" s="48">
        <v>2.496</v>
      </c>
      <c r="D164" s="48">
        <v>2.496</v>
      </c>
      <c r="E164" s="48">
        <v>2.496</v>
      </c>
      <c r="F164" s="48">
        <v>2.496</v>
      </c>
      <c r="G164" s="48">
        <v>2.496</v>
      </c>
      <c r="H164" s="48">
        <v>2.496</v>
      </c>
      <c r="I164" s="48">
        <v>2.496</v>
      </c>
      <c r="J164" s="48">
        <v>2.496</v>
      </c>
      <c r="K164" s="48">
        <v>2.496</v>
      </c>
      <c r="L164" s="48">
        <v>2.496</v>
      </c>
      <c r="M164" s="48">
        <v>2.496</v>
      </c>
      <c r="N164" s="48">
        <v>2.496</v>
      </c>
      <c r="O164" s="48">
        <v>2.496</v>
      </c>
      <c r="P164" s="48">
        <v>2.496</v>
      </c>
      <c r="Q164" s="48">
        <v>2.496</v>
      </c>
      <c r="R164" s="48">
        <v>2.496</v>
      </c>
      <c r="S164" s="48">
        <v>2.496</v>
      </c>
      <c r="T164" s="48">
        <v>2.496</v>
      </c>
      <c r="U164" s="48">
        <v>2.496</v>
      </c>
      <c r="V164" s="48">
        <v>2.496</v>
      </c>
      <c r="W164" s="48">
        <v>2.496</v>
      </c>
      <c r="X164" s="48">
        <v>2.496</v>
      </c>
      <c r="Y164" s="55">
        <v>2.496</v>
      </c>
    </row>
    <row r="165" spans="1:25" ht="15" thickBot="1" x14ac:dyDescent="0.25">
      <c r="A165" s="58"/>
      <c r="Y165" s="58"/>
    </row>
    <row r="166" spans="1:25" s="35" customFormat="1" ht="30.75" customHeight="1" thickBot="1" x14ac:dyDescent="0.25">
      <c r="A166" s="353" t="s">
        <v>39</v>
      </c>
      <c r="B166" s="355" t="s">
        <v>48</v>
      </c>
      <c r="C166" s="356"/>
      <c r="D166" s="356"/>
      <c r="E166" s="356"/>
      <c r="F166" s="356"/>
      <c r="G166" s="356"/>
      <c r="H166" s="356"/>
      <c r="I166" s="356"/>
      <c r="J166" s="356"/>
      <c r="K166" s="356"/>
      <c r="L166" s="356"/>
      <c r="M166" s="356"/>
      <c r="N166" s="356"/>
      <c r="O166" s="356"/>
      <c r="P166" s="356"/>
      <c r="Q166" s="356"/>
      <c r="R166" s="356"/>
      <c r="S166" s="356"/>
      <c r="T166" s="356"/>
      <c r="U166" s="356"/>
      <c r="V166" s="356"/>
      <c r="W166" s="356"/>
      <c r="X166" s="356"/>
      <c r="Y166" s="357"/>
    </row>
    <row r="167" spans="1:25" s="35" customFormat="1" ht="39" customHeight="1" thickBot="1" x14ac:dyDescent="0.25">
      <c r="A167" s="354"/>
      <c r="B167" s="121" t="s">
        <v>38</v>
      </c>
      <c r="C167" s="122" t="s">
        <v>37</v>
      </c>
      <c r="D167" s="123" t="s">
        <v>36</v>
      </c>
      <c r="E167" s="122" t="s">
        <v>35</v>
      </c>
      <c r="F167" s="122" t="s">
        <v>34</v>
      </c>
      <c r="G167" s="122" t="s">
        <v>33</v>
      </c>
      <c r="H167" s="122" t="s">
        <v>32</v>
      </c>
      <c r="I167" s="122" t="s">
        <v>31</v>
      </c>
      <c r="J167" s="122" t="s">
        <v>30</v>
      </c>
      <c r="K167" s="124" t="s">
        <v>29</v>
      </c>
      <c r="L167" s="122" t="s">
        <v>28</v>
      </c>
      <c r="M167" s="125" t="s">
        <v>27</v>
      </c>
      <c r="N167" s="124" t="s">
        <v>26</v>
      </c>
      <c r="O167" s="122" t="s">
        <v>25</v>
      </c>
      <c r="P167" s="125" t="s">
        <v>24</v>
      </c>
      <c r="Q167" s="123" t="s">
        <v>23</v>
      </c>
      <c r="R167" s="122" t="s">
        <v>22</v>
      </c>
      <c r="S167" s="123" t="s">
        <v>21</v>
      </c>
      <c r="T167" s="122" t="s">
        <v>20</v>
      </c>
      <c r="U167" s="123" t="s">
        <v>19</v>
      </c>
      <c r="V167" s="122" t="s">
        <v>18</v>
      </c>
      <c r="W167" s="123" t="s">
        <v>17</v>
      </c>
      <c r="X167" s="122" t="s">
        <v>16</v>
      </c>
      <c r="Y167" s="126" t="s">
        <v>15</v>
      </c>
    </row>
    <row r="168" spans="1:25" s="72" customFormat="1" ht="18.75" customHeight="1" thickBot="1" x14ac:dyDescent="0.25">
      <c r="A168" s="77">
        <v>1</v>
      </c>
      <c r="B168" s="65">
        <f t="shared" ref="B168:Y168" si="31">SUM(B169:B172)</f>
        <v>1452.086</v>
      </c>
      <c r="C168" s="66">
        <f t="shared" si="31"/>
        <v>1465.7860000000001</v>
      </c>
      <c r="D168" s="66">
        <f t="shared" si="31"/>
        <v>1475.0260000000001</v>
      </c>
      <c r="E168" s="67">
        <f t="shared" si="31"/>
        <v>1527.6759999999999</v>
      </c>
      <c r="F168" s="67">
        <f t="shared" si="31"/>
        <v>1528.836</v>
      </c>
      <c r="G168" s="67">
        <f t="shared" si="31"/>
        <v>1556.4360000000001</v>
      </c>
      <c r="H168" s="67">
        <f t="shared" si="31"/>
        <v>1542.2760000000001</v>
      </c>
      <c r="I168" s="67">
        <f t="shared" si="31"/>
        <v>1515.386</v>
      </c>
      <c r="J168" s="67">
        <f t="shared" si="31"/>
        <v>1503.846</v>
      </c>
      <c r="K168" s="68">
        <f t="shared" si="31"/>
        <v>1742.7460000000001</v>
      </c>
      <c r="L168" s="67">
        <f t="shared" si="31"/>
        <v>1749.566</v>
      </c>
      <c r="M168" s="69">
        <f t="shared" si="31"/>
        <v>1758.606</v>
      </c>
      <c r="N168" s="68">
        <f t="shared" si="31"/>
        <v>1774.2560000000001</v>
      </c>
      <c r="O168" s="67">
        <f t="shared" si="31"/>
        <v>1532.136</v>
      </c>
      <c r="P168" s="69">
        <f t="shared" si="31"/>
        <v>1552.7460000000001</v>
      </c>
      <c r="Q168" s="70">
        <f t="shared" si="31"/>
        <v>2172.6959999999999</v>
      </c>
      <c r="R168" s="67">
        <f t="shared" si="31"/>
        <v>1544.836</v>
      </c>
      <c r="S168" s="70">
        <f t="shared" si="31"/>
        <v>1758.9560000000001</v>
      </c>
      <c r="T168" s="67">
        <f t="shared" si="31"/>
        <v>1513.4960000000001</v>
      </c>
      <c r="U168" s="66">
        <f t="shared" si="31"/>
        <v>1466.7460000000001</v>
      </c>
      <c r="V168" s="66">
        <f t="shared" si="31"/>
        <v>1462.3760000000002</v>
      </c>
      <c r="W168" s="66">
        <f t="shared" si="31"/>
        <v>1652.316</v>
      </c>
      <c r="X168" s="66">
        <f t="shared" si="31"/>
        <v>1459.0260000000001</v>
      </c>
      <c r="Y168" s="71">
        <f t="shared" si="31"/>
        <v>1458.566</v>
      </c>
    </row>
    <row r="169" spans="1:25" s="40" customFormat="1" ht="18.75" customHeight="1" outlineLevel="1" x14ac:dyDescent="0.2">
      <c r="A169" s="29" t="s">
        <v>4</v>
      </c>
      <c r="B169" s="43">
        <f>B11</f>
        <v>929.06</v>
      </c>
      <c r="C169" s="43">
        <f t="shared" ref="C169:Y169" si="32">C11</f>
        <v>942.76</v>
      </c>
      <c r="D169" s="43">
        <f t="shared" si="32"/>
        <v>952</v>
      </c>
      <c r="E169" s="43">
        <f t="shared" si="32"/>
        <v>1004.65</v>
      </c>
      <c r="F169" s="43">
        <f t="shared" si="32"/>
        <v>1005.81</v>
      </c>
      <c r="G169" s="43">
        <f t="shared" si="32"/>
        <v>1033.4100000000001</v>
      </c>
      <c r="H169" s="43">
        <f t="shared" si="32"/>
        <v>1019.25</v>
      </c>
      <c r="I169" s="43">
        <f t="shared" si="32"/>
        <v>992.36</v>
      </c>
      <c r="J169" s="43">
        <f t="shared" si="32"/>
        <v>980.82</v>
      </c>
      <c r="K169" s="43">
        <f t="shared" si="32"/>
        <v>1219.72</v>
      </c>
      <c r="L169" s="43">
        <f t="shared" si="32"/>
        <v>1226.54</v>
      </c>
      <c r="M169" s="43">
        <f t="shared" si="32"/>
        <v>1235.58</v>
      </c>
      <c r="N169" s="43">
        <f t="shared" si="32"/>
        <v>1251.23</v>
      </c>
      <c r="O169" s="43">
        <f t="shared" si="32"/>
        <v>1009.11</v>
      </c>
      <c r="P169" s="43">
        <f t="shared" si="32"/>
        <v>1029.72</v>
      </c>
      <c r="Q169" s="43">
        <f t="shared" si="32"/>
        <v>1649.67</v>
      </c>
      <c r="R169" s="43">
        <f t="shared" si="32"/>
        <v>1021.81</v>
      </c>
      <c r="S169" s="43">
        <f t="shared" si="32"/>
        <v>1235.93</v>
      </c>
      <c r="T169" s="43">
        <f t="shared" si="32"/>
        <v>990.47</v>
      </c>
      <c r="U169" s="43">
        <f t="shared" si="32"/>
        <v>943.72</v>
      </c>
      <c r="V169" s="43">
        <f t="shared" si="32"/>
        <v>939.35</v>
      </c>
      <c r="W169" s="43">
        <f t="shared" si="32"/>
        <v>1129.29</v>
      </c>
      <c r="X169" s="43">
        <f t="shared" si="32"/>
        <v>936</v>
      </c>
      <c r="Y169" s="43">
        <f t="shared" si="32"/>
        <v>935.54</v>
      </c>
    </row>
    <row r="170" spans="1:25" s="40" customFormat="1" ht="18.75" customHeight="1" outlineLevel="1" x14ac:dyDescent="0.2">
      <c r="A170" s="30" t="s">
        <v>5</v>
      </c>
      <c r="B170" s="49">
        <v>520.53</v>
      </c>
      <c r="C170" s="47">
        <v>520.53</v>
      </c>
      <c r="D170" s="47">
        <v>520.53</v>
      </c>
      <c r="E170" s="47">
        <v>520.53</v>
      </c>
      <c r="F170" s="47">
        <v>520.53</v>
      </c>
      <c r="G170" s="47">
        <v>520.53</v>
      </c>
      <c r="H170" s="47">
        <v>520.53</v>
      </c>
      <c r="I170" s="47">
        <v>520.53</v>
      </c>
      <c r="J170" s="47">
        <v>520.53</v>
      </c>
      <c r="K170" s="47">
        <v>520.53</v>
      </c>
      <c r="L170" s="47">
        <v>520.53</v>
      </c>
      <c r="M170" s="47">
        <v>520.53</v>
      </c>
      <c r="N170" s="47">
        <v>520.53</v>
      </c>
      <c r="O170" s="47">
        <v>520.53</v>
      </c>
      <c r="P170" s="47">
        <v>520.53</v>
      </c>
      <c r="Q170" s="47">
        <v>520.53</v>
      </c>
      <c r="R170" s="47">
        <v>520.53</v>
      </c>
      <c r="S170" s="47">
        <v>520.53</v>
      </c>
      <c r="T170" s="47">
        <v>520.53</v>
      </c>
      <c r="U170" s="47">
        <v>520.53</v>
      </c>
      <c r="V170" s="47">
        <v>520.53</v>
      </c>
      <c r="W170" s="47">
        <v>520.53</v>
      </c>
      <c r="X170" s="47">
        <v>520.53</v>
      </c>
      <c r="Y170" s="54">
        <v>520.53</v>
      </c>
    </row>
    <row r="171" spans="1:25" s="40" customFormat="1" ht="18.75" customHeight="1" outlineLevel="1" x14ac:dyDescent="0.2">
      <c r="A171" s="31" t="s">
        <v>6</v>
      </c>
      <c r="B171" s="49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54"/>
    </row>
    <row r="172" spans="1:25" s="40" customFormat="1" ht="18.75" customHeight="1" outlineLevel="1" thickBot="1" x14ac:dyDescent="0.25">
      <c r="A172" s="32" t="s">
        <v>7</v>
      </c>
      <c r="B172" s="50">
        <v>2.496</v>
      </c>
      <c r="C172" s="48">
        <v>2.496</v>
      </c>
      <c r="D172" s="48">
        <v>2.496</v>
      </c>
      <c r="E172" s="48">
        <v>2.496</v>
      </c>
      <c r="F172" s="48">
        <v>2.496</v>
      </c>
      <c r="G172" s="48">
        <v>2.496</v>
      </c>
      <c r="H172" s="48">
        <v>2.496</v>
      </c>
      <c r="I172" s="48">
        <v>2.496</v>
      </c>
      <c r="J172" s="48">
        <v>2.496</v>
      </c>
      <c r="K172" s="48">
        <v>2.496</v>
      </c>
      <c r="L172" s="48">
        <v>2.496</v>
      </c>
      <c r="M172" s="48">
        <v>2.496</v>
      </c>
      <c r="N172" s="48">
        <v>2.496</v>
      </c>
      <c r="O172" s="48">
        <v>2.496</v>
      </c>
      <c r="P172" s="48">
        <v>2.496</v>
      </c>
      <c r="Q172" s="48">
        <v>2.496</v>
      </c>
      <c r="R172" s="48">
        <v>2.496</v>
      </c>
      <c r="S172" s="48">
        <v>2.496</v>
      </c>
      <c r="T172" s="48">
        <v>2.496</v>
      </c>
      <c r="U172" s="48">
        <v>2.496</v>
      </c>
      <c r="V172" s="48">
        <v>2.496</v>
      </c>
      <c r="W172" s="48">
        <v>2.496</v>
      </c>
      <c r="X172" s="48">
        <v>2.496</v>
      </c>
      <c r="Y172" s="55">
        <v>2.496</v>
      </c>
    </row>
    <row r="173" spans="1:25" s="35" customFormat="1" ht="18.75" customHeight="1" thickBot="1" x14ac:dyDescent="0.25">
      <c r="A173" s="76">
        <v>2</v>
      </c>
      <c r="B173" s="65">
        <f t="shared" ref="B173:Y173" si="33">SUM(B174:B177)</f>
        <v>1553.2860000000001</v>
      </c>
      <c r="C173" s="66">
        <f t="shared" si="33"/>
        <v>1559.046</v>
      </c>
      <c r="D173" s="66">
        <f t="shared" si="33"/>
        <v>1555.7260000000001</v>
      </c>
      <c r="E173" s="67">
        <f t="shared" si="33"/>
        <v>1580.6560000000002</v>
      </c>
      <c r="F173" s="67">
        <f t="shared" si="33"/>
        <v>1571.586</v>
      </c>
      <c r="G173" s="67">
        <f t="shared" si="33"/>
        <v>1884.7760000000001</v>
      </c>
      <c r="H173" s="67">
        <f t="shared" si="33"/>
        <v>1618.296</v>
      </c>
      <c r="I173" s="67">
        <f t="shared" si="33"/>
        <v>1602.5160000000001</v>
      </c>
      <c r="J173" s="67">
        <f t="shared" si="33"/>
        <v>1607.9760000000001</v>
      </c>
      <c r="K173" s="68">
        <f t="shared" si="33"/>
        <v>1559.4160000000002</v>
      </c>
      <c r="L173" s="67">
        <f t="shared" si="33"/>
        <v>1552.7660000000001</v>
      </c>
      <c r="M173" s="69">
        <f t="shared" si="33"/>
        <v>1623.2760000000001</v>
      </c>
      <c r="N173" s="68">
        <f t="shared" si="33"/>
        <v>1558.9060000000002</v>
      </c>
      <c r="O173" s="67">
        <f t="shared" si="33"/>
        <v>1649.9160000000002</v>
      </c>
      <c r="P173" s="69">
        <f t="shared" si="33"/>
        <v>2169.0360000000001</v>
      </c>
      <c r="Q173" s="70">
        <f t="shared" si="33"/>
        <v>1787.096</v>
      </c>
      <c r="R173" s="67">
        <f t="shared" si="33"/>
        <v>1731.1860000000001</v>
      </c>
      <c r="S173" s="70">
        <f t="shared" si="33"/>
        <v>1709.4660000000001</v>
      </c>
      <c r="T173" s="67">
        <f t="shared" si="33"/>
        <v>1543.2060000000001</v>
      </c>
      <c r="U173" s="66">
        <f t="shared" si="33"/>
        <v>1545.566</v>
      </c>
      <c r="V173" s="66">
        <f t="shared" si="33"/>
        <v>1548.9660000000001</v>
      </c>
      <c r="W173" s="66">
        <f t="shared" si="33"/>
        <v>1574.7160000000001</v>
      </c>
      <c r="X173" s="66">
        <f t="shared" si="33"/>
        <v>1552.4060000000002</v>
      </c>
      <c r="Y173" s="71">
        <f t="shared" si="33"/>
        <v>1552.4460000000001</v>
      </c>
    </row>
    <row r="174" spans="1:25" s="35" customFormat="1" ht="18.75" hidden="1" customHeight="1" outlineLevel="1" x14ac:dyDescent="0.2">
      <c r="A174" s="29" t="s">
        <v>4</v>
      </c>
      <c r="B174" s="43">
        <f>B16</f>
        <v>1030.26</v>
      </c>
      <c r="C174" s="43">
        <f t="shared" ref="C174:Y174" si="34">C16</f>
        <v>1036.02</v>
      </c>
      <c r="D174" s="43">
        <f t="shared" si="34"/>
        <v>1032.7</v>
      </c>
      <c r="E174" s="43">
        <f t="shared" si="34"/>
        <v>1057.6300000000001</v>
      </c>
      <c r="F174" s="43">
        <f t="shared" si="34"/>
        <v>1048.56</v>
      </c>
      <c r="G174" s="43">
        <f t="shared" si="34"/>
        <v>1361.75</v>
      </c>
      <c r="H174" s="43">
        <f t="shared" si="34"/>
        <v>1095.27</v>
      </c>
      <c r="I174" s="43">
        <f t="shared" si="34"/>
        <v>1079.49</v>
      </c>
      <c r="J174" s="43">
        <f t="shared" si="34"/>
        <v>1084.95</v>
      </c>
      <c r="K174" s="43">
        <f t="shared" si="34"/>
        <v>1036.3900000000001</v>
      </c>
      <c r="L174" s="43">
        <f t="shared" si="34"/>
        <v>1029.74</v>
      </c>
      <c r="M174" s="43">
        <f t="shared" si="34"/>
        <v>1100.25</v>
      </c>
      <c r="N174" s="43">
        <f t="shared" si="34"/>
        <v>1035.8800000000001</v>
      </c>
      <c r="O174" s="43">
        <f t="shared" si="34"/>
        <v>1126.8900000000001</v>
      </c>
      <c r="P174" s="43">
        <f t="shared" si="34"/>
        <v>1646.01</v>
      </c>
      <c r="Q174" s="43">
        <f t="shared" si="34"/>
        <v>1264.07</v>
      </c>
      <c r="R174" s="43">
        <f t="shared" si="34"/>
        <v>1208.1600000000001</v>
      </c>
      <c r="S174" s="43">
        <f t="shared" si="34"/>
        <v>1186.44</v>
      </c>
      <c r="T174" s="43">
        <f t="shared" si="34"/>
        <v>1020.18</v>
      </c>
      <c r="U174" s="43">
        <f t="shared" si="34"/>
        <v>1022.54</v>
      </c>
      <c r="V174" s="43">
        <f t="shared" si="34"/>
        <v>1025.94</v>
      </c>
      <c r="W174" s="43">
        <f t="shared" si="34"/>
        <v>1051.69</v>
      </c>
      <c r="X174" s="43">
        <f t="shared" si="34"/>
        <v>1029.3800000000001</v>
      </c>
      <c r="Y174" s="43">
        <f t="shared" si="34"/>
        <v>1029.42</v>
      </c>
    </row>
    <row r="175" spans="1:25" s="35" customFormat="1" ht="18.75" hidden="1" customHeight="1" outlineLevel="1" x14ac:dyDescent="0.2">
      <c r="A175" s="30" t="s">
        <v>5</v>
      </c>
      <c r="B175" s="49">
        <v>520.53</v>
      </c>
      <c r="C175" s="47">
        <v>520.53</v>
      </c>
      <c r="D175" s="47">
        <v>520.53</v>
      </c>
      <c r="E175" s="47">
        <v>520.53</v>
      </c>
      <c r="F175" s="47">
        <v>520.53</v>
      </c>
      <c r="G175" s="47">
        <v>520.53</v>
      </c>
      <c r="H175" s="47">
        <v>520.53</v>
      </c>
      <c r="I175" s="47">
        <v>520.53</v>
      </c>
      <c r="J175" s="47">
        <v>520.53</v>
      </c>
      <c r="K175" s="47">
        <v>520.53</v>
      </c>
      <c r="L175" s="47">
        <v>520.53</v>
      </c>
      <c r="M175" s="47">
        <v>520.53</v>
      </c>
      <c r="N175" s="47">
        <v>520.53</v>
      </c>
      <c r="O175" s="47">
        <v>520.53</v>
      </c>
      <c r="P175" s="47">
        <v>520.53</v>
      </c>
      <c r="Q175" s="47">
        <v>520.53</v>
      </c>
      <c r="R175" s="47">
        <v>520.53</v>
      </c>
      <c r="S175" s="47">
        <v>520.53</v>
      </c>
      <c r="T175" s="47">
        <v>520.53</v>
      </c>
      <c r="U175" s="47">
        <v>520.53</v>
      </c>
      <c r="V175" s="47">
        <v>520.53</v>
      </c>
      <c r="W175" s="47">
        <v>520.53</v>
      </c>
      <c r="X175" s="47">
        <v>520.53</v>
      </c>
      <c r="Y175" s="54">
        <v>520.53</v>
      </c>
    </row>
    <row r="176" spans="1:25" s="35" customFormat="1" ht="18.75" hidden="1" customHeight="1" outlineLevel="1" x14ac:dyDescent="0.2">
      <c r="A176" s="31" t="s">
        <v>6</v>
      </c>
      <c r="B176" s="49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54"/>
    </row>
    <row r="177" spans="1:25" s="35" customFormat="1" ht="18.75" hidden="1" customHeight="1" outlineLevel="1" thickBot="1" x14ac:dyDescent="0.25">
      <c r="A177" s="82" t="s">
        <v>7</v>
      </c>
      <c r="B177" s="50">
        <v>2.496</v>
      </c>
      <c r="C177" s="48">
        <v>2.496</v>
      </c>
      <c r="D177" s="48">
        <v>2.496</v>
      </c>
      <c r="E177" s="48">
        <v>2.496</v>
      </c>
      <c r="F177" s="48">
        <v>2.496</v>
      </c>
      <c r="G177" s="48">
        <v>2.496</v>
      </c>
      <c r="H177" s="48">
        <v>2.496</v>
      </c>
      <c r="I177" s="48">
        <v>2.496</v>
      </c>
      <c r="J177" s="48">
        <v>2.496</v>
      </c>
      <c r="K177" s="48">
        <v>2.496</v>
      </c>
      <c r="L177" s="48">
        <v>2.496</v>
      </c>
      <c r="M177" s="48">
        <v>2.496</v>
      </c>
      <c r="N177" s="48">
        <v>2.496</v>
      </c>
      <c r="O177" s="48">
        <v>2.496</v>
      </c>
      <c r="P177" s="48">
        <v>2.496</v>
      </c>
      <c r="Q177" s="48">
        <v>2.496</v>
      </c>
      <c r="R177" s="48">
        <v>2.496</v>
      </c>
      <c r="S177" s="48">
        <v>2.496</v>
      </c>
      <c r="T177" s="48">
        <v>2.496</v>
      </c>
      <c r="U177" s="48">
        <v>2.496</v>
      </c>
      <c r="V177" s="48">
        <v>2.496</v>
      </c>
      <c r="W177" s="48">
        <v>2.496</v>
      </c>
      <c r="X177" s="48">
        <v>2.496</v>
      </c>
      <c r="Y177" s="55">
        <v>2.496</v>
      </c>
    </row>
    <row r="178" spans="1:25" s="35" customFormat="1" ht="18.75" customHeight="1" collapsed="1" thickBot="1" x14ac:dyDescent="0.25">
      <c r="A178" s="73">
        <v>3</v>
      </c>
      <c r="B178" s="65">
        <f t="shared" ref="B178:Y178" si="35">SUM(B179:B182)</f>
        <v>1530.546</v>
      </c>
      <c r="C178" s="66">
        <f t="shared" si="35"/>
        <v>1526.2360000000001</v>
      </c>
      <c r="D178" s="66">
        <f t="shared" si="35"/>
        <v>1505.596</v>
      </c>
      <c r="E178" s="67">
        <f t="shared" si="35"/>
        <v>1522.0260000000001</v>
      </c>
      <c r="F178" s="67">
        <f t="shared" si="35"/>
        <v>1563.316</v>
      </c>
      <c r="G178" s="67">
        <f t="shared" si="35"/>
        <v>1564.586</v>
      </c>
      <c r="H178" s="67">
        <f t="shared" si="35"/>
        <v>1553.566</v>
      </c>
      <c r="I178" s="67">
        <f t="shared" si="35"/>
        <v>1554.5060000000001</v>
      </c>
      <c r="J178" s="67">
        <f t="shared" si="35"/>
        <v>1543.806</v>
      </c>
      <c r="K178" s="68">
        <f t="shared" si="35"/>
        <v>1557.4160000000002</v>
      </c>
      <c r="L178" s="67">
        <f t="shared" si="35"/>
        <v>1528.9160000000002</v>
      </c>
      <c r="M178" s="69">
        <f t="shared" si="35"/>
        <v>1532.7760000000001</v>
      </c>
      <c r="N178" s="68">
        <f t="shared" si="35"/>
        <v>1534.5160000000001</v>
      </c>
      <c r="O178" s="67">
        <f t="shared" si="35"/>
        <v>1623.4460000000001</v>
      </c>
      <c r="P178" s="69">
        <f t="shared" si="35"/>
        <v>1566.366</v>
      </c>
      <c r="Q178" s="70">
        <f t="shared" si="35"/>
        <v>1715.0160000000001</v>
      </c>
      <c r="R178" s="67">
        <f t="shared" si="35"/>
        <v>1716.1860000000001</v>
      </c>
      <c r="S178" s="70">
        <f t="shared" si="35"/>
        <v>1705.586</v>
      </c>
      <c r="T178" s="67">
        <f t="shared" si="35"/>
        <v>1514.1860000000001</v>
      </c>
      <c r="U178" s="66">
        <f t="shared" si="35"/>
        <v>1532.7660000000001</v>
      </c>
      <c r="V178" s="66">
        <f t="shared" si="35"/>
        <v>1521.306</v>
      </c>
      <c r="W178" s="66">
        <f t="shared" si="35"/>
        <v>1535.296</v>
      </c>
      <c r="X178" s="66">
        <f t="shared" si="35"/>
        <v>1526.636</v>
      </c>
      <c r="Y178" s="71">
        <f t="shared" si="35"/>
        <v>1516.8960000000002</v>
      </c>
    </row>
    <row r="179" spans="1:25" s="35" customFormat="1" ht="18.75" hidden="1" customHeight="1" outlineLevel="1" x14ac:dyDescent="0.2">
      <c r="A179" s="29" t="s">
        <v>4</v>
      </c>
      <c r="B179" s="43">
        <f>B21</f>
        <v>1007.52</v>
      </c>
      <c r="C179" s="43">
        <f t="shared" ref="C179:Y179" si="36">C21</f>
        <v>1003.21</v>
      </c>
      <c r="D179" s="43">
        <f t="shared" si="36"/>
        <v>982.57</v>
      </c>
      <c r="E179" s="43">
        <f t="shared" si="36"/>
        <v>999</v>
      </c>
      <c r="F179" s="43">
        <f t="shared" si="36"/>
        <v>1040.29</v>
      </c>
      <c r="G179" s="43">
        <f t="shared" si="36"/>
        <v>1041.56</v>
      </c>
      <c r="H179" s="43">
        <f t="shared" si="36"/>
        <v>1030.54</v>
      </c>
      <c r="I179" s="43">
        <f t="shared" si="36"/>
        <v>1031.48</v>
      </c>
      <c r="J179" s="43">
        <f t="shared" si="36"/>
        <v>1020.78</v>
      </c>
      <c r="K179" s="43">
        <f t="shared" si="36"/>
        <v>1034.3900000000001</v>
      </c>
      <c r="L179" s="43">
        <f t="shared" si="36"/>
        <v>1005.89</v>
      </c>
      <c r="M179" s="43">
        <f t="shared" si="36"/>
        <v>1009.75</v>
      </c>
      <c r="N179" s="43">
        <f t="shared" si="36"/>
        <v>1011.49</v>
      </c>
      <c r="O179" s="43">
        <f t="shared" si="36"/>
        <v>1100.42</v>
      </c>
      <c r="P179" s="43">
        <f t="shared" si="36"/>
        <v>1043.3399999999999</v>
      </c>
      <c r="Q179" s="43">
        <f t="shared" si="36"/>
        <v>1191.99</v>
      </c>
      <c r="R179" s="43">
        <f t="shared" si="36"/>
        <v>1193.1600000000001</v>
      </c>
      <c r="S179" s="43">
        <f t="shared" si="36"/>
        <v>1182.56</v>
      </c>
      <c r="T179" s="43">
        <f t="shared" si="36"/>
        <v>991.16</v>
      </c>
      <c r="U179" s="43">
        <f t="shared" si="36"/>
        <v>1009.74</v>
      </c>
      <c r="V179" s="43">
        <f t="shared" si="36"/>
        <v>998.28</v>
      </c>
      <c r="W179" s="43">
        <f t="shared" si="36"/>
        <v>1012.27</v>
      </c>
      <c r="X179" s="43">
        <f t="shared" si="36"/>
        <v>1003.61</v>
      </c>
      <c r="Y179" s="43">
        <f t="shared" si="36"/>
        <v>993.87</v>
      </c>
    </row>
    <row r="180" spans="1:25" s="35" customFormat="1" ht="18.75" hidden="1" customHeight="1" outlineLevel="1" x14ac:dyDescent="0.2">
      <c r="A180" s="30" t="s">
        <v>5</v>
      </c>
      <c r="B180" s="49">
        <v>520.53</v>
      </c>
      <c r="C180" s="47">
        <v>520.53</v>
      </c>
      <c r="D180" s="47">
        <v>520.53</v>
      </c>
      <c r="E180" s="47">
        <v>520.53</v>
      </c>
      <c r="F180" s="47">
        <v>520.53</v>
      </c>
      <c r="G180" s="47">
        <v>520.53</v>
      </c>
      <c r="H180" s="47">
        <v>520.53</v>
      </c>
      <c r="I180" s="47">
        <v>520.53</v>
      </c>
      <c r="J180" s="47">
        <v>520.53</v>
      </c>
      <c r="K180" s="47">
        <v>520.53</v>
      </c>
      <c r="L180" s="47">
        <v>520.53</v>
      </c>
      <c r="M180" s="47">
        <v>520.53</v>
      </c>
      <c r="N180" s="47">
        <v>520.53</v>
      </c>
      <c r="O180" s="47">
        <v>520.53</v>
      </c>
      <c r="P180" s="47">
        <v>520.53</v>
      </c>
      <c r="Q180" s="47">
        <v>520.53</v>
      </c>
      <c r="R180" s="47">
        <v>520.53</v>
      </c>
      <c r="S180" s="47">
        <v>520.53</v>
      </c>
      <c r="T180" s="47">
        <v>520.53</v>
      </c>
      <c r="U180" s="47">
        <v>520.53</v>
      </c>
      <c r="V180" s="47">
        <v>520.53</v>
      </c>
      <c r="W180" s="47">
        <v>520.53</v>
      </c>
      <c r="X180" s="47">
        <v>520.53</v>
      </c>
      <c r="Y180" s="54">
        <v>520.53</v>
      </c>
    </row>
    <row r="181" spans="1:25" s="35" customFormat="1" ht="18.75" hidden="1" customHeight="1" outlineLevel="1" x14ac:dyDescent="0.2">
      <c r="A181" s="31" t="s">
        <v>6</v>
      </c>
      <c r="B181" s="49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54"/>
    </row>
    <row r="182" spans="1:25" s="35" customFormat="1" ht="18.75" hidden="1" customHeight="1" outlineLevel="1" thickBot="1" x14ac:dyDescent="0.25">
      <c r="A182" s="82" t="s">
        <v>7</v>
      </c>
      <c r="B182" s="50">
        <v>2.496</v>
      </c>
      <c r="C182" s="48">
        <v>2.496</v>
      </c>
      <c r="D182" s="48">
        <v>2.496</v>
      </c>
      <c r="E182" s="48">
        <v>2.496</v>
      </c>
      <c r="F182" s="48">
        <v>2.496</v>
      </c>
      <c r="G182" s="48">
        <v>2.496</v>
      </c>
      <c r="H182" s="48">
        <v>2.496</v>
      </c>
      <c r="I182" s="48">
        <v>2.496</v>
      </c>
      <c r="J182" s="48">
        <v>2.496</v>
      </c>
      <c r="K182" s="48">
        <v>2.496</v>
      </c>
      <c r="L182" s="48">
        <v>2.496</v>
      </c>
      <c r="M182" s="48">
        <v>2.496</v>
      </c>
      <c r="N182" s="48">
        <v>2.496</v>
      </c>
      <c r="O182" s="48">
        <v>2.496</v>
      </c>
      <c r="P182" s="48">
        <v>2.496</v>
      </c>
      <c r="Q182" s="48">
        <v>2.496</v>
      </c>
      <c r="R182" s="48">
        <v>2.496</v>
      </c>
      <c r="S182" s="48">
        <v>2.496</v>
      </c>
      <c r="T182" s="48">
        <v>2.496</v>
      </c>
      <c r="U182" s="48">
        <v>2.496</v>
      </c>
      <c r="V182" s="48">
        <v>2.496</v>
      </c>
      <c r="W182" s="48">
        <v>2.496</v>
      </c>
      <c r="X182" s="48">
        <v>2.496</v>
      </c>
      <c r="Y182" s="55">
        <v>2.496</v>
      </c>
    </row>
    <row r="183" spans="1:25" s="35" customFormat="1" ht="18.75" customHeight="1" collapsed="1" thickBot="1" x14ac:dyDescent="0.25">
      <c r="A183" s="90">
        <v>4</v>
      </c>
      <c r="B183" s="65">
        <f t="shared" ref="B183:Y183" si="37">SUM(B184:B187)</f>
        <v>1443.5260000000001</v>
      </c>
      <c r="C183" s="66">
        <f t="shared" si="37"/>
        <v>1445.9960000000001</v>
      </c>
      <c r="D183" s="66">
        <f t="shared" si="37"/>
        <v>1481.0160000000001</v>
      </c>
      <c r="E183" s="67">
        <f t="shared" si="37"/>
        <v>1890.296</v>
      </c>
      <c r="F183" s="67">
        <f t="shared" si="37"/>
        <v>1522.4160000000002</v>
      </c>
      <c r="G183" s="67">
        <f t="shared" si="37"/>
        <v>1781.396</v>
      </c>
      <c r="H183" s="67">
        <f t="shared" si="37"/>
        <v>1780.296</v>
      </c>
      <c r="I183" s="67">
        <f t="shared" si="37"/>
        <v>1754.146</v>
      </c>
      <c r="J183" s="67">
        <f t="shared" si="37"/>
        <v>1749.7460000000001</v>
      </c>
      <c r="K183" s="68">
        <f t="shared" si="37"/>
        <v>1735.1560000000002</v>
      </c>
      <c r="L183" s="67">
        <f t="shared" si="37"/>
        <v>1731.2160000000001</v>
      </c>
      <c r="M183" s="69">
        <f t="shared" si="37"/>
        <v>1737.4760000000001</v>
      </c>
      <c r="N183" s="68">
        <f t="shared" si="37"/>
        <v>1740.626</v>
      </c>
      <c r="O183" s="67">
        <f t="shared" si="37"/>
        <v>1748.2360000000001</v>
      </c>
      <c r="P183" s="69">
        <f t="shared" si="37"/>
        <v>1863.7360000000001</v>
      </c>
      <c r="Q183" s="70">
        <f t="shared" si="37"/>
        <v>1750.396</v>
      </c>
      <c r="R183" s="67">
        <f t="shared" si="37"/>
        <v>1810.0260000000001</v>
      </c>
      <c r="S183" s="70">
        <f t="shared" si="37"/>
        <v>1712.9960000000001</v>
      </c>
      <c r="T183" s="67">
        <f t="shared" si="37"/>
        <v>1465.566</v>
      </c>
      <c r="U183" s="66">
        <f t="shared" si="37"/>
        <v>1754.616</v>
      </c>
      <c r="V183" s="66">
        <f t="shared" si="37"/>
        <v>1473.4160000000002</v>
      </c>
      <c r="W183" s="66">
        <f t="shared" si="37"/>
        <v>1479.5360000000001</v>
      </c>
      <c r="X183" s="66">
        <f t="shared" si="37"/>
        <v>1469.556</v>
      </c>
      <c r="Y183" s="71">
        <f t="shared" si="37"/>
        <v>1471.8760000000002</v>
      </c>
    </row>
    <row r="184" spans="1:25" s="35" customFormat="1" ht="18.75" hidden="1" customHeight="1" outlineLevel="1" x14ac:dyDescent="0.2">
      <c r="A184" s="31" t="s">
        <v>4</v>
      </c>
      <c r="B184" s="43">
        <f>B26</f>
        <v>920.5</v>
      </c>
      <c r="C184" s="43">
        <f t="shared" ref="C184:Y184" si="38">C26</f>
        <v>922.97</v>
      </c>
      <c r="D184" s="43">
        <f t="shared" si="38"/>
        <v>957.99</v>
      </c>
      <c r="E184" s="43">
        <f t="shared" si="38"/>
        <v>1367.27</v>
      </c>
      <c r="F184" s="43">
        <f t="shared" si="38"/>
        <v>999.39</v>
      </c>
      <c r="G184" s="43">
        <f t="shared" si="38"/>
        <v>1258.3699999999999</v>
      </c>
      <c r="H184" s="43">
        <f t="shared" si="38"/>
        <v>1257.27</v>
      </c>
      <c r="I184" s="43">
        <f t="shared" si="38"/>
        <v>1231.1199999999999</v>
      </c>
      <c r="J184" s="43">
        <f t="shared" si="38"/>
        <v>1226.72</v>
      </c>
      <c r="K184" s="43">
        <f t="shared" si="38"/>
        <v>1212.1300000000001</v>
      </c>
      <c r="L184" s="43">
        <f t="shared" si="38"/>
        <v>1208.19</v>
      </c>
      <c r="M184" s="43">
        <f t="shared" si="38"/>
        <v>1214.45</v>
      </c>
      <c r="N184" s="43">
        <f t="shared" si="38"/>
        <v>1217.5999999999999</v>
      </c>
      <c r="O184" s="43">
        <f t="shared" si="38"/>
        <v>1225.21</v>
      </c>
      <c r="P184" s="43">
        <f t="shared" si="38"/>
        <v>1340.71</v>
      </c>
      <c r="Q184" s="43">
        <f t="shared" si="38"/>
        <v>1227.3699999999999</v>
      </c>
      <c r="R184" s="43">
        <f t="shared" si="38"/>
        <v>1287</v>
      </c>
      <c r="S184" s="43">
        <f t="shared" si="38"/>
        <v>1189.97</v>
      </c>
      <c r="T184" s="43">
        <f t="shared" si="38"/>
        <v>942.54</v>
      </c>
      <c r="U184" s="43">
        <f t="shared" si="38"/>
        <v>1231.5899999999999</v>
      </c>
      <c r="V184" s="43">
        <f t="shared" si="38"/>
        <v>950.39</v>
      </c>
      <c r="W184" s="43">
        <f t="shared" si="38"/>
        <v>956.51</v>
      </c>
      <c r="X184" s="43">
        <f t="shared" si="38"/>
        <v>946.53</v>
      </c>
      <c r="Y184" s="43">
        <f t="shared" si="38"/>
        <v>948.85</v>
      </c>
    </row>
    <row r="185" spans="1:25" s="35" customFormat="1" ht="18.75" hidden="1" customHeight="1" outlineLevel="1" x14ac:dyDescent="0.2">
      <c r="A185" s="30" t="s">
        <v>5</v>
      </c>
      <c r="B185" s="49">
        <v>520.53</v>
      </c>
      <c r="C185" s="47">
        <v>520.53</v>
      </c>
      <c r="D185" s="47">
        <v>520.53</v>
      </c>
      <c r="E185" s="47">
        <v>520.53</v>
      </c>
      <c r="F185" s="47">
        <v>520.53</v>
      </c>
      <c r="G185" s="47">
        <v>520.53</v>
      </c>
      <c r="H185" s="47">
        <v>520.53</v>
      </c>
      <c r="I185" s="47">
        <v>520.53</v>
      </c>
      <c r="J185" s="47">
        <v>520.53</v>
      </c>
      <c r="K185" s="47">
        <v>520.53</v>
      </c>
      <c r="L185" s="47">
        <v>520.53</v>
      </c>
      <c r="M185" s="47">
        <v>520.53</v>
      </c>
      <c r="N185" s="47">
        <v>520.53</v>
      </c>
      <c r="O185" s="47">
        <v>520.53</v>
      </c>
      <c r="P185" s="47">
        <v>520.53</v>
      </c>
      <c r="Q185" s="47">
        <v>520.53</v>
      </c>
      <c r="R185" s="47">
        <v>520.53</v>
      </c>
      <c r="S185" s="47">
        <v>520.53</v>
      </c>
      <c r="T185" s="47">
        <v>520.53</v>
      </c>
      <c r="U185" s="47">
        <v>520.53</v>
      </c>
      <c r="V185" s="47">
        <v>520.53</v>
      </c>
      <c r="W185" s="47">
        <v>520.53</v>
      </c>
      <c r="X185" s="47">
        <v>520.53</v>
      </c>
      <c r="Y185" s="54">
        <v>520.53</v>
      </c>
    </row>
    <row r="186" spans="1:25" s="35" customFormat="1" ht="18.75" hidden="1" customHeight="1" outlineLevel="1" x14ac:dyDescent="0.2">
      <c r="A186" s="31" t="s">
        <v>6</v>
      </c>
      <c r="B186" s="49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54"/>
    </row>
    <row r="187" spans="1:25" s="35" customFormat="1" ht="18.75" hidden="1" customHeight="1" outlineLevel="1" thickBot="1" x14ac:dyDescent="0.25">
      <c r="A187" s="82" t="s">
        <v>7</v>
      </c>
      <c r="B187" s="50">
        <v>2.496</v>
      </c>
      <c r="C187" s="48">
        <v>2.496</v>
      </c>
      <c r="D187" s="48">
        <v>2.496</v>
      </c>
      <c r="E187" s="48">
        <v>2.496</v>
      </c>
      <c r="F187" s="48">
        <v>2.496</v>
      </c>
      <c r="G187" s="48">
        <v>2.496</v>
      </c>
      <c r="H187" s="48">
        <v>2.496</v>
      </c>
      <c r="I187" s="48">
        <v>2.496</v>
      </c>
      <c r="J187" s="48">
        <v>2.496</v>
      </c>
      <c r="K187" s="48">
        <v>2.496</v>
      </c>
      <c r="L187" s="48">
        <v>2.496</v>
      </c>
      <c r="M187" s="48">
        <v>2.496</v>
      </c>
      <c r="N187" s="48">
        <v>2.496</v>
      </c>
      <c r="O187" s="48">
        <v>2.496</v>
      </c>
      <c r="P187" s="48">
        <v>2.496</v>
      </c>
      <c r="Q187" s="48">
        <v>2.496</v>
      </c>
      <c r="R187" s="48">
        <v>2.496</v>
      </c>
      <c r="S187" s="48">
        <v>2.496</v>
      </c>
      <c r="T187" s="48">
        <v>2.496</v>
      </c>
      <c r="U187" s="48">
        <v>2.496</v>
      </c>
      <c r="V187" s="48">
        <v>2.496</v>
      </c>
      <c r="W187" s="48">
        <v>2.496</v>
      </c>
      <c r="X187" s="48">
        <v>2.496</v>
      </c>
      <c r="Y187" s="55">
        <v>2.496</v>
      </c>
    </row>
    <row r="188" spans="1:25" s="35" customFormat="1" ht="18.75" customHeight="1" collapsed="1" thickBot="1" x14ac:dyDescent="0.25">
      <c r="A188" s="73">
        <v>5</v>
      </c>
      <c r="B188" s="65">
        <f t="shared" ref="B188:Y188" si="39">SUM(B189:B192)</f>
        <v>1498.9259999999999</v>
      </c>
      <c r="C188" s="66">
        <f t="shared" si="39"/>
        <v>1530.2560000000001</v>
      </c>
      <c r="D188" s="66">
        <f t="shared" si="39"/>
        <v>1560.1860000000001</v>
      </c>
      <c r="E188" s="67">
        <f t="shared" si="39"/>
        <v>1577.806</v>
      </c>
      <c r="F188" s="67">
        <f t="shared" si="39"/>
        <v>1572.6560000000002</v>
      </c>
      <c r="G188" s="67">
        <f t="shared" si="39"/>
        <v>1779.546</v>
      </c>
      <c r="H188" s="67">
        <f t="shared" si="39"/>
        <v>1786.6660000000002</v>
      </c>
      <c r="I188" s="67">
        <f t="shared" si="39"/>
        <v>1767.1660000000002</v>
      </c>
      <c r="J188" s="67">
        <f t="shared" si="39"/>
        <v>1755.7760000000001</v>
      </c>
      <c r="K188" s="68">
        <f t="shared" si="39"/>
        <v>1786.5260000000001</v>
      </c>
      <c r="L188" s="67">
        <f t="shared" si="39"/>
        <v>1561.356</v>
      </c>
      <c r="M188" s="69">
        <f t="shared" si="39"/>
        <v>1561.9360000000001</v>
      </c>
      <c r="N188" s="68">
        <f t="shared" si="39"/>
        <v>1564.9360000000001</v>
      </c>
      <c r="O188" s="67">
        <f t="shared" si="39"/>
        <v>1565.6960000000001</v>
      </c>
      <c r="P188" s="69">
        <f t="shared" si="39"/>
        <v>1573.576</v>
      </c>
      <c r="Q188" s="70">
        <f t="shared" si="39"/>
        <v>1766.096</v>
      </c>
      <c r="R188" s="67">
        <f t="shared" si="39"/>
        <v>1751.546</v>
      </c>
      <c r="S188" s="70">
        <f t="shared" si="39"/>
        <v>1728.6860000000001</v>
      </c>
      <c r="T188" s="67">
        <f t="shared" si="39"/>
        <v>1669.1760000000002</v>
      </c>
      <c r="U188" s="66">
        <f t="shared" si="39"/>
        <v>1542.6860000000001</v>
      </c>
      <c r="V188" s="66">
        <f t="shared" si="39"/>
        <v>1506.346</v>
      </c>
      <c r="W188" s="66">
        <f t="shared" si="39"/>
        <v>1524.116</v>
      </c>
      <c r="X188" s="66">
        <f t="shared" si="39"/>
        <v>1511.2360000000001</v>
      </c>
      <c r="Y188" s="71">
        <f t="shared" si="39"/>
        <v>1518.9059999999999</v>
      </c>
    </row>
    <row r="189" spans="1:25" s="35" customFormat="1" ht="18.75" hidden="1" customHeight="1" outlineLevel="1" x14ac:dyDescent="0.2">
      <c r="A189" s="29" t="s">
        <v>4</v>
      </c>
      <c r="B189" s="43">
        <f>B31</f>
        <v>975.9</v>
      </c>
      <c r="C189" s="43">
        <f t="shared" ref="C189:Y189" si="40">C31</f>
        <v>1007.23</v>
      </c>
      <c r="D189" s="43">
        <f t="shared" si="40"/>
        <v>1037.1600000000001</v>
      </c>
      <c r="E189" s="43">
        <f t="shared" si="40"/>
        <v>1054.78</v>
      </c>
      <c r="F189" s="43">
        <f t="shared" si="40"/>
        <v>1049.6300000000001</v>
      </c>
      <c r="G189" s="43">
        <f t="shared" si="40"/>
        <v>1256.52</v>
      </c>
      <c r="H189" s="43">
        <f t="shared" si="40"/>
        <v>1263.6400000000001</v>
      </c>
      <c r="I189" s="43">
        <f t="shared" si="40"/>
        <v>1244.1400000000001</v>
      </c>
      <c r="J189" s="43">
        <f t="shared" si="40"/>
        <v>1232.75</v>
      </c>
      <c r="K189" s="43">
        <f t="shared" si="40"/>
        <v>1263.5</v>
      </c>
      <c r="L189" s="43">
        <f t="shared" si="40"/>
        <v>1038.33</v>
      </c>
      <c r="M189" s="43">
        <f t="shared" si="40"/>
        <v>1038.9100000000001</v>
      </c>
      <c r="N189" s="43">
        <f t="shared" si="40"/>
        <v>1041.9100000000001</v>
      </c>
      <c r="O189" s="43">
        <f t="shared" si="40"/>
        <v>1042.67</v>
      </c>
      <c r="P189" s="43">
        <f t="shared" si="40"/>
        <v>1050.55</v>
      </c>
      <c r="Q189" s="43">
        <f t="shared" si="40"/>
        <v>1243.07</v>
      </c>
      <c r="R189" s="43">
        <f t="shared" si="40"/>
        <v>1228.52</v>
      </c>
      <c r="S189" s="43">
        <f t="shared" si="40"/>
        <v>1205.6600000000001</v>
      </c>
      <c r="T189" s="43">
        <f t="shared" si="40"/>
        <v>1146.1500000000001</v>
      </c>
      <c r="U189" s="43">
        <f t="shared" si="40"/>
        <v>1019.66</v>
      </c>
      <c r="V189" s="43">
        <f t="shared" si="40"/>
        <v>983.32</v>
      </c>
      <c r="W189" s="43">
        <f t="shared" si="40"/>
        <v>1001.09</v>
      </c>
      <c r="X189" s="43">
        <f t="shared" si="40"/>
        <v>988.21</v>
      </c>
      <c r="Y189" s="43">
        <f t="shared" si="40"/>
        <v>995.88</v>
      </c>
    </row>
    <row r="190" spans="1:25" s="35" customFormat="1" ht="18.75" hidden="1" customHeight="1" outlineLevel="1" x14ac:dyDescent="0.2">
      <c r="A190" s="30" t="s">
        <v>5</v>
      </c>
      <c r="B190" s="49">
        <v>520.53</v>
      </c>
      <c r="C190" s="47">
        <v>520.53</v>
      </c>
      <c r="D190" s="47">
        <v>520.53</v>
      </c>
      <c r="E190" s="47">
        <v>520.53</v>
      </c>
      <c r="F190" s="47">
        <v>520.53</v>
      </c>
      <c r="G190" s="47">
        <v>520.53</v>
      </c>
      <c r="H190" s="47">
        <v>520.53</v>
      </c>
      <c r="I190" s="47">
        <v>520.53</v>
      </c>
      <c r="J190" s="47">
        <v>520.53</v>
      </c>
      <c r="K190" s="47">
        <v>520.53</v>
      </c>
      <c r="L190" s="47">
        <v>520.53</v>
      </c>
      <c r="M190" s="47">
        <v>520.53</v>
      </c>
      <c r="N190" s="47">
        <v>520.53</v>
      </c>
      <c r="O190" s="47">
        <v>520.53</v>
      </c>
      <c r="P190" s="47">
        <v>520.53</v>
      </c>
      <c r="Q190" s="47">
        <v>520.53</v>
      </c>
      <c r="R190" s="47">
        <v>520.53</v>
      </c>
      <c r="S190" s="47">
        <v>520.53</v>
      </c>
      <c r="T190" s="47">
        <v>520.53</v>
      </c>
      <c r="U190" s="47">
        <v>520.53</v>
      </c>
      <c r="V190" s="47">
        <v>520.53</v>
      </c>
      <c r="W190" s="47">
        <v>520.53</v>
      </c>
      <c r="X190" s="47">
        <v>520.53</v>
      </c>
      <c r="Y190" s="54">
        <v>520.53</v>
      </c>
    </row>
    <row r="191" spans="1:25" s="35" customFormat="1" ht="18.75" hidden="1" customHeight="1" outlineLevel="1" x14ac:dyDescent="0.2">
      <c r="A191" s="31" t="s">
        <v>6</v>
      </c>
      <c r="B191" s="49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54"/>
    </row>
    <row r="192" spans="1:25" s="35" customFormat="1" ht="18.75" hidden="1" customHeight="1" outlineLevel="1" thickBot="1" x14ac:dyDescent="0.25">
      <c r="A192" s="82" t="s">
        <v>7</v>
      </c>
      <c r="B192" s="50">
        <v>2.496</v>
      </c>
      <c r="C192" s="48">
        <v>2.496</v>
      </c>
      <c r="D192" s="48">
        <v>2.496</v>
      </c>
      <c r="E192" s="48">
        <v>2.496</v>
      </c>
      <c r="F192" s="48">
        <v>2.496</v>
      </c>
      <c r="G192" s="48">
        <v>2.496</v>
      </c>
      <c r="H192" s="48">
        <v>2.496</v>
      </c>
      <c r="I192" s="48">
        <v>2.496</v>
      </c>
      <c r="J192" s="48">
        <v>2.496</v>
      </c>
      <c r="K192" s="48">
        <v>2.496</v>
      </c>
      <c r="L192" s="48">
        <v>2.496</v>
      </c>
      <c r="M192" s="48">
        <v>2.496</v>
      </c>
      <c r="N192" s="48">
        <v>2.496</v>
      </c>
      <c r="O192" s="48">
        <v>2.496</v>
      </c>
      <c r="P192" s="48">
        <v>2.496</v>
      </c>
      <c r="Q192" s="48">
        <v>2.496</v>
      </c>
      <c r="R192" s="48">
        <v>2.496</v>
      </c>
      <c r="S192" s="48">
        <v>2.496</v>
      </c>
      <c r="T192" s="48">
        <v>2.496</v>
      </c>
      <c r="U192" s="48">
        <v>2.496</v>
      </c>
      <c r="V192" s="48">
        <v>2.496</v>
      </c>
      <c r="W192" s="48">
        <v>2.496</v>
      </c>
      <c r="X192" s="48">
        <v>2.496</v>
      </c>
      <c r="Y192" s="55">
        <v>2.496</v>
      </c>
    </row>
    <row r="193" spans="1:25" s="35" customFormat="1" ht="18.75" customHeight="1" collapsed="1" thickBot="1" x14ac:dyDescent="0.25">
      <c r="A193" s="76">
        <v>6</v>
      </c>
      <c r="B193" s="65">
        <f t="shared" ref="B193:Y193" si="41">SUM(B194:B197)</f>
        <v>1472.0260000000001</v>
      </c>
      <c r="C193" s="66">
        <f t="shared" si="41"/>
        <v>1473.7060000000001</v>
      </c>
      <c r="D193" s="66">
        <f t="shared" si="41"/>
        <v>1503.2660000000001</v>
      </c>
      <c r="E193" s="67">
        <f t="shared" si="41"/>
        <v>1511.7760000000001</v>
      </c>
      <c r="F193" s="67">
        <f t="shared" si="41"/>
        <v>1505.9960000000001</v>
      </c>
      <c r="G193" s="67">
        <f t="shared" si="41"/>
        <v>1750.2260000000001</v>
      </c>
      <c r="H193" s="67">
        <f t="shared" si="41"/>
        <v>1752.356</v>
      </c>
      <c r="I193" s="67">
        <f t="shared" si="41"/>
        <v>1740.306</v>
      </c>
      <c r="J193" s="67">
        <f t="shared" si="41"/>
        <v>1738.9960000000001</v>
      </c>
      <c r="K193" s="68">
        <f t="shared" si="41"/>
        <v>1714.566</v>
      </c>
      <c r="L193" s="67">
        <f t="shared" si="41"/>
        <v>1720.106</v>
      </c>
      <c r="M193" s="69">
        <f t="shared" si="41"/>
        <v>1725.636</v>
      </c>
      <c r="N193" s="68">
        <f t="shared" si="41"/>
        <v>1735.7260000000001</v>
      </c>
      <c r="O193" s="67">
        <f t="shared" si="41"/>
        <v>1504.846</v>
      </c>
      <c r="P193" s="69">
        <f t="shared" si="41"/>
        <v>1748.636</v>
      </c>
      <c r="Q193" s="70">
        <f t="shared" si="41"/>
        <v>1743.2760000000001</v>
      </c>
      <c r="R193" s="67">
        <f t="shared" si="41"/>
        <v>1786.376</v>
      </c>
      <c r="S193" s="70">
        <f t="shared" si="41"/>
        <v>1755.806</v>
      </c>
      <c r="T193" s="67">
        <f t="shared" si="41"/>
        <v>1689.4060000000002</v>
      </c>
      <c r="U193" s="66">
        <f t="shared" si="41"/>
        <v>1470.576</v>
      </c>
      <c r="V193" s="66">
        <f t="shared" si="41"/>
        <v>1471.346</v>
      </c>
      <c r="W193" s="66">
        <f t="shared" si="41"/>
        <v>1472.8960000000002</v>
      </c>
      <c r="X193" s="66">
        <f t="shared" si="41"/>
        <v>1469.2060000000001</v>
      </c>
      <c r="Y193" s="71">
        <f t="shared" si="41"/>
        <v>1471.056</v>
      </c>
    </row>
    <row r="194" spans="1:25" s="35" customFormat="1" ht="18.75" hidden="1" customHeight="1" outlineLevel="1" x14ac:dyDescent="0.2">
      <c r="A194" s="29" t="s">
        <v>4</v>
      </c>
      <c r="B194" s="43">
        <f>B36</f>
        <v>949</v>
      </c>
      <c r="C194" s="43">
        <f t="shared" ref="C194:Y194" si="42">C36</f>
        <v>950.68</v>
      </c>
      <c r="D194" s="43">
        <f t="shared" si="42"/>
        <v>980.24</v>
      </c>
      <c r="E194" s="43">
        <f t="shared" si="42"/>
        <v>988.75</v>
      </c>
      <c r="F194" s="43">
        <f t="shared" si="42"/>
        <v>982.97</v>
      </c>
      <c r="G194" s="43">
        <f t="shared" si="42"/>
        <v>1227.2</v>
      </c>
      <c r="H194" s="43">
        <f t="shared" si="42"/>
        <v>1229.33</v>
      </c>
      <c r="I194" s="43">
        <f t="shared" si="42"/>
        <v>1217.28</v>
      </c>
      <c r="J194" s="43">
        <f t="shared" si="42"/>
        <v>1215.97</v>
      </c>
      <c r="K194" s="43">
        <f t="shared" si="42"/>
        <v>1191.54</v>
      </c>
      <c r="L194" s="43">
        <f t="shared" si="42"/>
        <v>1197.08</v>
      </c>
      <c r="M194" s="43">
        <f t="shared" si="42"/>
        <v>1202.6099999999999</v>
      </c>
      <c r="N194" s="43">
        <f t="shared" si="42"/>
        <v>1212.7</v>
      </c>
      <c r="O194" s="43">
        <f t="shared" si="42"/>
        <v>981.82</v>
      </c>
      <c r="P194" s="43">
        <f t="shared" si="42"/>
        <v>1225.6099999999999</v>
      </c>
      <c r="Q194" s="43">
        <f t="shared" si="42"/>
        <v>1220.25</v>
      </c>
      <c r="R194" s="43">
        <f t="shared" si="42"/>
        <v>1263.3499999999999</v>
      </c>
      <c r="S194" s="43">
        <f t="shared" si="42"/>
        <v>1232.78</v>
      </c>
      <c r="T194" s="43">
        <f t="shared" si="42"/>
        <v>1166.3800000000001</v>
      </c>
      <c r="U194" s="43">
        <f t="shared" si="42"/>
        <v>947.55</v>
      </c>
      <c r="V194" s="43">
        <f t="shared" si="42"/>
        <v>948.32</v>
      </c>
      <c r="W194" s="43">
        <f t="shared" si="42"/>
        <v>949.87</v>
      </c>
      <c r="X194" s="43">
        <f t="shared" si="42"/>
        <v>946.18</v>
      </c>
      <c r="Y194" s="43">
        <f t="shared" si="42"/>
        <v>948.03</v>
      </c>
    </row>
    <row r="195" spans="1:25" s="35" customFormat="1" ht="18.75" hidden="1" customHeight="1" outlineLevel="1" x14ac:dyDescent="0.2">
      <c r="A195" s="30" t="s">
        <v>5</v>
      </c>
      <c r="B195" s="49">
        <v>520.53</v>
      </c>
      <c r="C195" s="47">
        <v>520.53</v>
      </c>
      <c r="D195" s="47">
        <v>520.53</v>
      </c>
      <c r="E195" s="47">
        <v>520.53</v>
      </c>
      <c r="F195" s="47">
        <v>520.53</v>
      </c>
      <c r="G195" s="47">
        <v>520.53</v>
      </c>
      <c r="H195" s="47">
        <v>520.53</v>
      </c>
      <c r="I195" s="47">
        <v>520.53</v>
      </c>
      <c r="J195" s="47">
        <v>520.53</v>
      </c>
      <c r="K195" s="47">
        <v>520.53</v>
      </c>
      <c r="L195" s="47">
        <v>520.53</v>
      </c>
      <c r="M195" s="47">
        <v>520.53</v>
      </c>
      <c r="N195" s="47">
        <v>520.53</v>
      </c>
      <c r="O195" s="47">
        <v>520.53</v>
      </c>
      <c r="P195" s="47">
        <v>520.53</v>
      </c>
      <c r="Q195" s="47">
        <v>520.53</v>
      </c>
      <c r="R195" s="47">
        <v>520.53</v>
      </c>
      <c r="S195" s="47">
        <v>520.53</v>
      </c>
      <c r="T195" s="47">
        <v>520.53</v>
      </c>
      <c r="U195" s="47">
        <v>520.53</v>
      </c>
      <c r="V195" s="47">
        <v>520.53</v>
      </c>
      <c r="W195" s="47">
        <v>520.53</v>
      </c>
      <c r="X195" s="47">
        <v>520.53</v>
      </c>
      <c r="Y195" s="54">
        <v>520.53</v>
      </c>
    </row>
    <row r="196" spans="1:25" s="35" customFormat="1" ht="18.75" hidden="1" customHeight="1" outlineLevel="1" x14ac:dyDescent="0.2">
      <c r="A196" s="31" t="s">
        <v>6</v>
      </c>
      <c r="B196" s="49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54"/>
    </row>
    <row r="197" spans="1:25" s="35" customFormat="1" ht="18.75" hidden="1" customHeight="1" outlineLevel="1" thickBot="1" x14ac:dyDescent="0.25">
      <c r="A197" s="82" t="s">
        <v>7</v>
      </c>
      <c r="B197" s="50">
        <v>2.496</v>
      </c>
      <c r="C197" s="48">
        <v>2.496</v>
      </c>
      <c r="D197" s="48">
        <v>2.496</v>
      </c>
      <c r="E197" s="48">
        <v>2.496</v>
      </c>
      <c r="F197" s="48">
        <v>2.496</v>
      </c>
      <c r="G197" s="48">
        <v>2.496</v>
      </c>
      <c r="H197" s="48">
        <v>2.496</v>
      </c>
      <c r="I197" s="48">
        <v>2.496</v>
      </c>
      <c r="J197" s="48">
        <v>2.496</v>
      </c>
      <c r="K197" s="48">
        <v>2.496</v>
      </c>
      <c r="L197" s="48">
        <v>2.496</v>
      </c>
      <c r="M197" s="48">
        <v>2.496</v>
      </c>
      <c r="N197" s="48">
        <v>2.496</v>
      </c>
      <c r="O197" s="48">
        <v>2.496</v>
      </c>
      <c r="P197" s="48">
        <v>2.496</v>
      </c>
      <c r="Q197" s="48">
        <v>2.496</v>
      </c>
      <c r="R197" s="48">
        <v>2.496</v>
      </c>
      <c r="S197" s="48">
        <v>2.496</v>
      </c>
      <c r="T197" s="48">
        <v>2.496</v>
      </c>
      <c r="U197" s="48">
        <v>2.496</v>
      </c>
      <c r="V197" s="48">
        <v>2.496</v>
      </c>
      <c r="W197" s="48">
        <v>2.496</v>
      </c>
      <c r="X197" s="48">
        <v>2.496</v>
      </c>
      <c r="Y197" s="55">
        <v>2.496</v>
      </c>
    </row>
    <row r="198" spans="1:25" s="35" customFormat="1" ht="18.75" customHeight="1" collapsed="1" thickBot="1" x14ac:dyDescent="0.25">
      <c r="A198" s="73">
        <v>7</v>
      </c>
      <c r="B198" s="65">
        <f t="shared" ref="B198:Y198" si="43">SUM(B199:B202)</f>
        <v>1515.9760000000001</v>
      </c>
      <c r="C198" s="66">
        <f t="shared" si="43"/>
        <v>1553.4660000000001</v>
      </c>
      <c r="D198" s="66">
        <f t="shared" si="43"/>
        <v>1552.376</v>
      </c>
      <c r="E198" s="67">
        <f t="shared" si="43"/>
        <v>1562.7560000000001</v>
      </c>
      <c r="F198" s="67">
        <f t="shared" si="43"/>
        <v>1553.836</v>
      </c>
      <c r="G198" s="67">
        <f t="shared" si="43"/>
        <v>1846.076</v>
      </c>
      <c r="H198" s="67">
        <f t="shared" si="43"/>
        <v>1852.556</v>
      </c>
      <c r="I198" s="67">
        <f t="shared" si="43"/>
        <v>1825.4960000000001</v>
      </c>
      <c r="J198" s="67">
        <f t="shared" si="43"/>
        <v>1553.606</v>
      </c>
      <c r="K198" s="68">
        <f t="shared" si="43"/>
        <v>1736.796</v>
      </c>
      <c r="L198" s="67">
        <f t="shared" si="43"/>
        <v>1742.4260000000002</v>
      </c>
      <c r="M198" s="69">
        <f t="shared" si="43"/>
        <v>1740.056</v>
      </c>
      <c r="N198" s="68">
        <f t="shared" si="43"/>
        <v>1751.2460000000001</v>
      </c>
      <c r="O198" s="67">
        <f t="shared" si="43"/>
        <v>1719.796</v>
      </c>
      <c r="P198" s="69">
        <f t="shared" si="43"/>
        <v>1745.606</v>
      </c>
      <c r="Q198" s="70">
        <f t="shared" si="43"/>
        <v>1766.816</v>
      </c>
      <c r="R198" s="67">
        <f t="shared" si="43"/>
        <v>1747.7060000000001</v>
      </c>
      <c r="S198" s="70">
        <f t="shared" si="43"/>
        <v>1740.846</v>
      </c>
      <c r="T198" s="67">
        <f t="shared" si="43"/>
        <v>1763.2260000000001</v>
      </c>
      <c r="U198" s="66">
        <f t="shared" si="43"/>
        <v>1542.6060000000002</v>
      </c>
      <c r="V198" s="66">
        <f t="shared" si="43"/>
        <v>1506.0160000000001</v>
      </c>
      <c r="W198" s="66">
        <f t="shared" si="43"/>
        <v>1501.046</v>
      </c>
      <c r="X198" s="66">
        <f t="shared" si="43"/>
        <v>1513.7560000000001</v>
      </c>
      <c r="Y198" s="71">
        <f t="shared" si="43"/>
        <v>1524.5060000000001</v>
      </c>
    </row>
    <row r="199" spans="1:25" s="35" customFormat="1" ht="18.75" hidden="1" customHeight="1" outlineLevel="1" x14ac:dyDescent="0.2">
      <c r="A199" s="29" t="s">
        <v>4</v>
      </c>
      <c r="B199" s="43">
        <f>B41</f>
        <v>992.95</v>
      </c>
      <c r="C199" s="43">
        <f t="shared" ref="C199:Y199" si="44">C41</f>
        <v>1030.44</v>
      </c>
      <c r="D199" s="43">
        <f t="shared" si="44"/>
        <v>1029.3499999999999</v>
      </c>
      <c r="E199" s="43">
        <f t="shared" si="44"/>
        <v>1039.73</v>
      </c>
      <c r="F199" s="43">
        <f t="shared" si="44"/>
        <v>1030.81</v>
      </c>
      <c r="G199" s="43">
        <f t="shared" si="44"/>
        <v>1323.05</v>
      </c>
      <c r="H199" s="43">
        <f t="shared" si="44"/>
        <v>1329.53</v>
      </c>
      <c r="I199" s="43">
        <f t="shared" si="44"/>
        <v>1302.47</v>
      </c>
      <c r="J199" s="43">
        <f t="shared" si="44"/>
        <v>1030.58</v>
      </c>
      <c r="K199" s="43">
        <f t="shared" si="44"/>
        <v>1213.77</v>
      </c>
      <c r="L199" s="43">
        <f t="shared" si="44"/>
        <v>1219.4000000000001</v>
      </c>
      <c r="M199" s="43">
        <f t="shared" si="44"/>
        <v>1217.03</v>
      </c>
      <c r="N199" s="43">
        <f t="shared" si="44"/>
        <v>1228.22</v>
      </c>
      <c r="O199" s="43">
        <f t="shared" si="44"/>
        <v>1196.77</v>
      </c>
      <c r="P199" s="43">
        <f t="shared" si="44"/>
        <v>1222.58</v>
      </c>
      <c r="Q199" s="43">
        <f t="shared" si="44"/>
        <v>1243.79</v>
      </c>
      <c r="R199" s="43">
        <f t="shared" si="44"/>
        <v>1224.68</v>
      </c>
      <c r="S199" s="43">
        <f t="shared" si="44"/>
        <v>1217.82</v>
      </c>
      <c r="T199" s="43">
        <f t="shared" si="44"/>
        <v>1240.2</v>
      </c>
      <c r="U199" s="43">
        <f t="shared" si="44"/>
        <v>1019.58</v>
      </c>
      <c r="V199" s="43">
        <f t="shared" si="44"/>
        <v>982.99</v>
      </c>
      <c r="W199" s="43">
        <f t="shared" si="44"/>
        <v>978.02</v>
      </c>
      <c r="X199" s="43">
        <f t="shared" si="44"/>
        <v>990.73</v>
      </c>
      <c r="Y199" s="43">
        <f t="shared" si="44"/>
        <v>1001.48</v>
      </c>
    </row>
    <row r="200" spans="1:25" s="35" customFormat="1" ht="18.75" hidden="1" customHeight="1" outlineLevel="1" x14ac:dyDescent="0.2">
      <c r="A200" s="30" t="s">
        <v>5</v>
      </c>
      <c r="B200" s="49">
        <v>520.53</v>
      </c>
      <c r="C200" s="47">
        <v>520.53</v>
      </c>
      <c r="D200" s="47">
        <v>520.53</v>
      </c>
      <c r="E200" s="47">
        <v>520.53</v>
      </c>
      <c r="F200" s="47">
        <v>520.53</v>
      </c>
      <c r="G200" s="47">
        <v>520.53</v>
      </c>
      <c r="H200" s="47">
        <v>520.53</v>
      </c>
      <c r="I200" s="47">
        <v>520.53</v>
      </c>
      <c r="J200" s="47">
        <v>520.53</v>
      </c>
      <c r="K200" s="47">
        <v>520.53</v>
      </c>
      <c r="L200" s="47">
        <v>520.53</v>
      </c>
      <c r="M200" s="47">
        <v>520.53</v>
      </c>
      <c r="N200" s="47">
        <v>520.53</v>
      </c>
      <c r="O200" s="47">
        <v>520.53</v>
      </c>
      <c r="P200" s="47">
        <v>520.53</v>
      </c>
      <c r="Q200" s="47">
        <v>520.53</v>
      </c>
      <c r="R200" s="47">
        <v>520.53</v>
      </c>
      <c r="S200" s="47">
        <v>520.53</v>
      </c>
      <c r="T200" s="47">
        <v>520.53</v>
      </c>
      <c r="U200" s="47">
        <v>520.53</v>
      </c>
      <c r="V200" s="47">
        <v>520.53</v>
      </c>
      <c r="W200" s="47">
        <v>520.53</v>
      </c>
      <c r="X200" s="47">
        <v>520.53</v>
      </c>
      <c r="Y200" s="54">
        <v>520.53</v>
      </c>
    </row>
    <row r="201" spans="1:25" s="35" customFormat="1" ht="18.75" hidden="1" customHeight="1" outlineLevel="1" x14ac:dyDescent="0.2">
      <c r="A201" s="31" t="s">
        <v>6</v>
      </c>
      <c r="B201" s="49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54"/>
    </row>
    <row r="202" spans="1:25" s="35" customFormat="1" ht="18.75" hidden="1" customHeight="1" outlineLevel="1" thickBot="1" x14ac:dyDescent="0.25">
      <c r="A202" s="82" t="s">
        <v>7</v>
      </c>
      <c r="B202" s="50">
        <v>2.496</v>
      </c>
      <c r="C202" s="48">
        <v>2.496</v>
      </c>
      <c r="D202" s="48">
        <v>2.496</v>
      </c>
      <c r="E202" s="48">
        <v>2.496</v>
      </c>
      <c r="F202" s="48">
        <v>2.496</v>
      </c>
      <c r="G202" s="48">
        <v>2.496</v>
      </c>
      <c r="H202" s="48">
        <v>2.496</v>
      </c>
      <c r="I202" s="48">
        <v>2.496</v>
      </c>
      <c r="J202" s="48">
        <v>2.496</v>
      </c>
      <c r="K202" s="48">
        <v>2.496</v>
      </c>
      <c r="L202" s="48">
        <v>2.496</v>
      </c>
      <c r="M202" s="48">
        <v>2.496</v>
      </c>
      <c r="N202" s="48">
        <v>2.496</v>
      </c>
      <c r="O202" s="48">
        <v>2.496</v>
      </c>
      <c r="P202" s="48">
        <v>2.496</v>
      </c>
      <c r="Q202" s="48">
        <v>2.496</v>
      </c>
      <c r="R202" s="48">
        <v>2.496</v>
      </c>
      <c r="S202" s="48">
        <v>2.496</v>
      </c>
      <c r="T202" s="48">
        <v>2.496</v>
      </c>
      <c r="U202" s="48">
        <v>2.496</v>
      </c>
      <c r="V202" s="48">
        <v>2.496</v>
      </c>
      <c r="W202" s="48">
        <v>2.496</v>
      </c>
      <c r="X202" s="48">
        <v>2.496</v>
      </c>
      <c r="Y202" s="55">
        <v>2.496</v>
      </c>
    </row>
    <row r="203" spans="1:25" s="35" customFormat="1" ht="18.75" customHeight="1" collapsed="1" thickBot="1" x14ac:dyDescent="0.25">
      <c r="A203" s="76">
        <v>8</v>
      </c>
      <c r="B203" s="65">
        <f t="shared" ref="B203:Y203" si="45">SUM(B204:B207)</f>
        <v>1494.0360000000001</v>
      </c>
      <c r="C203" s="66">
        <f t="shared" si="45"/>
        <v>1544.566</v>
      </c>
      <c r="D203" s="66">
        <f t="shared" si="45"/>
        <v>1538.4660000000001</v>
      </c>
      <c r="E203" s="67">
        <f t="shared" si="45"/>
        <v>1771.9460000000001</v>
      </c>
      <c r="F203" s="67">
        <f t="shared" si="45"/>
        <v>1782.336</v>
      </c>
      <c r="G203" s="67">
        <f t="shared" si="45"/>
        <v>1758.356</v>
      </c>
      <c r="H203" s="67">
        <f t="shared" si="45"/>
        <v>1809.396</v>
      </c>
      <c r="I203" s="67">
        <f t="shared" si="45"/>
        <v>1748.7860000000001</v>
      </c>
      <c r="J203" s="67">
        <f t="shared" si="45"/>
        <v>1727.576</v>
      </c>
      <c r="K203" s="68">
        <f t="shared" si="45"/>
        <v>1726.1860000000001</v>
      </c>
      <c r="L203" s="67">
        <f t="shared" si="45"/>
        <v>1719.606</v>
      </c>
      <c r="M203" s="69">
        <f t="shared" si="45"/>
        <v>1726.9060000000002</v>
      </c>
      <c r="N203" s="68">
        <f t="shared" si="45"/>
        <v>1748.4260000000002</v>
      </c>
      <c r="O203" s="67">
        <f t="shared" si="45"/>
        <v>1740.616</v>
      </c>
      <c r="P203" s="69">
        <f t="shared" si="45"/>
        <v>1760.7260000000001</v>
      </c>
      <c r="Q203" s="70">
        <f t="shared" si="45"/>
        <v>1760.0360000000001</v>
      </c>
      <c r="R203" s="67">
        <f t="shared" si="45"/>
        <v>1750.2560000000001</v>
      </c>
      <c r="S203" s="70">
        <f t="shared" si="45"/>
        <v>1740.356</v>
      </c>
      <c r="T203" s="67">
        <f t="shared" si="45"/>
        <v>1760.6660000000002</v>
      </c>
      <c r="U203" s="66">
        <f t="shared" si="45"/>
        <v>1539.8560000000002</v>
      </c>
      <c r="V203" s="66">
        <f t="shared" si="45"/>
        <v>1478.3760000000002</v>
      </c>
      <c r="W203" s="66">
        <f t="shared" si="45"/>
        <v>1500.556</v>
      </c>
      <c r="X203" s="66">
        <f t="shared" si="45"/>
        <v>1501.2860000000001</v>
      </c>
      <c r="Y203" s="71">
        <f t="shared" si="45"/>
        <v>1485.0260000000001</v>
      </c>
    </row>
    <row r="204" spans="1:25" s="35" customFormat="1" ht="18.75" hidden="1" customHeight="1" outlineLevel="1" x14ac:dyDescent="0.2">
      <c r="A204" s="29" t="s">
        <v>4</v>
      </c>
      <c r="B204" s="43">
        <f>B46</f>
        <v>971.01</v>
      </c>
      <c r="C204" s="43">
        <f t="shared" ref="C204:Y204" si="46">C46</f>
        <v>1021.54</v>
      </c>
      <c r="D204" s="43">
        <f t="shared" si="46"/>
        <v>1015.44</v>
      </c>
      <c r="E204" s="43">
        <f t="shared" si="46"/>
        <v>1248.92</v>
      </c>
      <c r="F204" s="43">
        <f t="shared" si="46"/>
        <v>1259.31</v>
      </c>
      <c r="G204" s="43">
        <f t="shared" si="46"/>
        <v>1235.33</v>
      </c>
      <c r="H204" s="43">
        <f t="shared" si="46"/>
        <v>1286.3699999999999</v>
      </c>
      <c r="I204" s="43">
        <f t="shared" si="46"/>
        <v>1225.76</v>
      </c>
      <c r="J204" s="43">
        <f t="shared" si="46"/>
        <v>1204.55</v>
      </c>
      <c r="K204" s="43">
        <f t="shared" si="46"/>
        <v>1203.1600000000001</v>
      </c>
      <c r="L204" s="43">
        <f t="shared" si="46"/>
        <v>1196.58</v>
      </c>
      <c r="M204" s="43">
        <f t="shared" si="46"/>
        <v>1203.8800000000001</v>
      </c>
      <c r="N204" s="43">
        <f t="shared" si="46"/>
        <v>1225.4000000000001</v>
      </c>
      <c r="O204" s="43">
        <f t="shared" si="46"/>
        <v>1217.5899999999999</v>
      </c>
      <c r="P204" s="43">
        <f t="shared" si="46"/>
        <v>1237.7</v>
      </c>
      <c r="Q204" s="43">
        <f t="shared" si="46"/>
        <v>1237.01</v>
      </c>
      <c r="R204" s="43">
        <f t="shared" si="46"/>
        <v>1227.23</v>
      </c>
      <c r="S204" s="43">
        <f t="shared" si="46"/>
        <v>1217.33</v>
      </c>
      <c r="T204" s="43">
        <f t="shared" si="46"/>
        <v>1237.6400000000001</v>
      </c>
      <c r="U204" s="43">
        <f t="shared" si="46"/>
        <v>1016.83</v>
      </c>
      <c r="V204" s="43">
        <f t="shared" si="46"/>
        <v>955.35</v>
      </c>
      <c r="W204" s="43">
        <f t="shared" si="46"/>
        <v>977.53</v>
      </c>
      <c r="X204" s="43">
        <f t="shared" si="46"/>
        <v>978.26</v>
      </c>
      <c r="Y204" s="43">
        <f t="shared" si="46"/>
        <v>962</v>
      </c>
    </row>
    <row r="205" spans="1:25" s="35" customFormat="1" ht="18.75" hidden="1" customHeight="1" outlineLevel="1" x14ac:dyDescent="0.2">
      <c r="A205" s="30" t="s">
        <v>5</v>
      </c>
      <c r="B205" s="49">
        <v>520.53</v>
      </c>
      <c r="C205" s="47">
        <v>520.53</v>
      </c>
      <c r="D205" s="47">
        <v>520.53</v>
      </c>
      <c r="E205" s="47">
        <v>520.53</v>
      </c>
      <c r="F205" s="47">
        <v>520.53</v>
      </c>
      <c r="G205" s="47">
        <v>520.53</v>
      </c>
      <c r="H205" s="47">
        <v>520.53</v>
      </c>
      <c r="I205" s="47">
        <v>520.53</v>
      </c>
      <c r="J205" s="47">
        <v>520.53</v>
      </c>
      <c r="K205" s="47">
        <v>520.53</v>
      </c>
      <c r="L205" s="47">
        <v>520.53</v>
      </c>
      <c r="M205" s="47">
        <v>520.53</v>
      </c>
      <c r="N205" s="47">
        <v>520.53</v>
      </c>
      <c r="O205" s="47">
        <v>520.53</v>
      </c>
      <c r="P205" s="47">
        <v>520.53</v>
      </c>
      <c r="Q205" s="47">
        <v>520.53</v>
      </c>
      <c r="R205" s="47">
        <v>520.53</v>
      </c>
      <c r="S205" s="47">
        <v>520.53</v>
      </c>
      <c r="T205" s="47">
        <v>520.53</v>
      </c>
      <c r="U205" s="47">
        <v>520.53</v>
      </c>
      <c r="V205" s="47">
        <v>520.53</v>
      </c>
      <c r="W205" s="47">
        <v>520.53</v>
      </c>
      <c r="X205" s="47">
        <v>520.53</v>
      </c>
      <c r="Y205" s="54">
        <v>520.53</v>
      </c>
    </row>
    <row r="206" spans="1:25" s="35" customFormat="1" ht="18.75" hidden="1" customHeight="1" outlineLevel="1" x14ac:dyDescent="0.2">
      <c r="A206" s="31" t="s">
        <v>6</v>
      </c>
      <c r="B206" s="49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54"/>
    </row>
    <row r="207" spans="1:25" s="35" customFormat="1" ht="18.75" hidden="1" customHeight="1" outlineLevel="1" thickBot="1" x14ac:dyDescent="0.25">
      <c r="A207" s="82" t="s">
        <v>7</v>
      </c>
      <c r="B207" s="50">
        <v>2.496</v>
      </c>
      <c r="C207" s="48">
        <v>2.496</v>
      </c>
      <c r="D207" s="48">
        <v>2.496</v>
      </c>
      <c r="E207" s="48">
        <v>2.496</v>
      </c>
      <c r="F207" s="48">
        <v>2.496</v>
      </c>
      <c r="G207" s="48">
        <v>2.496</v>
      </c>
      <c r="H207" s="48">
        <v>2.496</v>
      </c>
      <c r="I207" s="48">
        <v>2.496</v>
      </c>
      <c r="J207" s="48">
        <v>2.496</v>
      </c>
      <c r="K207" s="48">
        <v>2.496</v>
      </c>
      <c r="L207" s="48">
        <v>2.496</v>
      </c>
      <c r="M207" s="48">
        <v>2.496</v>
      </c>
      <c r="N207" s="48">
        <v>2.496</v>
      </c>
      <c r="O207" s="48">
        <v>2.496</v>
      </c>
      <c r="P207" s="48">
        <v>2.496</v>
      </c>
      <c r="Q207" s="48">
        <v>2.496</v>
      </c>
      <c r="R207" s="48">
        <v>2.496</v>
      </c>
      <c r="S207" s="48">
        <v>2.496</v>
      </c>
      <c r="T207" s="48">
        <v>2.496</v>
      </c>
      <c r="U207" s="48">
        <v>2.496</v>
      </c>
      <c r="V207" s="48">
        <v>2.496</v>
      </c>
      <c r="W207" s="48">
        <v>2.496</v>
      </c>
      <c r="X207" s="48">
        <v>2.496</v>
      </c>
      <c r="Y207" s="55">
        <v>2.496</v>
      </c>
    </row>
    <row r="208" spans="1:25" s="35" customFormat="1" ht="18.75" customHeight="1" collapsed="1" thickBot="1" x14ac:dyDescent="0.25">
      <c r="A208" s="73">
        <v>9</v>
      </c>
      <c r="B208" s="65">
        <f t="shared" ref="B208:Y208" si="47">SUM(B209:B212)</f>
        <v>1487.2860000000001</v>
      </c>
      <c r="C208" s="66">
        <f t="shared" si="47"/>
        <v>1489.326</v>
      </c>
      <c r="D208" s="66">
        <f t="shared" si="47"/>
        <v>1529.336</v>
      </c>
      <c r="E208" s="67">
        <f t="shared" si="47"/>
        <v>1540.6060000000002</v>
      </c>
      <c r="F208" s="67">
        <f t="shared" si="47"/>
        <v>1541.826</v>
      </c>
      <c r="G208" s="67">
        <f t="shared" si="47"/>
        <v>1543.6260000000002</v>
      </c>
      <c r="H208" s="67">
        <f>SUM(H209:H212)</f>
        <v>1535.346</v>
      </c>
      <c r="I208" s="67">
        <f>SUM(I209:I212)</f>
        <v>1524.386</v>
      </c>
      <c r="J208" s="67">
        <f t="shared" si="47"/>
        <v>1519.8960000000002</v>
      </c>
      <c r="K208" s="68">
        <f t="shared" si="47"/>
        <v>1518.4960000000001</v>
      </c>
      <c r="L208" s="67">
        <f t="shared" si="47"/>
        <v>1523.0160000000001</v>
      </c>
      <c r="M208" s="69">
        <f t="shared" si="47"/>
        <v>1526.5060000000001</v>
      </c>
      <c r="N208" s="68">
        <f t="shared" si="47"/>
        <v>1528.816</v>
      </c>
      <c r="O208" s="67">
        <f t="shared" si="47"/>
        <v>1532.1959999999999</v>
      </c>
      <c r="P208" s="69">
        <f t="shared" si="47"/>
        <v>1546.5060000000001</v>
      </c>
      <c r="Q208" s="70">
        <f t="shared" si="47"/>
        <v>1552.7260000000001</v>
      </c>
      <c r="R208" s="67">
        <f t="shared" si="47"/>
        <v>1545.4459999999999</v>
      </c>
      <c r="S208" s="70">
        <f t="shared" si="47"/>
        <v>1541.296</v>
      </c>
      <c r="T208" s="67">
        <f t="shared" si="47"/>
        <v>1538.9259999999999</v>
      </c>
      <c r="U208" s="66">
        <f t="shared" si="47"/>
        <v>1482.046</v>
      </c>
      <c r="V208" s="66">
        <f t="shared" si="47"/>
        <v>1486.1759999999999</v>
      </c>
      <c r="W208" s="66">
        <f t="shared" si="47"/>
        <v>1483.4459999999999</v>
      </c>
      <c r="X208" s="66">
        <f t="shared" si="47"/>
        <v>1481.4860000000001</v>
      </c>
      <c r="Y208" s="71">
        <f t="shared" si="47"/>
        <v>1479.3960000000002</v>
      </c>
    </row>
    <row r="209" spans="1:25" s="35" customFormat="1" ht="18.75" hidden="1" customHeight="1" outlineLevel="1" x14ac:dyDescent="0.2">
      <c r="A209" s="29" t="s">
        <v>4</v>
      </c>
      <c r="B209" s="43">
        <f>B101</f>
        <v>964.26</v>
      </c>
      <c r="C209" s="43">
        <f t="shared" ref="C209:Y209" si="48">C101</f>
        <v>966.3</v>
      </c>
      <c r="D209" s="43">
        <f t="shared" si="48"/>
        <v>1006.31</v>
      </c>
      <c r="E209" s="43">
        <f t="shared" si="48"/>
        <v>1017.58</v>
      </c>
      <c r="F209" s="43">
        <f t="shared" si="48"/>
        <v>1018.8</v>
      </c>
      <c r="G209" s="43">
        <f t="shared" si="48"/>
        <v>1020.6</v>
      </c>
      <c r="H209" s="43">
        <f t="shared" si="48"/>
        <v>1012.32</v>
      </c>
      <c r="I209" s="43">
        <f t="shared" si="48"/>
        <v>1001.36</v>
      </c>
      <c r="J209" s="43">
        <f t="shared" si="48"/>
        <v>996.87</v>
      </c>
      <c r="K209" s="43">
        <f t="shared" si="48"/>
        <v>995.47</v>
      </c>
      <c r="L209" s="43">
        <f t="shared" si="48"/>
        <v>999.99</v>
      </c>
      <c r="M209" s="43">
        <f t="shared" si="48"/>
        <v>1003.48</v>
      </c>
      <c r="N209" s="43">
        <f t="shared" si="48"/>
        <v>1005.79</v>
      </c>
      <c r="O209" s="43">
        <f t="shared" si="48"/>
        <v>1009.17</v>
      </c>
      <c r="P209" s="43">
        <f t="shared" si="48"/>
        <v>1023.48</v>
      </c>
      <c r="Q209" s="43">
        <f t="shared" si="48"/>
        <v>1029.7</v>
      </c>
      <c r="R209" s="43">
        <f t="shared" si="48"/>
        <v>1022.42</v>
      </c>
      <c r="S209" s="43">
        <f t="shared" si="48"/>
        <v>1018.27</v>
      </c>
      <c r="T209" s="43">
        <f t="shared" si="48"/>
        <v>1015.9</v>
      </c>
      <c r="U209" s="43">
        <f t="shared" si="48"/>
        <v>959.02</v>
      </c>
      <c r="V209" s="43">
        <f t="shared" si="48"/>
        <v>963.15</v>
      </c>
      <c r="W209" s="43">
        <f t="shared" si="48"/>
        <v>960.42</v>
      </c>
      <c r="X209" s="43">
        <f t="shared" si="48"/>
        <v>958.46</v>
      </c>
      <c r="Y209" s="43">
        <f t="shared" si="48"/>
        <v>956.37</v>
      </c>
    </row>
    <row r="210" spans="1:25" s="35" customFormat="1" ht="18.75" hidden="1" customHeight="1" outlineLevel="1" x14ac:dyDescent="0.2">
      <c r="A210" s="30" t="s">
        <v>5</v>
      </c>
      <c r="B210" s="49">
        <v>520.53</v>
      </c>
      <c r="C210" s="47">
        <v>520.53</v>
      </c>
      <c r="D210" s="47">
        <v>520.53</v>
      </c>
      <c r="E210" s="47">
        <v>520.53</v>
      </c>
      <c r="F210" s="47">
        <v>520.53</v>
      </c>
      <c r="G210" s="47">
        <v>520.53</v>
      </c>
      <c r="H210" s="47">
        <v>520.53</v>
      </c>
      <c r="I210" s="47">
        <v>520.53</v>
      </c>
      <c r="J210" s="47">
        <v>520.53</v>
      </c>
      <c r="K210" s="47">
        <v>520.53</v>
      </c>
      <c r="L210" s="47">
        <v>520.53</v>
      </c>
      <c r="M210" s="47">
        <v>520.53</v>
      </c>
      <c r="N210" s="47">
        <v>520.53</v>
      </c>
      <c r="O210" s="47">
        <v>520.53</v>
      </c>
      <c r="P210" s="47">
        <v>520.53</v>
      </c>
      <c r="Q210" s="47">
        <v>520.53</v>
      </c>
      <c r="R210" s="47">
        <v>520.53</v>
      </c>
      <c r="S210" s="47">
        <v>520.53</v>
      </c>
      <c r="T210" s="47">
        <v>520.53</v>
      </c>
      <c r="U210" s="47">
        <v>520.53</v>
      </c>
      <c r="V210" s="47">
        <v>520.53</v>
      </c>
      <c r="W210" s="47">
        <v>520.53</v>
      </c>
      <c r="X210" s="47">
        <v>520.53</v>
      </c>
      <c r="Y210" s="54">
        <v>520.53</v>
      </c>
    </row>
    <row r="211" spans="1:25" s="35" customFormat="1" ht="18.75" hidden="1" customHeight="1" outlineLevel="1" x14ac:dyDescent="0.2">
      <c r="A211" s="31" t="s">
        <v>6</v>
      </c>
      <c r="B211" s="49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54"/>
    </row>
    <row r="212" spans="1:25" s="35" customFormat="1" ht="18.75" hidden="1" customHeight="1" outlineLevel="1" thickBot="1" x14ac:dyDescent="0.25">
      <c r="A212" s="82" t="s">
        <v>7</v>
      </c>
      <c r="B212" s="50">
        <v>2.496</v>
      </c>
      <c r="C212" s="48">
        <v>2.496</v>
      </c>
      <c r="D212" s="48">
        <v>2.496</v>
      </c>
      <c r="E212" s="48">
        <v>2.496</v>
      </c>
      <c r="F212" s="48">
        <v>2.496</v>
      </c>
      <c r="G212" s="48">
        <v>2.496</v>
      </c>
      <c r="H212" s="48">
        <v>2.496</v>
      </c>
      <c r="I212" s="48">
        <v>2.496</v>
      </c>
      <c r="J212" s="48">
        <v>2.496</v>
      </c>
      <c r="K212" s="48">
        <v>2.496</v>
      </c>
      <c r="L212" s="48">
        <v>2.496</v>
      </c>
      <c r="M212" s="48">
        <v>2.496</v>
      </c>
      <c r="N212" s="48">
        <v>2.496</v>
      </c>
      <c r="O212" s="48">
        <v>2.496</v>
      </c>
      <c r="P212" s="48">
        <v>2.496</v>
      </c>
      <c r="Q212" s="48">
        <v>2.496</v>
      </c>
      <c r="R212" s="48">
        <v>2.496</v>
      </c>
      <c r="S212" s="48">
        <v>2.496</v>
      </c>
      <c r="T212" s="48">
        <v>2.496</v>
      </c>
      <c r="U212" s="48">
        <v>2.496</v>
      </c>
      <c r="V212" s="48">
        <v>2.496</v>
      </c>
      <c r="W212" s="48">
        <v>2.496</v>
      </c>
      <c r="X212" s="48">
        <v>2.496</v>
      </c>
      <c r="Y212" s="55">
        <v>2.496</v>
      </c>
    </row>
    <row r="213" spans="1:25" s="35" customFormat="1" ht="18.75" customHeight="1" collapsed="1" thickBot="1" x14ac:dyDescent="0.25">
      <c r="A213" s="76">
        <v>10</v>
      </c>
      <c r="B213" s="65">
        <f t="shared" ref="B213:Y213" si="49">SUM(B214:B217)</f>
        <v>1400.596</v>
      </c>
      <c r="C213" s="66">
        <f t="shared" si="49"/>
        <v>1406.1060000000002</v>
      </c>
      <c r="D213" s="66">
        <f t="shared" si="49"/>
        <v>1408.9660000000001</v>
      </c>
      <c r="E213" s="67">
        <f t="shared" si="49"/>
        <v>1418.346</v>
      </c>
      <c r="F213" s="67">
        <f t="shared" si="49"/>
        <v>1441.0360000000001</v>
      </c>
      <c r="G213" s="67">
        <f t="shared" si="49"/>
        <v>1871.2860000000001</v>
      </c>
      <c r="H213" s="67">
        <f t="shared" si="49"/>
        <v>1449.9259999999999</v>
      </c>
      <c r="I213" s="67">
        <f t="shared" si="49"/>
        <v>1430.4160000000002</v>
      </c>
      <c r="J213" s="67">
        <f t="shared" si="49"/>
        <v>1426.546</v>
      </c>
      <c r="K213" s="68">
        <f t="shared" si="49"/>
        <v>1398.2860000000001</v>
      </c>
      <c r="L213" s="67">
        <f t="shared" si="49"/>
        <v>1407.0260000000001</v>
      </c>
      <c r="M213" s="69">
        <f t="shared" si="49"/>
        <v>1406.7460000000001</v>
      </c>
      <c r="N213" s="68">
        <f t="shared" si="49"/>
        <v>1413.316</v>
      </c>
      <c r="O213" s="67">
        <f t="shared" si="49"/>
        <v>1424.4960000000001</v>
      </c>
      <c r="P213" s="69">
        <f t="shared" si="49"/>
        <v>1443.1559999999999</v>
      </c>
      <c r="Q213" s="70">
        <f t="shared" si="49"/>
        <v>1456.336</v>
      </c>
      <c r="R213" s="67">
        <f t="shared" si="49"/>
        <v>1461.9160000000002</v>
      </c>
      <c r="S213" s="70">
        <f t="shared" si="49"/>
        <v>1448.2060000000001</v>
      </c>
      <c r="T213" s="67">
        <f t="shared" si="49"/>
        <v>1422.7460000000001</v>
      </c>
      <c r="U213" s="66">
        <f t="shared" si="49"/>
        <v>1422.3560000000002</v>
      </c>
      <c r="V213" s="66">
        <f t="shared" si="49"/>
        <v>1413.2460000000001</v>
      </c>
      <c r="W213" s="66">
        <f t="shared" si="49"/>
        <v>1415.326</v>
      </c>
      <c r="X213" s="66">
        <f t="shared" si="49"/>
        <v>1405.9660000000001</v>
      </c>
      <c r="Y213" s="71">
        <f t="shared" si="49"/>
        <v>1410.3760000000002</v>
      </c>
    </row>
    <row r="214" spans="1:25" s="35" customFormat="1" ht="18.75" hidden="1" customHeight="1" outlineLevel="1" x14ac:dyDescent="0.2">
      <c r="A214" s="29" t="s">
        <v>4</v>
      </c>
      <c r="B214" s="43">
        <f>B56</f>
        <v>877.57</v>
      </c>
      <c r="C214" s="43">
        <f t="shared" ref="C214:Y214" si="50">C56</f>
        <v>883.08</v>
      </c>
      <c r="D214" s="43">
        <f t="shared" si="50"/>
        <v>885.94</v>
      </c>
      <c r="E214" s="43">
        <f t="shared" si="50"/>
        <v>895.32</v>
      </c>
      <c r="F214" s="43">
        <f t="shared" si="50"/>
        <v>918.01</v>
      </c>
      <c r="G214" s="43">
        <f t="shared" si="50"/>
        <v>1348.26</v>
      </c>
      <c r="H214" s="43">
        <f t="shared" si="50"/>
        <v>926.9</v>
      </c>
      <c r="I214" s="43">
        <f t="shared" si="50"/>
        <v>907.39</v>
      </c>
      <c r="J214" s="43">
        <f t="shared" si="50"/>
        <v>903.52</v>
      </c>
      <c r="K214" s="43">
        <f t="shared" si="50"/>
        <v>875.26</v>
      </c>
      <c r="L214" s="43">
        <f t="shared" si="50"/>
        <v>884</v>
      </c>
      <c r="M214" s="43">
        <f t="shared" si="50"/>
        <v>883.72</v>
      </c>
      <c r="N214" s="43">
        <f t="shared" si="50"/>
        <v>890.29</v>
      </c>
      <c r="O214" s="43">
        <f t="shared" si="50"/>
        <v>901.47</v>
      </c>
      <c r="P214" s="43">
        <f t="shared" si="50"/>
        <v>920.13</v>
      </c>
      <c r="Q214" s="43">
        <f t="shared" si="50"/>
        <v>933.31</v>
      </c>
      <c r="R214" s="43">
        <f t="shared" si="50"/>
        <v>938.89</v>
      </c>
      <c r="S214" s="43">
        <f t="shared" si="50"/>
        <v>925.18</v>
      </c>
      <c r="T214" s="43">
        <f t="shared" si="50"/>
        <v>899.72</v>
      </c>
      <c r="U214" s="43">
        <f t="shared" si="50"/>
        <v>899.33</v>
      </c>
      <c r="V214" s="43">
        <f t="shared" si="50"/>
        <v>890.22</v>
      </c>
      <c r="W214" s="43">
        <f t="shared" si="50"/>
        <v>892.3</v>
      </c>
      <c r="X214" s="43">
        <f t="shared" si="50"/>
        <v>882.94</v>
      </c>
      <c r="Y214" s="43">
        <f t="shared" si="50"/>
        <v>887.35</v>
      </c>
    </row>
    <row r="215" spans="1:25" s="35" customFormat="1" ht="18.75" hidden="1" customHeight="1" outlineLevel="1" x14ac:dyDescent="0.2">
      <c r="A215" s="30" t="s">
        <v>5</v>
      </c>
      <c r="B215" s="49">
        <v>520.53</v>
      </c>
      <c r="C215" s="47">
        <v>520.53</v>
      </c>
      <c r="D215" s="47">
        <v>520.53</v>
      </c>
      <c r="E215" s="47">
        <v>520.53</v>
      </c>
      <c r="F215" s="47">
        <v>520.53</v>
      </c>
      <c r="G215" s="47">
        <v>520.53</v>
      </c>
      <c r="H215" s="47">
        <v>520.53</v>
      </c>
      <c r="I215" s="47">
        <v>520.53</v>
      </c>
      <c r="J215" s="47">
        <v>520.53</v>
      </c>
      <c r="K215" s="47">
        <v>520.53</v>
      </c>
      <c r="L215" s="47">
        <v>520.53</v>
      </c>
      <c r="M215" s="47">
        <v>520.53</v>
      </c>
      <c r="N215" s="47">
        <v>520.53</v>
      </c>
      <c r="O215" s="47">
        <v>520.53</v>
      </c>
      <c r="P215" s="47">
        <v>520.53</v>
      </c>
      <c r="Q215" s="47">
        <v>520.53</v>
      </c>
      <c r="R215" s="47">
        <v>520.53</v>
      </c>
      <c r="S215" s="47">
        <v>520.53</v>
      </c>
      <c r="T215" s="47">
        <v>520.53</v>
      </c>
      <c r="U215" s="47">
        <v>520.53</v>
      </c>
      <c r="V215" s="47">
        <v>520.53</v>
      </c>
      <c r="W215" s="47">
        <v>520.53</v>
      </c>
      <c r="X215" s="47">
        <v>520.53</v>
      </c>
      <c r="Y215" s="54">
        <v>520.53</v>
      </c>
    </row>
    <row r="216" spans="1:25" s="35" customFormat="1" ht="18.75" hidden="1" customHeight="1" outlineLevel="1" x14ac:dyDescent="0.2">
      <c r="A216" s="31" t="s">
        <v>6</v>
      </c>
      <c r="B216" s="49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54"/>
    </row>
    <row r="217" spans="1:25" s="35" customFormat="1" ht="18.75" hidden="1" customHeight="1" outlineLevel="1" thickBot="1" x14ac:dyDescent="0.25">
      <c r="A217" s="82" t="s">
        <v>7</v>
      </c>
      <c r="B217" s="50">
        <v>2.496</v>
      </c>
      <c r="C217" s="48">
        <v>2.496</v>
      </c>
      <c r="D217" s="48">
        <v>2.496</v>
      </c>
      <c r="E217" s="48">
        <v>2.496</v>
      </c>
      <c r="F217" s="48">
        <v>2.496</v>
      </c>
      <c r="G217" s="48">
        <v>2.496</v>
      </c>
      <c r="H217" s="48">
        <v>2.496</v>
      </c>
      <c r="I217" s="48">
        <v>2.496</v>
      </c>
      <c r="J217" s="48">
        <v>2.496</v>
      </c>
      <c r="K217" s="48">
        <v>2.496</v>
      </c>
      <c r="L217" s="48">
        <v>2.496</v>
      </c>
      <c r="M217" s="48">
        <v>2.496</v>
      </c>
      <c r="N217" s="48">
        <v>2.496</v>
      </c>
      <c r="O217" s="48">
        <v>2.496</v>
      </c>
      <c r="P217" s="48">
        <v>2.496</v>
      </c>
      <c r="Q217" s="48">
        <v>2.496</v>
      </c>
      <c r="R217" s="48">
        <v>2.496</v>
      </c>
      <c r="S217" s="48">
        <v>2.496</v>
      </c>
      <c r="T217" s="48">
        <v>2.496</v>
      </c>
      <c r="U217" s="48">
        <v>2.496</v>
      </c>
      <c r="V217" s="48">
        <v>2.496</v>
      </c>
      <c r="W217" s="48">
        <v>2.496</v>
      </c>
      <c r="X217" s="48">
        <v>2.496</v>
      </c>
      <c r="Y217" s="55">
        <v>2.496</v>
      </c>
    </row>
    <row r="218" spans="1:25" s="35" customFormat="1" ht="18.75" customHeight="1" collapsed="1" thickBot="1" x14ac:dyDescent="0.25">
      <c r="A218" s="73">
        <v>11</v>
      </c>
      <c r="B218" s="65">
        <f t="shared" ref="B218:Y218" si="51">SUM(B219:B222)</f>
        <v>1395.836</v>
      </c>
      <c r="C218" s="66">
        <f t="shared" si="51"/>
        <v>1377.6959999999999</v>
      </c>
      <c r="D218" s="66">
        <f t="shared" si="51"/>
        <v>1408.586</v>
      </c>
      <c r="E218" s="67">
        <f t="shared" si="51"/>
        <v>1427.3760000000002</v>
      </c>
      <c r="F218" s="67">
        <f t="shared" si="51"/>
        <v>1424.4059999999999</v>
      </c>
      <c r="G218" s="67">
        <f t="shared" si="51"/>
        <v>1430.046</v>
      </c>
      <c r="H218" s="67">
        <f t="shared" si="51"/>
        <v>1424.7060000000001</v>
      </c>
      <c r="I218" s="67">
        <f t="shared" si="51"/>
        <v>1419.596</v>
      </c>
      <c r="J218" s="67">
        <f t="shared" si="51"/>
        <v>1407.1860000000001</v>
      </c>
      <c r="K218" s="68">
        <f t="shared" si="51"/>
        <v>1408.4860000000001</v>
      </c>
      <c r="L218" s="67">
        <f t="shared" si="51"/>
        <v>1414.7860000000001</v>
      </c>
      <c r="M218" s="69">
        <f t="shared" si="51"/>
        <v>1420.8760000000002</v>
      </c>
      <c r="N218" s="68">
        <f t="shared" si="51"/>
        <v>1423.2760000000001</v>
      </c>
      <c r="O218" s="67">
        <f t="shared" si="51"/>
        <v>1421.6759999999999</v>
      </c>
      <c r="P218" s="69">
        <f t="shared" si="51"/>
        <v>1433.2160000000001</v>
      </c>
      <c r="Q218" s="70">
        <f t="shared" si="51"/>
        <v>1435.5060000000001</v>
      </c>
      <c r="R218" s="67">
        <f t="shared" si="51"/>
        <v>1435.2060000000001</v>
      </c>
      <c r="S218" s="70">
        <f t="shared" si="51"/>
        <v>1435.816</v>
      </c>
      <c r="T218" s="67">
        <f t="shared" si="51"/>
        <v>1437.1260000000002</v>
      </c>
      <c r="U218" s="66">
        <f t="shared" si="51"/>
        <v>1422.6060000000002</v>
      </c>
      <c r="V218" s="66">
        <f t="shared" si="51"/>
        <v>1378.2360000000001</v>
      </c>
      <c r="W218" s="66">
        <f t="shared" si="51"/>
        <v>1391.116</v>
      </c>
      <c r="X218" s="66">
        <f t="shared" si="51"/>
        <v>1388.6060000000002</v>
      </c>
      <c r="Y218" s="71">
        <f t="shared" si="51"/>
        <v>1385.8960000000002</v>
      </c>
    </row>
    <row r="219" spans="1:25" s="35" customFormat="1" ht="18.75" hidden="1" customHeight="1" outlineLevel="1" x14ac:dyDescent="0.2">
      <c r="A219" s="29" t="s">
        <v>4</v>
      </c>
      <c r="B219" s="43">
        <f>B61</f>
        <v>872.81</v>
      </c>
      <c r="C219" s="43">
        <f t="shared" ref="C219:Y219" si="52">C61</f>
        <v>854.67</v>
      </c>
      <c r="D219" s="43">
        <f t="shared" si="52"/>
        <v>885.56</v>
      </c>
      <c r="E219" s="43">
        <f t="shared" si="52"/>
        <v>904.35</v>
      </c>
      <c r="F219" s="43">
        <f t="shared" si="52"/>
        <v>901.38</v>
      </c>
      <c r="G219" s="43">
        <f t="shared" si="52"/>
        <v>907.02</v>
      </c>
      <c r="H219" s="43">
        <f t="shared" si="52"/>
        <v>901.68</v>
      </c>
      <c r="I219" s="43">
        <f t="shared" si="52"/>
        <v>896.57</v>
      </c>
      <c r="J219" s="43">
        <f t="shared" si="52"/>
        <v>884.16</v>
      </c>
      <c r="K219" s="43">
        <f t="shared" si="52"/>
        <v>885.46</v>
      </c>
      <c r="L219" s="43">
        <f t="shared" si="52"/>
        <v>891.76</v>
      </c>
      <c r="M219" s="43">
        <f t="shared" si="52"/>
        <v>897.85</v>
      </c>
      <c r="N219" s="43">
        <f t="shared" si="52"/>
        <v>900.25</v>
      </c>
      <c r="O219" s="43">
        <f t="shared" si="52"/>
        <v>898.65</v>
      </c>
      <c r="P219" s="43">
        <f t="shared" si="52"/>
        <v>910.19</v>
      </c>
      <c r="Q219" s="43">
        <f t="shared" si="52"/>
        <v>912.48</v>
      </c>
      <c r="R219" s="43">
        <f t="shared" si="52"/>
        <v>912.18</v>
      </c>
      <c r="S219" s="43">
        <f t="shared" si="52"/>
        <v>912.79</v>
      </c>
      <c r="T219" s="43">
        <f t="shared" si="52"/>
        <v>914.1</v>
      </c>
      <c r="U219" s="43">
        <f t="shared" si="52"/>
        <v>899.58</v>
      </c>
      <c r="V219" s="43">
        <f t="shared" si="52"/>
        <v>855.21</v>
      </c>
      <c r="W219" s="43">
        <f t="shared" si="52"/>
        <v>868.09</v>
      </c>
      <c r="X219" s="43">
        <f t="shared" si="52"/>
        <v>865.58</v>
      </c>
      <c r="Y219" s="43">
        <f t="shared" si="52"/>
        <v>862.87</v>
      </c>
    </row>
    <row r="220" spans="1:25" s="35" customFormat="1" ht="18.75" hidden="1" customHeight="1" outlineLevel="1" x14ac:dyDescent="0.2">
      <c r="A220" s="30" t="s">
        <v>5</v>
      </c>
      <c r="B220" s="49">
        <v>520.53</v>
      </c>
      <c r="C220" s="47">
        <v>520.53</v>
      </c>
      <c r="D220" s="47">
        <v>520.53</v>
      </c>
      <c r="E220" s="47">
        <v>520.53</v>
      </c>
      <c r="F220" s="47">
        <v>520.53</v>
      </c>
      <c r="G220" s="47">
        <v>520.53</v>
      </c>
      <c r="H220" s="47">
        <v>520.53</v>
      </c>
      <c r="I220" s="47">
        <v>520.53</v>
      </c>
      <c r="J220" s="47">
        <v>520.53</v>
      </c>
      <c r="K220" s="47">
        <v>520.53</v>
      </c>
      <c r="L220" s="47">
        <v>520.53</v>
      </c>
      <c r="M220" s="47">
        <v>520.53</v>
      </c>
      <c r="N220" s="47">
        <v>520.53</v>
      </c>
      <c r="O220" s="47">
        <v>520.53</v>
      </c>
      <c r="P220" s="47">
        <v>520.53</v>
      </c>
      <c r="Q220" s="47">
        <v>520.53</v>
      </c>
      <c r="R220" s="47">
        <v>520.53</v>
      </c>
      <c r="S220" s="47">
        <v>520.53</v>
      </c>
      <c r="T220" s="47">
        <v>520.53</v>
      </c>
      <c r="U220" s="47">
        <v>520.53</v>
      </c>
      <c r="V220" s="47">
        <v>520.53</v>
      </c>
      <c r="W220" s="47">
        <v>520.53</v>
      </c>
      <c r="X220" s="47">
        <v>520.53</v>
      </c>
      <c r="Y220" s="54">
        <v>520.53</v>
      </c>
    </row>
    <row r="221" spans="1:25" s="35" customFormat="1" ht="18.75" hidden="1" customHeight="1" outlineLevel="1" x14ac:dyDescent="0.2">
      <c r="A221" s="31" t="s">
        <v>6</v>
      </c>
      <c r="B221" s="49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54"/>
    </row>
    <row r="222" spans="1:25" s="35" customFormat="1" ht="18.75" hidden="1" customHeight="1" outlineLevel="1" thickBot="1" x14ac:dyDescent="0.25">
      <c r="A222" s="82" t="s">
        <v>7</v>
      </c>
      <c r="B222" s="50">
        <v>2.496</v>
      </c>
      <c r="C222" s="48">
        <v>2.496</v>
      </c>
      <c r="D222" s="48">
        <v>2.496</v>
      </c>
      <c r="E222" s="48">
        <v>2.496</v>
      </c>
      <c r="F222" s="48">
        <v>2.496</v>
      </c>
      <c r="G222" s="48">
        <v>2.496</v>
      </c>
      <c r="H222" s="48">
        <v>2.496</v>
      </c>
      <c r="I222" s="48">
        <v>2.496</v>
      </c>
      <c r="J222" s="48">
        <v>2.496</v>
      </c>
      <c r="K222" s="48">
        <v>2.496</v>
      </c>
      <c r="L222" s="48">
        <v>2.496</v>
      </c>
      <c r="M222" s="48">
        <v>2.496</v>
      </c>
      <c r="N222" s="48">
        <v>2.496</v>
      </c>
      <c r="O222" s="48">
        <v>2.496</v>
      </c>
      <c r="P222" s="48">
        <v>2.496</v>
      </c>
      <c r="Q222" s="48">
        <v>2.496</v>
      </c>
      <c r="R222" s="48">
        <v>2.496</v>
      </c>
      <c r="S222" s="48">
        <v>2.496</v>
      </c>
      <c r="T222" s="48">
        <v>2.496</v>
      </c>
      <c r="U222" s="48">
        <v>2.496</v>
      </c>
      <c r="V222" s="48">
        <v>2.496</v>
      </c>
      <c r="W222" s="48">
        <v>2.496</v>
      </c>
      <c r="X222" s="48">
        <v>2.496</v>
      </c>
      <c r="Y222" s="55">
        <v>2.496</v>
      </c>
    </row>
    <row r="223" spans="1:25" s="35" customFormat="1" ht="18.75" customHeight="1" collapsed="1" thickBot="1" x14ac:dyDescent="0.25">
      <c r="A223" s="76">
        <v>12</v>
      </c>
      <c r="B223" s="65">
        <f t="shared" ref="B223:Y223" si="53">SUM(B224:B227)</f>
        <v>1390.6860000000001</v>
      </c>
      <c r="C223" s="66">
        <f t="shared" si="53"/>
        <v>1416.4760000000001</v>
      </c>
      <c r="D223" s="66">
        <f t="shared" si="53"/>
        <v>1462.2360000000001</v>
      </c>
      <c r="E223" s="67">
        <f t="shared" si="53"/>
        <v>1501.836</v>
      </c>
      <c r="F223" s="67">
        <f t="shared" si="53"/>
        <v>1511.306</v>
      </c>
      <c r="G223" s="67">
        <f t="shared" si="53"/>
        <v>1511.5260000000001</v>
      </c>
      <c r="H223" s="67">
        <f t="shared" si="53"/>
        <v>1496.076</v>
      </c>
      <c r="I223" s="67">
        <f t="shared" si="53"/>
        <v>1496.4360000000001</v>
      </c>
      <c r="J223" s="67">
        <f t="shared" si="53"/>
        <v>1491.2060000000001</v>
      </c>
      <c r="K223" s="68">
        <f t="shared" si="53"/>
        <v>1490.2260000000001</v>
      </c>
      <c r="L223" s="67">
        <f t="shared" si="53"/>
        <v>1490.5160000000001</v>
      </c>
      <c r="M223" s="69">
        <f t="shared" si="53"/>
        <v>1494.6660000000002</v>
      </c>
      <c r="N223" s="68">
        <f t="shared" si="53"/>
        <v>1478.4459999999999</v>
      </c>
      <c r="O223" s="67">
        <f t="shared" si="53"/>
        <v>1497.4459999999999</v>
      </c>
      <c r="P223" s="69">
        <f t="shared" si="53"/>
        <v>1506.5060000000001</v>
      </c>
      <c r="Q223" s="70">
        <f t="shared" si="53"/>
        <v>1518.5360000000001</v>
      </c>
      <c r="R223" s="67">
        <f t="shared" si="53"/>
        <v>1519.596</v>
      </c>
      <c r="S223" s="70">
        <f t="shared" si="53"/>
        <v>1509.836</v>
      </c>
      <c r="T223" s="67">
        <f t="shared" si="53"/>
        <v>1498.5160000000001</v>
      </c>
      <c r="U223" s="66">
        <f t="shared" si="53"/>
        <v>1447.596</v>
      </c>
      <c r="V223" s="66">
        <f t="shared" si="53"/>
        <v>1434.6759999999999</v>
      </c>
      <c r="W223" s="66">
        <f t="shared" si="53"/>
        <v>1437.9860000000001</v>
      </c>
      <c r="X223" s="66">
        <f t="shared" si="53"/>
        <v>1384.1759999999999</v>
      </c>
      <c r="Y223" s="71">
        <f t="shared" si="53"/>
        <v>1383.6860000000001</v>
      </c>
    </row>
    <row r="224" spans="1:25" s="35" customFormat="1" ht="18.75" hidden="1" customHeight="1" outlineLevel="1" x14ac:dyDescent="0.2">
      <c r="A224" s="29" t="s">
        <v>4</v>
      </c>
      <c r="B224" s="43">
        <f>B66</f>
        <v>867.66</v>
      </c>
      <c r="C224" s="43">
        <f t="shared" ref="C224:Y224" si="54">C66</f>
        <v>893.45</v>
      </c>
      <c r="D224" s="43">
        <f t="shared" si="54"/>
        <v>939.21</v>
      </c>
      <c r="E224" s="43">
        <f t="shared" si="54"/>
        <v>978.81</v>
      </c>
      <c r="F224" s="43">
        <f t="shared" si="54"/>
        <v>988.28</v>
      </c>
      <c r="G224" s="43">
        <f t="shared" si="54"/>
        <v>988.5</v>
      </c>
      <c r="H224" s="43">
        <f t="shared" si="54"/>
        <v>973.05</v>
      </c>
      <c r="I224" s="43">
        <f t="shared" si="54"/>
        <v>973.41</v>
      </c>
      <c r="J224" s="43">
        <f t="shared" si="54"/>
        <v>968.18</v>
      </c>
      <c r="K224" s="43">
        <f t="shared" si="54"/>
        <v>967.2</v>
      </c>
      <c r="L224" s="43">
        <f t="shared" si="54"/>
        <v>967.49</v>
      </c>
      <c r="M224" s="43">
        <f t="shared" si="54"/>
        <v>971.64</v>
      </c>
      <c r="N224" s="43">
        <f t="shared" si="54"/>
        <v>955.42</v>
      </c>
      <c r="O224" s="43">
        <f t="shared" si="54"/>
        <v>974.42</v>
      </c>
      <c r="P224" s="43">
        <f t="shared" si="54"/>
        <v>983.48</v>
      </c>
      <c r="Q224" s="43">
        <f t="shared" si="54"/>
        <v>995.51</v>
      </c>
      <c r="R224" s="43">
        <f t="shared" si="54"/>
        <v>996.57</v>
      </c>
      <c r="S224" s="43">
        <f t="shared" si="54"/>
        <v>986.81</v>
      </c>
      <c r="T224" s="43">
        <f t="shared" si="54"/>
        <v>975.49</v>
      </c>
      <c r="U224" s="43">
        <f t="shared" si="54"/>
        <v>924.57</v>
      </c>
      <c r="V224" s="43">
        <f t="shared" si="54"/>
        <v>911.65</v>
      </c>
      <c r="W224" s="43">
        <f t="shared" si="54"/>
        <v>914.96</v>
      </c>
      <c r="X224" s="43">
        <f t="shared" si="54"/>
        <v>861.15</v>
      </c>
      <c r="Y224" s="43">
        <f t="shared" si="54"/>
        <v>860.66</v>
      </c>
    </row>
    <row r="225" spans="1:25" s="35" customFormat="1" ht="18.75" hidden="1" customHeight="1" outlineLevel="1" x14ac:dyDescent="0.2">
      <c r="A225" s="30" t="s">
        <v>5</v>
      </c>
      <c r="B225" s="49">
        <v>520.53</v>
      </c>
      <c r="C225" s="47">
        <v>520.53</v>
      </c>
      <c r="D225" s="47">
        <v>520.53</v>
      </c>
      <c r="E225" s="47">
        <v>520.53</v>
      </c>
      <c r="F225" s="47">
        <v>520.53</v>
      </c>
      <c r="G225" s="47">
        <v>520.53</v>
      </c>
      <c r="H225" s="47">
        <v>520.53</v>
      </c>
      <c r="I225" s="47">
        <v>520.53</v>
      </c>
      <c r="J225" s="47">
        <v>520.53</v>
      </c>
      <c r="K225" s="47">
        <v>520.53</v>
      </c>
      <c r="L225" s="47">
        <v>520.53</v>
      </c>
      <c r="M225" s="47">
        <v>520.53</v>
      </c>
      <c r="N225" s="47">
        <v>520.53</v>
      </c>
      <c r="O225" s="47">
        <v>520.53</v>
      </c>
      <c r="P225" s="47">
        <v>520.53</v>
      </c>
      <c r="Q225" s="47">
        <v>520.53</v>
      </c>
      <c r="R225" s="47">
        <v>520.53</v>
      </c>
      <c r="S225" s="47">
        <v>520.53</v>
      </c>
      <c r="T225" s="47">
        <v>520.53</v>
      </c>
      <c r="U225" s="47">
        <v>520.53</v>
      </c>
      <c r="V225" s="47">
        <v>520.53</v>
      </c>
      <c r="W225" s="47">
        <v>520.53</v>
      </c>
      <c r="X225" s="47">
        <v>520.53</v>
      </c>
      <c r="Y225" s="54">
        <v>520.53</v>
      </c>
    </row>
    <row r="226" spans="1:25" s="35" customFormat="1" ht="18.75" hidden="1" customHeight="1" outlineLevel="1" x14ac:dyDescent="0.2">
      <c r="A226" s="31" t="s">
        <v>6</v>
      </c>
      <c r="B226" s="49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54"/>
    </row>
    <row r="227" spans="1:25" s="35" customFormat="1" ht="18.75" hidden="1" customHeight="1" outlineLevel="1" thickBot="1" x14ac:dyDescent="0.25">
      <c r="A227" s="82" t="s">
        <v>7</v>
      </c>
      <c r="B227" s="50">
        <v>2.496</v>
      </c>
      <c r="C227" s="48">
        <v>2.496</v>
      </c>
      <c r="D227" s="48">
        <v>2.496</v>
      </c>
      <c r="E227" s="48">
        <v>2.496</v>
      </c>
      <c r="F227" s="48">
        <v>2.496</v>
      </c>
      <c r="G227" s="48">
        <v>2.496</v>
      </c>
      <c r="H227" s="48">
        <v>2.496</v>
      </c>
      <c r="I227" s="48">
        <v>2.496</v>
      </c>
      <c r="J227" s="48">
        <v>2.496</v>
      </c>
      <c r="K227" s="48">
        <v>2.496</v>
      </c>
      <c r="L227" s="48">
        <v>2.496</v>
      </c>
      <c r="M227" s="48">
        <v>2.496</v>
      </c>
      <c r="N227" s="48">
        <v>2.496</v>
      </c>
      <c r="O227" s="48">
        <v>2.496</v>
      </c>
      <c r="P227" s="48">
        <v>2.496</v>
      </c>
      <c r="Q227" s="48">
        <v>2.496</v>
      </c>
      <c r="R227" s="48">
        <v>2.496</v>
      </c>
      <c r="S227" s="48">
        <v>2.496</v>
      </c>
      <c r="T227" s="48">
        <v>2.496</v>
      </c>
      <c r="U227" s="48">
        <v>2.496</v>
      </c>
      <c r="V227" s="48">
        <v>2.496</v>
      </c>
      <c r="W227" s="48">
        <v>2.496</v>
      </c>
      <c r="X227" s="48">
        <v>2.496</v>
      </c>
      <c r="Y227" s="55">
        <v>2.496</v>
      </c>
    </row>
    <row r="228" spans="1:25" s="35" customFormat="1" ht="18.75" customHeight="1" collapsed="1" thickBot="1" x14ac:dyDescent="0.25">
      <c r="A228" s="73">
        <v>13</v>
      </c>
      <c r="B228" s="65">
        <f t="shared" ref="B228:Y228" si="55">SUM(B229:B232)</f>
        <v>1476.8760000000002</v>
      </c>
      <c r="C228" s="66">
        <f t="shared" si="55"/>
        <v>1518.2060000000001</v>
      </c>
      <c r="D228" s="66">
        <f t="shared" si="55"/>
        <v>1523.7160000000001</v>
      </c>
      <c r="E228" s="67">
        <f t="shared" si="55"/>
        <v>1590.046</v>
      </c>
      <c r="F228" s="67">
        <f t="shared" si="55"/>
        <v>1522.6959999999999</v>
      </c>
      <c r="G228" s="67">
        <f t="shared" si="55"/>
        <v>1580.7360000000001</v>
      </c>
      <c r="H228" s="67">
        <f t="shared" si="55"/>
        <v>1578.0360000000001</v>
      </c>
      <c r="I228" s="67">
        <f t="shared" si="55"/>
        <v>1559.2860000000001</v>
      </c>
      <c r="J228" s="67">
        <f t="shared" si="55"/>
        <v>1554.6960000000001</v>
      </c>
      <c r="K228" s="68">
        <f t="shared" si="55"/>
        <v>1554.586</v>
      </c>
      <c r="L228" s="67">
        <f t="shared" si="55"/>
        <v>1564.546</v>
      </c>
      <c r="M228" s="69">
        <f t="shared" si="55"/>
        <v>1566.846</v>
      </c>
      <c r="N228" s="68">
        <f t="shared" si="55"/>
        <v>1547.2160000000001</v>
      </c>
      <c r="O228" s="67">
        <f t="shared" si="55"/>
        <v>1574.1560000000002</v>
      </c>
      <c r="P228" s="69">
        <f t="shared" si="55"/>
        <v>1541.2360000000001</v>
      </c>
      <c r="Q228" s="70">
        <f t="shared" si="55"/>
        <v>1590.6660000000002</v>
      </c>
      <c r="R228" s="67">
        <f t="shared" si="55"/>
        <v>1590.7060000000001</v>
      </c>
      <c r="S228" s="70">
        <f t="shared" si="55"/>
        <v>1577.6860000000001</v>
      </c>
      <c r="T228" s="67">
        <f t="shared" si="55"/>
        <v>1562.7660000000001</v>
      </c>
      <c r="U228" s="66">
        <f t="shared" si="55"/>
        <v>1534.3960000000002</v>
      </c>
      <c r="V228" s="66">
        <f t="shared" si="55"/>
        <v>1524.306</v>
      </c>
      <c r="W228" s="66">
        <f t="shared" si="55"/>
        <v>1555.1560000000002</v>
      </c>
      <c r="X228" s="66">
        <f t="shared" si="55"/>
        <v>1507.9960000000001</v>
      </c>
      <c r="Y228" s="71">
        <f t="shared" si="55"/>
        <v>1506.366</v>
      </c>
    </row>
    <row r="229" spans="1:25" s="35" customFormat="1" ht="18.75" hidden="1" customHeight="1" outlineLevel="1" x14ac:dyDescent="0.2">
      <c r="A229" s="29" t="s">
        <v>4</v>
      </c>
      <c r="B229" s="43">
        <f>B71</f>
        <v>953.85</v>
      </c>
      <c r="C229" s="43">
        <f t="shared" ref="C229:Y229" si="56">C71</f>
        <v>995.18</v>
      </c>
      <c r="D229" s="43">
        <f t="shared" si="56"/>
        <v>1000.69</v>
      </c>
      <c r="E229" s="43">
        <f t="shared" si="56"/>
        <v>1067.02</v>
      </c>
      <c r="F229" s="43">
        <f t="shared" si="56"/>
        <v>999.67</v>
      </c>
      <c r="G229" s="43">
        <f t="shared" si="56"/>
        <v>1057.71</v>
      </c>
      <c r="H229" s="43">
        <f t="shared" si="56"/>
        <v>1055.01</v>
      </c>
      <c r="I229" s="43">
        <f t="shared" si="56"/>
        <v>1036.26</v>
      </c>
      <c r="J229" s="43">
        <f t="shared" si="56"/>
        <v>1031.67</v>
      </c>
      <c r="K229" s="43">
        <f t="shared" si="56"/>
        <v>1031.56</v>
      </c>
      <c r="L229" s="43">
        <f t="shared" si="56"/>
        <v>1041.52</v>
      </c>
      <c r="M229" s="43">
        <f t="shared" si="56"/>
        <v>1043.82</v>
      </c>
      <c r="N229" s="43">
        <f t="shared" si="56"/>
        <v>1024.19</v>
      </c>
      <c r="O229" s="43">
        <f t="shared" si="56"/>
        <v>1051.1300000000001</v>
      </c>
      <c r="P229" s="43">
        <f t="shared" si="56"/>
        <v>1018.21</v>
      </c>
      <c r="Q229" s="43">
        <f t="shared" si="56"/>
        <v>1067.6400000000001</v>
      </c>
      <c r="R229" s="43">
        <f t="shared" si="56"/>
        <v>1067.68</v>
      </c>
      <c r="S229" s="43">
        <f t="shared" si="56"/>
        <v>1054.6600000000001</v>
      </c>
      <c r="T229" s="43">
        <f t="shared" si="56"/>
        <v>1039.74</v>
      </c>
      <c r="U229" s="43">
        <f t="shared" si="56"/>
        <v>1011.37</v>
      </c>
      <c r="V229" s="43">
        <f t="shared" si="56"/>
        <v>1001.28</v>
      </c>
      <c r="W229" s="43">
        <f t="shared" si="56"/>
        <v>1032.1300000000001</v>
      </c>
      <c r="X229" s="43">
        <f t="shared" si="56"/>
        <v>984.97</v>
      </c>
      <c r="Y229" s="43">
        <f t="shared" si="56"/>
        <v>983.34</v>
      </c>
    </row>
    <row r="230" spans="1:25" s="35" customFormat="1" ht="18.75" hidden="1" customHeight="1" outlineLevel="1" x14ac:dyDescent="0.2">
      <c r="A230" s="30" t="s">
        <v>5</v>
      </c>
      <c r="B230" s="49">
        <v>520.53</v>
      </c>
      <c r="C230" s="47">
        <v>520.53</v>
      </c>
      <c r="D230" s="47">
        <v>520.53</v>
      </c>
      <c r="E230" s="47">
        <v>520.53</v>
      </c>
      <c r="F230" s="47">
        <v>520.53</v>
      </c>
      <c r="G230" s="47">
        <v>520.53</v>
      </c>
      <c r="H230" s="47">
        <v>520.53</v>
      </c>
      <c r="I230" s="47">
        <v>520.53</v>
      </c>
      <c r="J230" s="47">
        <v>520.53</v>
      </c>
      <c r="K230" s="47">
        <v>520.53</v>
      </c>
      <c r="L230" s="47">
        <v>520.53</v>
      </c>
      <c r="M230" s="47">
        <v>520.53</v>
      </c>
      <c r="N230" s="47">
        <v>520.53</v>
      </c>
      <c r="O230" s="47">
        <v>520.53</v>
      </c>
      <c r="P230" s="47">
        <v>520.53</v>
      </c>
      <c r="Q230" s="47">
        <v>520.53</v>
      </c>
      <c r="R230" s="47">
        <v>520.53</v>
      </c>
      <c r="S230" s="47">
        <v>520.53</v>
      </c>
      <c r="T230" s="47">
        <v>520.53</v>
      </c>
      <c r="U230" s="47">
        <v>520.53</v>
      </c>
      <c r="V230" s="47">
        <v>520.53</v>
      </c>
      <c r="W230" s="47">
        <v>520.53</v>
      </c>
      <c r="X230" s="47">
        <v>520.53</v>
      </c>
      <c r="Y230" s="54">
        <v>520.53</v>
      </c>
    </row>
    <row r="231" spans="1:25" s="35" customFormat="1" ht="18.75" hidden="1" customHeight="1" outlineLevel="1" x14ac:dyDescent="0.2">
      <c r="A231" s="31" t="s">
        <v>6</v>
      </c>
      <c r="B231" s="49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54"/>
    </row>
    <row r="232" spans="1:25" s="35" customFormat="1" ht="18.75" hidden="1" customHeight="1" outlineLevel="1" thickBot="1" x14ac:dyDescent="0.25">
      <c r="A232" s="82" t="s">
        <v>7</v>
      </c>
      <c r="B232" s="50">
        <v>2.496</v>
      </c>
      <c r="C232" s="48">
        <v>2.496</v>
      </c>
      <c r="D232" s="48">
        <v>2.496</v>
      </c>
      <c r="E232" s="48">
        <v>2.496</v>
      </c>
      <c r="F232" s="48">
        <v>2.496</v>
      </c>
      <c r="G232" s="48">
        <v>2.496</v>
      </c>
      <c r="H232" s="48">
        <v>2.496</v>
      </c>
      <c r="I232" s="48">
        <v>2.496</v>
      </c>
      <c r="J232" s="48">
        <v>2.496</v>
      </c>
      <c r="K232" s="48">
        <v>2.496</v>
      </c>
      <c r="L232" s="48">
        <v>2.496</v>
      </c>
      <c r="M232" s="48">
        <v>2.496</v>
      </c>
      <c r="N232" s="48">
        <v>2.496</v>
      </c>
      <c r="O232" s="48">
        <v>2.496</v>
      </c>
      <c r="P232" s="48">
        <v>2.496</v>
      </c>
      <c r="Q232" s="48">
        <v>2.496</v>
      </c>
      <c r="R232" s="48">
        <v>2.496</v>
      </c>
      <c r="S232" s="48">
        <v>2.496</v>
      </c>
      <c r="T232" s="48">
        <v>2.496</v>
      </c>
      <c r="U232" s="48">
        <v>2.496</v>
      </c>
      <c r="V232" s="48">
        <v>2.496</v>
      </c>
      <c r="W232" s="48">
        <v>2.496</v>
      </c>
      <c r="X232" s="48">
        <v>2.496</v>
      </c>
      <c r="Y232" s="55">
        <v>2.496</v>
      </c>
    </row>
    <row r="233" spans="1:25" s="35" customFormat="1" ht="18.75" customHeight="1" collapsed="1" thickBot="1" x14ac:dyDescent="0.25">
      <c r="A233" s="76">
        <v>14</v>
      </c>
      <c r="B233" s="65">
        <f t="shared" ref="B233:Y233" si="57">SUM(B234:B237)</f>
        <v>1437.5160000000001</v>
      </c>
      <c r="C233" s="66">
        <f t="shared" si="57"/>
        <v>1474.1860000000001</v>
      </c>
      <c r="D233" s="66">
        <f t="shared" si="57"/>
        <v>1482.086</v>
      </c>
      <c r="E233" s="67">
        <f t="shared" si="57"/>
        <v>1504.9059999999999</v>
      </c>
      <c r="F233" s="67">
        <f t="shared" si="57"/>
        <v>1484.616</v>
      </c>
      <c r="G233" s="67">
        <f t="shared" si="57"/>
        <v>1491.1460000000002</v>
      </c>
      <c r="H233" s="67">
        <f t="shared" si="57"/>
        <v>1483.336</v>
      </c>
      <c r="I233" s="67">
        <f t="shared" si="57"/>
        <v>1468.316</v>
      </c>
      <c r="J233" s="67">
        <f t="shared" si="57"/>
        <v>1470.4160000000002</v>
      </c>
      <c r="K233" s="68">
        <f t="shared" si="57"/>
        <v>1457.7760000000001</v>
      </c>
      <c r="L233" s="67">
        <f t="shared" si="57"/>
        <v>1468.566</v>
      </c>
      <c r="M233" s="69">
        <f t="shared" si="57"/>
        <v>1473.8760000000002</v>
      </c>
      <c r="N233" s="68">
        <f t="shared" si="57"/>
        <v>1465.366</v>
      </c>
      <c r="O233" s="67">
        <f t="shared" si="57"/>
        <v>1483.7660000000001</v>
      </c>
      <c r="P233" s="69">
        <f t="shared" si="57"/>
        <v>1491.6460000000002</v>
      </c>
      <c r="Q233" s="70">
        <f t="shared" si="57"/>
        <v>1493.6959999999999</v>
      </c>
      <c r="R233" s="67">
        <f t="shared" si="57"/>
        <v>1497.1260000000002</v>
      </c>
      <c r="S233" s="70">
        <f t="shared" si="57"/>
        <v>1487.3960000000002</v>
      </c>
      <c r="T233" s="67">
        <f t="shared" si="57"/>
        <v>1487.2360000000001</v>
      </c>
      <c r="U233" s="66">
        <f t="shared" si="57"/>
        <v>1466.4160000000002</v>
      </c>
      <c r="V233" s="66">
        <f t="shared" si="57"/>
        <v>1457.556</v>
      </c>
      <c r="W233" s="66">
        <f t="shared" si="57"/>
        <v>1428.366</v>
      </c>
      <c r="X233" s="66">
        <f t="shared" si="57"/>
        <v>1442.1460000000002</v>
      </c>
      <c r="Y233" s="71">
        <f t="shared" si="57"/>
        <v>1438.9660000000001</v>
      </c>
    </row>
    <row r="234" spans="1:25" s="35" customFormat="1" ht="18.75" hidden="1" customHeight="1" outlineLevel="1" x14ac:dyDescent="0.2">
      <c r="A234" s="29" t="s">
        <v>4</v>
      </c>
      <c r="B234" s="43">
        <f>B76</f>
        <v>914.49</v>
      </c>
      <c r="C234" s="43">
        <f t="shared" ref="C234:Y234" si="58">C76</f>
        <v>951.16</v>
      </c>
      <c r="D234" s="43">
        <f t="shared" si="58"/>
        <v>959.06</v>
      </c>
      <c r="E234" s="43">
        <f t="shared" si="58"/>
        <v>981.88</v>
      </c>
      <c r="F234" s="43">
        <f t="shared" si="58"/>
        <v>961.59</v>
      </c>
      <c r="G234" s="43">
        <f t="shared" si="58"/>
        <v>968.12</v>
      </c>
      <c r="H234" s="43">
        <f t="shared" si="58"/>
        <v>960.31</v>
      </c>
      <c r="I234" s="43">
        <f t="shared" si="58"/>
        <v>945.29</v>
      </c>
      <c r="J234" s="43">
        <f t="shared" si="58"/>
        <v>947.39</v>
      </c>
      <c r="K234" s="43">
        <f t="shared" si="58"/>
        <v>934.75</v>
      </c>
      <c r="L234" s="43">
        <f t="shared" si="58"/>
        <v>945.54</v>
      </c>
      <c r="M234" s="43">
        <f t="shared" si="58"/>
        <v>950.85</v>
      </c>
      <c r="N234" s="43">
        <f t="shared" si="58"/>
        <v>942.34</v>
      </c>
      <c r="O234" s="43">
        <f t="shared" si="58"/>
        <v>960.74</v>
      </c>
      <c r="P234" s="43">
        <f t="shared" si="58"/>
        <v>968.62</v>
      </c>
      <c r="Q234" s="43">
        <f t="shared" si="58"/>
        <v>970.67</v>
      </c>
      <c r="R234" s="43">
        <f t="shared" si="58"/>
        <v>974.1</v>
      </c>
      <c r="S234" s="43">
        <f t="shared" si="58"/>
        <v>964.37</v>
      </c>
      <c r="T234" s="43">
        <f t="shared" si="58"/>
        <v>964.21</v>
      </c>
      <c r="U234" s="43">
        <f t="shared" si="58"/>
        <v>943.39</v>
      </c>
      <c r="V234" s="43">
        <f t="shared" si="58"/>
        <v>934.53</v>
      </c>
      <c r="W234" s="43">
        <f t="shared" si="58"/>
        <v>905.34</v>
      </c>
      <c r="X234" s="43">
        <f t="shared" si="58"/>
        <v>919.12</v>
      </c>
      <c r="Y234" s="43">
        <f t="shared" si="58"/>
        <v>915.94</v>
      </c>
    </row>
    <row r="235" spans="1:25" s="35" customFormat="1" ht="18.75" hidden="1" customHeight="1" outlineLevel="1" x14ac:dyDescent="0.2">
      <c r="A235" s="30" t="s">
        <v>5</v>
      </c>
      <c r="B235" s="49">
        <v>520.53</v>
      </c>
      <c r="C235" s="47">
        <v>520.53</v>
      </c>
      <c r="D235" s="47">
        <v>520.53</v>
      </c>
      <c r="E235" s="47">
        <v>520.53</v>
      </c>
      <c r="F235" s="47">
        <v>520.53</v>
      </c>
      <c r="G235" s="47">
        <v>520.53</v>
      </c>
      <c r="H235" s="47">
        <v>520.53</v>
      </c>
      <c r="I235" s="47">
        <v>520.53</v>
      </c>
      <c r="J235" s="47">
        <v>520.53</v>
      </c>
      <c r="K235" s="47">
        <v>520.53</v>
      </c>
      <c r="L235" s="47">
        <v>520.53</v>
      </c>
      <c r="M235" s="47">
        <v>520.53</v>
      </c>
      <c r="N235" s="47">
        <v>520.53</v>
      </c>
      <c r="O235" s="47">
        <v>520.53</v>
      </c>
      <c r="P235" s="47">
        <v>520.53</v>
      </c>
      <c r="Q235" s="47">
        <v>520.53</v>
      </c>
      <c r="R235" s="47">
        <v>520.53</v>
      </c>
      <c r="S235" s="47">
        <v>520.53</v>
      </c>
      <c r="T235" s="47">
        <v>520.53</v>
      </c>
      <c r="U235" s="47">
        <v>520.53</v>
      </c>
      <c r="V235" s="47">
        <v>520.53</v>
      </c>
      <c r="W235" s="47">
        <v>520.53</v>
      </c>
      <c r="X235" s="47">
        <v>520.53</v>
      </c>
      <c r="Y235" s="54">
        <v>520.53</v>
      </c>
    </row>
    <row r="236" spans="1:25" s="35" customFormat="1" ht="18.75" hidden="1" customHeight="1" outlineLevel="1" x14ac:dyDescent="0.2">
      <c r="A236" s="31" t="s">
        <v>6</v>
      </c>
      <c r="B236" s="49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54"/>
    </row>
    <row r="237" spans="1:25" s="35" customFormat="1" ht="18.75" hidden="1" customHeight="1" outlineLevel="1" thickBot="1" x14ac:dyDescent="0.25">
      <c r="A237" s="82" t="s">
        <v>7</v>
      </c>
      <c r="B237" s="50">
        <v>2.496</v>
      </c>
      <c r="C237" s="48">
        <v>2.496</v>
      </c>
      <c r="D237" s="48">
        <v>2.496</v>
      </c>
      <c r="E237" s="48">
        <v>2.496</v>
      </c>
      <c r="F237" s="48">
        <v>2.496</v>
      </c>
      <c r="G237" s="48">
        <v>2.496</v>
      </c>
      <c r="H237" s="48">
        <v>2.496</v>
      </c>
      <c r="I237" s="48">
        <v>2.496</v>
      </c>
      <c r="J237" s="48">
        <v>2.496</v>
      </c>
      <c r="K237" s="48">
        <v>2.496</v>
      </c>
      <c r="L237" s="48">
        <v>2.496</v>
      </c>
      <c r="M237" s="48">
        <v>2.496</v>
      </c>
      <c r="N237" s="48">
        <v>2.496</v>
      </c>
      <c r="O237" s="48">
        <v>2.496</v>
      </c>
      <c r="P237" s="48">
        <v>2.496</v>
      </c>
      <c r="Q237" s="48">
        <v>2.496</v>
      </c>
      <c r="R237" s="48">
        <v>2.496</v>
      </c>
      <c r="S237" s="48">
        <v>2.496</v>
      </c>
      <c r="T237" s="48">
        <v>2.496</v>
      </c>
      <c r="U237" s="48">
        <v>2.496</v>
      </c>
      <c r="V237" s="48">
        <v>2.496</v>
      </c>
      <c r="W237" s="48">
        <v>2.496</v>
      </c>
      <c r="X237" s="48">
        <v>2.496</v>
      </c>
      <c r="Y237" s="55">
        <v>2.496</v>
      </c>
    </row>
    <row r="238" spans="1:25" s="35" customFormat="1" ht="18.75" customHeight="1" collapsed="1" thickBot="1" x14ac:dyDescent="0.25">
      <c r="A238" s="73">
        <v>15</v>
      </c>
      <c r="B238" s="65">
        <f t="shared" ref="B238:Y238" si="59">SUM(B239:B242)</f>
        <v>1448.9760000000001</v>
      </c>
      <c r="C238" s="66">
        <f t="shared" si="59"/>
        <v>1458.0360000000001</v>
      </c>
      <c r="D238" s="66">
        <f t="shared" si="59"/>
        <v>1473.866</v>
      </c>
      <c r="E238" s="67">
        <f t="shared" si="59"/>
        <v>1499.8960000000002</v>
      </c>
      <c r="F238" s="67">
        <f t="shared" si="59"/>
        <v>1483.9059999999999</v>
      </c>
      <c r="G238" s="67">
        <f t="shared" si="59"/>
        <v>1521.0360000000001</v>
      </c>
      <c r="H238" s="67">
        <f t="shared" si="59"/>
        <v>1505.886</v>
      </c>
      <c r="I238" s="67">
        <f t="shared" si="59"/>
        <v>1469.7060000000001</v>
      </c>
      <c r="J238" s="67">
        <f t="shared" si="59"/>
        <v>1465.9160000000002</v>
      </c>
      <c r="K238" s="68">
        <f t="shared" si="59"/>
        <v>1460.306</v>
      </c>
      <c r="L238" s="67">
        <f t="shared" si="59"/>
        <v>1466.4860000000001</v>
      </c>
      <c r="M238" s="69">
        <f t="shared" si="59"/>
        <v>1477.4259999999999</v>
      </c>
      <c r="N238" s="68">
        <f t="shared" si="59"/>
        <v>1474.4760000000001</v>
      </c>
      <c r="O238" s="67">
        <f t="shared" si="59"/>
        <v>1481.4660000000001</v>
      </c>
      <c r="P238" s="69">
        <f t="shared" si="59"/>
        <v>1451.2560000000001</v>
      </c>
      <c r="Q238" s="70">
        <f t="shared" si="59"/>
        <v>1503.6860000000001</v>
      </c>
      <c r="R238" s="67">
        <f t="shared" si="59"/>
        <v>1500.796</v>
      </c>
      <c r="S238" s="70">
        <f t="shared" si="59"/>
        <v>1497.056</v>
      </c>
      <c r="T238" s="67">
        <f t="shared" si="59"/>
        <v>1493.366</v>
      </c>
      <c r="U238" s="66">
        <f t="shared" si="59"/>
        <v>1479.3560000000002</v>
      </c>
      <c r="V238" s="66">
        <f t="shared" si="59"/>
        <v>1463.9960000000001</v>
      </c>
      <c r="W238" s="66">
        <f t="shared" si="59"/>
        <v>1469.9160000000002</v>
      </c>
      <c r="X238" s="66">
        <f t="shared" si="59"/>
        <v>1474.326</v>
      </c>
      <c r="Y238" s="71">
        <f t="shared" si="59"/>
        <v>1469.1660000000002</v>
      </c>
    </row>
    <row r="239" spans="1:25" s="35" customFormat="1" ht="18.75" hidden="1" customHeight="1" outlineLevel="1" x14ac:dyDescent="0.2">
      <c r="A239" s="29" t="s">
        <v>4</v>
      </c>
      <c r="B239" s="43">
        <f>B81</f>
        <v>925.95</v>
      </c>
      <c r="C239" s="43">
        <f t="shared" ref="C239:Y239" si="60">C81</f>
        <v>935.01</v>
      </c>
      <c r="D239" s="43">
        <f t="shared" si="60"/>
        <v>950.84</v>
      </c>
      <c r="E239" s="43">
        <f t="shared" si="60"/>
        <v>976.87</v>
      </c>
      <c r="F239" s="43">
        <f t="shared" si="60"/>
        <v>960.88</v>
      </c>
      <c r="G239" s="43">
        <f t="shared" si="60"/>
        <v>998.01</v>
      </c>
      <c r="H239" s="43">
        <f t="shared" si="60"/>
        <v>982.86</v>
      </c>
      <c r="I239" s="43">
        <f t="shared" si="60"/>
        <v>946.68</v>
      </c>
      <c r="J239" s="43">
        <f t="shared" si="60"/>
        <v>942.89</v>
      </c>
      <c r="K239" s="43">
        <f t="shared" si="60"/>
        <v>937.28</v>
      </c>
      <c r="L239" s="43">
        <f t="shared" si="60"/>
        <v>943.46</v>
      </c>
      <c r="M239" s="43">
        <f t="shared" si="60"/>
        <v>954.4</v>
      </c>
      <c r="N239" s="43">
        <f t="shared" si="60"/>
        <v>951.45</v>
      </c>
      <c r="O239" s="43">
        <f t="shared" si="60"/>
        <v>958.44</v>
      </c>
      <c r="P239" s="43">
        <f t="shared" si="60"/>
        <v>928.23</v>
      </c>
      <c r="Q239" s="43">
        <f t="shared" si="60"/>
        <v>980.66</v>
      </c>
      <c r="R239" s="43">
        <f t="shared" si="60"/>
        <v>977.77</v>
      </c>
      <c r="S239" s="43">
        <f t="shared" si="60"/>
        <v>974.03</v>
      </c>
      <c r="T239" s="43">
        <f t="shared" si="60"/>
        <v>970.34</v>
      </c>
      <c r="U239" s="43">
        <f t="shared" si="60"/>
        <v>956.33</v>
      </c>
      <c r="V239" s="43">
        <f t="shared" si="60"/>
        <v>940.97</v>
      </c>
      <c r="W239" s="43">
        <f t="shared" si="60"/>
        <v>946.89</v>
      </c>
      <c r="X239" s="43">
        <f t="shared" si="60"/>
        <v>951.3</v>
      </c>
      <c r="Y239" s="43">
        <f t="shared" si="60"/>
        <v>946.14</v>
      </c>
    </row>
    <row r="240" spans="1:25" s="35" customFormat="1" ht="18.75" hidden="1" customHeight="1" outlineLevel="1" x14ac:dyDescent="0.2">
      <c r="A240" s="30" t="s">
        <v>5</v>
      </c>
      <c r="B240" s="49">
        <v>520.53</v>
      </c>
      <c r="C240" s="47">
        <v>520.53</v>
      </c>
      <c r="D240" s="47">
        <v>520.53</v>
      </c>
      <c r="E240" s="47">
        <v>520.53</v>
      </c>
      <c r="F240" s="47">
        <v>520.53</v>
      </c>
      <c r="G240" s="47">
        <v>520.53</v>
      </c>
      <c r="H240" s="47">
        <v>520.53</v>
      </c>
      <c r="I240" s="47">
        <v>520.53</v>
      </c>
      <c r="J240" s="47">
        <v>520.53</v>
      </c>
      <c r="K240" s="47">
        <v>520.53</v>
      </c>
      <c r="L240" s="47">
        <v>520.53</v>
      </c>
      <c r="M240" s="47">
        <v>520.53</v>
      </c>
      <c r="N240" s="47">
        <v>520.53</v>
      </c>
      <c r="O240" s="47">
        <v>520.53</v>
      </c>
      <c r="P240" s="47">
        <v>520.53</v>
      </c>
      <c r="Q240" s="47">
        <v>520.53</v>
      </c>
      <c r="R240" s="47">
        <v>520.53</v>
      </c>
      <c r="S240" s="47">
        <v>520.53</v>
      </c>
      <c r="T240" s="47">
        <v>520.53</v>
      </c>
      <c r="U240" s="47">
        <v>520.53</v>
      </c>
      <c r="V240" s="47">
        <v>520.53</v>
      </c>
      <c r="W240" s="47">
        <v>520.53</v>
      </c>
      <c r="X240" s="47">
        <v>520.53</v>
      </c>
      <c r="Y240" s="54">
        <v>520.53</v>
      </c>
    </row>
    <row r="241" spans="1:25" s="35" customFormat="1" ht="18.75" hidden="1" customHeight="1" outlineLevel="1" x14ac:dyDescent="0.2">
      <c r="A241" s="31" t="s">
        <v>6</v>
      </c>
      <c r="B241" s="49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54"/>
    </row>
    <row r="242" spans="1:25" s="35" customFormat="1" ht="18.75" hidden="1" customHeight="1" outlineLevel="1" thickBot="1" x14ac:dyDescent="0.25">
      <c r="A242" s="82" t="s">
        <v>7</v>
      </c>
      <c r="B242" s="50">
        <v>2.496</v>
      </c>
      <c r="C242" s="48">
        <v>2.496</v>
      </c>
      <c r="D242" s="48">
        <v>2.496</v>
      </c>
      <c r="E242" s="48">
        <v>2.496</v>
      </c>
      <c r="F242" s="48">
        <v>2.496</v>
      </c>
      <c r="G242" s="48">
        <v>2.496</v>
      </c>
      <c r="H242" s="48">
        <v>2.496</v>
      </c>
      <c r="I242" s="48">
        <v>2.496</v>
      </c>
      <c r="J242" s="48">
        <v>2.496</v>
      </c>
      <c r="K242" s="48">
        <v>2.496</v>
      </c>
      <c r="L242" s="48">
        <v>2.496</v>
      </c>
      <c r="M242" s="48">
        <v>2.496</v>
      </c>
      <c r="N242" s="48">
        <v>2.496</v>
      </c>
      <c r="O242" s="48">
        <v>2.496</v>
      </c>
      <c r="P242" s="48">
        <v>2.496</v>
      </c>
      <c r="Q242" s="48">
        <v>2.496</v>
      </c>
      <c r="R242" s="48">
        <v>2.496</v>
      </c>
      <c r="S242" s="48">
        <v>2.496</v>
      </c>
      <c r="T242" s="48">
        <v>2.496</v>
      </c>
      <c r="U242" s="48">
        <v>2.496</v>
      </c>
      <c r="V242" s="48">
        <v>2.496</v>
      </c>
      <c r="W242" s="48">
        <v>2.496</v>
      </c>
      <c r="X242" s="48">
        <v>2.496</v>
      </c>
      <c r="Y242" s="55">
        <v>2.496</v>
      </c>
    </row>
    <row r="243" spans="1:25" s="35" customFormat="1" ht="18.75" customHeight="1" collapsed="1" thickBot="1" x14ac:dyDescent="0.25">
      <c r="A243" s="76">
        <v>16</v>
      </c>
      <c r="B243" s="65">
        <f t="shared" ref="B243:Y243" si="61">SUM(B244:B247)</f>
        <v>1470.116</v>
      </c>
      <c r="C243" s="66">
        <f t="shared" si="61"/>
        <v>1467.8760000000002</v>
      </c>
      <c r="D243" s="66">
        <f t="shared" si="61"/>
        <v>1468.336</v>
      </c>
      <c r="E243" s="67">
        <f t="shared" si="61"/>
        <v>1455.6060000000002</v>
      </c>
      <c r="F243" s="67">
        <f t="shared" si="61"/>
        <v>1524.6759999999999</v>
      </c>
      <c r="G243" s="67">
        <f t="shared" si="61"/>
        <v>1533.7060000000001</v>
      </c>
      <c r="H243" s="67">
        <f t="shared" si="61"/>
        <v>1527.0060000000001</v>
      </c>
      <c r="I243" s="67">
        <f t="shared" si="61"/>
        <v>1481.7160000000001</v>
      </c>
      <c r="J243" s="67">
        <f t="shared" si="61"/>
        <v>1480.1060000000002</v>
      </c>
      <c r="K243" s="68">
        <f t="shared" si="61"/>
        <v>1471.7760000000001</v>
      </c>
      <c r="L243" s="67">
        <f t="shared" si="61"/>
        <v>1476.3760000000002</v>
      </c>
      <c r="M243" s="69">
        <f t="shared" si="61"/>
        <v>1480.306</v>
      </c>
      <c r="N243" s="68">
        <f t="shared" si="61"/>
        <v>1482.4259999999999</v>
      </c>
      <c r="O243" s="67">
        <f t="shared" si="61"/>
        <v>1480.4760000000001</v>
      </c>
      <c r="P243" s="69">
        <f t="shared" si="61"/>
        <v>1485.546</v>
      </c>
      <c r="Q243" s="70">
        <f t="shared" si="61"/>
        <v>1501.546</v>
      </c>
      <c r="R243" s="67">
        <f t="shared" si="61"/>
        <v>1494.4459999999999</v>
      </c>
      <c r="S243" s="70">
        <f t="shared" si="61"/>
        <v>1489.4960000000001</v>
      </c>
      <c r="T243" s="67">
        <f t="shared" si="61"/>
        <v>1488.336</v>
      </c>
      <c r="U243" s="66">
        <f t="shared" si="61"/>
        <v>1465.1959999999999</v>
      </c>
      <c r="V243" s="66">
        <f t="shared" si="61"/>
        <v>1471.1060000000002</v>
      </c>
      <c r="W243" s="66">
        <f t="shared" si="61"/>
        <v>1472.4760000000001</v>
      </c>
      <c r="X243" s="66">
        <f t="shared" si="61"/>
        <v>1465.1260000000002</v>
      </c>
      <c r="Y243" s="71">
        <f t="shared" si="61"/>
        <v>1457.1660000000002</v>
      </c>
    </row>
    <row r="244" spans="1:25" s="35" customFormat="1" ht="18.75" hidden="1" customHeight="1" outlineLevel="1" x14ac:dyDescent="0.2">
      <c r="A244" s="25" t="s">
        <v>4</v>
      </c>
      <c r="B244" s="43">
        <f>B86</f>
        <v>947.09</v>
      </c>
      <c r="C244" s="43">
        <f t="shared" ref="C244:Y244" si="62">C86</f>
        <v>944.85</v>
      </c>
      <c r="D244" s="43">
        <f t="shared" si="62"/>
        <v>945.31</v>
      </c>
      <c r="E244" s="43">
        <f t="shared" si="62"/>
        <v>932.58</v>
      </c>
      <c r="F244" s="43">
        <f t="shared" si="62"/>
        <v>1001.65</v>
      </c>
      <c r="G244" s="43">
        <f t="shared" si="62"/>
        <v>1010.68</v>
      </c>
      <c r="H244" s="43">
        <f t="shared" si="62"/>
        <v>1003.98</v>
      </c>
      <c r="I244" s="43">
        <f t="shared" si="62"/>
        <v>958.69</v>
      </c>
      <c r="J244" s="43">
        <f t="shared" si="62"/>
        <v>957.08</v>
      </c>
      <c r="K244" s="43">
        <f t="shared" si="62"/>
        <v>948.75</v>
      </c>
      <c r="L244" s="43">
        <f t="shared" si="62"/>
        <v>953.35</v>
      </c>
      <c r="M244" s="43">
        <f t="shared" si="62"/>
        <v>957.28</v>
      </c>
      <c r="N244" s="43">
        <f t="shared" si="62"/>
        <v>959.4</v>
      </c>
      <c r="O244" s="43">
        <f t="shared" si="62"/>
        <v>957.45</v>
      </c>
      <c r="P244" s="43">
        <f t="shared" si="62"/>
        <v>962.52</v>
      </c>
      <c r="Q244" s="43">
        <f t="shared" si="62"/>
        <v>978.52</v>
      </c>
      <c r="R244" s="43">
        <f t="shared" si="62"/>
        <v>971.42</v>
      </c>
      <c r="S244" s="43">
        <f t="shared" si="62"/>
        <v>966.47</v>
      </c>
      <c r="T244" s="43">
        <f t="shared" si="62"/>
        <v>965.31</v>
      </c>
      <c r="U244" s="43">
        <f t="shared" si="62"/>
        <v>942.17</v>
      </c>
      <c r="V244" s="43">
        <f t="shared" si="62"/>
        <v>948.08</v>
      </c>
      <c r="W244" s="43">
        <f t="shared" si="62"/>
        <v>949.45</v>
      </c>
      <c r="X244" s="43">
        <f t="shared" si="62"/>
        <v>942.1</v>
      </c>
      <c r="Y244" s="43">
        <f t="shared" si="62"/>
        <v>934.14</v>
      </c>
    </row>
    <row r="245" spans="1:25" s="35" customFormat="1" ht="18.75" hidden="1" customHeight="1" outlineLevel="1" x14ac:dyDescent="0.2">
      <c r="A245" s="26" t="s">
        <v>5</v>
      </c>
      <c r="B245" s="49">
        <v>520.53</v>
      </c>
      <c r="C245" s="47">
        <v>520.53</v>
      </c>
      <c r="D245" s="47">
        <v>520.53</v>
      </c>
      <c r="E245" s="47">
        <v>520.53</v>
      </c>
      <c r="F245" s="47">
        <v>520.53</v>
      </c>
      <c r="G245" s="47">
        <v>520.53</v>
      </c>
      <c r="H245" s="47">
        <v>520.53</v>
      </c>
      <c r="I245" s="47">
        <v>520.53</v>
      </c>
      <c r="J245" s="47">
        <v>520.53</v>
      </c>
      <c r="K245" s="47">
        <v>520.53</v>
      </c>
      <c r="L245" s="47">
        <v>520.53</v>
      </c>
      <c r="M245" s="47">
        <v>520.53</v>
      </c>
      <c r="N245" s="47">
        <v>520.53</v>
      </c>
      <c r="O245" s="47">
        <v>520.53</v>
      </c>
      <c r="P245" s="47">
        <v>520.53</v>
      </c>
      <c r="Q245" s="47">
        <v>520.53</v>
      </c>
      <c r="R245" s="47">
        <v>520.53</v>
      </c>
      <c r="S245" s="47">
        <v>520.53</v>
      </c>
      <c r="T245" s="47">
        <v>520.53</v>
      </c>
      <c r="U245" s="47">
        <v>520.53</v>
      </c>
      <c r="V245" s="47">
        <v>520.53</v>
      </c>
      <c r="W245" s="47">
        <v>520.53</v>
      </c>
      <c r="X245" s="47">
        <v>520.53</v>
      </c>
      <c r="Y245" s="54">
        <v>520.53</v>
      </c>
    </row>
    <row r="246" spans="1:25" s="35" customFormat="1" ht="18.75" hidden="1" customHeight="1" outlineLevel="1" x14ac:dyDescent="0.2">
      <c r="A246" s="27" t="s">
        <v>6</v>
      </c>
      <c r="B246" s="49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54"/>
    </row>
    <row r="247" spans="1:25" s="35" customFormat="1" ht="18.75" hidden="1" customHeight="1" outlineLevel="1" thickBot="1" x14ac:dyDescent="0.25">
      <c r="A247" s="28" t="s">
        <v>7</v>
      </c>
      <c r="B247" s="50">
        <v>2.496</v>
      </c>
      <c r="C247" s="48">
        <v>2.496</v>
      </c>
      <c r="D247" s="48">
        <v>2.496</v>
      </c>
      <c r="E247" s="48">
        <v>2.496</v>
      </c>
      <c r="F247" s="48">
        <v>2.496</v>
      </c>
      <c r="G247" s="48">
        <v>2.496</v>
      </c>
      <c r="H247" s="48">
        <v>2.496</v>
      </c>
      <c r="I247" s="48">
        <v>2.496</v>
      </c>
      <c r="J247" s="48">
        <v>2.496</v>
      </c>
      <c r="K247" s="48">
        <v>2.496</v>
      </c>
      <c r="L247" s="48">
        <v>2.496</v>
      </c>
      <c r="M247" s="48">
        <v>2.496</v>
      </c>
      <c r="N247" s="48">
        <v>2.496</v>
      </c>
      <c r="O247" s="48">
        <v>2.496</v>
      </c>
      <c r="P247" s="48">
        <v>2.496</v>
      </c>
      <c r="Q247" s="48">
        <v>2.496</v>
      </c>
      <c r="R247" s="48">
        <v>2.496</v>
      </c>
      <c r="S247" s="48">
        <v>2.496</v>
      </c>
      <c r="T247" s="48">
        <v>2.496</v>
      </c>
      <c r="U247" s="48">
        <v>2.496</v>
      </c>
      <c r="V247" s="48">
        <v>2.496</v>
      </c>
      <c r="W247" s="48">
        <v>2.496</v>
      </c>
      <c r="X247" s="48">
        <v>2.496</v>
      </c>
      <c r="Y247" s="55">
        <v>2.496</v>
      </c>
    </row>
    <row r="248" spans="1:25" s="35" customFormat="1" ht="18.75" customHeight="1" collapsed="1" thickBot="1" x14ac:dyDescent="0.25">
      <c r="A248" s="73">
        <v>17</v>
      </c>
      <c r="B248" s="65">
        <f t="shared" ref="B248:Y248" si="63">SUM(B249:B252)</f>
        <v>1421.9660000000001</v>
      </c>
      <c r="C248" s="66">
        <f t="shared" si="63"/>
        <v>1422.296</v>
      </c>
      <c r="D248" s="66">
        <f t="shared" si="63"/>
        <v>1426.8560000000002</v>
      </c>
      <c r="E248" s="67">
        <f t="shared" si="63"/>
        <v>1418.566</v>
      </c>
      <c r="F248" s="67">
        <f t="shared" si="63"/>
        <v>1432.056</v>
      </c>
      <c r="G248" s="67">
        <f t="shared" si="63"/>
        <v>1450.9259999999999</v>
      </c>
      <c r="H248" s="67">
        <f t="shared" si="63"/>
        <v>1449.7360000000001</v>
      </c>
      <c r="I248" s="67">
        <f t="shared" si="63"/>
        <v>1435.5260000000001</v>
      </c>
      <c r="J248" s="67">
        <f t="shared" si="63"/>
        <v>1427.7060000000001</v>
      </c>
      <c r="K248" s="68">
        <f t="shared" si="63"/>
        <v>1429.886</v>
      </c>
      <c r="L248" s="67">
        <f t="shared" si="63"/>
        <v>1428.4960000000001</v>
      </c>
      <c r="M248" s="69">
        <f t="shared" si="63"/>
        <v>1429.9360000000001</v>
      </c>
      <c r="N248" s="68">
        <f t="shared" si="63"/>
        <v>1435.2860000000001</v>
      </c>
      <c r="O248" s="67">
        <f t="shared" si="63"/>
        <v>1431.2060000000001</v>
      </c>
      <c r="P248" s="69">
        <f t="shared" si="63"/>
        <v>1439.586</v>
      </c>
      <c r="Q248" s="70">
        <f t="shared" si="63"/>
        <v>1445.2260000000001</v>
      </c>
      <c r="R248" s="67">
        <f t="shared" si="63"/>
        <v>1445.1260000000002</v>
      </c>
      <c r="S248" s="70">
        <f t="shared" si="63"/>
        <v>1444.9459999999999</v>
      </c>
      <c r="T248" s="67">
        <f t="shared" si="63"/>
        <v>1435.826</v>
      </c>
      <c r="U248" s="66">
        <f t="shared" si="63"/>
        <v>1436.6060000000002</v>
      </c>
      <c r="V248" s="66">
        <f t="shared" si="63"/>
        <v>1427.2760000000001</v>
      </c>
      <c r="W248" s="66">
        <f t="shared" si="63"/>
        <v>1429.326</v>
      </c>
      <c r="X248" s="66">
        <f t="shared" si="63"/>
        <v>1421.576</v>
      </c>
      <c r="Y248" s="71">
        <f t="shared" si="63"/>
        <v>1408.9160000000002</v>
      </c>
    </row>
    <row r="249" spans="1:25" s="35" customFormat="1" ht="18.75" hidden="1" customHeight="1" outlineLevel="1" x14ac:dyDescent="0.2">
      <c r="A249" s="25" t="s">
        <v>4</v>
      </c>
      <c r="B249" s="43">
        <f>B91</f>
        <v>898.94</v>
      </c>
      <c r="C249" s="43">
        <f t="shared" ref="C249:Y249" si="64">C91</f>
        <v>899.27</v>
      </c>
      <c r="D249" s="43">
        <f t="shared" si="64"/>
        <v>903.83</v>
      </c>
      <c r="E249" s="43">
        <f t="shared" si="64"/>
        <v>895.54</v>
      </c>
      <c r="F249" s="43">
        <f t="shared" si="64"/>
        <v>909.03</v>
      </c>
      <c r="G249" s="43">
        <f t="shared" si="64"/>
        <v>927.9</v>
      </c>
      <c r="H249" s="43">
        <f t="shared" si="64"/>
        <v>926.71</v>
      </c>
      <c r="I249" s="43">
        <f t="shared" si="64"/>
        <v>912.5</v>
      </c>
      <c r="J249" s="43">
        <f t="shared" si="64"/>
        <v>904.68</v>
      </c>
      <c r="K249" s="43">
        <f t="shared" si="64"/>
        <v>906.86</v>
      </c>
      <c r="L249" s="43">
        <f t="shared" si="64"/>
        <v>905.47</v>
      </c>
      <c r="M249" s="43">
        <f t="shared" si="64"/>
        <v>906.91</v>
      </c>
      <c r="N249" s="43">
        <f t="shared" si="64"/>
        <v>912.26</v>
      </c>
      <c r="O249" s="43">
        <f t="shared" si="64"/>
        <v>908.18</v>
      </c>
      <c r="P249" s="43">
        <f t="shared" si="64"/>
        <v>916.56</v>
      </c>
      <c r="Q249" s="43">
        <f t="shared" si="64"/>
        <v>922.2</v>
      </c>
      <c r="R249" s="43">
        <f t="shared" si="64"/>
        <v>922.1</v>
      </c>
      <c r="S249" s="43">
        <f t="shared" si="64"/>
        <v>921.92</v>
      </c>
      <c r="T249" s="43">
        <f t="shared" si="64"/>
        <v>912.8</v>
      </c>
      <c r="U249" s="43">
        <f t="shared" si="64"/>
        <v>913.58</v>
      </c>
      <c r="V249" s="43">
        <f t="shared" si="64"/>
        <v>904.25</v>
      </c>
      <c r="W249" s="43">
        <f t="shared" si="64"/>
        <v>906.3</v>
      </c>
      <c r="X249" s="43">
        <f t="shared" si="64"/>
        <v>898.55</v>
      </c>
      <c r="Y249" s="43">
        <f t="shared" si="64"/>
        <v>885.89</v>
      </c>
    </row>
    <row r="250" spans="1:25" s="35" customFormat="1" ht="18.75" hidden="1" customHeight="1" outlineLevel="1" x14ac:dyDescent="0.2">
      <c r="A250" s="26" t="s">
        <v>5</v>
      </c>
      <c r="B250" s="49">
        <v>520.53</v>
      </c>
      <c r="C250" s="47">
        <v>520.53</v>
      </c>
      <c r="D250" s="47">
        <v>520.53</v>
      </c>
      <c r="E250" s="47">
        <v>520.53</v>
      </c>
      <c r="F250" s="47">
        <v>520.53</v>
      </c>
      <c r="G250" s="47">
        <v>520.53</v>
      </c>
      <c r="H250" s="47">
        <v>520.53</v>
      </c>
      <c r="I250" s="47">
        <v>520.53</v>
      </c>
      <c r="J250" s="47">
        <v>520.53</v>
      </c>
      <c r="K250" s="47">
        <v>520.53</v>
      </c>
      <c r="L250" s="47">
        <v>520.53</v>
      </c>
      <c r="M250" s="47">
        <v>520.53</v>
      </c>
      <c r="N250" s="47">
        <v>520.53</v>
      </c>
      <c r="O250" s="47">
        <v>520.53</v>
      </c>
      <c r="P250" s="47">
        <v>520.53</v>
      </c>
      <c r="Q250" s="47">
        <v>520.53</v>
      </c>
      <c r="R250" s="47">
        <v>520.53</v>
      </c>
      <c r="S250" s="47">
        <v>520.53</v>
      </c>
      <c r="T250" s="47">
        <v>520.53</v>
      </c>
      <c r="U250" s="47">
        <v>520.53</v>
      </c>
      <c r="V250" s="47">
        <v>520.53</v>
      </c>
      <c r="W250" s="47">
        <v>520.53</v>
      </c>
      <c r="X250" s="47">
        <v>520.53</v>
      </c>
      <c r="Y250" s="54">
        <v>520.53</v>
      </c>
    </row>
    <row r="251" spans="1:25" s="35" customFormat="1" ht="18.75" hidden="1" customHeight="1" outlineLevel="1" x14ac:dyDescent="0.2">
      <c r="A251" s="27" t="s">
        <v>6</v>
      </c>
      <c r="B251" s="49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54"/>
    </row>
    <row r="252" spans="1:25" s="35" customFormat="1" ht="18.75" hidden="1" customHeight="1" outlineLevel="1" thickBot="1" x14ac:dyDescent="0.25">
      <c r="A252" s="28" t="s">
        <v>7</v>
      </c>
      <c r="B252" s="50">
        <v>2.496</v>
      </c>
      <c r="C252" s="48">
        <v>2.496</v>
      </c>
      <c r="D252" s="48">
        <v>2.496</v>
      </c>
      <c r="E252" s="48">
        <v>2.496</v>
      </c>
      <c r="F252" s="48">
        <v>2.496</v>
      </c>
      <c r="G252" s="48">
        <v>2.496</v>
      </c>
      <c r="H252" s="48">
        <v>2.496</v>
      </c>
      <c r="I252" s="48">
        <v>2.496</v>
      </c>
      <c r="J252" s="48">
        <v>2.496</v>
      </c>
      <c r="K252" s="48">
        <v>2.496</v>
      </c>
      <c r="L252" s="48">
        <v>2.496</v>
      </c>
      <c r="M252" s="48">
        <v>2.496</v>
      </c>
      <c r="N252" s="48">
        <v>2.496</v>
      </c>
      <c r="O252" s="48">
        <v>2.496</v>
      </c>
      <c r="P252" s="48">
        <v>2.496</v>
      </c>
      <c r="Q252" s="48">
        <v>2.496</v>
      </c>
      <c r="R252" s="48">
        <v>2.496</v>
      </c>
      <c r="S252" s="48">
        <v>2.496</v>
      </c>
      <c r="T252" s="48">
        <v>2.496</v>
      </c>
      <c r="U252" s="48">
        <v>2.496</v>
      </c>
      <c r="V252" s="48">
        <v>2.496</v>
      </c>
      <c r="W252" s="48">
        <v>2.496</v>
      </c>
      <c r="X252" s="48">
        <v>2.496</v>
      </c>
      <c r="Y252" s="55">
        <v>2.496</v>
      </c>
    </row>
    <row r="253" spans="1:25" s="35" customFormat="1" ht="18.75" customHeight="1" collapsed="1" thickBot="1" x14ac:dyDescent="0.25">
      <c r="A253" s="74">
        <v>18</v>
      </c>
      <c r="B253" s="65">
        <f t="shared" ref="B253:Y253" si="65">SUM(B254:B257)</f>
        <v>1444.9760000000001</v>
      </c>
      <c r="C253" s="66">
        <f t="shared" si="65"/>
        <v>1448.076</v>
      </c>
      <c r="D253" s="66">
        <f t="shared" si="65"/>
        <v>1452.386</v>
      </c>
      <c r="E253" s="67">
        <f t="shared" si="65"/>
        <v>1465.4160000000002</v>
      </c>
      <c r="F253" s="67">
        <f t="shared" si="65"/>
        <v>1487.3560000000002</v>
      </c>
      <c r="G253" s="67">
        <f t="shared" si="65"/>
        <v>1498.7660000000001</v>
      </c>
      <c r="H253" s="67">
        <f t="shared" si="65"/>
        <v>1496.4059999999999</v>
      </c>
      <c r="I253" s="67">
        <f t="shared" si="65"/>
        <v>1452.7160000000001</v>
      </c>
      <c r="J253" s="67">
        <f t="shared" si="65"/>
        <v>1446.076</v>
      </c>
      <c r="K253" s="68">
        <f t="shared" si="65"/>
        <v>1448.4560000000001</v>
      </c>
      <c r="L253" s="67">
        <f t="shared" si="65"/>
        <v>1450.6959999999999</v>
      </c>
      <c r="M253" s="69">
        <f t="shared" si="65"/>
        <v>1454.5360000000001</v>
      </c>
      <c r="N253" s="68">
        <f t="shared" si="65"/>
        <v>1455.046</v>
      </c>
      <c r="O253" s="67">
        <f t="shared" si="65"/>
        <v>1446.4360000000001</v>
      </c>
      <c r="P253" s="69">
        <f t="shared" si="65"/>
        <v>1454.7560000000001</v>
      </c>
      <c r="Q253" s="70">
        <f t="shared" si="65"/>
        <v>1502.5160000000001</v>
      </c>
      <c r="R253" s="67">
        <f t="shared" si="65"/>
        <v>1502.7160000000001</v>
      </c>
      <c r="S253" s="70">
        <f t="shared" si="65"/>
        <v>1463.306</v>
      </c>
      <c r="T253" s="67">
        <f t="shared" si="65"/>
        <v>1460.4960000000001</v>
      </c>
      <c r="U253" s="66">
        <f t="shared" si="65"/>
        <v>1451.1660000000002</v>
      </c>
      <c r="V253" s="66">
        <f t="shared" si="65"/>
        <v>1440.6860000000001</v>
      </c>
      <c r="W253" s="66">
        <f t="shared" si="65"/>
        <v>1455.886</v>
      </c>
      <c r="X253" s="66">
        <f t="shared" si="65"/>
        <v>1448.866</v>
      </c>
      <c r="Y253" s="71">
        <f t="shared" si="65"/>
        <v>1446.6460000000002</v>
      </c>
    </row>
    <row r="254" spans="1:25" s="35" customFormat="1" ht="18.75" hidden="1" customHeight="1" outlineLevel="1" x14ac:dyDescent="0.2">
      <c r="A254" s="29" t="s">
        <v>4</v>
      </c>
      <c r="B254" s="43">
        <f>B96</f>
        <v>921.95</v>
      </c>
      <c r="C254" s="43">
        <f t="shared" ref="C254:Y254" si="66">C96</f>
        <v>925.05</v>
      </c>
      <c r="D254" s="43">
        <f t="shared" si="66"/>
        <v>929.36</v>
      </c>
      <c r="E254" s="43">
        <f t="shared" si="66"/>
        <v>942.39</v>
      </c>
      <c r="F254" s="43">
        <f t="shared" si="66"/>
        <v>964.33</v>
      </c>
      <c r="G254" s="43">
        <f t="shared" si="66"/>
        <v>975.74</v>
      </c>
      <c r="H254" s="43">
        <f t="shared" si="66"/>
        <v>973.38</v>
      </c>
      <c r="I254" s="43">
        <f t="shared" si="66"/>
        <v>929.69</v>
      </c>
      <c r="J254" s="43">
        <f t="shared" si="66"/>
        <v>923.05</v>
      </c>
      <c r="K254" s="43">
        <f t="shared" si="66"/>
        <v>925.43</v>
      </c>
      <c r="L254" s="43">
        <f t="shared" si="66"/>
        <v>927.67</v>
      </c>
      <c r="M254" s="43">
        <f t="shared" si="66"/>
        <v>931.51</v>
      </c>
      <c r="N254" s="43">
        <f t="shared" si="66"/>
        <v>932.02</v>
      </c>
      <c r="O254" s="43">
        <f t="shared" si="66"/>
        <v>923.41</v>
      </c>
      <c r="P254" s="43">
        <f t="shared" si="66"/>
        <v>931.73</v>
      </c>
      <c r="Q254" s="43">
        <f t="shared" si="66"/>
        <v>979.49</v>
      </c>
      <c r="R254" s="43">
        <f t="shared" si="66"/>
        <v>979.69</v>
      </c>
      <c r="S254" s="43">
        <f t="shared" si="66"/>
        <v>940.28</v>
      </c>
      <c r="T254" s="43">
        <f t="shared" si="66"/>
        <v>937.47</v>
      </c>
      <c r="U254" s="43">
        <f t="shared" si="66"/>
        <v>928.14</v>
      </c>
      <c r="V254" s="43">
        <f t="shared" si="66"/>
        <v>917.66</v>
      </c>
      <c r="W254" s="43">
        <f t="shared" si="66"/>
        <v>932.86</v>
      </c>
      <c r="X254" s="43">
        <f t="shared" si="66"/>
        <v>925.84</v>
      </c>
      <c r="Y254" s="43">
        <f t="shared" si="66"/>
        <v>923.62</v>
      </c>
    </row>
    <row r="255" spans="1:25" s="35" customFormat="1" ht="18.75" hidden="1" customHeight="1" outlineLevel="1" x14ac:dyDescent="0.2">
      <c r="A255" s="30" t="s">
        <v>5</v>
      </c>
      <c r="B255" s="49">
        <v>520.53</v>
      </c>
      <c r="C255" s="47">
        <v>520.53</v>
      </c>
      <c r="D255" s="47">
        <v>520.53</v>
      </c>
      <c r="E255" s="47">
        <v>520.53</v>
      </c>
      <c r="F255" s="47">
        <v>520.53</v>
      </c>
      <c r="G255" s="47">
        <v>520.53</v>
      </c>
      <c r="H255" s="47">
        <v>520.53</v>
      </c>
      <c r="I255" s="47">
        <v>520.53</v>
      </c>
      <c r="J255" s="47">
        <v>520.53</v>
      </c>
      <c r="K255" s="47">
        <v>520.53</v>
      </c>
      <c r="L255" s="47">
        <v>520.53</v>
      </c>
      <c r="M255" s="47">
        <v>520.53</v>
      </c>
      <c r="N255" s="47">
        <v>520.53</v>
      </c>
      <c r="O255" s="47">
        <v>520.53</v>
      </c>
      <c r="P255" s="47">
        <v>520.53</v>
      </c>
      <c r="Q255" s="47">
        <v>520.53</v>
      </c>
      <c r="R255" s="47">
        <v>520.53</v>
      </c>
      <c r="S255" s="47">
        <v>520.53</v>
      </c>
      <c r="T255" s="47">
        <v>520.53</v>
      </c>
      <c r="U255" s="47">
        <v>520.53</v>
      </c>
      <c r="V255" s="47">
        <v>520.53</v>
      </c>
      <c r="W255" s="47">
        <v>520.53</v>
      </c>
      <c r="X255" s="47">
        <v>520.53</v>
      </c>
      <c r="Y255" s="54">
        <v>520.53</v>
      </c>
    </row>
    <row r="256" spans="1:25" s="35" customFormat="1" ht="18.75" hidden="1" customHeight="1" outlineLevel="1" x14ac:dyDescent="0.2">
      <c r="A256" s="31" t="s">
        <v>6</v>
      </c>
      <c r="B256" s="49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54"/>
    </row>
    <row r="257" spans="1:25" s="35" customFormat="1" ht="18.75" hidden="1" customHeight="1" outlineLevel="1" thickBot="1" x14ac:dyDescent="0.25">
      <c r="A257" s="82" t="s">
        <v>7</v>
      </c>
      <c r="B257" s="50">
        <v>2.496</v>
      </c>
      <c r="C257" s="48">
        <v>2.496</v>
      </c>
      <c r="D257" s="48">
        <v>2.496</v>
      </c>
      <c r="E257" s="48">
        <v>2.496</v>
      </c>
      <c r="F257" s="48">
        <v>2.496</v>
      </c>
      <c r="G257" s="48">
        <v>2.496</v>
      </c>
      <c r="H257" s="48">
        <v>2.496</v>
      </c>
      <c r="I257" s="48">
        <v>2.496</v>
      </c>
      <c r="J257" s="48">
        <v>2.496</v>
      </c>
      <c r="K257" s="48">
        <v>2.496</v>
      </c>
      <c r="L257" s="48">
        <v>2.496</v>
      </c>
      <c r="M257" s="48">
        <v>2.496</v>
      </c>
      <c r="N257" s="48">
        <v>2.496</v>
      </c>
      <c r="O257" s="48">
        <v>2.496</v>
      </c>
      <c r="P257" s="48">
        <v>2.496</v>
      </c>
      <c r="Q257" s="48">
        <v>2.496</v>
      </c>
      <c r="R257" s="48">
        <v>2.496</v>
      </c>
      <c r="S257" s="48">
        <v>2.496</v>
      </c>
      <c r="T257" s="48">
        <v>2.496</v>
      </c>
      <c r="U257" s="48">
        <v>2.496</v>
      </c>
      <c r="V257" s="48">
        <v>2.496</v>
      </c>
      <c r="W257" s="48">
        <v>2.496</v>
      </c>
      <c r="X257" s="48">
        <v>2.496</v>
      </c>
      <c r="Y257" s="55">
        <v>2.496</v>
      </c>
    </row>
    <row r="258" spans="1:25" s="35" customFormat="1" ht="18.75" customHeight="1" collapsed="1" thickBot="1" x14ac:dyDescent="0.25">
      <c r="A258" s="76">
        <v>19</v>
      </c>
      <c r="B258" s="65">
        <f t="shared" ref="B258:Y258" si="67">SUM(B259:B262)</f>
        <v>1487.2860000000001</v>
      </c>
      <c r="C258" s="66">
        <f t="shared" si="67"/>
        <v>1489.326</v>
      </c>
      <c r="D258" s="66">
        <f t="shared" si="67"/>
        <v>1529.336</v>
      </c>
      <c r="E258" s="67">
        <f t="shared" si="67"/>
        <v>1540.6060000000002</v>
      </c>
      <c r="F258" s="67">
        <f t="shared" si="67"/>
        <v>1541.826</v>
      </c>
      <c r="G258" s="67">
        <f t="shared" si="67"/>
        <v>1543.6260000000002</v>
      </c>
      <c r="H258" s="67">
        <f t="shared" si="67"/>
        <v>1535.346</v>
      </c>
      <c r="I258" s="67">
        <f t="shared" si="67"/>
        <v>1524.386</v>
      </c>
      <c r="J258" s="67">
        <f t="shared" si="67"/>
        <v>1519.8960000000002</v>
      </c>
      <c r="K258" s="68">
        <f t="shared" si="67"/>
        <v>1518.4960000000001</v>
      </c>
      <c r="L258" s="67">
        <f t="shared" si="67"/>
        <v>1523.0160000000001</v>
      </c>
      <c r="M258" s="69">
        <f t="shared" si="67"/>
        <v>1526.5060000000001</v>
      </c>
      <c r="N258" s="68">
        <f t="shared" si="67"/>
        <v>1528.816</v>
      </c>
      <c r="O258" s="67">
        <f t="shared" si="67"/>
        <v>1532.1959999999999</v>
      </c>
      <c r="P258" s="69">
        <f t="shared" si="67"/>
        <v>1546.5060000000001</v>
      </c>
      <c r="Q258" s="70">
        <f t="shared" si="67"/>
        <v>1552.7260000000001</v>
      </c>
      <c r="R258" s="67">
        <f t="shared" si="67"/>
        <v>1545.4459999999999</v>
      </c>
      <c r="S258" s="70">
        <f t="shared" si="67"/>
        <v>1541.296</v>
      </c>
      <c r="T258" s="67">
        <f t="shared" si="67"/>
        <v>1538.9259999999999</v>
      </c>
      <c r="U258" s="66">
        <f t="shared" si="67"/>
        <v>1482.046</v>
      </c>
      <c r="V258" s="66">
        <f t="shared" si="67"/>
        <v>1486.1759999999999</v>
      </c>
      <c r="W258" s="66">
        <f t="shared" si="67"/>
        <v>1483.4459999999999</v>
      </c>
      <c r="X258" s="66">
        <f t="shared" si="67"/>
        <v>1481.4860000000001</v>
      </c>
      <c r="Y258" s="71">
        <f t="shared" si="67"/>
        <v>1479.3960000000002</v>
      </c>
    </row>
    <row r="259" spans="1:25" s="35" customFormat="1" ht="18.75" customHeight="1" outlineLevel="1" x14ac:dyDescent="0.2">
      <c r="A259" s="25" t="s">
        <v>4</v>
      </c>
      <c r="B259" s="43">
        <f>B101</f>
        <v>964.26</v>
      </c>
      <c r="C259" s="43">
        <f t="shared" ref="C259:Y259" si="68">C101</f>
        <v>966.3</v>
      </c>
      <c r="D259" s="43">
        <f t="shared" si="68"/>
        <v>1006.31</v>
      </c>
      <c r="E259" s="43">
        <f t="shared" si="68"/>
        <v>1017.58</v>
      </c>
      <c r="F259" s="43">
        <f t="shared" si="68"/>
        <v>1018.8</v>
      </c>
      <c r="G259" s="43">
        <f t="shared" si="68"/>
        <v>1020.6</v>
      </c>
      <c r="H259" s="43">
        <f t="shared" si="68"/>
        <v>1012.32</v>
      </c>
      <c r="I259" s="43">
        <f t="shared" si="68"/>
        <v>1001.36</v>
      </c>
      <c r="J259" s="43">
        <f t="shared" si="68"/>
        <v>996.87</v>
      </c>
      <c r="K259" s="43">
        <f t="shared" si="68"/>
        <v>995.47</v>
      </c>
      <c r="L259" s="43">
        <f t="shared" si="68"/>
        <v>999.99</v>
      </c>
      <c r="M259" s="43">
        <f t="shared" si="68"/>
        <v>1003.48</v>
      </c>
      <c r="N259" s="43">
        <f t="shared" si="68"/>
        <v>1005.79</v>
      </c>
      <c r="O259" s="43">
        <f t="shared" si="68"/>
        <v>1009.17</v>
      </c>
      <c r="P259" s="43">
        <f t="shared" si="68"/>
        <v>1023.48</v>
      </c>
      <c r="Q259" s="43">
        <f t="shared" si="68"/>
        <v>1029.7</v>
      </c>
      <c r="R259" s="43">
        <f t="shared" si="68"/>
        <v>1022.42</v>
      </c>
      <c r="S259" s="43">
        <f t="shared" si="68"/>
        <v>1018.27</v>
      </c>
      <c r="T259" s="43">
        <f t="shared" si="68"/>
        <v>1015.9</v>
      </c>
      <c r="U259" s="43">
        <f t="shared" si="68"/>
        <v>959.02</v>
      </c>
      <c r="V259" s="43">
        <f t="shared" si="68"/>
        <v>963.15</v>
      </c>
      <c r="W259" s="43">
        <f t="shared" si="68"/>
        <v>960.42</v>
      </c>
      <c r="X259" s="43">
        <f t="shared" si="68"/>
        <v>958.46</v>
      </c>
      <c r="Y259" s="43">
        <f t="shared" si="68"/>
        <v>956.37</v>
      </c>
    </row>
    <row r="260" spans="1:25" s="35" customFormat="1" ht="18.75" customHeight="1" outlineLevel="1" x14ac:dyDescent="0.2">
      <c r="A260" s="26" t="s">
        <v>5</v>
      </c>
      <c r="B260" s="49">
        <v>520.53</v>
      </c>
      <c r="C260" s="47">
        <v>520.53</v>
      </c>
      <c r="D260" s="47">
        <v>520.53</v>
      </c>
      <c r="E260" s="47">
        <v>520.53</v>
      </c>
      <c r="F260" s="47">
        <v>520.53</v>
      </c>
      <c r="G260" s="47">
        <v>520.53</v>
      </c>
      <c r="H260" s="47">
        <v>520.53</v>
      </c>
      <c r="I260" s="47">
        <v>520.53</v>
      </c>
      <c r="J260" s="47">
        <v>520.53</v>
      </c>
      <c r="K260" s="47">
        <v>520.53</v>
      </c>
      <c r="L260" s="47">
        <v>520.53</v>
      </c>
      <c r="M260" s="47">
        <v>520.53</v>
      </c>
      <c r="N260" s="47">
        <v>520.53</v>
      </c>
      <c r="O260" s="47">
        <v>520.53</v>
      </c>
      <c r="P260" s="47">
        <v>520.53</v>
      </c>
      <c r="Q260" s="47">
        <v>520.53</v>
      </c>
      <c r="R260" s="47">
        <v>520.53</v>
      </c>
      <c r="S260" s="47">
        <v>520.53</v>
      </c>
      <c r="T260" s="47">
        <v>520.53</v>
      </c>
      <c r="U260" s="47">
        <v>520.53</v>
      </c>
      <c r="V260" s="47">
        <v>520.53</v>
      </c>
      <c r="W260" s="47">
        <v>520.53</v>
      </c>
      <c r="X260" s="47">
        <v>520.53</v>
      </c>
      <c r="Y260" s="54">
        <v>520.53</v>
      </c>
    </row>
    <row r="261" spans="1:25" s="35" customFormat="1" ht="18.75" customHeight="1" outlineLevel="1" x14ac:dyDescent="0.2">
      <c r="A261" s="27" t="s">
        <v>6</v>
      </c>
      <c r="B261" s="49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54"/>
    </row>
    <row r="262" spans="1:25" s="35" customFormat="1" ht="18.75" customHeight="1" outlineLevel="1" thickBot="1" x14ac:dyDescent="0.25">
      <c r="A262" s="28" t="s">
        <v>7</v>
      </c>
      <c r="B262" s="50">
        <v>2.496</v>
      </c>
      <c r="C262" s="48">
        <v>2.496</v>
      </c>
      <c r="D262" s="48">
        <v>2.496</v>
      </c>
      <c r="E262" s="48">
        <v>2.496</v>
      </c>
      <c r="F262" s="48">
        <v>2.496</v>
      </c>
      <c r="G262" s="48">
        <v>2.496</v>
      </c>
      <c r="H262" s="48">
        <v>2.496</v>
      </c>
      <c r="I262" s="48">
        <v>2.496</v>
      </c>
      <c r="J262" s="48">
        <v>2.496</v>
      </c>
      <c r="K262" s="48">
        <v>2.496</v>
      </c>
      <c r="L262" s="48">
        <v>2.496</v>
      </c>
      <c r="M262" s="48">
        <v>2.496</v>
      </c>
      <c r="N262" s="48">
        <v>2.496</v>
      </c>
      <c r="O262" s="48">
        <v>2.496</v>
      </c>
      <c r="P262" s="48">
        <v>2.496</v>
      </c>
      <c r="Q262" s="48">
        <v>2.496</v>
      </c>
      <c r="R262" s="48">
        <v>2.496</v>
      </c>
      <c r="S262" s="48">
        <v>2.496</v>
      </c>
      <c r="T262" s="48">
        <v>2.496</v>
      </c>
      <c r="U262" s="48">
        <v>2.496</v>
      </c>
      <c r="V262" s="48">
        <v>2.496</v>
      </c>
      <c r="W262" s="48">
        <v>2.496</v>
      </c>
      <c r="X262" s="48">
        <v>2.496</v>
      </c>
      <c r="Y262" s="55">
        <v>2.496</v>
      </c>
    </row>
    <row r="263" spans="1:25" s="35" customFormat="1" ht="18.75" customHeight="1" thickBot="1" x14ac:dyDescent="0.25">
      <c r="A263" s="73">
        <v>20</v>
      </c>
      <c r="B263" s="65">
        <f t="shared" ref="B263:Y263" si="69">SUM(B264:B267)</f>
        <v>1489.1460000000002</v>
      </c>
      <c r="C263" s="66">
        <f t="shared" si="69"/>
        <v>1503.3960000000002</v>
      </c>
      <c r="D263" s="66">
        <f t="shared" si="69"/>
        <v>1558.056</v>
      </c>
      <c r="E263" s="67">
        <f t="shared" si="69"/>
        <v>1577.7360000000001</v>
      </c>
      <c r="F263" s="67">
        <f t="shared" si="69"/>
        <v>1564.566</v>
      </c>
      <c r="G263" s="67">
        <f t="shared" si="69"/>
        <v>1568.796</v>
      </c>
      <c r="H263" s="67">
        <f t="shared" si="69"/>
        <v>1568.9860000000001</v>
      </c>
      <c r="I263" s="67">
        <f t="shared" si="69"/>
        <v>1554.1560000000002</v>
      </c>
      <c r="J263" s="67">
        <f t="shared" si="69"/>
        <v>1554.586</v>
      </c>
      <c r="K263" s="68">
        <f t="shared" si="69"/>
        <v>1547.9460000000001</v>
      </c>
      <c r="L263" s="67">
        <f t="shared" si="69"/>
        <v>1553.1860000000001</v>
      </c>
      <c r="M263" s="69">
        <f t="shared" si="69"/>
        <v>1552.9160000000002</v>
      </c>
      <c r="N263" s="68">
        <f t="shared" si="69"/>
        <v>1521.9259999999999</v>
      </c>
      <c r="O263" s="67">
        <f t="shared" si="69"/>
        <v>1560.386</v>
      </c>
      <c r="P263" s="69">
        <f t="shared" si="69"/>
        <v>1553.6960000000001</v>
      </c>
      <c r="Q263" s="70">
        <f t="shared" si="69"/>
        <v>1575.296</v>
      </c>
      <c r="R263" s="67">
        <f t="shared" si="69"/>
        <v>1572.626</v>
      </c>
      <c r="S263" s="70">
        <f t="shared" si="69"/>
        <v>1571.7260000000001</v>
      </c>
      <c r="T263" s="67">
        <f t="shared" si="69"/>
        <v>1520.7560000000001</v>
      </c>
      <c r="U263" s="66">
        <f t="shared" si="69"/>
        <v>1508.556</v>
      </c>
      <c r="V263" s="66">
        <f t="shared" si="69"/>
        <v>1507.7460000000001</v>
      </c>
      <c r="W263" s="66">
        <f t="shared" si="69"/>
        <v>1507.9660000000001</v>
      </c>
      <c r="X263" s="66">
        <f t="shared" si="69"/>
        <v>1512.586</v>
      </c>
      <c r="Y263" s="71">
        <f t="shared" si="69"/>
        <v>1505.2560000000001</v>
      </c>
    </row>
    <row r="264" spans="1:25" s="35" customFormat="1" ht="18.75" hidden="1" customHeight="1" outlineLevel="1" x14ac:dyDescent="0.2">
      <c r="A264" s="25" t="s">
        <v>4</v>
      </c>
      <c r="B264" s="43">
        <f>B106</f>
        <v>966.12</v>
      </c>
      <c r="C264" s="43">
        <f t="shared" ref="C264:Y264" si="70">C106</f>
        <v>980.37</v>
      </c>
      <c r="D264" s="43">
        <f t="shared" si="70"/>
        <v>1035.03</v>
      </c>
      <c r="E264" s="43">
        <f t="shared" si="70"/>
        <v>1054.71</v>
      </c>
      <c r="F264" s="43">
        <f t="shared" si="70"/>
        <v>1041.54</v>
      </c>
      <c r="G264" s="43">
        <f t="shared" si="70"/>
        <v>1045.77</v>
      </c>
      <c r="H264" s="43">
        <f t="shared" si="70"/>
        <v>1045.96</v>
      </c>
      <c r="I264" s="43">
        <f t="shared" si="70"/>
        <v>1031.1300000000001</v>
      </c>
      <c r="J264" s="43">
        <f t="shared" si="70"/>
        <v>1031.56</v>
      </c>
      <c r="K264" s="43">
        <f t="shared" si="70"/>
        <v>1024.92</v>
      </c>
      <c r="L264" s="43">
        <f t="shared" si="70"/>
        <v>1030.1600000000001</v>
      </c>
      <c r="M264" s="43">
        <f t="shared" si="70"/>
        <v>1029.8900000000001</v>
      </c>
      <c r="N264" s="43">
        <f t="shared" si="70"/>
        <v>998.9</v>
      </c>
      <c r="O264" s="43">
        <f t="shared" si="70"/>
        <v>1037.3599999999999</v>
      </c>
      <c r="P264" s="43">
        <f t="shared" si="70"/>
        <v>1030.67</v>
      </c>
      <c r="Q264" s="43">
        <f t="shared" si="70"/>
        <v>1052.27</v>
      </c>
      <c r="R264" s="43">
        <f t="shared" si="70"/>
        <v>1049.5999999999999</v>
      </c>
      <c r="S264" s="43">
        <f t="shared" si="70"/>
        <v>1048.7</v>
      </c>
      <c r="T264" s="43">
        <f t="shared" si="70"/>
        <v>997.73</v>
      </c>
      <c r="U264" s="43">
        <f t="shared" si="70"/>
        <v>985.53</v>
      </c>
      <c r="V264" s="43">
        <f t="shared" si="70"/>
        <v>984.72</v>
      </c>
      <c r="W264" s="43">
        <f t="shared" si="70"/>
        <v>984.94</v>
      </c>
      <c r="X264" s="43">
        <f t="shared" si="70"/>
        <v>989.56</v>
      </c>
      <c r="Y264" s="43">
        <f t="shared" si="70"/>
        <v>982.23</v>
      </c>
    </row>
    <row r="265" spans="1:25" s="35" customFormat="1" ht="18.75" hidden="1" customHeight="1" outlineLevel="1" x14ac:dyDescent="0.2">
      <c r="A265" s="26" t="s">
        <v>5</v>
      </c>
      <c r="B265" s="49">
        <v>520.53</v>
      </c>
      <c r="C265" s="47">
        <v>520.53</v>
      </c>
      <c r="D265" s="47">
        <v>520.53</v>
      </c>
      <c r="E265" s="47">
        <v>520.53</v>
      </c>
      <c r="F265" s="47">
        <v>520.53</v>
      </c>
      <c r="G265" s="47">
        <v>520.53</v>
      </c>
      <c r="H265" s="47">
        <v>520.53</v>
      </c>
      <c r="I265" s="47">
        <v>520.53</v>
      </c>
      <c r="J265" s="47">
        <v>520.53</v>
      </c>
      <c r="K265" s="47">
        <v>520.53</v>
      </c>
      <c r="L265" s="47">
        <v>520.53</v>
      </c>
      <c r="M265" s="47">
        <v>520.53</v>
      </c>
      <c r="N265" s="47">
        <v>520.53</v>
      </c>
      <c r="O265" s="47">
        <v>520.53</v>
      </c>
      <c r="P265" s="47">
        <v>520.53</v>
      </c>
      <c r="Q265" s="47">
        <v>520.53</v>
      </c>
      <c r="R265" s="47">
        <v>520.53</v>
      </c>
      <c r="S265" s="47">
        <v>520.53</v>
      </c>
      <c r="T265" s="47">
        <v>520.53</v>
      </c>
      <c r="U265" s="47">
        <v>520.53</v>
      </c>
      <c r="V265" s="47">
        <v>520.53</v>
      </c>
      <c r="W265" s="47">
        <v>520.53</v>
      </c>
      <c r="X265" s="47">
        <v>520.53</v>
      </c>
      <c r="Y265" s="54">
        <v>520.53</v>
      </c>
    </row>
    <row r="266" spans="1:25" s="35" customFormat="1" ht="18.75" hidden="1" customHeight="1" outlineLevel="1" x14ac:dyDescent="0.2">
      <c r="A266" s="27" t="s">
        <v>6</v>
      </c>
      <c r="B266" s="49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54"/>
    </row>
    <row r="267" spans="1:25" s="35" customFormat="1" ht="18.75" hidden="1" customHeight="1" outlineLevel="1" thickBot="1" x14ac:dyDescent="0.25">
      <c r="A267" s="28" t="s">
        <v>7</v>
      </c>
      <c r="B267" s="50">
        <v>2.496</v>
      </c>
      <c r="C267" s="48">
        <v>2.496</v>
      </c>
      <c r="D267" s="48">
        <v>2.496</v>
      </c>
      <c r="E267" s="48">
        <v>2.496</v>
      </c>
      <c r="F267" s="48">
        <v>2.496</v>
      </c>
      <c r="G267" s="48">
        <v>2.496</v>
      </c>
      <c r="H267" s="48">
        <v>2.496</v>
      </c>
      <c r="I267" s="48">
        <v>2.496</v>
      </c>
      <c r="J267" s="48">
        <v>2.496</v>
      </c>
      <c r="K267" s="48">
        <v>2.496</v>
      </c>
      <c r="L267" s="48">
        <v>2.496</v>
      </c>
      <c r="M267" s="48">
        <v>2.496</v>
      </c>
      <c r="N267" s="48">
        <v>2.496</v>
      </c>
      <c r="O267" s="48">
        <v>2.496</v>
      </c>
      <c r="P267" s="48">
        <v>2.496</v>
      </c>
      <c r="Q267" s="48">
        <v>2.496</v>
      </c>
      <c r="R267" s="48">
        <v>2.496</v>
      </c>
      <c r="S267" s="48">
        <v>2.496</v>
      </c>
      <c r="T267" s="48">
        <v>2.496</v>
      </c>
      <c r="U267" s="48">
        <v>2.496</v>
      </c>
      <c r="V267" s="48">
        <v>2.496</v>
      </c>
      <c r="W267" s="48">
        <v>2.496</v>
      </c>
      <c r="X267" s="48">
        <v>2.496</v>
      </c>
      <c r="Y267" s="55">
        <v>2.496</v>
      </c>
    </row>
    <row r="268" spans="1:25" s="35" customFormat="1" ht="18.75" customHeight="1" collapsed="1" thickBot="1" x14ac:dyDescent="0.25">
      <c r="A268" s="64">
        <v>21</v>
      </c>
      <c r="B268" s="65">
        <f t="shared" ref="B268:Y268" si="71">SUM(B269:B272)</f>
        <v>1588.9460000000001</v>
      </c>
      <c r="C268" s="66">
        <f t="shared" si="71"/>
        <v>1594.056</v>
      </c>
      <c r="D268" s="66">
        <f t="shared" si="71"/>
        <v>1691.9760000000001</v>
      </c>
      <c r="E268" s="67">
        <f t="shared" si="71"/>
        <v>1702.1760000000002</v>
      </c>
      <c r="F268" s="67">
        <f t="shared" si="71"/>
        <v>1695.4360000000001</v>
      </c>
      <c r="G268" s="67">
        <f t="shared" si="71"/>
        <v>1697.136</v>
      </c>
      <c r="H268" s="67">
        <f t="shared" si="71"/>
        <v>1691.7260000000001</v>
      </c>
      <c r="I268" s="67">
        <f t="shared" si="71"/>
        <v>1666.046</v>
      </c>
      <c r="J268" s="67">
        <f t="shared" si="71"/>
        <v>1657.376</v>
      </c>
      <c r="K268" s="68">
        <f t="shared" si="71"/>
        <v>1620.2360000000001</v>
      </c>
      <c r="L268" s="67">
        <f t="shared" si="71"/>
        <v>1614.7460000000001</v>
      </c>
      <c r="M268" s="69">
        <f t="shared" si="71"/>
        <v>1668.6960000000001</v>
      </c>
      <c r="N268" s="68">
        <f t="shared" si="71"/>
        <v>1677.6560000000002</v>
      </c>
      <c r="O268" s="67">
        <f t="shared" si="71"/>
        <v>1673.5160000000001</v>
      </c>
      <c r="P268" s="69">
        <f t="shared" si="71"/>
        <v>1691.9660000000001</v>
      </c>
      <c r="Q268" s="70">
        <f t="shared" si="71"/>
        <v>1694.7060000000001</v>
      </c>
      <c r="R268" s="67">
        <f t="shared" si="71"/>
        <v>1694.9060000000002</v>
      </c>
      <c r="S268" s="70">
        <f t="shared" si="71"/>
        <v>1681.106</v>
      </c>
      <c r="T268" s="67">
        <f t="shared" si="71"/>
        <v>1628.1660000000002</v>
      </c>
      <c r="U268" s="66">
        <f t="shared" si="71"/>
        <v>1584.7460000000001</v>
      </c>
      <c r="V268" s="66">
        <f t="shared" si="71"/>
        <v>1577.1760000000002</v>
      </c>
      <c r="W268" s="66">
        <f t="shared" si="71"/>
        <v>1596.306</v>
      </c>
      <c r="X268" s="66">
        <f t="shared" si="71"/>
        <v>1576.306</v>
      </c>
      <c r="Y268" s="71">
        <f t="shared" si="71"/>
        <v>1579.1960000000001</v>
      </c>
    </row>
    <row r="269" spans="1:25" s="35" customFormat="1" ht="18.75" hidden="1" customHeight="1" outlineLevel="1" x14ac:dyDescent="0.2">
      <c r="A269" s="25" t="s">
        <v>4</v>
      </c>
      <c r="B269" s="43">
        <f>B111</f>
        <v>1065.92</v>
      </c>
      <c r="C269" s="43">
        <f t="shared" ref="C269:Y269" si="72">C111</f>
        <v>1071.03</v>
      </c>
      <c r="D269" s="43">
        <f t="shared" si="72"/>
        <v>1168.95</v>
      </c>
      <c r="E269" s="43">
        <f t="shared" si="72"/>
        <v>1179.1500000000001</v>
      </c>
      <c r="F269" s="43">
        <f t="shared" si="72"/>
        <v>1172.4100000000001</v>
      </c>
      <c r="G269" s="43">
        <f t="shared" si="72"/>
        <v>1174.1099999999999</v>
      </c>
      <c r="H269" s="43">
        <f t="shared" si="72"/>
        <v>1168.7</v>
      </c>
      <c r="I269" s="43">
        <f t="shared" si="72"/>
        <v>1143.02</v>
      </c>
      <c r="J269" s="43">
        <f t="shared" si="72"/>
        <v>1134.3499999999999</v>
      </c>
      <c r="K269" s="43">
        <f t="shared" si="72"/>
        <v>1097.21</v>
      </c>
      <c r="L269" s="43">
        <f t="shared" si="72"/>
        <v>1091.72</v>
      </c>
      <c r="M269" s="43">
        <f t="shared" si="72"/>
        <v>1145.67</v>
      </c>
      <c r="N269" s="43">
        <f t="shared" si="72"/>
        <v>1154.6300000000001</v>
      </c>
      <c r="O269" s="43">
        <f t="shared" si="72"/>
        <v>1150.49</v>
      </c>
      <c r="P269" s="43">
        <f t="shared" si="72"/>
        <v>1168.94</v>
      </c>
      <c r="Q269" s="43">
        <f t="shared" si="72"/>
        <v>1171.68</v>
      </c>
      <c r="R269" s="43">
        <f t="shared" si="72"/>
        <v>1171.8800000000001</v>
      </c>
      <c r="S269" s="43">
        <f t="shared" si="72"/>
        <v>1158.08</v>
      </c>
      <c r="T269" s="43">
        <f t="shared" si="72"/>
        <v>1105.1400000000001</v>
      </c>
      <c r="U269" s="43">
        <f t="shared" si="72"/>
        <v>1061.72</v>
      </c>
      <c r="V269" s="43">
        <f t="shared" si="72"/>
        <v>1054.1500000000001</v>
      </c>
      <c r="W269" s="43">
        <f t="shared" si="72"/>
        <v>1073.28</v>
      </c>
      <c r="X269" s="43">
        <f t="shared" si="72"/>
        <v>1053.28</v>
      </c>
      <c r="Y269" s="43">
        <f t="shared" si="72"/>
        <v>1056.17</v>
      </c>
    </row>
    <row r="270" spans="1:25" s="35" customFormat="1" ht="18.75" hidden="1" customHeight="1" outlineLevel="1" x14ac:dyDescent="0.2">
      <c r="A270" s="26" t="s">
        <v>5</v>
      </c>
      <c r="B270" s="49">
        <v>520.53</v>
      </c>
      <c r="C270" s="47">
        <v>520.53</v>
      </c>
      <c r="D270" s="47">
        <v>520.53</v>
      </c>
      <c r="E270" s="47">
        <v>520.53</v>
      </c>
      <c r="F270" s="47">
        <v>520.53</v>
      </c>
      <c r="G270" s="47">
        <v>520.53</v>
      </c>
      <c r="H270" s="47">
        <v>520.53</v>
      </c>
      <c r="I270" s="47">
        <v>520.53</v>
      </c>
      <c r="J270" s="47">
        <v>520.53</v>
      </c>
      <c r="K270" s="47">
        <v>520.53</v>
      </c>
      <c r="L270" s="47">
        <v>520.53</v>
      </c>
      <c r="M270" s="47">
        <v>520.53</v>
      </c>
      <c r="N270" s="47">
        <v>520.53</v>
      </c>
      <c r="O270" s="47">
        <v>520.53</v>
      </c>
      <c r="P270" s="47">
        <v>520.53</v>
      </c>
      <c r="Q270" s="47">
        <v>520.53</v>
      </c>
      <c r="R270" s="47">
        <v>520.53</v>
      </c>
      <c r="S270" s="47">
        <v>520.53</v>
      </c>
      <c r="T270" s="47">
        <v>520.53</v>
      </c>
      <c r="U270" s="47">
        <v>520.53</v>
      </c>
      <c r="V270" s="47">
        <v>520.53</v>
      </c>
      <c r="W270" s="47">
        <v>520.53</v>
      </c>
      <c r="X270" s="47">
        <v>520.53</v>
      </c>
      <c r="Y270" s="54">
        <v>520.53</v>
      </c>
    </row>
    <row r="271" spans="1:25" s="35" customFormat="1" ht="18.75" hidden="1" customHeight="1" outlineLevel="1" x14ac:dyDescent="0.2">
      <c r="A271" s="27" t="s">
        <v>6</v>
      </c>
      <c r="B271" s="49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54"/>
    </row>
    <row r="272" spans="1:25" s="35" customFormat="1" ht="18.75" hidden="1" customHeight="1" outlineLevel="1" thickBot="1" x14ac:dyDescent="0.25">
      <c r="A272" s="28" t="s">
        <v>7</v>
      </c>
      <c r="B272" s="50">
        <v>2.496</v>
      </c>
      <c r="C272" s="48">
        <v>2.496</v>
      </c>
      <c r="D272" s="48">
        <v>2.496</v>
      </c>
      <c r="E272" s="48">
        <v>2.496</v>
      </c>
      <c r="F272" s="48">
        <v>2.496</v>
      </c>
      <c r="G272" s="48">
        <v>2.496</v>
      </c>
      <c r="H272" s="48">
        <v>2.496</v>
      </c>
      <c r="I272" s="48">
        <v>2.496</v>
      </c>
      <c r="J272" s="48">
        <v>2.496</v>
      </c>
      <c r="K272" s="48">
        <v>2.496</v>
      </c>
      <c r="L272" s="48">
        <v>2.496</v>
      </c>
      <c r="M272" s="48">
        <v>2.496</v>
      </c>
      <c r="N272" s="48">
        <v>2.496</v>
      </c>
      <c r="O272" s="48">
        <v>2.496</v>
      </c>
      <c r="P272" s="48">
        <v>2.496</v>
      </c>
      <c r="Q272" s="48">
        <v>2.496</v>
      </c>
      <c r="R272" s="48">
        <v>2.496</v>
      </c>
      <c r="S272" s="48">
        <v>2.496</v>
      </c>
      <c r="T272" s="48">
        <v>2.496</v>
      </c>
      <c r="U272" s="48">
        <v>2.496</v>
      </c>
      <c r="V272" s="48">
        <v>2.496</v>
      </c>
      <c r="W272" s="48">
        <v>2.496</v>
      </c>
      <c r="X272" s="48">
        <v>2.496</v>
      </c>
      <c r="Y272" s="55">
        <v>2.496</v>
      </c>
    </row>
    <row r="273" spans="1:25" s="35" customFormat="1" ht="18.75" customHeight="1" collapsed="1" thickBot="1" x14ac:dyDescent="0.25">
      <c r="A273" s="73">
        <v>22</v>
      </c>
      <c r="B273" s="65">
        <f t="shared" ref="B273:Y273" si="73">SUM(B274:B277)</f>
        <v>1545.7060000000001</v>
      </c>
      <c r="C273" s="66">
        <f t="shared" si="73"/>
        <v>1573.2360000000001</v>
      </c>
      <c r="D273" s="66">
        <f t="shared" si="73"/>
        <v>1607.626</v>
      </c>
      <c r="E273" s="67">
        <f t="shared" si="73"/>
        <v>1629.4060000000002</v>
      </c>
      <c r="F273" s="67">
        <f t="shared" si="73"/>
        <v>1618.886</v>
      </c>
      <c r="G273" s="67">
        <f t="shared" si="73"/>
        <v>1632.136</v>
      </c>
      <c r="H273" s="67">
        <f t="shared" si="73"/>
        <v>1620.6660000000002</v>
      </c>
      <c r="I273" s="67">
        <f t="shared" si="73"/>
        <v>1605.0360000000001</v>
      </c>
      <c r="J273" s="67">
        <f t="shared" si="73"/>
        <v>1598.9960000000001</v>
      </c>
      <c r="K273" s="68">
        <f t="shared" si="73"/>
        <v>1593.646</v>
      </c>
      <c r="L273" s="67">
        <f t="shared" si="73"/>
        <v>1597.576</v>
      </c>
      <c r="M273" s="69">
        <f t="shared" si="73"/>
        <v>1603.336</v>
      </c>
      <c r="N273" s="68">
        <f t="shared" si="73"/>
        <v>1610.626</v>
      </c>
      <c r="O273" s="67">
        <f t="shared" si="73"/>
        <v>1607.5160000000001</v>
      </c>
      <c r="P273" s="69">
        <f t="shared" si="73"/>
        <v>1613.856</v>
      </c>
      <c r="Q273" s="70">
        <f t="shared" si="73"/>
        <v>1578.2460000000001</v>
      </c>
      <c r="R273" s="67">
        <f t="shared" si="73"/>
        <v>1616.126</v>
      </c>
      <c r="S273" s="70">
        <f t="shared" si="73"/>
        <v>1620.7660000000001</v>
      </c>
      <c r="T273" s="67">
        <f t="shared" si="73"/>
        <v>1612.7460000000001</v>
      </c>
      <c r="U273" s="66">
        <f t="shared" si="73"/>
        <v>1554.9060000000002</v>
      </c>
      <c r="V273" s="66">
        <f t="shared" si="73"/>
        <v>1535.4660000000001</v>
      </c>
      <c r="W273" s="66">
        <f t="shared" si="73"/>
        <v>1552.4860000000001</v>
      </c>
      <c r="X273" s="66">
        <f t="shared" si="73"/>
        <v>1547.6860000000001</v>
      </c>
      <c r="Y273" s="71">
        <f t="shared" si="73"/>
        <v>1541.2760000000001</v>
      </c>
    </row>
    <row r="274" spans="1:25" s="35" customFormat="1" ht="18.75" hidden="1" customHeight="1" outlineLevel="1" x14ac:dyDescent="0.2">
      <c r="A274" s="25" t="s">
        <v>4</v>
      </c>
      <c r="B274" s="43">
        <f>B116</f>
        <v>1022.68</v>
      </c>
      <c r="C274" s="43">
        <f t="shared" ref="C274:Y274" si="74">C116</f>
        <v>1050.21</v>
      </c>
      <c r="D274" s="43">
        <f t="shared" si="74"/>
        <v>1084.5999999999999</v>
      </c>
      <c r="E274" s="43">
        <f t="shared" si="74"/>
        <v>1106.3800000000001</v>
      </c>
      <c r="F274" s="43">
        <f t="shared" si="74"/>
        <v>1095.8599999999999</v>
      </c>
      <c r="G274" s="43">
        <f t="shared" si="74"/>
        <v>1109.1099999999999</v>
      </c>
      <c r="H274" s="43">
        <f t="shared" si="74"/>
        <v>1097.6400000000001</v>
      </c>
      <c r="I274" s="43">
        <f t="shared" si="74"/>
        <v>1082.01</v>
      </c>
      <c r="J274" s="43">
        <f t="shared" si="74"/>
        <v>1075.97</v>
      </c>
      <c r="K274" s="43">
        <f t="shared" si="74"/>
        <v>1070.6199999999999</v>
      </c>
      <c r="L274" s="43">
        <f t="shared" si="74"/>
        <v>1074.55</v>
      </c>
      <c r="M274" s="43">
        <f t="shared" si="74"/>
        <v>1080.31</v>
      </c>
      <c r="N274" s="43">
        <f t="shared" si="74"/>
        <v>1087.5999999999999</v>
      </c>
      <c r="O274" s="43">
        <f t="shared" si="74"/>
        <v>1084.49</v>
      </c>
      <c r="P274" s="43">
        <f t="shared" si="74"/>
        <v>1090.83</v>
      </c>
      <c r="Q274" s="43">
        <f t="shared" si="74"/>
        <v>1055.22</v>
      </c>
      <c r="R274" s="43">
        <f t="shared" si="74"/>
        <v>1093.0999999999999</v>
      </c>
      <c r="S274" s="43">
        <f t="shared" si="74"/>
        <v>1097.74</v>
      </c>
      <c r="T274" s="43">
        <f t="shared" si="74"/>
        <v>1089.72</v>
      </c>
      <c r="U274" s="43">
        <f t="shared" si="74"/>
        <v>1031.8800000000001</v>
      </c>
      <c r="V274" s="43">
        <f t="shared" si="74"/>
        <v>1012.44</v>
      </c>
      <c r="W274" s="43">
        <f t="shared" si="74"/>
        <v>1029.46</v>
      </c>
      <c r="X274" s="43">
        <f t="shared" si="74"/>
        <v>1024.6600000000001</v>
      </c>
      <c r="Y274" s="43">
        <f t="shared" si="74"/>
        <v>1018.25</v>
      </c>
    </row>
    <row r="275" spans="1:25" s="35" customFormat="1" ht="18.75" hidden="1" customHeight="1" outlineLevel="1" x14ac:dyDescent="0.2">
      <c r="A275" s="26" t="s">
        <v>5</v>
      </c>
      <c r="B275" s="49">
        <v>520.53</v>
      </c>
      <c r="C275" s="47">
        <v>520.53</v>
      </c>
      <c r="D275" s="47">
        <v>520.53</v>
      </c>
      <c r="E275" s="47">
        <v>520.53</v>
      </c>
      <c r="F275" s="47">
        <v>520.53</v>
      </c>
      <c r="G275" s="47">
        <v>520.53</v>
      </c>
      <c r="H275" s="47">
        <v>520.53</v>
      </c>
      <c r="I275" s="47">
        <v>520.53</v>
      </c>
      <c r="J275" s="47">
        <v>520.53</v>
      </c>
      <c r="K275" s="47">
        <v>520.53</v>
      </c>
      <c r="L275" s="47">
        <v>520.53</v>
      </c>
      <c r="M275" s="47">
        <v>520.53</v>
      </c>
      <c r="N275" s="47">
        <v>520.53</v>
      </c>
      <c r="O275" s="47">
        <v>520.53</v>
      </c>
      <c r="P275" s="47">
        <v>520.53</v>
      </c>
      <c r="Q275" s="47">
        <v>520.53</v>
      </c>
      <c r="R275" s="47">
        <v>520.53</v>
      </c>
      <c r="S275" s="47">
        <v>520.53</v>
      </c>
      <c r="T275" s="47">
        <v>520.53</v>
      </c>
      <c r="U275" s="47">
        <v>520.53</v>
      </c>
      <c r="V275" s="47">
        <v>520.53</v>
      </c>
      <c r="W275" s="47">
        <v>520.53</v>
      </c>
      <c r="X275" s="47">
        <v>520.53</v>
      </c>
      <c r="Y275" s="54">
        <v>520.53</v>
      </c>
    </row>
    <row r="276" spans="1:25" s="35" customFormat="1" ht="18.75" hidden="1" customHeight="1" outlineLevel="1" x14ac:dyDescent="0.2">
      <c r="A276" s="27" t="s">
        <v>6</v>
      </c>
      <c r="B276" s="49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54"/>
    </row>
    <row r="277" spans="1:25" s="35" customFormat="1" ht="18.75" hidden="1" customHeight="1" outlineLevel="1" thickBot="1" x14ac:dyDescent="0.25">
      <c r="A277" s="28" t="s">
        <v>7</v>
      </c>
      <c r="B277" s="50">
        <v>2.496</v>
      </c>
      <c r="C277" s="48">
        <v>2.496</v>
      </c>
      <c r="D277" s="48">
        <v>2.496</v>
      </c>
      <c r="E277" s="48">
        <v>2.496</v>
      </c>
      <c r="F277" s="48">
        <v>2.496</v>
      </c>
      <c r="G277" s="48">
        <v>2.496</v>
      </c>
      <c r="H277" s="48">
        <v>2.496</v>
      </c>
      <c r="I277" s="48">
        <v>2.496</v>
      </c>
      <c r="J277" s="48">
        <v>2.496</v>
      </c>
      <c r="K277" s="48">
        <v>2.496</v>
      </c>
      <c r="L277" s="48">
        <v>2.496</v>
      </c>
      <c r="M277" s="48">
        <v>2.496</v>
      </c>
      <c r="N277" s="48">
        <v>2.496</v>
      </c>
      <c r="O277" s="48">
        <v>2.496</v>
      </c>
      <c r="P277" s="48">
        <v>2.496</v>
      </c>
      <c r="Q277" s="48">
        <v>2.496</v>
      </c>
      <c r="R277" s="48">
        <v>2.496</v>
      </c>
      <c r="S277" s="48">
        <v>2.496</v>
      </c>
      <c r="T277" s="48">
        <v>2.496</v>
      </c>
      <c r="U277" s="48">
        <v>2.496</v>
      </c>
      <c r="V277" s="48">
        <v>2.496</v>
      </c>
      <c r="W277" s="48">
        <v>2.496</v>
      </c>
      <c r="X277" s="48">
        <v>2.496</v>
      </c>
      <c r="Y277" s="55">
        <v>2.496</v>
      </c>
    </row>
    <row r="278" spans="1:25" s="35" customFormat="1" ht="18.75" customHeight="1" collapsed="1" thickBot="1" x14ac:dyDescent="0.25">
      <c r="A278" s="64">
        <v>23</v>
      </c>
      <c r="B278" s="65">
        <f t="shared" ref="B278:Y278" si="75">SUM(B279:B282)</f>
        <v>1450.5360000000001</v>
      </c>
      <c r="C278" s="66">
        <f t="shared" si="75"/>
        <v>1453.0260000000001</v>
      </c>
      <c r="D278" s="66">
        <f t="shared" si="75"/>
        <v>1450.1959999999999</v>
      </c>
      <c r="E278" s="67">
        <f t="shared" si="75"/>
        <v>1473.0360000000001</v>
      </c>
      <c r="F278" s="67">
        <f t="shared" si="75"/>
        <v>1487.586</v>
      </c>
      <c r="G278" s="67">
        <f t="shared" si="75"/>
        <v>1498.796</v>
      </c>
      <c r="H278" s="67">
        <f t="shared" si="75"/>
        <v>1471.3760000000002</v>
      </c>
      <c r="I278" s="67">
        <f t="shared" si="75"/>
        <v>1459.4760000000001</v>
      </c>
      <c r="J278" s="67">
        <f t="shared" si="75"/>
        <v>1456.5360000000001</v>
      </c>
      <c r="K278" s="68">
        <f t="shared" si="75"/>
        <v>1446.9660000000001</v>
      </c>
      <c r="L278" s="67">
        <f t="shared" si="75"/>
        <v>1449.0260000000001</v>
      </c>
      <c r="M278" s="69">
        <f t="shared" si="75"/>
        <v>1454.5360000000001</v>
      </c>
      <c r="N278" s="68">
        <f t="shared" si="75"/>
        <v>1462.2760000000001</v>
      </c>
      <c r="O278" s="67">
        <f t="shared" si="75"/>
        <v>1459.2460000000001</v>
      </c>
      <c r="P278" s="69">
        <f t="shared" si="75"/>
        <v>1466.4160000000002</v>
      </c>
      <c r="Q278" s="70">
        <f t="shared" si="75"/>
        <v>2178.8760000000002</v>
      </c>
      <c r="R278" s="67">
        <f t="shared" si="75"/>
        <v>2092.636</v>
      </c>
      <c r="S278" s="70">
        <f t="shared" si="75"/>
        <v>1472.1260000000002</v>
      </c>
      <c r="T278" s="67">
        <f t="shared" si="75"/>
        <v>1475.9259999999999</v>
      </c>
      <c r="U278" s="66">
        <f t="shared" si="75"/>
        <v>1471.6860000000001</v>
      </c>
      <c r="V278" s="66">
        <f t="shared" si="75"/>
        <v>1472.886</v>
      </c>
      <c r="W278" s="66">
        <f t="shared" si="75"/>
        <v>1471.886</v>
      </c>
      <c r="X278" s="66">
        <f t="shared" si="75"/>
        <v>1461.4059999999999</v>
      </c>
      <c r="Y278" s="71">
        <f t="shared" si="75"/>
        <v>1448.7560000000001</v>
      </c>
    </row>
    <row r="279" spans="1:25" s="35" customFormat="1" ht="18.75" hidden="1" customHeight="1" outlineLevel="1" x14ac:dyDescent="0.2">
      <c r="A279" s="25" t="s">
        <v>4</v>
      </c>
      <c r="B279" s="43">
        <f>B121</f>
        <v>927.51</v>
      </c>
      <c r="C279" s="43">
        <f t="shared" ref="C279:Y279" si="76">C121</f>
        <v>930</v>
      </c>
      <c r="D279" s="43">
        <f t="shared" si="76"/>
        <v>927.17</v>
      </c>
      <c r="E279" s="43">
        <f t="shared" si="76"/>
        <v>950.01</v>
      </c>
      <c r="F279" s="43">
        <f t="shared" si="76"/>
        <v>964.56</v>
      </c>
      <c r="G279" s="43">
        <f t="shared" si="76"/>
        <v>975.77</v>
      </c>
      <c r="H279" s="43">
        <f t="shared" si="76"/>
        <v>948.35</v>
      </c>
      <c r="I279" s="43">
        <f t="shared" si="76"/>
        <v>936.45</v>
      </c>
      <c r="J279" s="43">
        <f t="shared" si="76"/>
        <v>933.51</v>
      </c>
      <c r="K279" s="43">
        <f t="shared" si="76"/>
        <v>923.94</v>
      </c>
      <c r="L279" s="43">
        <f t="shared" si="76"/>
        <v>926</v>
      </c>
      <c r="M279" s="43">
        <f t="shared" si="76"/>
        <v>931.51</v>
      </c>
      <c r="N279" s="43">
        <f t="shared" si="76"/>
        <v>939.25</v>
      </c>
      <c r="O279" s="43">
        <f t="shared" si="76"/>
        <v>936.22</v>
      </c>
      <c r="P279" s="43">
        <f t="shared" si="76"/>
        <v>943.39</v>
      </c>
      <c r="Q279" s="43">
        <f t="shared" si="76"/>
        <v>1655.85</v>
      </c>
      <c r="R279" s="43">
        <f t="shared" si="76"/>
        <v>1569.61</v>
      </c>
      <c r="S279" s="43">
        <f t="shared" si="76"/>
        <v>949.1</v>
      </c>
      <c r="T279" s="43">
        <f t="shared" si="76"/>
        <v>952.9</v>
      </c>
      <c r="U279" s="43">
        <f t="shared" si="76"/>
        <v>948.66</v>
      </c>
      <c r="V279" s="43">
        <f t="shared" si="76"/>
        <v>949.86</v>
      </c>
      <c r="W279" s="43">
        <f t="shared" si="76"/>
        <v>948.86</v>
      </c>
      <c r="X279" s="43">
        <f t="shared" si="76"/>
        <v>938.38</v>
      </c>
      <c r="Y279" s="43">
        <f t="shared" si="76"/>
        <v>925.73</v>
      </c>
    </row>
    <row r="280" spans="1:25" s="35" customFormat="1" ht="18.75" hidden="1" customHeight="1" outlineLevel="1" x14ac:dyDescent="0.2">
      <c r="A280" s="26" t="s">
        <v>5</v>
      </c>
      <c r="B280" s="49">
        <v>520.53</v>
      </c>
      <c r="C280" s="47">
        <v>520.53</v>
      </c>
      <c r="D280" s="47">
        <v>520.53</v>
      </c>
      <c r="E280" s="47">
        <v>520.53</v>
      </c>
      <c r="F280" s="47">
        <v>520.53</v>
      </c>
      <c r="G280" s="47">
        <v>520.53</v>
      </c>
      <c r="H280" s="47">
        <v>520.53</v>
      </c>
      <c r="I280" s="47">
        <v>520.53</v>
      </c>
      <c r="J280" s="47">
        <v>520.53</v>
      </c>
      <c r="K280" s="47">
        <v>520.53</v>
      </c>
      <c r="L280" s="47">
        <v>520.53</v>
      </c>
      <c r="M280" s="47">
        <v>520.53</v>
      </c>
      <c r="N280" s="47">
        <v>520.53</v>
      </c>
      <c r="O280" s="47">
        <v>520.53</v>
      </c>
      <c r="P280" s="47">
        <v>520.53</v>
      </c>
      <c r="Q280" s="47">
        <v>520.53</v>
      </c>
      <c r="R280" s="47">
        <v>520.53</v>
      </c>
      <c r="S280" s="47">
        <v>520.53</v>
      </c>
      <c r="T280" s="47">
        <v>520.53</v>
      </c>
      <c r="U280" s="47">
        <v>520.53</v>
      </c>
      <c r="V280" s="47">
        <v>520.53</v>
      </c>
      <c r="W280" s="47">
        <v>520.53</v>
      </c>
      <c r="X280" s="47">
        <v>520.53</v>
      </c>
      <c r="Y280" s="54">
        <v>520.53</v>
      </c>
    </row>
    <row r="281" spans="1:25" s="35" customFormat="1" ht="18.75" hidden="1" customHeight="1" outlineLevel="1" x14ac:dyDescent="0.2">
      <c r="A281" s="27" t="s">
        <v>6</v>
      </c>
      <c r="B281" s="49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54"/>
    </row>
    <row r="282" spans="1:25" s="35" customFormat="1" ht="18.75" hidden="1" customHeight="1" outlineLevel="1" thickBot="1" x14ac:dyDescent="0.25">
      <c r="A282" s="28" t="s">
        <v>7</v>
      </c>
      <c r="B282" s="50">
        <v>2.496</v>
      </c>
      <c r="C282" s="48">
        <v>2.496</v>
      </c>
      <c r="D282" s="48">
        <v>2.496</v>
      </c>
      <c r="E282" s="48">
        <v>2.496</v>
      </c>
      <c r="F282" s="48">
        <v>2.496</v>
      </c>
      <c r="G282" s="48">
        <v>2.496</v>
      </c>
      <c r="H282" s="48">
        <v>2.496</v>
      </c>
      <c r="I282" s="48">
        <v>2.496</v>
      </c>
      <c r="J282" s="48">
        <v>2.496</v>
      </c>
      <c r="K282" s="48">
        <v>2.496</v>
      </c>
      <c r="L282" s="48">
        <v>2.496</v>
      </c>
      <c r="M282" s="48">
        <v>2.496</v>
      </c>
      <c r="N282" s="48">
        <v>2.496</v>
      </c>
      <c r="O282" s="48">
        <v>2.496</v>
      </c>
      <c r="P282" s="48">
        <v>2.496</v>
      </c>
      <c r="Q282" s="48">
        <v>2.496</v>
      </c>
      <c r="R282" s="48">
        <v>2.496</v>
      </c>
      <c r="S282" s="48">
        <v>2.496</v>
      </c>
      <c r="T282" s="48">
        <v>2.496</v>
      </c>
      <c r="U282" s="48">
        <v>2.496</v>
      </c>
      <c r="V282" s="48">
        <v>2.496</v>
      </c>
      <c r="W282" s="48">
        <v>2.496</v>
      </c>
      <c r="X282" s="48">
        <v>2.496</v>
      </c>
      <c r="Y282" s="55">
        <v>2.496</v>
      </c>
    </row>
    <row r="283" spans="1:25" s="35" customFormat="1" ht="18.75" customHeight="1" collapsed="1" thickBot="1" x14ac:dyDescent="0.25">
      <c r="A283" s="75">
        <v>24</v>
      </c>
      <c r="B283" s="65">
        <f t="shared" ref="B283:Y283" si="77">SUM(B284:B287)</f>
        <v>1547.9760000000001</v>
      </c>
      <c r="C283" s="66">
        <f t="shared" si="77"/>
        <v>1546.2460000000001</v>
      </c>
      <c r="D283" s="66">
        <f t="shared" si="77"/>
        <v>1546.2460000000001</v>
      </c>
      <c r="E283" s="67">
        <f t="shared" si="77"/>
        <v>1567.9260000000002</v>
      </c>
      <c r="F283" s="67">
        <f t="shared" si="77"/>
        <v>1578.126</v>
      </c>
      <c r="G283" s="67">
        <f t="shared" si="77"/>
        <v>1601.116</v>
      </c>
      <c r="H283" s="67">
        <f t="shared" si="77"/>
        <v>1610.126</v>
      </c>
      <c r="I283" s="67">
        <f t="shared" si="77"/>
        <v>1551.5060000000001</v>
      </c>
      <c r="J283" s="67">
        <f t="shared" si="77"/>
        <v>1546.306</v>
      </c>
      <c r="K283" s="68">
        <f t="shared" si="77"/>
        <v>1539.7060000000001</v>
      </c>
      <c r="L283" s="67">
        <f t="shared" si="77"/>
        <v>1535.0160000000001</v>
      </c>
      <c r="M283" s="69">
        <f t="shared" si="77"/>
        <v>1553.0360000000001</v>
      </c>
      <c r="N283" s="68">
        <f t="shared" si="77"/>
        <v>1563.4660000000001</v>
      </c>
      <c r="O283" s="67">
        <f t="shared" si="77"/>
        <v>1551.9160000000002</v>
      </c>
      <c r="P283" s="69">
        <f t="shared" si="77"/>
        <v>1564.866</v>
      </c>
      <c r="Q283" s="70">
        <f t="shared" si="77"/>
        <v>1620.356</v>
      </c>
      <c r="R283" s="67">
        <f t="shared" si="77"/>
        <v>1619.9460000000001</v>
      </c>
      <c r="S283" s="70">
        <f t="shared" si="77"/>
        <v>1576.2360000000001</v>
      </c>
      <c r="T283" s="67">
        <f t="shared" si="77"/>
        <v>1562.806</v>
      </c>
      <c r="U283" s="66">
        <f t="shared" si="77"/>
        <v>1558.066</v>
      </c>
      <c r="V283" s="66">
        <f t="shared" si="77"/>
        <v>1552.896</v>
      </c>
      <c r="W283" s="66">
        <f t="shared" si="77"/>
        <v>1554.4060000000002</v>
      </c>
      <c r="X283" s="66">
        <f t="shared" si="77"/>
        <v>1536.096</v>
      </c>
      <c r="Y283" s="71">
        <f t="shared" si="77"/>
        <v>1529.066</v>
      </c>
    </row>
    <row r="284" spans="1:25" s="35" customFormat="1" ht="18.75" hidden="1" customHeight="1" outlineLevel="1" x14ac:dyDescent="0.2">
      <c r="A284" s="25" t="s">
        <v>4</v>
      </c>
      <c r="B284" s="43">
        <f>B126</f>
        <v>1024.95</v>
      </c>
      <c r="C284" s="43">
        <f t="shared" ref="C284:Y284" si="78">C126</f>
        <v>1023.22</v>
      </c>
      <c r="D284" s="43">
        <f t="shared" si="78"/>
        <v>1023.22</v>
      </c>
      <c r="E284" s="43">
        <f t="shared" si="78"/>
        <v>1044.9000000000001</v>
      </c>
      <c r="F284" s="43">
        <f t="shared" si="78"/>
        <v>1055.0999999999999</v>
      </c>
      <c r="G284" s="43">
        <f t="shared" si="78"/>
        <v>1078.0899999999999</v>
      </c>
      <c r="H284" s="43">
        <f t="shared" si="78"/>
        <v>1087.0999999999999</v>
      </c>
      <c r="I284" s="43">
        <f t="shared" si="78"/>
        <v>1028.48</v>
      </c>
      <c r="J284" s="43">
        <f t="shared" si="78"/>
        <v>1023.28</v>
      </c>
      <c r="K284" s="43">
        <f t="shared" si="78"/>
        <v>1016.68</v>
      </c>
      <c r="L284" s="43">
        <f t="shared" si="78"/>
        <v>1011.99</v>
      </c>
      <c r="M284" s="43">
        <f t="shared" si="78"/>
        <v>1030.01</v>
      </c>
      <c r="N284" s="43">
        <f t="shared" si="78"/>
        <v>1040.44</v>
      </c>
      <c r="O284" s="43">
        <f t="shared" si="78"/>
        <v>1028.8900000000001</v>
      </c>
      <c r="P284" s="43">
        <f t="shared" si="78"/>
        <v>1041.8399999999999</v>
      </c>
      <c r="Q284" s="43">
        <f t="shared" si="78"/>
        <v>1097.33</v>
      </c>
      <c r="R284" s="43">
        <f t="shared" si="78"/>
        <v>1096.92</v>
      </c>
      <c r="S284" s="43">
        <f t="shared" si="78"/>
        <v>1053.21</v>
      </c>
      <c r="T284" s="43">
        <f t="shared" si="78"/>
        <v>1039.78</v>
      </c>
      <c r="U284" s="43">
        <f t="shared" si="78"/>
        <v>1035.04</v>
      </c>
      <c r="V284" s="43">
        <f t="shared" si="78"/>
        <v>1029.8699999999999</v>
      </c>
      <c r="W284" s="43">
        <f t="shared" si="78"/>
        <v>1031.3800000000001</v>
      </c>
      <c r="X284" s="43">
        <f t="shared" si="78"/>
        <v>1013.07</v>
      </c>
      <c r="Y284" s="43">
        <f t="shared" si="78"/>
        <v>1006.04</v>
      </c>
    </row>
    <row r="285" spans="1:25" s="35" customFormat="1" ht="18.75" hidden="1" customHeight="1" outlineLevel="1" x14ac:dyDescent="0.2">
      <c r="A285" s="26" t="s">
        <v>5</v>
      </c>
      <c r="B285" s="49">
        <v>520.53</v>
      </c>
      <c r="C285" s="47">
        <v>520.53</v>
      </c>
      <c r="D285" s="47">
        <v>520.53</v>
      </c>
      <c r="E285" s="47">
        <v>520.53</v>
      </c>
      <c r="F285" s="47">
        <v>520.53</v>
      </c>
      <c r="G285" s="47">
        <v>520.53</v>
      </c>
      <c r="H285" s="47">
        <v>520.53</v>
      </c>
      <c r="I285" s="47">
        <v>520.53</v>
      </c>
      <c r="J285" s="47">
        <v>520.53</v>
      </c>
      <c r="K285" s="47">
        <v>520.53</v>
      </c>
      <c r="L285" s="47">
        <v>520.53</v>
      </c>
      <c r="M285" s="47">
        <v>520.53</v>
      </c>
      <c r="N285" s="47">
        <v>520.53</v>
      </c>
      <c r="O285" s="47">
        <v>520.53</v>
      </c>
      <c r="P285" s="47">
        <v>520.53</v>
      </c>
      <c r="Q285" s="47">
        <v>520.53</v>
      </c>
      <c r="R285" s="47">
        <v>520.53</v>
      </c>
      <c r="S285" s="47">
        <v>520.53</v>
      </c>
      <c r="T285" s="47">
        <v>520.53</v>
      </c>
      <c r="U285" s="47">
        <v>520.53</v>
      </c>
      <c r="V285" s="47">
        <v>520.53</v>
      </c>
      <c r="W285" s="47">
        <v>520.53</v>
      </c>
      <c r="X285" s="47">
        <v>520.53</v>
      </c>
      <c r="Y285" s="54">
        <v>520.53</v>
      </c>
    </row>
    <row r="286" spans="1:25" s="35" customFormat="1" ht="18.75" hidden="1" customHeight="1" outlineLevel="1" x14ac:dyDescent="0.2">
      <c r="A286" s="27" t="s">
        <v>6</v>
      </c>
      <c r="B286" s="49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54"/>
    </row>
    <row r="287" spans="1:25" s="35" customFormat="1" ht="18.75" hidden="1" customHeight="1" outlineLevel="1" thickBot="1" x14ac:dyDescent="0.25">
      <c r="A287" s="28" t="s">
        <v>7</v>
      </c>
      <c r="B287" s="50">
        <v>2.496</v>
      </c>
      <c r="C287" s="48">
        <v>2.496</v>
      </c>
      <c r="D287" s="48">
        <v>2.496</v>
      </c>
      <c r="E287" s="48">
        <v>2.496</v>
      </c>
      <c r="F287" s="48">
        <v>2.496</v>
      </c>
      <c r="G287" s="48">
        <v>2.496</v>
      </c>
      <c r="H287" s="48">
        <v>2.496</v>
      </c>
      <c r="I287" s="48">
        <v>2.496</v>
      </c>
      <c r="J287" s="48">
        <v>2.496</v>
      </c>
      <c r="K287" s="48">
        <v>2.496</v>
      </c>
      <c r="L287" s="48">
        <v>2.496</v>
      </c>
      <c r="M287" s="48">
        <v>2.496</v>
      </c>
      <c r="N287" s="48">
        <v>2.496</v>
      </c>
      <c r="O287" s="48">
        <v>2.496</v>
      </c>
      <c r="P287" s="48">
        <v>2.496</v>
      </c>
      <c r="Q287" s="48">
        <v>2.496</v>
      </c>
      <c r="R287" s="48">
        <v>2.496</v>
      </c>
      <c r="S287" s="48">
        <v>2.496</v>
      </c>
      <c r="T287" s="48">
        <v>2.496</v>
      </c>
      <c r="U287" s="48">
        <v>2.496</v>
      </c>
      <c r="V287" s="48">
        <v>2.496</v>
      </c>
      <c r="W287" s="48">
        <v>2.496</v>
      </c>
      <c r="X287" s="48">
        <v>2.496</v>
      </c>
      <c r="Y287" s="55">
        <v>2.496</v>
      </c>
    </row>
    <row r="288" spans="1:25" s="35" customFormat="1" ht="18.75" customHeight="1" collapsed="1" thickBot="1" x14ac:dyDescent="0.25">
      <c r="A288" s="73">
        <v>25</v>
      </c>
      <c r="B288" s="65">
        <f t="shared" ref="B288:Y288" si="79">SUM(B289:B292)</f>
        <v>1495.0060000000001</v>
      </c>
      <c r="C288" s="66">
        <f t="shared" si="79"/>
        <v>1492.336</v>
      </c>
      <c r="D288" s="66">
        <f t="shared" si="79"/>
        <v>1476.086</v>
      </c>
      <c r="E288" s="67">
        <f t="shared" si="79"/>
        <v>1480.316</v>
      </c>
      <c r="F288" s="67">
        <f t="shared" si="79"/>
        <v>1457.4760000000001</v>
      </c>
      <c r="G288" s="67">
        <f t="shared" si="79"/>
        <v>1507.1759999999999</v>
      </c>
      <c r="H288" s="67">
        <f t="shared" si="79"/>
        <v>1508.116</v>
      </c>
      <c r="I288" s="67">
        <f t="shared" si="79"/>
        <v>1497.6860000000001</v>
      </c>
      <c r="J288" s="67">
        <f t="shared" si="79"/>
        <v>1481.066</v>
      </c>
      <c r="K288" s="68">
        <f t="shared" si="79"/>
        <v>1479.1260000000002</v>
      </c>
      <c r="L288" s="67">
        <f t="shared" si="79"/>
        <v>1441.6959999999999</v>
      </c>
      <c r="M288" s="69">
        <f t="shared" si="79"/>
        <v>1439.806</v>
      </c>
      <c r="N288" s="68">
        <f t="shared" si="79"/>
        <v>1450.2060000000001</v>
      </c>
      <c r="O288" s="67">
        <f t="shared" si="79"/>
        <v>1452.0160000000001</v>
      </c>
      <c r="P288" s="69">
        <f t="shared" si="79"/>
        <v>1462.9360000000001</v>
      </c>
      <c r="Q288" s="70">
        <f t="shared" si="79"/>
        <v>1478.326</v>
      </c>
      <c r="R288" s="67">
        <f t="shared" si="79"/>
        <v>1503.7360000000001</v>
      </c>
      <c r="S288" s="70">
        <f t="shared" si="79"/>
        <v>1502.336</v>
      </c>
      <c r="T288" s="67">
        <f t="shared" si="79"/>
        <v>1475.886</v>
      </c>
      <c r="U288" s="66">
        <f t="shared" si="79"/>
        <v>1499.7760000000001</v>
      </c>
      <c r="V288" s="66">
        <f t="shared" si="79"/>
        <v>1494.076</v>
      </c>
      <c r="W288" s="66">
        <f t="shared" si="79"/>
        <v>1496.1660000000002</v>
      </c>
      <c r="X288" s="66">
        <f t="shared" si="79"/>
        <v>1491.1060000000002</v>
      </c>
      <c r="Y288" s="71">
        <f t="shared" si="79"/>
        <v>1487.866</v>
      </c>
    </row>
    <row r="289" spans="1:25" s="35" customFormat="1" ht="18.75" hidden="1" customHeight="1" outlineLevel="1" x14ac:dyDescent="0.2">
      <c r="A289" s="25" t="s">
        <v>4</v>
      </c>
      <c r="B289" s="43">
        <f>B131</f>
        <v>971.98</v>
      </c>
      <c r="C289" s="43">
        <f t="shared" ref="C289:Y289" si="80">C131</f>
        <v>969.31</v>
      </c>
      <c r="D289" s="43">
        <f t="shared" si="80"/>
        <v>953.06</v>
      </c>
      <c r="E289" s="43">
        <f t="shared" si="80"/>
        <v>957.29</v>
      </c>
      <c r="F289" s="43">
        <f t="shared" si="80"/>
        <v>934.45</v>
      </c>
      <c r="G289" s="43">
        <f t="shared" si="80"/>
        <v>984.15</v>
      </c>
      <c r="H289" s="43">
        <f t="shared" si="80"/>
        <v>985.09</v>
      </c>
      <c r="I289" s="43">
        <f t="shared" si="80"/>
        <v>974.66</v>
      </c>
      <c r="J289" s="43">
        <f t="shared" si="80"/>
        <v>958.04</v>
      </c>
      <c r="K289" s="43">
        <f t="shared" si="80"/>
        <v>956.1</v>
      </c>
      <c r="L289" s="43">
        <f t="shared" si="80"/>
        <v>918.67</v>
      </c>
      <c r="M289" s="43">
        <f t="shared" si="80"/>
        <v>916.78</v>
      </c>
      <c r="N289" s="43">
        <f t="shared" si="80"/>
        <v>927.18</v>
      </c>
      <c r="O289" s="43">
        <f t="shared" si="80"/>
        <v>928.99</v>
      </c>
      <c r="P289" s="43">
        <f t="shared" si="80"/>
        <v>939.91</v>
      </c>
      <c r="Q289" s="43">
        <f t="shared" si="80"/>
        <v>955.3</v>
      </c>
      <c r="R289" s="43">
        <f t="shared" si="80"/>
        <v>980.71</v>
      </c>
      <c r="S289" s="43">
        <f t="shared" si="80"/>
        <v>979.31</v>
      </c>
      <c r="T289" s="43">
        <f t="shared" si="80"/>
        <v>952.86</v>
      </c>
      <c r="U289" s="43">
        <f t="shared" si="80"/>
        <v>976.75</v>
      </c>
      <c r="V289" s="43">
        <f t="shared" si="80"/>
        <v>971.05</v>
      </c>
      <c r="W289" s="43">
        <f t="shared" si="80"/>
        <v>973.14</v>
      </c>
      <c r="X289" s="43">
        <f t="shared" si="80"/>
        <v>968.08</v>
      </c>
      <c r="Y289" s="43">
        <f t="shared" si="80"/>
        <v>964.84</v>
      </c>
    </row>
    <row r="290" spans="1:25" s="35" customFormat="1" ht="18.75" hidden="1" customHeight="1" outlineLevel="1" x14ac:dyDescent="0.2">
      <c r="A290" s="26" t="s">
        <v>5</v>
      </c>
      <c r="B290" s="49">
        <v>520.53</v>
      </c>
      <c r="C290" s="47">
        <v>520.53</v>
      </c>
      <c r="D290" s="47">
        <v>520.53</v>
      </c>
      <c r="E290" s="47">
        <v>520.53</v>
      </c>
      <c r="F290" s="47">
        <v>520.53</v>
      </c>
      <c r="G290" s="47">
        <v>520.53</v>
      </c>
      <c r="H290" s="47">
        <v>520.53</v>
      </c>
      <c r="I290" s="47">
        <v>520.53</v>
      </c>
      <c r="J290" s="47">
        <v>520.53</v>
      </c>
      <c r="K290" s="47">
        <v>520.53</v>
      </c>
      <c r="L290" s="47">
        <v>520.53</v>
      </c>
      <c r="M290" s="47">
        <v>520.53</v>
      </c>
      <c r="N290" s="47">
        <v>520.53</v>
      </c>
      <c r="O290" s="47">
        <v>520.53</v>
      </c>
      <c r="P290" s="47">
        <v>520.53</v>
      </c>
      <c r="Q290" s="47">
        <v>520.53</v>
      </c>
      <c r="R290" s="47">
        <v>520.53</v>
      </c>
      <c r="S290" s="47">
        <v>520.53</v>
      </c>
      <c r="T290" s="47">
        <v>520.53</v>
      </c>
      <c r="U290" s="47">
        <v>520.53</v>
      </c>
      <c r="V290" s="47">
        <v>520.53</v>
      </c>
      <c r="W290" s="47">
        <v>520.53</v>
      </c>
      <c r="X290" s="47">
        <v>520.53</v>
      </c>
      <c r="Y290" s="54">
        <v>520.53</v>
      </c>
    </row>
    <row r="291" spans="1:25" s="35" customFormat="1" ht="18.75" hidden="1" customHeight="1" outlineLevel="1" x14ac:dyDescent="0.2">
      <c r="A291" s="27" t="s">
        <v>6</v>
      </c>
      <c r="B291" s="49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54"/>
    </row>
    <row r="292" spans="1:25" s="35" customFormat="1" ht="18.75" hidden="1" customHeight="1" outlineLevel="1" thickBot="1" x14ac:dyDescent="0.25">
      <c r="A292" s="28" t="s">
        <v>7</v>
      </c>
      <c r="B292" s="50">
        <v>2.496</v>
      </c>
      <c r="C292" s="48">
        <v>2.496</v>
      </c>
      <c r="D292" s="48">
        <v>2.496</v>
      </c>
      <c r="E292" s="48">
        <v>2.496</v>
      </c>
      <c r="F292" s="48">
        <v>2.496</v>
      </c>
      <c r="G292" s="48">
        <v>2.496</v>
      </c>
      <c r="H292" s="48">
        <v>2.496</v>
      </c>
      <c r="I292" s="48">
        <v>2.496</v>
      </c>
      <c r="J292" s="48">
        <v>2.496</v>
      </c>
      <c r="K292" s="48">
        <v>2.496</v>
      </c>
      <c r="L292" s="48">
        <v>2.496</v>
      </c>
      <c r="M292" s="48">
        <v>2.496</v>
      </c>
      <c r="N292" s="48">
        <v>2.496</v>
      </c>
      <c r="O292" s="48">
        <v>2.496</v>
      </c>
      <c r="P292" s="48">
        <v>2.496</v>
      </c>
      <c r="Q292" s="48">
        <v>2.496</v>
      </c>
      <c r="R292" s="48">
        <v>2.496</v>
      </c>
      <c r="S292" s="48">
        <v>2.496</v>
      </c>
      <c r="T292" s="48">
        <v>2.496</v>
      </c>
      <c r="U292" s="48">
        <v>2.496</v>
      </c>
      <c r="V292" s="48">
        <v>2.496</v>
      </c>
      <c r="W292" s="48">
        <v>2.496</v>
      </c>
      <c r="X292" s="48">
        <v>2.496</v>
      </c>
      <c r="Y292" s="55">
        <v>2.496</v>
      </c>
    </row>
    <row r="293" spans="1:25" s="35" customFormat="1" ht="18.75" customHeight="1" collapsed="1" thickBot="1" x14ac:dyDescent="0.25">
      <c r="A293" s="74">
        <v>26</v>
      </c>
      <c r="B293" s="65">
        <f t="shared" ref="B293:Y293" si="81">SUM(B294:B297)</f>
        <v>1564.126</v>
      </c>
      <c r="C293" s="66">
        <f t="shared" si="81"/>
        <v>1559.796</v>
      </c>
      <c r="D293" s="66">
        <f t="shared" si="81"/>
        <v>1559.1560000000002</v>
      </c>
      <c r="E293" s="67">
        <f t="shared" si="81"/>
        <v>1567.0360000000001</v>
      </c>
      <c r="F293" s="67">
        <f t="shared" si="81"/>
        <v>1565.806</v>
      </c>
      <c r="G293" s="67">
        <f t="shared" si="81"/>
        <v>1571.086</v>
      </c>
      <c r="H293" s="67">
        <f t="shared" si="81"/>
        <v>1570.4760000000001</v>
      </c>
      <c r="I293" s="67">
        <f t="shared" si="81"/>
        <v>1561.806</v>
      </c>
      <c r="J293" s="67">
        <f t="shared" si="81"/>
        <v>1551.4760000000001</v>
      </c>
      <c r="K293" s="68">
        <f t="shared" si="81"/>
        <v>1538.4760000000001</v>
      </c>
      <c r="L293" s="67">
        <f t="shared" si="81"/>
        <v>1555.806</v>
      </c>
      <c r="M293" s="69">
        <f t="shared" si="81"/>
        <v>1555.826</v>
      </c>
      <c r="N293" s="68">
        <f t="shared" si="81"/>
        <v>1562.9760000000001</v>
      </c>
      <c r="O293" s="67">
        <f t="shared" si="81"/>
        <v>1555.4260000000002</v>
      </c>
      <c r="P293" s="69">
        <f t="shared" si="81"/>
        <v>1565.9960000000001</v>
      </c>
      <c r="Q293" s="70">
        <f t="shared" si="81"/>
        <v>1584.9560000000001</v>
      </c>
      <c r="R293" s="67">
        <f t="shared" si="81"/>
        <v>1595.1760000000002</v>
      </c>
      <c r="S293" s="70">
        <f t="shared" si="81"/>
        <v>1599.806</v>
      </c>
      <c r="T293" s="67">
        <f t="shared" si="81"/>
        <v>1594.4060000000002</v>
      </c>
      <c r="U293" s="66">
        <f t="shared" si="81"/>
        <v>1585.586</v>
      </c>
      <c r="V293" s="66">
        <f t="shared" si="81"/>
        <v>1581.896</v>
      </c>
      <c r="W293" s="66">
        <f t="shared" si="81"/>
        <v>1575.2160000000001</v>
      </c>
      <c r="X293" s="66">
        <f t="shared" si="81"/>
        <v>1559.1760000000002</v>
      </c>
      <c r="Y293" s="71">
        <f t="shared" si="81"/>
        <v>1567.596</v>
      </c>
    </row>
    <row r="294" spans="1:25" s="35" customFormat="1" ht="18.75" hidden="1" customHeight="1" outlineLevel="1" x14ac:dyDescent="0.2">
      <c r="A294" s="29" t="s">
        <v>4</v>
      </c>
      <c r="B294" s="43">
        <f>B136</f>
        <v>1041.0999999999999</v>
      </c>
      <c r="C294" s="43">
        <f t="shared" ref="C294:Y294" si="82">C136</f>
        <v>1036.77</v>
      </c>
      <c r="D294" s="43">
        <f t="shared" si="82"/>
        <v>1036.1300000000001</v>
      </c>
      <c r="E294" s="43">
        <f t="shared" si="82"/>
        <v>1044.01</v>
      </c>
      <c r="F294" s="43">
        <f t="shared" si="82"/>
        <v>1042.78</v>
      </c>
      <c r="G294" s="43">
        <f t="shared" si="82"/>
        <v>1048.06</v>
      </c>
      <c r="H294" s="43">
        <f t="shared" si="82"/>
        <v>1047.45</v>
      </c>
      <c r="I294" s="43">
        <f t="shared" si="82"/>
        <v>1038.78</v>
      </c>
      <c r="J294" s="43">
        <f t="shared" si="82"/>
        <v>1028.45</v>
      </c>
      <c r="K294" s="43">
        <f t="shared" si="82"/>
        <v>1015.45</v>
      </c>
      <c r="L294" s="43">
        <f t="shared" si="82"/>
        <v>1032.78</v>
      </c>
      <c r="M294" s="43">
        <f t="shared" si="82"/>
        <v>1032.8</v>
      </c>
      <c r="N294" s="43">
        <f t="shared" si="82"/>
        <v>1039.95</v>
      </c>
      <c r="O294" s="43">
        <f t="shared" si="82"/>
        <v>1032.4000000000001</v>
      </c>
      <c r="P294" s="43">
        <f t="shared" si="82"/>
        <v>1042.97</v>
      </c>
      <c r="Q294" s="43">
        <f t="shared" si="82"/>
        <v>1061.93</v>
      </c>
      <c r="R294" s="43">
        <f t="shared" si="82"/>
        <v>1072.1500000000001</v>
      </c>
      <c r="S294" s="43">
        <f t="shared" si="82"/>
        <v>1076.78</v>
      </c>
      <c r="T294" s="43">
        <f t="shared" si="82"/>
        <v>1071.3800000000001</v>
      </c>
      <c r="U294" s="43">
        <f t="shared" si="82"/>
        <v>1062.56</v>
      </c>
      <c r="V294" s="43">
        <f t="shared" si="82"/>
        <v>1058.8699999999999</v>
      </c>
      <c r="W294" s="43">
        <f t="shared" si="82"/>
        <v>1052.19</v>
      </c>
      <c r="X294" s="43">
        <f t="shared" si="82"/>
        <v>1036.1500000000001</v>
      </c>
      <c r="Y294" s="43">
        <f t="shared" si="82"/>
        <v>1044.57</v>
      </c>
    </row>
    <row r="295" spans="1:25" s="35" customFormat="1" ht="18.75" hidden="1" customHeight="1" outlineLevel="1" x14ac:dyDescent="0.2">
      <c r="A295" s="30" t="s">
        <v>5</v>
      </c>
      <c r="B295" s="49">
        <v>520.53</v>
      </c>
      <c r="C295" s="47">
        <v>520.53</v>
      </c>
      <c r="D295" s="47">
        <v>520.53</v>
      </c>
      <c r="E295" s="47">
        <v>520.53</v>
      </c>
      <c r="F295" s="47">
        <v>520.53</v>
      </c>
      <c r="G295" s="47">
        <v>520.53</v>
      </c>
      <c r="H295" s="47">
        <v>520.53</v>
      </c>
      <c r="I295" s="47">
        <v>520.53</v>
      </c>
      <c r="J295" s="47">
        <v>520.53</v>
      </c>
      <c r="K295" s="47">
        <v>520.53</v>
      </c>
      <c r="L295" s="47">
        <v>520.53</v>
      </c>
      <c r="M295" s="47">
        <v>520.53</v>
      </c>
      <c r="N295" s="47">
        <v>520.53</v>
      </c>
      <c r="O295" s="47">
        <v>520.53</v>
      </c>
      <c r="P295" s="47">
        <v>520.53</v>
      </c>
      <c r="Q295" s="47">
        <v>520.53</v>
      </c>
      <c r="R295" s="47">
        <v>520.53</v>
      </c>
      <c r="S295" s="47">
        <v>520.53</v>
      </c>
      <c r="T295" s="47">
        <v>520.53</v>
      </c>
      <c r="U295" s="47">
        <v>520.53</v>
      </c>
      <c r="V295" s="47">
        <v>520.53</v>
      </c>
      <c r="W295" s="47">
        <v>520.53</v>
      </c>
      <c r="X295" s="47">
        <v>520.53</v>
      </c>
      <c r="Y295" s="54">
        <v>520.53</v>
      </c>
    </row>
    <row r="296" spans="1:25" s="35" customFormat="1" ht="18.75" hidden="1" customHeight="1" outlineLevel="1" x14ac:dyDescent="0.2">
      <c r="A296" s="31" t="s">
        <v>6</v>
      </c>
      <c r="B296" s="49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54"/>
    </row>
    <row r="297" spans="1:25" s="35" customFormat="1" ht="18.75" hidden="1" customHeight="1" outlineLevel="1" thickBot="1" x14ac:dyDescent="0.25">
      <c r="A297" s="82" t="s">
        <v>7</v>
      </c>
      <c r="B297" s="50">
        <v>2.496</v>
      </c>
      <c r="C297" s="48">
        <v>2.496</v>
      </c>
      <c r="D297" s="48">
        <v>2.496</v>
      </c>
      <c r="E297" s="48">
        <v>2.496</v>
      </c>
      <c r="F297" s="48">
        <v>2.496</v>
      </c>
      <c r="G297" s="48">
        <v>2.496</v>
      </c>
      <c r="H297" s="48">
        <v>2.496</v>
      </c>
      <c r="I297" s="48">
        <v>2.496</v>
      </c>
      <c r="J297" s="48">
        <v>2.496</v>
      </c>
      <c r="K297" s="48">
        <v>2.496</v>
      </c>
      <c r="L297" s="48">
        <v>2.496</v>
      </c>
      <c r="M297" s="48">
        <v>2.496</v>
      </c>
      <c r="N297" s="48">
        <v>2.496</v>
      </c>
      <c r="O297" s="48">
        <v>2.496</v>
      </c>
      <c r="P297" s="48">
        <v>2.496</v>
      </c>
      <c r="Q297" s="48">
        <v>2.496</v>
      </c>
      <c r="R297" s="48">
        <v>2.496</v>
      </c>
      <c r="S297" s="48">
        <v>2.496</v>
      </c>
      <c r="T297" s="48">
        <v>2.496</v>
      </c>
      <c r="U297" s="48">
        <v>2.496</v>
      </c>
      <c r="V297" s="48">
        <v>2.496</v>
      </c>
      <c r="W297" s="48">
        <v>2.496</v>
      </c>
      <c r="X297" s="48">
        <v>2.496</v>
      </c>
      <c r="Y297" s="55">
        <v>2.496</v>
      </c>
    </row>
    <row r="298" spans="1:25" s="35" customFormat="1" ht="18.75" customHeight="1" collapsed="1" thickBot="1" x14ac:dyDescent="0.25">
      <c r="A298" s="76">
        <v>27</v>
      </c>
      <c r="B298" s="65">
        <f t="shared" ref="B298:Y298" si="83">SUM(B299:B302)</f>
        <v>1515.4259999999999</v>
      </c>
      <c r="C298" s="66">
        <f t="shared" si="83"/>
        <v>1518.1260000000002</v>
      </c>
      <c r="D298" s="66">
        <f t="shared" si="83"/>
        <v>1579.9060000000002</v>
      </c>
      <c r="E298" s="67">
        <f t="shared" si="83"/>
        <v>1541.2060000000001</v>
      </c>
      <c r="F298" s="67">
        <f t="shared" si="83"/>
        <v>1566.9960000000001</v>
      </c>
      <c r="G298" s="67">
        <f t="shared" si="83"/>
        <v>1619.066</v>
      </c>
      <c r="H298" s="67">
        <f t="shared" si="83"/>
        <v>1601.6960000000001</v>
      </c>
      <c r="I298" s="67">
        <f t="shared" si="83"/>
        <v>1597.046</v>
      </c>
      <c r="J298" s="67">
        <f t="shared" si="83"/>
        <v>1589.096</v>
      </c>
      <c r="K298" s="68">
        <f t="shared" si="83"/>
        <v>1586.856</v>
      </c>
      <c r="L298" s="67">
        <f t="shared" si="83"/>
        <v>1587.876</v>
      </c>
      <c r="M298" s="69">
        <f t="shared" si="83"/>
        <v>1541.096</v>
      </c>
      <c r="N298" s="68">
        <f t="shared" si="83"/>
        <v>1531.4960000000001</v>
      </c>
      <c r="O298" s="67">
        <f t="shared" si="83"/>
        <v>1507.326</v>
      </c>
      <c r="P298" s="69">
        <f t="shared" si="83"/>
        <v>1545.566</v>
      </c>
      <c r="Q298" s="70">
        <f t="shared" si="83"/>
        <v>1604.866</v>
      </c>
      <c r="R298" s="67">
        <f t="shared" si="83"/>
        <v>1611.9660000000001</v>
      </c>
      <c r="S298" s="70">
        <f t="shared" si="83"/>
        <v>1586.376</v>
      </c>
      <c r="T298" s="67">
        <f t="shared" si="83"/>
        <v>1553.9660000000001</v>
      </c>
      <c r="U298" s="66">
        <f t="shared" si="83"/>
        <v>1536.4160000000002</v>
      </c>
      <c r="V298" s="66">
        <f t="shared" si="83"/>
        <v>1535.7260000000001</v>
      </c>
      <c r="W298" s="66">
        <f t="shared" si="83"/>
        <v>1534.096</v>
      </c>
      <c r="X298" s="66">
        <f t="shared" si="83"/>
        <v>1524.136</v>
      </c>
      <c r="Y298" s="71">
        <f t="shared" si="83"/>
        <v>1533.3760000000002</v>
      </c>
    </row>
    <row r="299" spans="1:25" s="35" customFormat="1" ht="18.75" hidden="1" customHeight="1" outlineLevel="1" x14ac:dyDescent="0.2">
      <c r="A299" s="29" t="s">
        <v>4</v>
      </c>
      <c r="B299" s="43">
        <f>B141</f>
        <v>992.4</v>
      </c>
      <c r="C299" s="43">
        <f t="shared" ref="C299:Y299" si="84">C141</f>
        <v>995.1</v>
      </c>
      <c r="D299" s="43">
        <f t="shared" si="84"/>
        <v>1056.8800000000001</v>
      </c>
      <c r="E299" s="43">
        <f t="shared" si="84"/>
        <v>1018.18</v>
      </c>
      <c r="F299" s="43">
        <f t="shared" si="84"/>
        <v>1043.97</v>
      </c>
      <c r="G299" s="43">
        <f t="shared" si="84"/>
        <v>1096.04</v>
      </c>
      <c r="H299" s="43">
        <f t="shared" si="84"/>
        <v>1078.67</v>
      </c>
      <c r="I299" s="43">
        <f t="shared" si="84"/>
        <v>1074.02</v>
      </c>
      <c r="J299" s="43">
        <f t="shared" si="84"/>
        <v>1066.07</v>
      </c>
      <c r="K299" s="43">
        <f t="shared" si="84"/>
        <v>1063.83</v>
      </c>
      <c r="L299" s="43">
        <f t="shared" si="84"/>
        <v>1064.8499999999999</v>
      </c>
      <c r="M299" s="43">
        <f t="shared" si="84"/>
        <v>1018.07</v>
      </c>
      <c r="N299" s="43">
        <f t="shared" si="84"/>
        <v>1008.47</v>
      </c>
      <c r="O299" s="43">
        <f t="shared" si="84"/>
        <v>984.3</v>
      </c>
      <c r="P299" s="43">
        <f t="shared" si="84"/>
        <v>1022.54</v>
      </c>
      <c r="Q299" s="43">
        <f t="shared" si="84"/>
        <v>1081.8399999999999</v>
      </c>
      <c r="R299" s="43">
        <f t="shared" si="84"/>
        <v>1088.94</v>
      </c>
      <c r="S299" s="43">
        <f t="shared" si="84"/>
        <v>1063.3499999999999</v>
      </c>
      <c r="T299" s="43">
        <f t="shared" si="84"/>
        <v>1030.94</v>
      </c>
      <c r="U299" s="43">
        <f t="shared" si="84"/>
        <v>1013.39</v>
      </c>
      <c r="V299" s="43">
        <f t="shared" si="84"/>
        <v>1012.7</v>
      </c>
      <c r="W299" s="43">
        <f t="shared" si="84"/>
        <v>1011.07</v>
      </c>
      <c r="X299" s="43">
        <f t="shared" si="84"/>
        <v>1001.11</v>
      </c>
      <c r="Y299" s="43">
        <f t="shared" si="84"/>
        <v>1010.35</v>
      </c>
    </row>
    <row r="300" spans="1:25" s="35" customFormat="1" ht="18.75" hidden="1" customHeight="1" outlineLevel="1" x14ac:dyDescent="0.2">
      <c r="A300" s="30" t="s">
        <v>5</v>
      </c>
      <c r="B300" s="49">
        <v>520.53</v>
      </c>
      <c r="C300" s="47">
        <v>520.53</v>
      </c>
      <c r="D300" s="47">
        <v>520.53</v>
      </c>
      <c r="E300" s="47">
        <v>520.53</v>
      </c>
      <c r="F300" s="47">
        <v>520.53</v>
      </c>
      <c r="G300" s="47">
        <v>520.53</v>
      </c>
      <c r="H300" s="47">
        <v>520.53</v>
      </c>
      <c r="I300" s="47">
        <v>520.53</v>
      </c>
      <c r="J300" s="47">
        <v>520.53</v>
      </c>
      <c r="K300" s="47">
        <v>520.53</v>
      </c>
      <c r="L300" s="47">
        <v>520.53</v>
      </c>
      <c r="M300" s="47">
        <v>520.53</v>
      </c>
      <c r="N300" s="47">
        <v>520.53</v>
      </c>
      <c r="O300" s="47">
        <v>520.53</v>
      </c>
      <c r="P300" s="47">
        <v>520.53</v>
      </c>
      <c r="Q300" s="47">
        <v>520.53</v>
      </c>
      <c r="R300" s="47">
        <v>520.53</v>
      </c>
      <c r="S300" s="47">
        <v>520.53</v>
      </c>
      <c r="T300" s="47">
        <v>520.53</v>
      </c>
      <c r="U300" s="47">
        <v>520.53</v>
      </c>
      <c r="V300" s="47">
        <v>520.53</v>
      </c>
      <c r="W300" s="47">
        <v>520.53</v>
      </c>
      <c r="X300" s="47">
        <v>520.53</v>
      </c>
      <c r="Y300" s="54">
        <v>520.53</v>
      </c>
    </row>
    <row r="301" spans="1:25" s="35" customFormat="1" ht="18.75" hidden="1" customHeight="1" outlineLevel="1" x14ac:dyDescent="0.2">
      <c r="A301" s="31" t="s">
        <v>6</v>
      </c>
      <c r="B301" s="49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54"/>
    </row>
    <row r="302" spans="1:25" s="35" customFormat="1" ht="18.75" hidden="1" customHeight="1" outlineLevel="1" thickBot="1" x14ac:dyDescent="0.25">
      <c r="A302" s="82" t="s">
        <v>7</v>
      </c>
      <c r="B302" s="50">
        <v>2.496</v>
      </c>
      <c r="C302" s="48">
        <v>2.496</v>
      </c>
      <c r="D302" s="48">
        <v>2.496</v>
      </c>
      <c r="E302" s="48">
        <v>2.496</v>
      </c>
      <c r="F302" s="48">
        <v>2.496</v>
      </c>
      <c r="G302" s="48">
        <v>2.496</v>
      </c>
      <c r="H302" s="48">
        <v>2.496</v>
      </c>
      <c r="I302" s="48">
        <v>2.496</v>
      </c>
      <c r="J302" s="48">
        <v>2.496</v>
      </c>
      <c r="K302" s="48">
        <v>2.496</v>
      </c>
      <c r="L302" s="48">
        <v>2.496</v>
      </c>
      <c r="M302" s="48">
        <v>2.496</v>
      </c>
      <c r="N302" s="48">
        <v>2.496</v>
      </c>
      <c r="O302" s="48">
        <v>2.496</v>
      </c>
      <c r="P302" s="48">
        <v>2.496</v>
      </c>
      <c r="Q302" s="48">
        <v>2.496</v>
      </c>
      <c r="R302" s="48">
        <v>2.496</v>
      </c>
      <c r="S302" s="48">
        <v>2.496</v>
      </c>
      <c r="T302" s="48">
        <v>2.496</v>
      </c>
      <c r="U302" s="48">
        <v>2.496</v>
      </c>
      <c r="V302" s="48">
        <v>2.496</v>
      </c>
      <c r="W302" s="48">
        <v>2.496</v>
      </c>
      <c r="X302" s="48">
        <v>2.496</v>
      </c>
      <c r="Y302" s="55">
        <v>2.496</v>
      </c>
    </row>
    <row r="303" spans="1:25" s="35" customFormat="1" ht="18.75" customHeight="1" collapsed="1" thickBot="1" x14ac:dyDescent="0.25">
      <c r="A303" s="75">
        <v>28</v>
      </c>
      <c r="B303" s="65">
        <f t="shared" ref="B303:Y303" si="85">SUM(B304:B307)</f>
        <v>1516.9560000000001</v>
      </c>
      <c r="C303" s="66">
        <f t="shared" si="85"/>
        <v>1522.6060000000002</v>
      </c>
      <c r="D303" s="66">
        <f t="shared" si="85"/>
        <v>1570.4660000000001</v>
      </c>
      <c r="E303" s="67">
        <f t="shared" si="85"/>
        <v>1574.846</v>
      </c>
      <c r="F303" s="67">
        <f t="shared" si="85"/>
        <v>1567.896</v>
      </c>
      <c r="G303" s="67">
        <f t="shared" si="85"/>
        <v>1556.9260000000002</v>
      </c>
      <c r="H303" s="67">
        <f t="shared" si="85"/>
        <v>1559.4460000000001</v>
      </c>
      <c r="I303" s="67">
        <f t="shared" si="85"/>
        <v>1541.046</v>
      </c>
      <c r="J303" s="67">
        <f t="shared" si="85"/>
        <v>1537.6660000000002</v>
      </c>
      <c r="K303" s="68">
        <f t="shared" si="85"/>
        <v>1523.1060000000002</v>
      </c>
      <c r="L303" s="67">
        <f t="shared" si="85"/>
        <v>1498.846</v>
      </c>
      <c r="M303" s="69">
        <f t="shared" si="85"/>
        <v>1504.366</v>
      </c>
      <c r="N303" s="68">
        <f t="shared" si="85"/>
        <v>1513.846</v>
      </c>
      <c r="O303" s="67">
        <f t="shared" si="85"/>
        <v>1544.1060000000002</v>
      </c>
      <c r="P303" s="69">
        <f t="shared" si="85"/>
        <v>1559.2060000000001</v>
      </c>
      <c r="Q303" s="70">
        <f t="shared" si="85"/>
        <v>1562.2060000000001</v>
      </c>
      <c r="R303" s="67">
        <f t="shared" si="85"/>
        <v>1576.866</v>
      </c>
      <c r="S303" s="70">
        <f t="shared" si="85"/>
        <v>1567.596</v>
      </c>
      <c r="T303" s="67">
        <f t="shared" si="85"/>
        <v>1524.0360000000001</v>
      </c>
      <c r="U303" s="66">
        <f t="shared" si="85"/>
        <v>1504.386</v>
      </c>
      <c r="V303" s="66">
        <f t="shared" si="85"/>
        <v>1503.6460000000002</v>
      </c>
      <c r="W303" s="66">
        <f t="shared" si="85"/>
        <v>1511.096</v>
      </c>
      <c r="X303" s="66">
        <f t="shared" si="85"/>
        <v>1498.846</v>
      </c>
      <c r="Y303" s="71">
        <f t="shared" si="85"/>
        <v>1512.1260000000002</v>
      </c>
    </row>
    <row r="304" spans="1:25" s="35" customFormat="1" ht="18.75" hidden="1" customHeight="1" outlineLevel="1" x14ac:dyDescent="0.2">
      <c r="A304" s="25" t="s">
        <v>4</v>
      </c>
      <c r="B304" s="43">
        <f>B146</f>
        <v>993.93</v>
      </c>
      <c r="C304" s="43">
        <f t="shared" ref="C304:Y304" si="86">C146</f>
        <v>999.58</v>
      </c>
      <c r="D304" s="43">
        <f t="shared" si="86"/>
        <v>1047.44</v>
      </c>
      <c r="E304" s="43">
        <f t="shared" si="86"/>
        <v>1051.82</v>
      </c>
      <c r="F304" s="43">
        <f t="shared" si="86"/>
        <v>1044.8699999999999</v>
      </c>
      <c r="G304" s="43">
        <f t="shared" si="86"/>
        <v>1033.9000000000001</v>
      </c>
      <c r="H304" s="43">
        <f t="shared" si="86"/>
        <v>1036.42</v>
      </c>
      <c r="I304" s="43">
        <f t="shared" si="86"/>
        <v>1018.02</v>
      </c>
      <c r="J304" s="43">
        <f t="shared" si="86"/>
        <v>1014.64</v>
      </c>
      <c r="K304" s="43">
        <f t="shared" si="86"/>
        <v>1000.08</v>
      </c>
      <c r="L304" s="43">
        <f t="shared" si="86"/>
        <v>975.82</v>
      </c>
      <c r="M304" s="43">
        <f t="shared" si="86"/>
        <v>981.34</v>
      </c>
      <c r="N304" s="43">
        <f t="shared" si="86"/>
        <v>990.82</v>
      </c>
      <c r="O304" s="43">
        <f t="shared" si="86"/>
        <v>1021.08</v>
      </c>
      <c r="P304" s="43">
        <f t="shared" si="86"/>
        <v>1036.18</v>
      </c>
      <c r="Q304" s="43">
        <f t="shared" si="86"/>
        <v>1039.18</v>
      </c>
      <c r="R304" s="43">
        <f t="shared" si="86"/>
        <v>1053.8399999999999</v>
      </c>
      <c r="S304" s="43">
        <f t="shared" si="86"/>
        <v>1044.57</v>
      </c>
      <c r="T304" s="43">
        <f t="shared" si="86"/>
        <v>1001.01</v>
      </c>
      <c r="U304" s="43">
        <f t="shared" si="86"/>
        <v>981.36</v>
      </c>
      <c r="V304" s="43">
        <f t="shared" si="86"/>
        <v>980.62</v>
      </c>
      <c r="W304" s="43">
        <f t="shared" si="86"/>
        <v>988.07</v>
      </c>
      <c r="X304" s="43">
        <f t="shared" si="86"/>
        <v>975.82</v>
      </c>
      <c r="Y304" s="43">
        <f t="shared" si="86"/>
        <v>989.1</v>
      </c>
    </row>
    <row r="305" spans="1:25" s="35" customFormat="1" ht="18.75" hidden="1" customHeight="1" outlineLevel="1" x14ac:dyDescent="0.2">
      <c r="A305" s="26" t="s">
        <v>5</v>
      </c>
      <c r="B305" s="49">
        <v>520.53</v>
      </c>
      <c r="C305" s="47">
        <v>520.53</v>
      </c>
      <c r="D305" s="47">
        <v>520.53</v>
      </c>
      <c r="E305" s="47">
        <v>520.53</v>
      </c>
      <c r="F305" s="47">
        <v>520.53</v>
      </c>
      <c r="G305" s="47">
        <v>520.53</v>
      </c>
      <c r="H305" s="47">
        <v>520.53</v>
      </c>
      <c r="I305" s="47">
        <v>520.53</v>
      </c>
      <c r="J305" s="47">
        <v>520.53</v>
      </c>
      <c r="K305" s="47">
        <v>520.53</v>
      </c>
      <c r="L305" s="47">
        <v>520.53</v>
      </c>
      <c r="M305" s="47">
        <v>520.53</v>
      </c>
      <c r="N305" s="47">
        <v>520.53</v>
      </c>
      <c r="O305" s="47">
        <v>520.53</v>
      </c>
      <c r="P305" s="47">
        <v>520.53</v>
      </c>
      <c r="Q305" s="47">
        <v>520.53</v>
      </c>
      <c r="R305" s="47">
        <v>520.53</v>
      </c>
      <c r="S305" s="47">
        <v>520.53</v>
      </c>
      <c r="T305" s="47">
        <v>520.53</v>
      </c>
      <c r="U305" s="47">
        <v>520.53</v>
      </c>
      <c r="V305" s="47">
        <v>520.53</v>
      </c>
      <c r="W305" s="47">
        <v>520.53</v>
      </c>
      <c r="X305" s="47">
        <v>520.53</v>
      </c>
      <c r="Y305" s="54">
        <v>520.53</v>
      </c>
    </row>
    <row r="306" spans="1:25" s="35" customFormat="1" ht="18.75" hidden="1" customHeight="1" outlineLevel="1" x14ac:dyDescent="0.2">
      <c r="A306" s="27" t="s">
        <v>6</v>
      </c>
      <c r="B306" s="49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54"/>
    </row>
    <row r="307" spans="1:25" s="35" customFormat="1" ht="18.75" hidden="1" customHeight="1" outlineLevel="1" thickBot="1" x14ac:dyDescent="0.25">
      <c r="A307" s="28" t="s">
        <v>7</v>
      </c>
      <c r="B307" s="50">
        <v>2.496</v>
      </c>
      <c r="C307" s="48">
        <v>2.496</v>
      </c>
      <c r="D307" s="48">
        <v>2.496</v>
      </c>
      <c r="E307" s="48">
        <v>2.496</v>
      </c>
      <c r="F307" s="48">
        <v>2.496</v>
      </c>
      <c r="G307" s="48">
        <v>2.496</v>
      </c>
      <c r="H307" s="48">
        <v>2.496</v>
      </c>
      <c r="I307" s="48">
        <v>2.496</v>
      </c>
      <c r="J307" s="48">
        <v>2.496</v>
      </c>
      <c r="K307" s="48">
        <v>2.496</v>
      </c>
      <c r="L307" s="48">
        <v>2.496</v>
      </c>
      <c r="M307" s="48">
        <v>2.496</v>
      </c>
      <c r="N307" s="48">
        <v>2.496</v>
      </c>
      <c r="O307" s="48">
        <v>2.496</v>
      </c>
      <c r="P307" s="48">
        <v>2.496</v>
      </c>
      <c r="Q307" s="48">
        <v>2.496</v>
      </c>
      <c r="R307" s="48">
        <v>2.496</v>
      </c>
      <c r="S307" s="48">
        <v>2.496</v>
      </c>
      <c r="T307" s="48">
        <v>2.496</v>
      </c>
      <c r="U307" s="48">
        <v>2.496</v>
      </c>
      <c r="V307" s="48">
        <v>2.496</v>
      </c>
      <c r="W307" s="48">
        <v>2.496</v>
      </c>
      <c r="X307" s="48">
        <v>2.496</v>
      </c>
      <c r="Y307" s="55">
        <v>2.496</v>
      </c>
    </row>
    <row r="308" spans="1:25" s="35" customFormat="1" ht="18.75" customHeight="1" collapsed="1" thickBot="1" x14ac:dyDescent="0.25">
      <c r="A308" s="73">
        <v>29</v>
      </c>
      <c r="B308" s="65">
        <f t="shared" ref="B308:Y308" si="87">SUM(B309:B312)</f>
        <v>523.02599999999995</v>
      </c>
      <c r="C308" s="66">
        <f t="shared" si="87"/>
        <v>523.02599999999995</v>
      </c>
      <c r="D308" s="66">
        <f t="shared" si="87"/>
        <v>523.02599999999995</v>
      </c>
      <c r="E308" s="67">
        <f t="shared" si="87"/>
        <v>523.02599999999995</v>
      </c>
      <c r="F308" s="67">
        <f t="shared" si="87"/>
        <v>523.02599999999995</v>
      </c>
      <c r="G308" s="67">
        <f t="shared" si="87"/>
        <v>523.02599999999995</v>
      </c>
      <c r="H308" s="67">
        <f t="shared" si="87"/>
        <v>523.02599999999995</v>
      </c>
      <c r="I308" s="67">
        <f t="shared" si="87"/>
        <v>523.02599999999995</v>
      </c>
      <c r="J308" s="67">
        <f t="shared" si="87"/>
        <v>523.02599999999995</v>
      </c>
      <c r="K308" s="68">
        <f t="shared" si="87"/>
        <v>523.02599999999995</v>
      </c>
      <c r="L308" s="67">
        <f t="shared" si="87"/>
        <v>523.02599999999995</v>
      </c>
      <c r="M308" s="69">
        <f t="shared" si="87"/>
        <v>523.02599999999995</v>
      </c>
      <c r="N308" s="68">
        <f t="shared" si="87"/>
        <v>523.02599999999995</v>
      </c>
      <c r="O308" s="67">
        <f t="shared" si="87"/>
        <v>523.02599999999995</v>
      </c>
      <c r="P308" s="69">
        <f t="shared" si="87"/>
        <v>523.02599999999995</v>
      </c>
      <c r="Q308" s="70">
        <f t="shared" si="87"/>
        <v>523.02599999999995</v>
      </c>
      <c r="R308" s="67">
        <f t="shared" si="87"/>
        <v>523.02599999999995</v>
      </c>
      <c r="S308" s="70">
        <f t="shared" si="87"/>
        <v>523.02599999999995</v>
      </c>
      <c r="T308" s="67">
        <f t="shared" si="87"/>
        <v>523.02599999999995</v>
      </c>
      <c r="U308" s="66">
        <f t="shared" si="87"/>
        <v>523.02599999999995</v>
      </c>
      <c r="V308" s="66">
        <f t="shared" si="87"/>
        <v>523.02599999999995</v>
      </c>
      <c r="W308" s="66">
        <f t="shared" si="87"/>
        <v>523.02599999999995</v>
      </c>
      <c r="X308" s="66">
        <f t="shared" si="87"/>
        <v>523.02599999999995</v>
      </c>
      <c r="Y308" s="71">
        <f t="shared" si="87"/>
        <v>523.02599999999995</v>
      </c>
    </row>
    <row r="309" spans="1:25" s="35" customFormat="1" ht="18.75" hidden="1" customHeight="1" outlineLevel="1" x14ac:dyDescent="0.2">
      <c r="A309" s="25" t="s">
        <v>4</v>
      </c>
      <c r="B309" s="43">
        <f>B151</f>
        <v>0</v>
      </c>
      <c r="C309" s="43">
        <f t="shared" ref="C309:Y309" si="88">C151</f>
        <v>0</v>
      </c>
      <c r="D309" s="43">
        <f t="shared" si="88"/>
        <v>0</v>
      </c>
      <c r="E309" s="43">
        <f t="shared" si="88"/>
        <v>0</v>
      </c>
      <c r="F309" s="43">
        <f t="shared" si="88"/>
        <v>0</v>
      </c>
      <c r="G309" s="43">
        <f t="shared" si="88"/>
        <v>0</v>
      </c>
      <c r="H309" s="43">
        <f t="shared" si="88"/>
        <v>0</v>
      </c>
      <c r="I309" s="43">
        <f t="shared" si="88"/>
        <v>0</v>
      </c>
      <c r="J309" s="43">
        <f t="shared" si="88"/>
        <v>0</v>
      </c>
      <c r="K309" s="43">
        <f t="shared" si="88"/>
        <v>0</v>
      </c>
      <c r="L309" s="43">
        <f t="shared" si="88"/>
        <v>0</v>
      </c>
      <c r="M309" s="43">
        <f t="shared" si="88"/>
        <v>0</v>
      </c>
      <c r="N309" s="43">
        <f t="shared" si="88"/>
        <v>0</v>
      </c>
      <c r="O309" s="43">
        <f t="shared" si="88"/>
        <v>0</v>
      </c>
      <c r="P309" s="43">
        <f t="shared" si="88"/>
        <v>0</v>
      </c>
      <c r="Q309" s="43">
        <f t="shared" si="88"/>
        <v>0</v>
      </c>
      <c r="R309" s="43">
        <f t="shared" si="88"/>
        <v>0</v>
      </c>
      <c r="S309" s="43">
        <f t="shared" si="88"/>
        <v>0</v>
      </c>
      <c r="T309" s="43">
        <f t="shared" si="88"/>
        <v>0</v>
      </c>
      <c r="U309" s="43">
        <f t="shared" si="88"/>
        <v>0</v>
      </c>
      <c r="V309" s="43">
        <f t="shared" si="88"/>
        <v>0</v>
      </c>
      <c r="W309" s="43">
        <f t="shared" si="88"/>
        <v>0</v>
      </c>
      <c r="X309" s="43">
        <f t="shared" si="88"/>
        <v>0</v>
      </c>
      <c r="Y309" s="43">
        <f t="shared" si="88"/>
        <v>0</v>
      </c>
    </row>
    <row r="310" spans="1:25" s="35" customFormat="1" ht="18.75" hidden="1" customHeight="1" outlineLevel="1" x14ac:dyDescent="0.2">
      <c r="A310" s="26" t="s">
        <v>5</v>
      </c>
      <c r="B310" s="49">
        <v>520.53</v>
      </c>
      <c r="C310" s="47">
        <v>520.53</v>
      </c>
      <c r="D310" s="47">
        <v>520.53</v>
      </c>
      <c r="E310" s="47">
        <v>520.53</v>
      </c>
      <c r="F310" s="47">
        <v>520.53</v>
      </c>
      <c r="G310" s="47">
        <v>520.53</v>
      </c>
      <c r="H310" s="47">
        <v>520.53</v>
      </c>
      <c r="I310" s="47">
        <v>520.53</v>
      </c>
      <c r="J310" s="47">
        <v>520.53</v>
      </c>
      <c r="K310" s="47">
        <v>520.53</v>
      </c>
      <c r="L310" s="47">
        <v>520.53</v>
      </c>
      <c r="M310" s="47">
        <v>520.53</v>
      </c>
      <c r="N310" s="47">
        <v>520.53</v>
      </c>
      <c r="O310" s="47">
        <v>520.53</v>
      </c>
      <c r="P310" s="47">
        <v>520.53</v>
      </c>
      <c r="Q310" s="47">
        <v>520.53</v>
      </c>
      <c r="R310" s="47">
        <v>520.53</v>
      </c>
      <c r="S310" s="47">
        <v>520.53</v>
      </c>
      <c r="T310" s="47">
        <v>520.53</v>
      </c>
      <c r="U310" s="47">
        <v>520.53</v>
      </c>
      <c r="V310" s="47">
        <v>520.53</v>
      </c>
      <c r="W310" s="47">
        <v>520.53</v>
      </c>
      <c r="X310" s="47">
        <v>520.53</v>
      </c>
      <c r="Y310" s="54">
        <v>520.53</v>
      </c>
    </row>
    <row r="311" spans="1:25" s="35" customFormat="1" ht="18.75" hidden="1" customHeight="1" outlineLevel="1" x14ac:dyDescent="0.2">
      <c r="A311" s="27" t="s">
        <v>6</v>
      </c>
      <c r="B311" s="49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54"/>
    </row>
    <row r="312" spans="1:25" s="35" customFormat="1" ht="18.75" hidden="1" customHeight="1" outlineLevel="1" thickBot="1" x14ac:dyDescent="0.25">
      <c r="A312" s="28" t="s">
        <v>7</v>
      </c>
      <c r="B312" s="50">
        <v>2.496</v>
      </c>
      <c r="C312" s="48">
        <v>2.496</v>
      </c>
      <c r="D312" s="48">
        <v>2.496</v>
      </c>
      <c r="E312" s="48">
        <v>2.496</v>
      </c>
      <c r="F312" s="48">
        <v>2.496</v>
      </c>
      <c r="G312" s="48">
        <v>2.496</v>
      </c>
      <c r="H312" s="48">
        <v>2.496</v>
      </c>
      <c r="I312" s="48">
        <v>2.496</v>
      </c>
      <c r="J312" s="48">
        <v>2.496</v>
      </c>
      <c r="K312" s="48">
        <v>2.496</v>
      </c>
      <c r="L312" s="48">
        <v>2.496</v>
      </c>
      <c r="M312" s="48">
        <v>2.496</v>
      </c>
      <c r="N312" s="48">
        <v>2.496</v>
      </c>
      <c r="O312" s="48">
        <v>2.496</v>
      </c>
      <c r="P312" s="48">
        <v>2.496</v>
      </c>
      <c r="Q312" s="48">
        <v>2.496</v>
      </c>
      <c r="R312" s="48">
        <v>2.496</v>
      </c>
      <c r="S312" s="48">
        <v>2.496</v>
      </c>
      <c r="T312" s="48">
        <v>2.496</v>
      </c>
      <c r="U312" s="48">
        <v>2.496</v>
      </c>
      <c r="V312" s="48">
        <v>2.496</v>
      </c>
      <c r="W312" s="48">
        <v>2.496</v>
      </c>
      <c r="X312" s="48">
        <v>2.496</v>
      </c>
      <c r="Y312" s="55">
        <v>2.496</v>
      </c>
    </row>
    <row r="313" spans="1:25" s="35" customFormat="1" ht="18.75" customHeight="1" collapsed="1" thickBot="1" x14ac:dyDescent="0.25">
      <c r="A313" s="74">
        <v>30</v>
      </c>
      <c r="B313" s="65">
        <f t="shared" ref="B313:Y313" si="89">SUM(B314:B317)</f>
        <v>523.02599999999995</v>
      </c>
      <c r="C313" s="66">
        <f t="shared" si="89"/>
        <v>523.02599999999995</v>
      </c>
      <c r="D313" s="66">
        <f t="shared" si="89"/>
        <v>523.02599999999995</v>
      </c>
      <c r="E313" s="67">
        <f t="shared" si="89"/>
        <v>523.02599999999995</v>
      </c>
      <c r="F313" s="67">
        <f t="shared" si="89"/>
        <v>523.02599999999995</v>
      </c>
      <c r="G313" s="67">
        <f t="shared" si="89"/>
        <v>523.02599999999995</v>
      </c>
      <c r="H313" s="67">
        <f t="shared" si="89"/>
        <v>523.02599999999995</v>
      </c>
      <c r="I313" s="67">
        <f t="shared" si="89"/>
        <v>523.02599999999995</v>
      </c>
      <c r="J313" s="67">
        <f t="shared" si="89"/>
        <v>523.02599999999995</v>
      </c>
      <c r="K313" s="68">
        <f t="shared" si="89"/>
        <v>523.02599999999995</v>
      </c>
      <c r="L313" s="67">
        <f t="shared" si="89"/>
        <v>523.02599999999995</v>
      </c>
      <c r="M313" s="69">
        <f t="shared" si="89"/>
        <v>523.02599999999995</v>
      </c>
      <c r="N313" s="68">
        <f t="shared" si="89"/>
        <v>523.02599999999995</v>
      </c>
      <c r="O313" s="67">
        <f t="shared" si="89"/>
        <v>523.02599999999995</v>
      </c>
      <c r="P313" s="69">
        <f t="shared" si="89"/>
        <v>523.02599999999995</v>
      </c>
      <c r="Q313" s="70">
        <f t="shared" si="89"/>
        <v>523.02599999999995</v>
      </c>
      <c r="R313" s="67">
        <f t="shared" si="89"/>
        <v>523.02599999999995</v>
      </c>
      <c r="S313" s="70">
        <f t="shared" si="89"/>
        <v>523.02599999999995</v>
      </c>
      <c r="T313" s="67">
        <f t="shared" si="89"/>
        <v>523.02599999999995</v>
      </c>
      <c r="U313" s="66">
        <f t="shared" si="89"/>
        <v>523.02599999999995</v>
      </c>
      <c r="V313" s="66">
        <f t="shared" si="89"/>
        <v>523.02599999999995</v>
      </c>
      <c r="W313" s="66">
        <f t="shared" si="89"/>
        <v>523.02599999999995</v>
      </c>
      <c r="X313" s="66">
        <f t="shared" si="89"/>
        <v>523.02599999999995</v>
      </c>
      <c r="Y313" s="71">
        <f t="shared" si="89"/>
        <v>523.02599999999995</v>
      </c>
    </row>
    <row r="314" spans="1:25" s="35" customFormat="1" ht="18.75" hidden="1" customHeight="1" outlineLevel="1" x14ac:dyDescent="0.2">
      <c r="A314" s="29" t="s">
        <v>4</v>
      </c>
      <c r="B314" s="43">
        <f>B156</f>
        <v>0</v>
      </c>
      <c r="C314" s="43">
        <f t="shared" ref="C314:Y314" si="90">C156</f>
        <v>0</v>
      </c>
      <c r="D314" s="43">
        <f t="shared" si="90"/>
        <v>0</v>
      </c>
      <c r="E314" s="43">
        <f t="shared" si="90"/>
        <v>0</v>
      </c>
      <c r="F314" s="43">
        <f t="shared" si="90"/>
        <v>0</v>
      </c>
      <c r="G314" s="43">
        <f t="shared" si="90"/>
        <v>0</v>
      </c>
      <c r="H314" s="43">
        <f t="shared" si="90"/>
        <v>0</v>
      </c>
      <c r="I314" s="43">
        <f t="shared" si="90"/>
        <v>0</v>
      </c>
      <c r="J314" s="43">
        <f t="shared" si="90"/>
        <v>0</v>
      </c>
      <c r="K314" s="43">
        <f t="shared" si="90"/>
        <v>0</v>
      </c>
      <c r="L314" s="43">
        <f t="shared" si="90"/>
        <v>0</v>
      </c>
      <c r="M314" s="43">
        <f t="shared" si="90"/>
        <v>0</v>
      </c>
      <c r="N314" s="43">
        <f t="shared" si="90"/>
        <v>0</v>
      </c>
      <c r="O314" s="43">
        <f t="shared" si="90"/>
        <v>0</v>
      </c>
      <c r="P314" s="43">
        <f t="shared" si="90"/>
        <v>0</v>
      </c>
      <c r="Q314" s="43">
        <f t="shared" si="90"/>
        <v>0</v>
      </c>
      <c r="R314" s="43">
        <f t="shared" si="90"/>
        <v>0</v>
      </c>
      <c r="S314" s="43">
        <f t="shared" si="90"/>
        <v>0</v>
      </c>
      <c r="T314" s="43">
        <f t="shared" si="90"/>
        <v>0</v>
      </c>
      <c r="U314" s="43">
        <f t="shared" si="90"/>
        <v>0</v>
      </c>
      <c r="V314" s="43">
        <f t="shared" si="90"/>
        <v>0</v>
      </c>
      <c r="W314" s="43">
        <f t="shared" si="90"/>
        <v>0</v>
      </c>
      <c r="X314" s="43">
        <f t="shared" si="90"/>
        <v>0</v>
      </c>
      <c r="Y314" s="43">
        <f t="shared" si="90"/>
        <v>0</v>
      </c>
    </row>
    <row r="315" spans="1:25" s="35" customFormat="1" ht="18.75" hidden="1" customHeight="1" outlineLevel="1" x14ac:dyDescent="0.2">
      <c r="A315" s="30" t="s">
        <v>5</v>
      </c>
      <c r="B315" s="49">
        <v>520.53</v>
      </c>
      <c r="C315" s="47">
        <v>520.53</v>
      </c>
      <c r="D315" s="47">
        <v>520.53</v>
      </c>
      <c r="E315" s="47">
        <v>520.53</v>
      </c>
      <c r="F315" s="47">
        <v>520.53</v>
      </c>
      <c r="G315" s="47">
        <v>520.53</v>
      </c>
      <c r="H315" s="47">
        <v>520.53</v>
      </c>
      <c r="I315" s="47">
        <v>520.53</v>
      </c>
      <c r="J315" s="47">
        <v>520.53</v>
      </c>
      <c r="K315" s="47">
        <v>520.53</v>
      </c>
      <c r="L315" s="47">
        <v>520.53</v>
      </c>
      <c r="M315" s="47">
        <v>520.53</v>
      </c>
      <c r="N315" s="47">
        <v>520.53</v>
      </c>
      <c r="O315" s="47">
        <v>520.53</v>
      </c>
      <c r="P315" s="47">
        <v>520.53</v>
      </c>
      <c r="Q315" s="47">
        <v>520.53</v>
      </c>
      <c r="R315" s="47">
        <v>520.53</v>
      </c>
      <c r="S315" s="47">
        <v>520.53</v>
      </c>
      <c r="T315" s="47">
        <v>520.53</v>
      </c>
      <c r="U315" s="47">
        <v>520.53</v>
      </c>
      <c r="V315" s="47">
        <v>520.53</v>
      </c>
      <c r="W315" s="47">
        <v>520.53</v>
      </c>
      <c r="X315" s="47">
        <v>520.53</v>
      </c>
      <c r="Y315" s="54">
        <v>520.53</v>
      </c>
    </row>
    <row r="316" spans="1:25" s="35" customFormat="1" ht="18.75" hidden="1" customHeight="1" outlineLevel="1" x14ac:dyDescent="0.2">
      <c r="A316" s="31" t="s">
        <v>6</v>
      </c>
      <c r="B316" s="49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54"/>
    </row>
    <row r="317" spans="1:25" s="35" customFormat="1" ht="18.75" hidden="1" customHeight="1" outlineLevel="1" thickBot="1" x14ac:dyDescent="0.25">
      <c r="A317" s="82" t="s">
        <v>7</v>
      </c>
      <c r="B317" s="50">
        <v>2.496</v>
      </c>
      <c r="C317" s="48">
        <v>2.496</v>
      </c>
      <c r="D317" s="48">
        <v>2.496</v>
      </c>
      <c r="E317" s="48">
        <v>2.496</v>
      </c>
      <c r="F317" s="48">
        <v>2.496</v>
      </c>
      <c r="G317" s="48">
        <v>2.496</v>
      </c>
      <c r="H317" s="48">
        <v>2.496</v>
      </c>
      <c r="I317" s="48">
        <v>2.496</v>
      </c>
      <c r="J317" s="48">
        <v>2.496</v>
      </c>
      <c r="K317" s="48">
        <v>2.496</v>
      </c>
      <c r="L317" s="48">
        <v>2.496</v>
      </c>
      <c r="M317" s="48">
        <v>2.496</v>
      </c>
      <c r="N317" s="48">
        <v>2.496</v>
      </c>
      <c r="O317" s="48">
        <v>2.496</v>
      </c>
      <c r="P317" s="48">
        <v>2.496</v>
      </c>
      <c r="Q317" s="48">
        <v>2.496</v>
      </c>
      <c r="R317" s="48">
        <v>2.496</v>
      </c>
      <c r="S317" s="48">
        <v>2.496</v>
      </c>
      <c r="T317" s="48">
        <v>2.496</v>
      </c>
      <c r="U317" s="48">
        <v>2.496</v>
      </c>
      <c r="V317" s="48">
        <v>2.496</v>
      </c>
      <c r="W317" s="48">
        <v>2.496</v>
      </c>
      <c r="X317" s="48">
        <v>2.496</v>
      </c>
      <c r="Y317" s="55">
        <v>2.496</v>
      </c>
    </row>
    <row r="318" spans="1:25" s="35" customFormat="1" ht="18.75" customHeight="1" collapsed="1" thickBot="1" x14ac:dyDescent="0.25">
      <c r="A318" s="76">
        <v>31</v>
      </c>
      <c r="B318" s="65">
        <f t="shared" ref="B318:Y318" si="91">SUM(B319:B322)</f>
        <v>523.02599999999995</v>
      </c>
      <c r="C318" s="66">
        <f t="shared" si="91"/>
        <v>523.02599999999995</v>
      </c>
      <c r="D318" s="66">
        <f t="shared" si="91"/>
        <v>523.02599999999995</v>
      </c>
      <c r="E318" s="67">
        <f t="shared" si="91"/>
        <v>523.02599999999995</v>
      </c>
      <c r="F318" s="67">
        <f t="shared" si="91"/>
        <v>523.02599999999995</v>
      </c>
      <c r="G318" s="67">
        <f t="shared" si="91"/>
        <v>523.02599999999995</v>
      </c>
      <c r="H318" s="67">
        <f t="shared" si="91"/>
        <v>523.02599999999995</v>
      </c>
      <c r="I318" s="67">
        <f t="shared" si="91"/>
        <v>523.02599999999995</v>
      </c>
      <c r="J318" s="67">
        <f t="shared" si="91"/>
        <v>523.02599999999995</v>
      </c>
      <c r="K318" s="68">
        <f t="shared" si="91"/>
        <v>523.02599999999995</v>
      </c>
      <c r="L318" s="67">
        <f t="shared" si="91"/>
        <v>523.02599999999995</v>
      </c>
      <c r="M318" s="69">
        <f t="shared" si="91"/>
        <v>523.02599999999995</v>
      </c>
      <c r="N318" s="68">
        <f t="shared" si="91"/>
        <v>523.02599999999995</v>
      </c>
      <c r="O318" s="67">
        <f t="shared" si="91"/>
        <v>523.02599999999995</v>
      </c>
      <c r="P318" s="69">
        <f t="shared" si="91"/>
        <v>523.02599999999995</v>
      </c>
      <c r="Q318" s="70">
        <f t="shared" si="91"/>
        <v>523.02599999999995</v>
      </c>
      <c r="R318" s="67">
        <f t="shared" si="91"/>
        <v>523.02599999999995</v>
      </c>
      <c r="S318" s="70">
        <f t="shared" si="91"/>
        <v>523.02599999999995</v>
      </c>
      <c r="T318" s="67">
        <f t="shared" si="91"/>
        <v>523.02599999999995</v>
      </c>
      <c r="U318" s="66">
        <f t="shared" si="91"/>
        <v>523.02599999999995</v>
      </c>
      <c r="V318" s="66">
        <f t="shared" si="91"/>
        <v>523.02599999999995</v>
      </c>
      <c r="W318" s="66">
        <f t="shared" si="91"/>
        <v>523.02599999999995</v>
      </c>
      <c r="X318" s="66">
        <f t="shared" si="91"/>
        <v>523.02599999999995</v>
      </c>
      <c r="Y318" s="71">
        <f t="shared" si="91"/>
        <v>523.02599999999995</v>
      </c>
    </row>
    <row r="319" spans="1:25" s="35" customFormat="1" ht="18.75" hidden="1" customHeight="1" outlineLevel="1" x14ac:dyDescent="0.2">
      <c r="A319" s="25" t="s">
        <v>4</v>
      </c>
      <c r="B319" s="43">
        <f>B161</f>
        <v>0</v>
      </c>
      <c r="C319" s="43">
        <f t="shared" ref="C319:Y319" si="92">C161</f>
        <v>0</v>
      </c>
      <c r="D319" s="43">
        <f t="shared" si="92"/>
        <v>0</v>
      </c>
      <c r="E319" s="43">
        <f t="shared" si="92"/>
        <v>0</v>
      </c>
      <c r="F319" s="43">
        <f t="shared" si="92"/>
        <v>0</v>
      </c>
      <c r="G319" s="43">
        <f t="shared" si="92"/>
        <v>0</v>
      </c>
      <c r="H319" s="43">
        <f t="shared" si="92"/>
        <v>0</v>
      </c>
      <c r="I319" s="43">
        <f t="shared" si="92"/>
        <v>0</v>
      </c>
      <c r="J319" s="43">
        <f t="shared" si="92"/>
        <v>0</v>
      </c>
      <c r="K319" s="43">
        <f t="shared" si="92"/>
        <v>0</v>
      </c>
      <c r="L319" s="43">
        <f t="shared" si="92"/>
        <v>0</v>
      </c>
      <c r="M319" s="43">
        <f t="shared" si="92"/>
        <v>0</v>
      </c>
      <c r="N319" s="43">
        <f t="shared" si="92"/>
        <v>0</v>
      </c>
      <c r="O319" s="43">
        <f t="shared" si="92"/>
        <v>0</v>
      </c>
      <c r="P319" s="43">
        <f t="shared" si="92"/>
        <v>0</v>
      </c>
      <c r="Q319" s="43">
        <f t="shared" si="92"/>
        <v>0</v>
      </c>
      <c r="R319" s="43">
        <f t="shared" si="92"/>
        <v>0</v>
      </c>
      <c r="S319" s="43">
        <f t="shared" si="92"/>
        <v>0</v>
      </c>
      <c r="T319" s="43">
        <f t="shared" si="92"/>
        <v>0</v>
      </c>
      <c r="U319" s="43">
        <f t="shared" si="92"/>
        <v>0</v>
      </c>
      <c r="V319" s="43">
        <f t="shared" si="92"/>
        <v>0</v>
      </c>
      <c r="W319" s="43">
        <f t="shared" si="92"/>
        <v>0</v>
      </c>
      <c r="X319" s="43">
        <f t="shared" si="92"/>
        <v>0</v>
      </c>
      <c r="Y319" s="43">
        <f t="shared" si="92"/>
        <v>0</v>
      </c>
    </row>
    <row r="320" spans="1:25" s="35" customFormat="1" ht="18.75" hidden="1" customHeight="1" outlineLevel="1" x14ac:dyDescent="0.2">
      <c r="A320" s="26" t="s">
        <v>5</v>
      </c>
      <c r="B320" s="49">
        <v>520.53</v>
      </c>
      <c r="C320" s="47">
        <v>520.53</v>
      </c>
      <c r="D320" s="47">
        <v>520.53</v>
      </c>
      <c r="E320" s="47">
        <v>520.53</v>
      </c>
      <c r="F320" s="47">
        <v>520.53</v>
      </c>
      <c r="G320" s="47">
        <v>520.53</v>
      </c>
      <c r="H320" s="47">
        <v>520.53</v>
      </c>
      <c r="I320" s="47">
        <v>520.53</v>
      </c>
      <c r="J320" s="47">
        <v>520.53</v>
      </c>
      <c r="K320" s="47">
        <v>520.53</v>
      </c>
      <c r="L320" s="47">
        <v>520.53</v>
      </c>
      <c r="M320" s="47">
        <v>520.53</v>
      </c>
      <c r="N320" s="47">
        <v>520.53</v>
      </c>
      <c r="O320" s="47">
        <v>520.53</v>
      </c>
      <c r="P320" s="47">
        <v>520.53</v>
      </c>
      <c r="Q320" s="47">
        <v>520.53</v>
      </c>
      <c r="R320" s="47">
        <v>520.53</v>
      </c>
      <c r="S320" s="47">
        <v>520.53</v>
      </c>
      <c r="T320" s="47">
        <v>520.53</v>
      </c>
      <c r="U320" s="47">
        <v>520.53</v>
      </c>
      <c r="V320" s="47">
        <v>520.53</v>
      </c>
      <c r="W320" s="47">
        <v>520.53</v>
      </c>
      <c r="X320" s="47">
        <v>520.53</v>
      </c>
      <c r="Y320" s="54">
        <v>520.53</v>
      </c>
    </row>
    <row r="321" spans="1:25" s="35" customFormat="1" ht="18.75" hidden="1" customHeight="1" outlineLevel="1" x14ac:dyDescent="0.2">
      <c r="A321" s="27" t="s">
        <v>6</v>
      </c>
      <c r="B321" s="49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54"/>
    </row>
    <row r="322" spans="1:25" s="35" customFormat="1" ht="18.75" hidden="1" customHeight="1" outlineLevel="1" thickBot="1" x14ac:dyDescent="0.25">
      <c r="A322" s="28" t="s">
        <v>7</v>
      </c>
      <c r="B322" s="50">
        <v>2.496</v>
      </c>
      <c r="C322" s="48">
        <v>2.496</v>
      </c>
      <c r="D322" s="48">
        <v>2.496</v>
      </c>
      <c r="E322" s="48">
        <v>2.496</v>
      </c>
      <c r="F322" s="48">
        <v>2.496</v>
      </c>
      <c r="G322" s="48">
        <v>2.496</v>
      </c>
      <c r="H322" s="48">
        <v>2.496</v>
      </c>
      <c r="I322" s="48">
        <v>2.496</v>
      </c>
      <c r="J322" s="48">
        <v>2.496</v>
      </c>
      <c r="K322" s="48">
        <v>2.496</v>
      </c>
      <c r="L322" s="48">
        <v>2.496</v>
      </c>
      <c r="M322" s="48">
        <v>2.496</v>
      </c>
      <c r="N322" s="48">
        <v>2.496</v>
      </c>
      <c r="O322" s="48">
        <v>2.496</v>
      </c>
      <c r="P322" s="48">
        <v>2.496</v>
      </c>
      <c r="Q322" s="48">
        <v>2.496</v>
      </c>
      <c r="R322" s="48">
        <v>2.496</v>
      </c>
      <c r="S322" s="48">
        <v>2.496</v>
      </c>
      <c r="T322" s="48">
        <v>2.496</v>
      </c>
      <c r="U322" s="48">
        <v>2.496</v>
      </c>
      <c r="V322" s="48">
        <v>2.496</v>
      </c>
      <c r="W322" s="48">
        <v>2.496</v>
      </c>
      <c r="X322" s="48">
        <v>2.496</v>
      </c>
      <c r="Y322" s="55">
        <v>2.496</v>
      </c>
    </row>
    <row r="323" spans="1:25" ht="15" collapsed="1" thickBot="1" x14ac:dyDescent="0.25">
      <c r="A323" s="58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58"/>
    </row>
    <row r="324" spans="1:25" s="35" customFormat="1" ht="30.75" customHeight="1" thickBot="1" x14ac:dyDescent="0.25">
      <c r="A324" s="353" t="s">
        <v>39</v>
      </c>
      <c r="B324" s="355" t="s">
        <v>49</v>
      </c>
      <c r="C324" s="356"/>
      <c r="D324" s="356"/>
      <c r="E324" s="356"/>
      <c r="F324" s="356"/>
      <c r="G324" s="356"/>
      <c r="H324" s="356"/>
      <c r="I324" s="356"/>
      <c r="J324" s="356"/>
      <c r="K324" s="356"/>
      <c r="L324" s="356"/>
      <c r="M324" s="356"/>
      <c r="N324" s="356"/>
      <c r="O324" s="356"/>
      <c r="P324" s="356"/>
      <c r="Q324" s="356"/>
      <c r="R324" s="356"/>
      <c r="S324" s="356"/>
      <c r="T324" s="356"/>
      <c r="U324" s="356"/>
      <c r="V324" s="356"/>
      <c r="W324" s="356"/>
      <c r="X324" s="356"/>
      <c r="Y324" s="357"/>
    </row>
    <row r="325" spans="1:25" s="35" customFormat="1" ht="39" customHeight="1" thickBot="1" x14ac:dyDescent="0.25">
      <c r="A325" s="354"/>
      <c r="B325" s="121" t="s">
        <v>38</v>
      </c>
      <c r="C325" s="122" t="s">
        <v>37</v>
      </c>
      <c r="D325" s="123" t="s">
        <v>36</v>
      </c>
      <c r="E325" s="122" t="s">
        <v>35</v>
      </c>
      <c r="F325" s="122" t="s">
        <v>34</v>
      </c>
      <c r="G325" s="122" t="s">
        <v>33</v>
      </c>
      <c r="H325" s="122" t="s">
        <v>32</v>
      </c>
      <c r="I325" s="122" t="s">
        <v>31</v>
      </c>
      <c r="J325" s="122" t="s">
        <v>30</v>
      </c>
      <c r="K325" s="124" t="s">
        <v>29</v>
      </c>
      <c r="L325" s="122" t="s">
        <v>28</v>
      </c>
      <c r="M325" s="125" t="s">
        <v>27</v>
      </c>
      <c r="N325" s="124" t="s">
        <v>26</v>
      </c>
      <c r="O325" s="122" t="s">
        <v>25</v>
      </c>
      <c r="P325" s="125" t="s">
        <v>24</v>
      </c>
      <c r="Q325" s="123" t="s">
        <v>23</v>
      </c>
      <c r="R325" s="122" t="s">
        <v>22</v>
      </c>
      <c r="S325" s="123" t="s">
        <v>21</v>
      </c>
      <c r="T325" s="122" t="s">
        <v>20</v>
      </c>
      <c r="U325" s="123" t="s">
        <v>19</v>
      </c>
      <c r="V325" s="122" t="s">
        <v>18</v>
      </c>
      <c r="W325" s="123" t="s">
        <v>17</v>
      </c>
      <c r="X325" s="122" t="s">
        <v>16</v>
      </c>
      <c r="Y325" s="126" t="s">
        <v>15</v>
      </c>
    </row>
    <row r="326" spans="1:25" s="72" customFormat="1" ht="18.75" customHeight="1" thickBot="1" x14ac:dyDescent="0.25">
      <c r="A326" s="77">
        <v>1</v>
      </c>
      <c r="B326" s="65">
        <f t="shared" ref="B326:Y326" si="93">SUM(B327:B330)</f>
        <v>1583.116</v>
      </c>
      <c r="C326" s="66">
        <f t="shared" si="93"/>
        <v>1596.816</v>
      </c>
      <c r="D326" s="66">
        <f t="shared" si="93"/>
        <v>1606.056</v>
      </c>
      <c r="E326" s="67">
        <f t="shared" si="93"/>
        <v>1658.7060000000001</v>
      </c>
      <c r="F326" s="67">
        <f t="shared" si="93"/>
        <v>1659.866</v>
      </c>
      <c r="G326" s="67">
        <f t="shared" si="93"/>
        <v>1687.4660000000001</v>
      </c>
      <c r="H326" s="67">
        <f t="shared" si="93"/>
        <v>1673.306</v>
      </c>
      <c r="I326" s="67">
        <f t="shared" si="93"/>
        <v>1646.4160000000002</v>
      </c>
      <c r="J326" s="67">
        <f t="shared" si="93"/>
        <v>1634.8760000000002</v>
      </c>
      <c r="K326" s="68">
        <f t="shared" si="93"/>
        <v>1873.7760000000001</v>
      </c>
      <c r="L326" s="67">
        <f t="shared" si="93"/>
        <v>1880.596</v>
      </c>
      <c r="M326" s="69">
        <f t="shared" si="93"/>
        <v>1889.636</v>
      </c>
      <c r="N326" s="68">
        <f t="shared" si="93"/>
        <v>1905.2860000000001</v>
      </c>
      <c r="O326" s="67">
        <f t="shared" si="93"/>
        <v>1663.1660000000002</v>
      </c>
      <c r="P326" s="69">
        <f t="shared" si="93"/>
        <v>1683.7760000000001</v>
      </c>
      <c r="Q326" s="70">
        <f t="shared" si="93"/>
        <v>2303.7260000000001</v>
      </c>
      <c r="R326" s="67">
        <f t="shared" si="93"/>
        <v>1675.866</v>
      </c>
      <c r="S326" s="70">
        <f t="shared" si="93"/>
        <v>1889.9860000000001</v>
      </c>
      <c r="T326" s="67">
        <f t="shared" si="93"/>
        <v>1644.5260000000001</v>
      </c>
      <c r="U326" s="66">
        <f t="shared" si="93"/>
        <v>1597.7760000000001</v>
      </c>
      <c r="V326" s="66">
        <f t="shared" si="93"/>
        <v>1593.4059999999999</v>
      </c>
      <c r="W326" s="66">
        <f t="shared" si="93"/>
        <v>1783.346</v>
      </c>
      <c r="X326" s="66">
        <f t="shared" si="93"/>
        <v>1590.056</v>
      </c>
      <c r="Y326" s="71">
        <f t="shared" si="93"/>
        <v>1589.596</v>
      </c>
    </row>
    <row r="327" spans="1:25" s="40" customFormat="1" ht="18.75" customHeight="1" outlineLevel="1" x14ac:dyDescent="0.2">
      <c r="A327" s="29" t="s">
        <v>4</v>
      </c>
      <c r="B327" s="43">
        <f>B11</f>
        <v>929.06</v>
      </c>
      <c r="C327" s="43">
        <f t="shared" ref="C327:Y327" si="94">C11</f>
        <v>942.76</v>
      </c>
      <c r="D327" s="43">
        <f t="shared" si="94"/>
        <v>952</v>
      </c>
      <c r="E327" s="43">
        <f t="shared" si="94"/>
        <v>1004.65</v>
      </c>
      <c r="F327" s="43">
        <f t="shared" si="94"/>
        <v>1005.81</v>
      </c>
      <c r="G327" s="43">
        <f t="shared" si="94"/>
        <v>1033.4100000000001</v>
      </c>
      <c r="H327" s="43">
        <f t="shared" si="94"/>
        <v>1019.25</v>
      </c>
      <c r="I327" s="43">
        <f t="shared" si="94"/>
        <v>992.36</v>
      </c>
      <c r="J327" s="43">
        <f t="shared" si="94"/>
        <v>980.82</v>
      </c>
      <c r="K327" s="43">
        <f t="shared" si="94"/>
        <v>1219.72</v>
      </c>
      <c r="L327" s="43">
        <f t="shared" si="94"/>
        <v>1226.54</v>
      </c>
      <c r="M327" s="43">
        <f t="shared" si="94"/>
        <v>1235.58</v>
      </c>
      <c r="N327" s="43">
        <f t="shared" si="94"/>
        <v>1251.23</v>
      </c>
      <c r="O327" s="43">
        <f t="shared" si="94"/>
        <v>1009.11</v>
      </c>
      <c r="P327" s="43">
        <f t="shared" si="94"/>
        <v>1029.72</v>
      </c>
      <c r="Q327" s="43">
        <f t="shared" si="94"/>
        <v>1649.67</v>
      </c>
      <c r="R327" s="43">
        <f t="shared" si="94"/>
        <v>1021.81</v>
      </c>
      <c r="S327" s="43">
        <f t="shared" si="94"/>
        <v>1235.93</v>
      </c>
      <c r="T327" s="43">
        <f t="shared" si="94"/>
        <v>990.47</v>
      </c>
      <c r="U327" s="43">
        <f t="shared" si="94"/>
        <v>943.72</v>
      </c>
      <c r="V327" s="43">
        <f t="shared" si="94"/>
        <v>939.35</v>
      </c>
      <c r="W327" s="43">
        <f t="shared" si="94"/>
        <v>1129.29</v>
      </c>
      <c r="X327" s="43">
        <f t="shared" si="94"/>
        <v>936</v>
      </c>
      <c r="Y327" s="43">
        <f t="shared" si="94"/>
        <v>935.54</v>
      </c>
    </row>
    <row r="328" spans="1:25" s="40" customFormat="1" ht="18.75" customHeight="1" outlineLevel="1" x14ac:dyDescent="0.2">
      <c r="A328" s="30" t="s">
        <v>5</v>
      </c>
      <c r="B328" s="49">
        <v>651.55999999999995</v>
      </c>
      <c r="C328" s="47">
        <v>651.55999999999995</v>
      </c>
      <c r="D328" s="47">
        <v>651.55999999999995</v>
      </c>
      <c r="E328" s="47">
        <v>651.55999999999995</v>
      </c>
      <c r="F328" s="47">
        <v>651.55999999999995</v>
      </c>
      <c r="G328" s="47">
        <v>651.55999999999995</v>
      </c>
      <c r="H328" s="47">
        <v>651.55999999999995</v>
      </c>
      <c r="I328" s="47">
        <v>651.55999999999995</v>
      </c>
      <c r="J328" s="47">
        <v>651.55999999999995</v>
      </c>
      <c r="K328" s="47">
        <v>651.55999999999995</v>
      </c>
      <c r="L328" s="47">
        <v>651.55999999999995</v>
      </c>
      <c r="M328" s="47">
        <v>651.55999999999995</v>
      </c>
      <c r="N328" s="47">
        <v>651.55999999999995</v>
      </c>
      <c r="O328" s="47">
        <v>651.55999999999995</v>
      </c>
      <c r="P328" s="47">
        <v>651.55999999999995</v>
      </c>
      <c r="Q328" s="47">
        <v>651.55999999999995</v>
      </c>
      <c r="R328" s="47">
        <v>651.55999999999995</v>
      </c>
      <c r="S328" s="47">
        <v>651.55999999999995</v>
      </c>
      <c r="T328" s="47">
        <v>651.55999999999995</v>
      </c>
      <c r="U328" s="47">
        <v>651.55999999999995</v>
      </c>
      <c r="V328" s="47">
        <v>651.55999999999995</v>
      </c>
      <c r="W328" s="47">
        <v>651.55999999999995</v>
      </c>
      <c r="X328" s="47">
        <v>651.55999999999995</v>
      </c>
      <c r="Y328" s="54">
        <v>651.55999999999995</v>
      </c>
    </row>
    <row r="329" spans="1:25" s="40" customFormat="1" ht="18.75" customHeight="1" outlineLevel="1" x14ac:dyDescent="0.2">
      <c r="A329" s="31" t="s">
        <v>6</v>
      </c>
      <c r="B329" s="49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54"/>
    </row>
    <row r="330" spans="1:25" s="40" customFormat="1" ht="18.75" customHeight="1" outlineLevel="1" thickBot="1" x14ac:dyDescent="0.25">
      <c r="A330" s="107" t="s">
        <v>7</v>
      </c>
      <c r="B330" s="50">
        <v>2.496</v>
      </c>
      <c r="C330" s="48">
        <v>2.496</v>
      </c>
      <c r="D330" s="48">
        <v>2.496</v>
      </c>
      <c r="E330" s="48">
        <v>2.496</v>
      </c>
      <c r="F330" s="48">
        <v>2.496</v>
      </c>
      <c r="G330" s="48">
        <v>2.496</v>
      </c>
      <c r="H330" s="48">
        <v>2.496</v>
      </c>
      <c r="I330" s="48">
        <v>2.496</v>
      </c>
      <c r="J330" s="48">
        <v>2.496</v>
      </c>
      <c r="K330" s="48">
        <v>2.496</v>
      </c>
      <c r="L330" s="48">
        <v>2.496</v>
      </c>
      <c r="M330" s="48">
        <v>2.496</v>
      </c>
      <c r="N330" s="48">
        <v>2.496</v>
      </c>
      <c r="O330" s="48">
        <v>2.496</v>
      </c>
      <c r="P330" s="48">
        <v>2.496</v>
      </c>
      <c r="Q330" s="48">
        <v>2.496</v>
      </c>
      <c r="R330" s="48">
        <v>2.496</v>
      </c>
      <c r="S330" s="48">
        <v>2.496</v>
      </c>
      <c r="T330" s="48">
        <v>2.496</v>
      </c>
      <c r="U330" s="48">
        <v>2.496</v>
      </c>
      <c r="V330" s="48">
        <v>2.496</v>
      </c>
      <c r="W330" s="48">
        <v>2.496</v>
      </c>
      <c r="X330" s="48">
        <v>2.496</v>
      </c>
      <c r="Y330" s="55">
        <v>2.496</v>
      </c>
    </row>
    <row r="331" spans="1:25" s="35" customFormat="1" ht="18.75" customHeight="1" thickBot="1" x14ac:dyDescent="0.25">
      <c r="A331" s="76">
        <v>2</v>
      </c>
      <c r="B331" s="65">
        <f t="shared" ref="B331:Y331" si="95">SUM(B332:B335)</f>
        <v>1684.316</v>
      </c>
      <c r="C331" s="66">
        <f t="shared" si="95"/>
        <v>1690.076</v>
      </c>
      <c r="D331" s="66">
        <f t="shared" si="95"/>
        <v>1686.7560000000001</v>
      </c>
      <c r="E331" s="67">
        <f t="shared" si="95"/>
        <v>1711.6860000000001</v>
      </c>
      <c r="F331" s="67">
        <f t="shared" si="95"/>
        <v>1702.616</v>
      </c>
      <c r="G331" s="67">
        <f t="shared" si="95"/>
        <v>2015.806</v>
      </c>
      <c r="H331" s="67">
        <f t="shared" si="95"/>
        <v>1749.326</v>
      </c>
      <c r="I331" s="67">
        <f t="shared" si="95"/>
        <v>1733.546</v>
      </c>
      <c r="J331" s="67">
        <f t="shared" si="95"/>
        <v>1739.0060000000001</v>
      </c>
      <c r="K331" s="68">
        <f t="shared" si="95"/>
        <v>1690.4460000000001</v>
      </c>
      <c r="L331" s="67">
        <f t="shared" si="95"/>
        <v>1683.796</v>
      </c>
      <c r="M331" s="69">
        <f t="shared" si="95"/>
        <v>1754.306</v>
      </c>
      <c r="N331" s="68">
        <f t="shared" si="95"/>
        <v>1689.9360000000001</v>
      </c>
      <c r="O331" s="67">
        <f t="shared" si="95"/>
        <v>1780.9460000000001</v>
      </c>
      <c r="P331" s="69">
        <f t="shared" si="95"/>
        <v>2300.0659999999998</v>
      </c>
      <c r="Q331" s="70">
        <f t="shared" si="95"/>
        <v>1918.126</v>
      </c>
      <c r="R331" s="67">
        <f t="shared" si="95"/>
        <v>1862.2160000000001</v>
      </c>
      <c r="S331" s="70">
        <f t="shared" si="95"/>
        <v>1840.4960000000001</v>
      </c>
      <c r="T331" s="67">
        <f t="shared" si="95"/>
        <v>1674.2359999999999</v>
      </c>
      <c r="U331" s="66">
        <f t="shared" si="95"/>
        <v>1676.596</v>
      </c>
      <c r="V331" s="66">
        <f t="shared" si="95"/>
        <v>1679.9960000000001</v>
      </c>
      <c r="W331" s="66">
        <f t="shared" si="95"/>
        <v>1705.7460000000001</v>
      </c>
      <c r="X331" s="66">
        <f t="shared" si="95"/>
        <v>1683.4360000000001</v>
      </c>
      <c r="Y331" s="71">
        <f t="shared" si="95"/>
        <v>1683.4760000000001</v>
      </c>
    </row>
    <row r="332" spans="1:25" s="35" customFormat="1" ht="18.75" hidden="1" customHeight="1" outlineLevel="1" x14ac:dyDescent="0.2">
      <c r="A332" s="29" t="s">
        <v>4</v>
      </c>
      <c r="B332" s="43">
        <f>B16</f>
        <v>1030.26</v>
      </c>
      <c r="C332" s="43">
        <f t="shared" ref="C332:Y332" si="96">C16</f>
        <v>1036.02</v>
      </c>
      <c r="D332" s="43">
        <f t="shared" si="96"/>
        <v>1032.7</v>
      </c>
      <c r="E332" s="43">
        <f t="shared" si="96"/>
        <v>1057.6300000000001</v>
      </c>
      <c r="F332" s="43">
        <f t="shared" si="96"/>
        <v>1048.56</v>
      </c>
      <c r="G332" s="43">
        <f t="shared" si="96"/>
        <v>1361.75</v>
      </c>
      <c r="H332" s="43">
        <f t="shared" si="96"/>
        <v>1095.27</v>
      </c>
      <c r="I332" s="43">
        <f t="shared" si="96"/>
        <v>1079.49</v>
      </c>
      <c r="J332" s="43">
        <f t="shared" si="96"/>
        <v>1084.95</v>
      </c>
      <c r="K332" s="43">
        <f t="shared" si="96"/>
        <v>1036.3900000000001</v>
      </c>
      <c r="L332" s="43">
        <f t="shared" si="96"/>
        <v>1029.74</v>
      </c>
      <c r="M332" s="43">
        <f t="shared" si="96"/>
        <v>1100.25</v>
      </c>
      <c r="N332" s="43">
        <f t="shared" si="96"/>
        <v>1035.8800000000001</v>
      </c>
      <c r="O332" s="43">
        <f t="shared" si="96"/>
        <v>1126.8900000000001</v>
      </c>
      <c r="P332" s="43">
        <f t="shared" si="96"/>
        <v>1646.01</v>
      </c>
      <c r="Q332" s="43">
        <f t="shared" si="96"/>
        <v>1264.07</v>
      </c>
      <c r="R332" s="43">
        <f t="shared" si="96"/>
        <v>1208.1600000000001</v>
      </c>
      <c r="S332" s="43">
        <f t="shared" si="96"/>
        <v>1186.44</v>
      </c>
      <c r="T332" s="43">
        <f t="shared" si="96"/>
        <v>1020.18</v>
      </c>
      <c r="U332" s="43">
        <f t="shared" si="96"/>
        <v>1022.54</v>
      </c>
      <c r="V332" s="43">
        <f t="shared" si="96"/>
        <v>1025.94</v>
      </c>
      <c r="W332" s="43">
        <f t="shared" si="96"/>
        <v>1051.69</v>
      </c>
      <c r="X332" s="43">
        <f t="shared" si="96"/>
        <v>1029.3800000000001</v>
      </c>
      <c r="Y332" s="43">
        <f t="shared" si="96"/>
        <v>1029.42</v>
      </c>
    </row>
    <row r="333" spans="1:25" s="35" customFormat="1" ht="18.75" hidden="1" customHeight="1" outlineLevel="1" x14ac:dyDescent="0.2">
      <c r="A333" s="30" t="s">
        <v>5</v>
      </c>
      <c r="B333" s="49">
        <v>651.55999999999995</v>
      </c>
      <c r="C333" s="47">
        <v>651.55999999999995</v>
      </c>
      <c r="D333" s="47">
        <v>651.55999999999995</v>
      </c>
      <c r="E333" s="47">
        <v>651.55999999999995</v>
      </c>
      <c r="F333" s="47">
        <v>651.55999999999995</v>
      </c>
      <c r="G333" s="47">
        <v>651.55999999999995</v>
      </c>
      <c r="H333" s="47">
        <v>651.55999999999995</v>
      </c>
      <c r="I333" s="47">
        <v>651.55999999999995</v>
      </c>
      <c r="J333" s="47">
        <v>651.55999999999995</v>
      </c>
      <c r="K333" s="47">
        <v>651.55999999999995</v>
      </c>
      <c r="L333" s="47">
        <v>651.55999999999995</v>
      </c>
      <c r="M333" s="47">
        <v>651.55999999999995</v>
      </c>
      <c r="N333" s="47">
        <v>651.55999999999995</v>
      </c>
      <c r="O333" s="47">
        <v>651.55999999999995</v>
      </c>
      <c r="P333" s="47">
        <v>651.55999999999995</v>
      </c>
      <c r="Q333" s="47">
        <v>651.55999999999995</v>
      </c>
      <c r="R333" s="47">
        <v>651.55999999999995</v>
      </c>
      <c r="S333" s="47">
        <v>651.55999999999995</v>
      </c>
      <c r="T333" s="47">
        <v>651.55999999999995</v>
      </c>
      <c r="U333" s="47">
        <v>651.55999999999995</v>
      </c>
      <c r="V333" s="47">
        <v>651.55999999999995</v>
      </c>
      <c r="W333" s="47">
        <v>651.55999999999995</v>
      </c>
      <c r="X333" s="47">
        <v>651.55999999999995</v>
      </c>
      <c r="Y333" s="54">
        <v>651.55999999999995</v>
      </c>
    </row>
    <row r="334" spans="1:25" s="35" customFormat="1" ht="18.75" hidden="1" customHeight="1" outlineLevel="1" x14ac:dyDescent="0.2">
      <c r="A334" s="31" t="s">
        <v>6</v>
      </c>
      <c r="B334" s="49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54"/>
    </row>
    <row r="335" spans="1:25" s="35" customFormat="1" ht="18.75" hidden="1" customHeight="1" outlineLevel="1" thickBot="1" x14ac:dyDescent="0.25">
      <c r="A335" s="107" t="s">
        <v>7</v>
      </c>
      <c r="B335" s="50">
        <v>2.496</v>
      </c>
      <c r="C335" s="48">
        <v>2.496</v>
      </c>
      <c r="D335" s="48">
        <v>2.496</v>
      </c>
      <c r="E335" s="48">
        <v>2.496</v>
      </c>
      <c r="F335" s="48">
        <v>2.496</v>
      </c>
      <c r="G335" s="48">
        <v>2.496</v>
      </c>
      <c r="H335" s="48">
        <v>2.496</v>
      </c>
      <c r="I335" s="48">
        <v>2.496</v>
      </c>
      <c r="J335" s="48">
        <v>2.496</v>
      </c>
      <c r="K335" s="48">
        <v>2.496</v>
      </c>
      <c r="L335" s="48">
        <v>2.496</v>
      </c>
      <c r="M335" s="48">
        <v>2.496</v>
      </c>
      <c r="N335" s="48">
        <v>2.496</v>
      </c>
      <c r="O335" s="48">
        <v>2.496</v>
      </c>
      <c r="P335" s="48">
        <v>2.496</v>
      </c>
      <c r="Q335" s="48">
        <v>2.496</v>
      </c>
      <c r="R335" s="48">
        <v>2.496</v>
      </c>
      <c r="S335" s="48">
        <v>2.496</v>
      </c>
      <c r="T335" s="48">
        <v>2.496</v>
      </c>
      <c r="U335" s="48">
        <v>2.496</v>
      </c>
      <c r="V335" s="48">
        <v>2.496</v>
      </c>
      <c r="W335" s="48">
        <v>2.496</v>
      </c>
      <c r="X335" s="48">
        <v>2.496</v>
      </c>
      <c r="Y335" s="55">
        <v>2.496</v>
      </c>
    </row>
    <row r="336" spans="1:25" s="35" customFormat="1" ht="18.75" customHeight="1" collapsed="1" thickBot="1" x14ac:dyDescent="0.25">
      <c r="A336" s="73">
        <v>3</v>
      </c>
      <c r="B336" s="65">
        <f t="shared" ref="B336:Y336" si="97">SUM(B337:B340)</f>
        <v>1661.576</v>
      </c>
      <c r="C336" s="66">
        <f t="shared" si="97"/>
        <v>1657.2660000000001</v>
      </c>
      <c r="D336" s="66">
        <f t="shared" si="97"/>
        <v>1636.6260000000002</v>
      </c>
      <c r="E336" s="67">
        <f t="shared" si="97"/>
        <v>1653.056</v>
      </c>
      <c r="F336" s="67">
        <f t="shared" si="97"/>
        <v>1694.346</v>
      </c>
      <c r="G336" s="67">
        <f t="shared" si="97"/>
        <v>1695.616</v>
      </c>
      <c r="H336" s="67">
        <f t="shared" si="97"/>
        <v>1684.596</v>
      </c>
      <c r="I336" s="67">
        <f t="shared" si="97"/>
        <v>1685.5360000000001</v>
      </c>
      <c r="J336" s="67">
        <f t="shared" si="97"/>
        <v>1674.836</v>
      </c>
      <c r="K336" s="68">
        <f t="shared" si="97"/>
        <v>1688.4460000000001</v>
      </c>
      <c r="L336" s="67">
        <f t="shared" si="97"/>
        <v>1659.9459999999999</v>
      </c>
      <c r="M336" s="69">
        <f t="shared" si="97"/>
        <v>1663.806</v>
      </c>
      <c r="N336" s="68">
        <f t="shared" si="97"/>
        <v>1665.546</v>
      </c>
      <c r="O336" s="67">
        <f t="shared" si="97"/>
        <v>1754.4760000000001</v>
      </c>
      <c r="P336" s="69">
        <f t="shared" si="97"/>
        <v>1697.396</v>
      </c>
      <c r="Q336" s="70">
        <f t="shared" si="97"/>
        <v>1846.046</v>
      </c>
      <c r="R336" s="67">
        <f t="shared" si="97"/>
        <v>1847.2160000000001</v>
      </c>
      <c r="S336" s="70">
        <f t="shared" si="97"/>
        <v>1836.616</v>
      </c>
      <c r="T336" s="67">
        <f t="shared" si="97"/>
        <v>1645.2159999999999</v>
      </c>
      <c r="U336" s="66">
        <f t="shared" si="97"/>
        <v>1663.796</v>
      </c>
      <c r="V336" s="66">
        <f t="shared" si="97"/>
        <v>1652.336</v>
      </c>
      <c r="W336" s="66">
        <f t="shared" si="97"/>
        <v>1666.326</v>
      </c>
      <c r="X336" s="66">
        <f t="shared" si="97"/>
        <v>1657.6660000000002</v>
      </c>
      <c r="Y336" s="71">
        <f t="shared" si="97"/>
        <v>1647.9259999999999</v>
      </c>
    </row>
    <row r="337" spans="1:25" s="35" customFormat="1" ht="18.75" hidden="1" customHeight="1" outlineLevel="1" x14ac:dyDescent="0.2">
      <c r="A337" s="29" t="s">
        <v>4</v>
      </c>
      <c r="B337" s="43">
        <f>B21</f>
        <v>1007.52</v>
      </c>
      <c r="C337" s="43">
        <f t="shared" ref="C337:Y337" si="98">C21</f>
        <v>1003.21</v>
      </c>
      <c r="D337" s="43">
        <f t="shared" si="98"/>
        <v>982.57</v>
      </c>
      <c r="E337" s="43">
        <f t="shared" si="98"/>
        <v>999</v>
      </c>
      <c r="F337" s="43">
        <f t="shared" si="98"/>
        <v>1040.29</v>
      </c>
      <c r="G337" s="43">
        <f t="shared" si="98"/>
        <v>1041.56</v>
      </c>
      <c r="H337" s="43">
        <f t="shared" si="98"/>
        <v>1030.54</v>
      </c>
      <c r="I337" s="43">
        <f t="shared" si="98"/>
        <v>1031.48</v>
      </c>
      <c r="J337" s="43">
        <f t="shared" si="98"/>
        <v>1020.78</v>
      </c>
      <c r="K337" s="43">
        <f t="shared" si="98"/>
        <v>1034.3900000000001</v>
      </c>
      <c r="L337" s="43">
        <f t="shared" si="98"/>
        <v>1005.89</v>
      </c>
      <c r="M337" s="43">
        <f t="shared" si="98"/>
        <v>1009.75</v>
      </c>
      <c r="N337" s="43">
        <f t="shared" si="98"/>
        <v>1011.49</v>
      </c>
      <c r="O337" s="43">
        <f t="shared" si="98"/>
        <v>1100.42</v>
      </c>
      <c r="P337" s="43">
        <f t="shared" si="98"/>
        <v>1043.3399999999999</v>
      </c>
      <c r="Q337" s="43">
        <f t="shared" si="98"/>
        <v>1191.99</v>
      </c>
      <c r="R337" s="43">
        <f t="shared" si="98"/>
        <v>1193.1600000000001</v>
      </c>
      <c r="S337" s="43">
        <f t="shared" si="98"/>
        <v>1182.56</v>
      </c>
      <c r="T337" s="43">
        <f t="shared" si="98"/>
        <v>991.16</v>
      </c>
      <c r="U337" s="43">
        <f t="shared" si="98"/>
        <v>1009.74</v>
      </c>
      <c r="V337" s="43">
        <f t="shared" si="98"/>
        <v>998.28</v>
      </c>
      <c r="W337" s="43">
        <f t="shared" si="98"/>
        <v>1012.27</v>
      </c>
      <c r="X337" s="43">
        <f t="shared" si="98"/>
        <v>1003.61</v>
      </c>
      <c r="Y337" s="43">
        <f t="shared" si="98"/>
        <v>993.87</v>
      </c>
    </row>
    <row r="338" spans="1:25" s="35" customFormat="1" ht="18.75" hidden="1" customHeight="1" outlineLevel="1" x14ac:dyDescent="0.2">
      <c r="A338" s="30" t="s">
        <v>5</v>
      </c>
      <c r="B338" s="49">
        <v>651.55999999999995</v>
      </c>
      <c r="C338" s="47">
        <v>651.55999999999995</v>
      </c>
      <c r="D338" s="47">
        <v>651.55999999999995</v>
      </c>
      <c r="E338" s="47">
        <v>651.55999999999995</v>
      </c>
      <c r="F338" s="47">
        <v>651.55999999999995</v>
      </c>
      <c r="G338" s="47">
        <v>651.55999999999995</v>
      </c>
      <c r="H338" s="47">
        <v>651.55999999999995</v>
      </c>
      <c r="I338" s="47">
        <v>651.55999999999995</v>
      </c>
      <c r="J338" s="47">
        <v>651.55999999999995</v>
      </c>
      <c r="K338" s="47">
        <v>651.55999999999995</v>
      </c>
      <c r="L338" s="47">
        <v>651.55999999999995</v>
      </c>
      <c r="M338" s="47">
        <v>651.55999999999995</v>
      </c>
      <c r="N338" s="47">
        <v>651.55999999999995</v>
      </c>
      <c r="O338" s="47">
        <v>651.55999999999995</v>
      </c>
      <c r="P338" s="47">
        <v>651.55999999999995</v>
      </c>
      <c r="Q338" s="47">
        <v>651.55999999999995</v>
      </c>
      <c r="R338" s="47">
        <v>651.55999999999995</v>
      </c>
      <c r="S338" s="47">
        <v>651.55999999999995</v>
      </c>
      <c r="T338" s="47">
        <v>651.55999999999995</v>
      </c>
      <c r="U338" s="47">
        <v>651.55999999999995</v>
      </c>
      <c r="V338" s="47">
        <v>651.55999999999995</v>
      </c>
      <c r="W338" s="47">
        <v>651.55999999999995</v>
      </c>
      <c r="X338" s="47">
        <v>651.55999999999995</v>
      </c>
      <c r="Y338" s="54">
        <v>651.55999999999995</v>
      </c>
    </row>
    <row r="339" spans="1:25" s="35" customFormat="1" ht="18.75" hidden="1" customHeight="1" outlineLevel="1" x14ac:dyDescent="0.2">
      <c r="A339" s="31" t="s">
        <v>6</v>
      </c>
      <c r="B339" s="49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54"/>
    </row>
    <row r="340" spans="1:25" s="35" customFormat="1" ht="18.75" hidden="1" customHeight="1" outlineLevel="1" thickBot="1" x14ac:dyDescent="0.25">
      <c r="A340" s="107" t="s">
        <v>7</v>
      </c>
      <c r="B340" s="50">
        <v>2.496</v>
      </c>
      <c r="C340" s="48">
        <v>2.496</v>
      </c>
      <c r="D340" s="48">
        <v>2.496</v>
      </c>
      <c r="E340" s="48">
        <v>2.496</v>
      </c>
      <c r="F340" s="48">
        <v>2.496</v>
      </c>
      <c r="G340" s="48">
        <v>2.496</v>
      </c>
      <c r="H340" s="48">
        <v>2.496</v>
      </c>
      <c r="I340" s="48">
        <v>2.496</v>
      </c>
      <c r="J340" s="48">
        <v>2.496</v>
      </c>
      <c r="K340" s="48">
        <v>2.496</v>
      </c>
      <c r="L340" s="48">
        <v>2.496</v>
      </c>
      <c r="M340" s="48">
        <v>2.496</v>
      </c>
      <c r="N340" s="48">
        <v>2.496</v>
      </c>
      <c r="O340" s="48">
        <v>2.496</v>
      </c>
      <c r="P340" s="48">
        <v>2.496</v>
      </c>
      <c r="Q340" s="48">
        <v>2.496</v>
      </c>
      <c r="R340" s="48">
        <v>2.496</v>
      </c>
      <c r="S340" s="48">
        <v>2.496</v>
      </c>
      <c r="T340" s="48">
        <v>2.496</v>
      </c>
      <c r="U340" s="48">
        <v>2.496</v>
      </c>
      <c r="V340" s="48">
        <v>2.496</v>
      </c>
      <c r="W340" s="48">
        <v>2.496</v>
      </c>
      <c r="X340" s="48">
        <v>2.496</v>
      </c>
      <c r="Y340" s="55">
        <v>2.496</v>
      </c>
    </row>
    <row r="341" spans="1:25" s="35" customFormat="1" ht="18.75" customHeight="1" collapsed="1" thickBot="1" x14ac:dyDescent="0.25">
      <c r="A341" s="90">
        <v>4</v>
      </c>
      <c r="B341" s="65">
        <f t="shared" ref="B341:Y341" si="99">SUM(B342:B345)</f>
        <v>1574.556</v>
      </c>
      <c r="C341" s="66">
        <f t="shared" si="99"/>
        <v>1577.0260000000001</v>
      </c>
      <c r="D341" s="66">
        <f t="shared" si="99"/>
        <v>1612.046</v>
      </c>
      <c r="E341" s="67">
        <f t="shared" si="99"/>
        <v>2021.326</v>
      </c>
      <c r="F341" s="67">
        <f t="shared" si="99"/>
        <v>1653.4459999999999</v>
      </c>
      <c r="G341" s="67">
        <f t="shared" si="99"/>
        <v>1912.4259999999999</v>
      </c>
      <c r="H341" s="67">
        <f t="shared" si="99"/>
        <v>1911.326</v>
      </c>
      <c r="I341" s="67">
        <f t="shared" si="99"/>
        <v>1885.1759999999999</v>
      </c>
      <c r="J341" s="67">
        <f t="shared" si="99"/>
        <v>1880.7760000000001</v>
      </c>
      <c r="K341" s="68">
        <f t="shared" si="99"/>
        <v>1866.1860000000001</v>
      </c>
      <c r="L341" s="67">
        <f t="shared" si="99"/>
        <v>1862.2460000000001</v>
      </c>
      <c r="M341" s="69">
        <f t="shared" si="99"/>
        <v>1868.5060000000001</v>
      </c>
      <c r="N341" s="68">
        <f t="shared" si="99"/>
        <v>1871.6559999999999</v>
      </c>
      <c r="O341" s="67">
        <f t="shared" si="99"/>
        <v>1879.2660000000001</v>
      </c>
      <c r="P341" s="69">
        <f t="shared" si="99"/>
        <v>1994.7660000000001</v>
      </c>
      <c r="Q341" s="70">
        <f t="shared" si="99"/>
        <v>1881.4259999999999</v>
      </c>
      <c r="R341" s="67">
        <f t="shared" si="99"/>
        <v>1941.056</v>
      </c>
      <c r="S341" s="70">
        <f t="shared" si="99"/>
        <v>1844.0260000000001</v>
      </c>
      <c r="T341" s="67">
        <f t="shared" si="99"/>
        <v>1596.596</v>
      </c>
      <c r="U341" s="66">
        <f t="shared" si="99"/>
        <v>1885.646</v>
      </c>
      <c r="V341" s="66">
        <f t="shared" si="99"/>
        <v>1604.4459999999999</v>
      </c>
      <c r="W341" s="66">
        <f t="shared" si="99"/>
        <v>1610.566</v>
      </c>
      <c r="X341" s="66">
        <f t="shared" si="99"/>
        <v>1600.586</v>
      </c>
      <c r="Y341" s="71">
        <f t="shared" si="99"/>
        <v>1602.9059999999999</v>
      </c>
    </row>
    <row r="342" spans="1:25" s="35" customFormat="1" ht="18.75" hidden="1" customHeight="1" outlineLevel="1" x14ac:dyDescent="0.2">
      <c r="A342" s="31" t="s">
        <v>4</v>
      </c>
      <c r="B342" s="43">
        <f>B26</f>
        <v>920.5</v>
      </c>
      <c r="C342" s="43">
        <f t="shared" ref="C342:Y342" si="100">C26</f>
        <v>922.97</v>
      </c>
      <c r="D342" s="43">
        <f t="shared" si="100"/>
        <v>957.99</v>
      </c>
      <c r="E342" s="43">
        <f t="shared" si="100"/>
        <v>1367.27</v>
      </c>
      <c r="F342" s="43">
        <f t="shared" si="100"/>
        <v>999.39</v>
      </c>
      <c r="G342" s="43">
        <f t="shared" si="100"/>
        <v>1258.3699999999999</v>
      </c>
      <c r="H342" s="43">
        <f t="shared" si="100"/>
        <v>1257.27</v>
      </c>
      <c r="I342" s="43">
        <f t="shared" si="100"/>
        <v>1231.1199999999999</v>
      </c>
      <c r="J342" s="43">
        <f t="shared" si="100"/>
        <v>1226.72</v>
      </c>
      <c r="K342" s="43">
        <f t="shared" si="100"/>
        <v>1212.1300000000001</v>
      </c>
      <c r="L342" s="43">
        <f t="shared" si="100"/>
        <v>1208.19</v>
      </c>
      <c r="M342" s="43">
        <f t="shared" si="100"/>
        <v>1214.45</v>
      </c>
      <c r="N342" s="43">
        <f t="shared" si="100"/>
        <v>1217.5999999999999</v>
      </c>
      <c r="O342" s="43">
        <f t="shared" si="100"/>
        <v>1225.21</v>
      </c>
      <c r="P342" s="43">
        <f t="shared" si="100"/>
        <v>1340.71</v>
      </c>
      <c r="Q342" s="43">
        <f t="shared" si="100"/>
        <v>1227.3699999999999</v>
      </c>
      <c r="R342" s="43">
        <f t="shared" si="100"/>
        <v>1287</v>
      </c>
      <c r="S342" s="43">
        <f t="shared" si="100"/>
        <v>1189.97</v>
      </c>
      <c r="T342" s="43">
        <f t="shared" si="100"/>
        <v>942.54</v>
      </c>
      <c r="U342" s="43">
        <f t="shared" si="100"/>
        <v>1231.5899999999999</v>
      </c>
      <c r="V342" s="43">
        <f t="shared" si="100"/>
        <v>950.39</v>
      </c>
      <c r="W342" s="43">
        <f t="shared" si="100"/>
        <v>956.51</v>
      </c>
      <c r="X342" s="43">
        <f t="shared" si="100"/>
        <v>946.53</v>
      </c>
      <c r="Y342" s="43">
        <f t="shared" si="100"/>
        <v>948.85</v>
      </c>
    </row>
    <row r="343" spans="1:25" s="35" customFormat="1" ht="18.75" hidden="1" customHeight="1" outlineLevel="1" x14ac:dyDescent="0.2">
      <c r="A343" s="30" t="s">
        <v>5</v>
      </c>
      <c r="B343" s="49">
        <v>651.55999999999995</v>
      </c>
      <c r="C343" s="47">
        <v>651.55999999999995</v>
      </c>
      <c r="D343" s="47">
        <v>651.55999999999995</v>
      </c>
      <c r="E343" s="47">
        <v>651.55999999999995</v>
      </c>
      <c r="F343" s="47">
        <v>651.55999999999995</v>
      </c>
      <c r="G343" s="47">
        <v>651.55999999999995</v>
      </c>
      <c r="H343" s="47">
        <v>651.55999999999995</v>
      </c>
      <c r="I343" s="47">
        <v>651.55999999999995</v>
      </c>
      <c r="J343" s="47">
        <v>651.55999999999995</v>
      </c>
      <c r="K343" s="47">
        <v>651.55999999999995</v>
      </c>
      <c r="L343" s="47">
        <v>651.55999999999995</v>
      </c>
      <c r="M343" s="47">
        <v>651.55999999999995</v>
      </c>
      <c r="N343" s="47">
        <v>651.55999999999995</v>
      </c>
      <c r="O343" s="47">
        <v>651.55999999999995</v>
      </c>
      <c r="P343" s="47">
        <v>651.55999999999995</v>
      </c>
      <c r="Q343" s="47">
        <v>651.55999999999995</v>
      </c>
      <c r="R343" s="47">
        <v>651.55999999999995</v>
      </c>
      <c r="S343" s="47">
        <v>651.55999999999995</v>
      </c>
      <c r="T343" s="47">
        <v>651.55999999999995</v>
      </c>
      <c r="U343" s="47">
        <v>651.55999999999995</v>
      </c>
      <c r="V343" s="47">
        <v>651.55999999999995</v>
      </c>
      <c r="W343" s="47">
        <v>651.55999999999995</v>
      </c>
      <c r="X343" s="47">
        <v>651.55999999999995</v>
      </c>
      <c r="Y343" s="54">
        <v>651.55999999999995</v>
      </c>
    </row>
    <row r="344" spans="1:25" s="35" customFormat="1" ht="18.75" hidden="1" customHeight="1" outlineLevel="1" x14ac:dyDescent="0.2">
      <c r="A344" s="31" t="s">
        <v>6</v>
      </c>
      <c r="B344" s="49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54"/>
    </row>
    <row r="345" spans="1:25" s="35" customFormat="1" ht="18.75" hidden="1" customHeight="1" outlineLevel="1" thickBot="1" x14ac:dyDescent="0.25">
      <c r="A345" s="107" t="s">
        <v>7</v>
      </c>
      <c r="B345" s="50">
        <v>2.496</v>
      </c>
      <c r="C345" s="48">
        <v>2.496</v>
      </c>
      <c r="D345" s="48">
        <v>2.496</v>
      </c>
      <c r="E345" s="48">
        <v>2.496</v>
      </c>
      <c r="F345" s="48">
        <v>2.496</v>
      </c>
      <c r="G345" s="48">
        <v>2.496</v>
      </c>
      <c r="H345" s="48">
        <v>2.496</v>
      </c>
      <c r="I345" s="48">
        <v>2.496</v>
      </c>
      <c r="J345" s="48">
        <v>2.496</v>
      </c>
      <c r="K345" s="48">
        <v>2.496</v>
      </c>
      <c r="L345" s="48">
        <v>2.496</v>
      </c>
      <c r="M345" s="48">
        <v>2.496</v>
      </c>
      <c r="N345" s="48">
        <v>2.496</v>
      </c>
      <c r="O345" s="48">
        <v>2.496</v>
      </c>
      <c r="P345" s="48">
        <v>2.496</v>
      </c>
      <c r="Q345" s="48">
        <v>2.496</v>
      </c>
      <c r="R345" s="48">
        <v>2.496</v>
      </c>
      <c r="S345" s="48">
        <v>2.496</v>
      </c>
      <c r="T345" s="48">
        <v>2.496</v>
      </c>
      <c r="U345" s="48">
        <v>2.496</v>
      </c>
      <c r="V345" s="48">
        <v>2.496</v>
      </c>
      <c r="W345" s="48">
        <v>2.496</v>
      </c>
      <c r="X345" s="48">
        <v>2.496</v>
      </c>
      <c r="Y345" s="55">
        <v>2.496</v>
      </c>
    </row>
    <row r="346" spans="1:25" s="35" customFormat="1" ht="18.75" customHeight="1" collapsed="1" thickBot="1" x14ac:dyDescent="0.25">
      <c r="A346" s="73">
        <v>5</v>
      </c>
      <c r="B346" s="65">
        <f t="shared" ref="B346:Y346" si="101">SUM(B347:B350)</f>
        <v>1629.9560000000001</v>
      </c>
      <c r="C346" s="66">
        <f t="shared" si="101"/>
        <v>1661.2860000000001</v>
      </c>
      <c r="D346" s="66">
        <f t="shared" si="101"/>
        <v>1691.2160000000001</v>
      </c>
      <c r="E346" s="67">
        <f t="shared" si="101"/>
        <v>1708.836</v>
      </c>
      <c r="F346" s="67">
        <f t="shared" si="101"/>
        <v>1703.6860000000001</v>
      </c>
      <c r="G346" s="67">
        <f t="shared" si="101"/>
        <v>1910.576</v>
      </c>
      <c r="H346" s="67">
        <f t="shared" si="101"/>
        <v>1917.6960000000001</v>
      </c>
      <c r="I346" s="67">
        <f t="shared" si="101"/>
        <v>1898.1960000000001</v>
      </c>
      <c r="J346" s="67">
        <f t="shared" si="101"/>
        <v>1886.806</v>
      </c>
      <c r="K346" s="68">
        <f t="shared" si="101"/>
        <v>1917.556</v>
      </c>
      <c r="L346" s="67">
        <f t="shared" si="101"/>
        <v>1692.386</v>
      </c>
      <c r="M346" s="69">
        <f t="shared" si="101"/>
        <v>1692.9660000000001</v>
      </c>
      <c r="N346" s="68">
        <f t="shared" si="101"/>
        <v>1695.9660000000001</v>
      </c>
      <c r="O346" s="67">
        <f t="shared" si="101"/>
        <v>1696.7260000000001</v>
      </c>
      <c r="P346" s="69">
        <f t="shared" si="101"/>
        <v>1704.606</v>
      </c>
      <c r="Q346" s="70">
        <f t="shared" si="101"/>
        <v>1897.126</v>
      </c>
      <c r="R346" s="67">
        <f t="shared" si="101"/>
        <v>1882.576</v>
      </c>
      <c r="S346" s="70">
        <f t="shared" si="101"/>
        <v>1859.7160000000001</v>
      </c>
      <c r="T346" s="67">
        <f t="shared" si="101"/>
        <v>1800.2060000000001</v>
      </c>
      <c r="U346" s="66">
        <f t="shared" si="101"/>
        <v>1673.7159999999999</v>
      </c>
      <c r="V346" s="66">
        <f t="shared" si="101"/>
        <v>1637.3760000000002</v>
      </c>
      <c r="W346" s="66">
        <f t="shared" si="101"/>
        <v>1655.1460000000002</v>
      </c>
      <c r="X346" s="66">
        <f t="shared" si="101"/>
        <v>1642.2660000000001</v>
      </c>
      <c r="Y346" s="71">
        <f t="shared" si="101"/>
        <v>1649.9360000000001</v>
      </c>
    </row>
    <row r="347" spans="1:25" s="35" customFormat="1" ht="18.75" hidden="1" customHeight="1" outlineLevel="1" x14ac:dyDescent="0.2">
      <c r="A347" s="29" t="s">
        <v>4</v>
      </c>
      <c r="B347" s="43">
        <f>B31</f>
        <v>975.9</v>
      </c>
      <c r="C347" s="43">
        <f t="shared" ref="C347:Y347" si="102">C31</f>
        <v>1007.23</v>
      </c>
      <c r="D347" s="43">
        <f t="shared" si="102"/>
        <v>1037.1600000000001</v>
      </c>
      <c r="E347" s="43">
        <f t="shared" si="102"/>
        <v>1054.78</v>
      </c>
      <c r="F347" s="43">
        <f t="shared" si="102"/>
        <v>1049.6300000000001</v>
      </c>
      <c r="G347" s="43">
        <f t="shared" si="102"/>
        <v>1256.52</v>
      </c>
      <c r="H347" s="43">
        <f t="shared" si="102"/>
        <v>1263.6400000000001</v>
      </c>
      <c r="I347" s="43">
        <f t="shared" si="102"/>
        <v>1244.1400000000001</v>
      </c>
      <c r="J347" s="43">
        <f t="shared" si="102"/>
        <v>1232.75</v>
      </c>
      <c r="K347" s="43">
        <f t="shared" si="102"/>
        <v>1263.5</v>
      </c>
      <c r="L347" s="43">
        <f t="shared" si="102"/>
        <v>1038.33</v>
      </c>
      <c r="M347" s="43">
        <f t="shared" si="102"/>
        <v>1038.9100000000001</v>
      </c>
      <c r="N347" s="43">
        <f t="shared" si="102"/>
        <v>1041.9100000000001</v>
      </c>
      <c r="O347" s="43">
        <f t="shared" si="102"/>
        <v>1042.67</v>
      </c>
      <c r="P347" s="43">
        <f t="shared" si="102"/>
        <v>1050.55</v>
      </c>
      <c r="Q347" s="43">
        <f t="shared" si="102"/>
        <v>1243.07</v>
      </c>
      <c r="R347" s="43">
        <f t="shared" si="102"/>
        <v>1228.52</v>
      </c>
      <c r="S347" s="43">
        <f t="shared" si="102"/>
        <v>1205.6600000000001</v>
      </c>
      <c r="T347" s="43">
        <f t="shared" si="102"/>
        <v>1146.1500000000001</v>
      </c>
      <c r="U347" s="43">
        <f t="shared" si="102"/>
        <v>1019.66</v>
      </c>
      <c r="V347" s="43">
        <f t="shared" si="102"/>
        <v>983.32</v>
      </c>
      <c r="W347" s="43">
        <f t="shared" si="102"/>
        <v>1001.09</v>
      </c>
      <c r="X347" s="43">
        <f t="shared" si="102"/>
        <v>988.21</v>
      </c>
      <c r="Y347" s="43">
        <f t="shared" si="102"/>
        <v>995.88</v>
      </c>
    </row>
    <row r="348" spans="1:25" s="35" customFormat="1" ht="18.75" hidden="1" customHeight="1" outlineLevel="1" x14ac:dyDescent="0.2">
      <c r="A348" s="30" t="s">
        <v>5</v>
      </c>
      <c r="B348" s="49">
        <v>651.55999999999995</v>
      </c>
      <c r="C348" s="47">
        <v>651.55999999999995</v>
      </c>
      <c r="D348" s="47">
        <v>651.55999999999995</v>
      </c>
      <c r="E348" s="47">
        <v>651.55999999999995</v>
      </c>
      <c r="F348" s="47">
        <v>651.55999999999995</v>
      </c>
      <c r="G348" s="47">
        <v>651.55999999999995</v>
      </c>
      <c r="H348" s="47">
        <v>651.55999999999995</v>
      </c>
      <c r="I348" s="47">
        <v>651.55999999999995</v>
      </c>
      <c r="J348" s="47">
        <v>651.55999999999995</v>
      </c>
      <c r="K348" s="47">
        <v>651.55999999999995</v>
      </c>
      <c r="L348" s="47">
        <v>651.55999999999995</v>
      </c>
      <c r="M348" s="47">
        <v>651.55999999999995</v>
      </c>
      <c r="N348" s="47">
        <v>651.55999999999995</v>
      </c>
      <c r="O348" s="47">
        <v>651.55999999999995</v>
      </c>
      <c r="P348" s="47">
        <v>651.55999999999995</v>
      </c>
      <c r="Q348" s="47">
        <v>651.55999999999995</v>
      </c>
      <c r="R348" s="47">
        <v>651.55999999999995</v>
      </c>
      <c r="S348" s="47">
        <v>651.55999999999995</v>
      </c>
      <c r="T348" s="47">
        <v>651.55999999999995</v>
      </c>
      <c r="U348" s="47">
        <v>651.55999999999995</v>
      </c>
      <c r="V348" s="47">
        <v>651.55999999999995</v>
      </c>
      <c r="W348" s="47">
        <v>651.55999999999995</v>
      </c>
      <c r="X348" s="47">
        <v>651.55999999999995</v>
      </c>
      <c r="Y348" s="54">
        <v>651.55999999999995</v>
      </c>
    </row>
    <row r="349" spans="1:25" s="35" customFormat="1" ht="18.75" hidden="1" customHeight="1" outlineLevel="1" x14ac:dyDescent="0.2">
      <c r="A349" s="31" t="s">
        <v>6</v>
      </c>
      <c r="B349" s="49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54"/>
    </row>
    <row r="350" spans="1:25" s="35" customFormat="1" ht="18.75" hidden="1" customHeight="1" outlineLevel="1" thickBot="1" x14ac:dyDescent="0.25">
      <c r="A350" s="107" t="s">
        <v>7</v>
      </c>
      <c r="B350" s="50">
        <v>2.496</v>
      </c>
      <c r="C350" s="48">
        <v>2.496</v>
      </c>
      <c r="D350" s="48">
        <v>2.496</v>
      </c>
      <c r="E350" s="48">
        <v>2.496</v>
      </c>
      <c r="F350" s="48">
        <v>2.496</v>
      </c>
      <c r="G350" s="48">
        <v>2.496</v>
      </c>
      <c r="H350" s="48">
        <v>2.496</v>
      </c>
      <c r="I350" s="48">
        <v>2.496</v>
      </c>
      <c r="J350" s="48">
        <v>2.496</v>
      </c>
      <c r="K350" s="48">
        <v>2.496</v>
      </c>
      <c r="L350" s="48">
        <v>2.496</v>
      </c>
      <c r="M350" s="48">
        <v>2.496</v>
      </c>
      <c r="N350" s="48">
        <v>2.496</v>
      </c>
      <c r="O350" s="48">
        <v>2.496</v>
      </c>
      <c r="P350" s="48">
        <v>2.496</v>
      </c>
      <c r="Q350" s="48">
        <v>2.496</v>
      </c>
      <c r="R350" s="48">
        <v>2.496</v>
      </c>
      <c r="S350" s="48">
        <v>2.496</v>
      </c>
      <c r="T350" s="48">
        <v>2.496</v>
      </c>
      <c r="U350" s="48">
        <v>2.496</v>
      </c>
      <c r="V350" s="48">
        <v>2.496</v>
      </c>
      <c r="W350" s="48">
        <v>2.496</v>
      </c>
      <c r="X350" s="48">
        <v>2.496</v>
      </c>
      <c r="Y350" s="55">
        <v>2.496</v>
      </c>
    </row>
    <row r="351" spans="1:25" s="35" customFormat="1" ht="18.75" customHeight="1" collapsed="1" thickBot="1" x14ac:dyDescent="0.25">
      <c r="A351" s="76">
        <v>6</v>
      </c>
      <c r="B351" s="65">
        <f t="shared" ref="B351:Y351" si="103">SUM(B352:B355)</f>
        <v>1603.056</v>
      </c>
      <c r="C351" s="66">
        <f t="shared" si="103"/>
        <v>1604.7359999999999</v>
      </c>
      <c r="D351" s="66">
        <f t="shared" si="103"/>
        <v>1634.296</v>
      </c>
      <c r="E351" s="67">
        <f t="shared" si="103"/>
        <v>1642.806</v>
      </c>
      <c r="F351" s="67">
        <f t="shared" si="103"/>
        <v>1637.0260000000001</v>
      </c>
      <c r="G351" s="67">
        <f t="shared" si="103"/>
        <v>1881.2560000000001</v>
      </c>
      <c r="H351" s="67">
        <f t="shared" si="103"/>
        <v>1883.386</v>
      </c>
      <c r="I351" s="67">
        <f t="shared" si="103"/>
        <v>1871.336</v>
      </c>
      <c r="J351" s="67">
        <f t="shared" si="103"/>
        <v>1870.0260000000001</v>
      </c>
      <c r="K351" s="68">
        <f t="shared" si="103"/>
        <v>1845.596</v>
      </c>
      <c r="L351" s="67">
        <f t="shared" si="103"/>
        <v>1851.136</v>
      </c>
      <c r="M351" s="69">
        <f t="shared" si="103"/>
        <v>1856.6659999999999</v>
      </c>
      <c r="N351" s="68">
        <f t="shared" si="103"/>
        <v>1866.7560000000001</v>
      </c>
      <c r="O351" s="67">
        <f t="shared" si="103"/>
        <v>1635.8760000000002</v>
      </c>
      <c r="P351" s="69">
        <f t="shared" si="103"/>
        <v>1879.6659999999999</v>
      </c>
      <c r="Q351" s="70">
        <f t="shared" si="103"/>
        <v>1874.306</v>
      </c>
      <c r="R351" s="67">
        <f t="shared" si="103"/>
        <v>1917.4059999999999</v>
      </c>
      <c r="S351" s="70">
        <f t="shared" si="103"/>
        <v>1886.836</v>
      </c>
      <c r="T351" s="67">
        <f t="shared" si="103"/>
        <v>1820.4360000000001</v>
      </c>
      <c r="U351" s="66">
        <f t="shared" si="103"/>
        <v>1601.606</v>
      </c>
      <c r="V351" s="66">
        <f t="shared" si="103"/>
        <v>1602.3760000000002</v>
      </c>
      <c r="W351" s="66">
        <f t="shared" si="103"/>
        <v>1603.9259999999999</v>
      </c>
      <c r="X351" s="66">
        <f t="shared" si="103"/>
        <v>1600.2359999999999</v>
      </c>
      <c r="Y351" s="71">
        <f t="shared" si="103"/>
        <v>1602.086</v>
      </c>
    </row>
    <row r="352" spans="1:25" s="35" customFormat="1" ht="18.75" hidden="1" customHeight="1" outlineLevel="1" x14ac:dyDescent="0.2">
      <c r="A352" s="29" t="s">
        <v>4</v>
      </c>
      <c r="B352" s="43">
        <f>B36</f>
        <v>949</v>
      </c>
      <c r="C352" s="43">
        <f t="shared" ref="C352:X352" si="104">C36</f>
        <v>950.68</v>
      </c>
      <c r="D352" s="43">
        <f t="shared" si="104"/>
        <v>980.24</v>
      </c>
      <c r="E352" s="43">
        <f t="shared" si="104"/>
        <v>988.75</v>
      </c>
      <c r="F352" s="43">
        <f t="shared" si="104"/>
        <v>982.97</v>
      </c>
      <c r="G352" s="43">
        <f t="shared" si="104"/>
        <v>1227.2</v>
      </c>
      <c r="H352" s="43">
        <f t="shared" si="104"/>
        <v>1229.33</v>
      </c>
      <c r="I352" s="43">
        <f t="shared" si="104"/>
        <v>1217.28</v>
      </c>
      <c r="J352" s="43">
        <f t="shared" si="104"/>
        <v>1215.97</v>
      </c>
      <c r="K352" s="43">
        <f t="shared" si="104"/>
        <v>1191.54</v>
      </c>
      <c r="L352" s="43">
        <f t="shared" si="104"/>
        <v>1197.08</v>
      </c>
      <c r="M352" s="43">
        <f t="shared" si="104"/>
        <v>1202.6099999999999</v>
      </c>
      <c r="N352" s="43">
        <f t="shared" si="104"/>
        <v>1212.7</v>
      </c>
      <c r="O352" s="43">
        <f t="shared" si="104"/>
        <v>981.82</v>
      </c>
      <c r="P352" s="43">
        <f t="shared" si="104"/>
        <v>1225.6099999999999</v>
      </c>
      <c r="Q352" s="43">
        <f t="shared" si="104"/>
        <v>1220.25</v>
      </c>
      <c r="R352" s="43">
        <f t="shared" si="104"/>
        <v>1263.3499999999999</v>
      </c>
      <c r="S352" s="43">
        <f t="shared" si="104"/>
        <v>1232.78</v>
      </c>
      <c r="T352" s="43">
        <f t="shared" si="104"/>
        <v>1166.3800000000001</v>
      </c>
      <c r="U352" s="43">
        <f t="shared" si="104"/>
        <v>947.55</v>
      </c>
      <c r="V352" s="43">
        <f t="shared" si="104"/>
        <v>948.32</v>
      </c>
      <c r="W352" s="43">
        <f t="shared" si="104"/>
        <v>949.87</v>
      </c>
      <c r="X352" s="43">
        <f t="shared" si="104"/>
        <v>946.18</v>
      </c>
      <c r="Y352" s="43">
        <f>Y36</f>
        <v>948.03</v>
      </c>
    </row>
    <row r="353" spans="1:25" s="35" customFormat="1" ht="18.75" hidden="1" customHeight="1" outlineLevel="1" x14ac:dyDescent="0.2">
      <c r="A353" s="30" t="s">
        <v>5</v>
      </c>
      <c r="B353" s="49">
        <v>651.55999999999995</v>
      </c>
      <c r="C353" s="47">
        <v>651.55999999999995</v>
      </c>
      <c r="D353" s="47">
        <v>651.55999999999995</v>
      </c>
      <c r="E353" s="47">
        <v>651.55999999999995</v>
      </c>
      <c r="F353" s="47">
        <v>651.55999999999995</v>
      </c>
      <c r="G353" s="47">
        <v>651.55999999999995</v>
      </c>
      <c r="H353" s="47">
        <v>651.55999999999995</v>
      </c>
      <c r="I353" s="47">
        <v>651.55999999999995</v>
      </c>
      <c r="J353" s="47">
        <v>651.55999999999995</v>
      </c>
      <c r="K353" s="47">
        <v>651.55999999999995</v>
      </c>
      <c r="L353" s="47">
        <v>651.55999999999995</v>
      </c>
      <c r="M353" s="47">
        <v>651.55999999999995</v>
      </c>
      <c r="N353" s="47">
        <v>651.55999999999995</v>
      </c>
      <c r="O353" s="47">
        <v>651.55999999999995</v>
      </c>
      <c r="P353" s="47">
        <v>651.55999999999995</v>
      </c>
      <c r="Q353" s="47">
        <v>651.55999999999995</v>
      </c>
      <c r="R353" s="47">
        <v>651.55999999999995</v>
      </c>
      <c r="S353" s="47">
        <v>651.55999999999995</v>
      </c>
      <c r="T353" s="47">
        <v>651.55999999999995</v>
      </c>
      <c r="U353" s="47">
        <v>651.55999999999995</v>
      </c>
      <c r="V353" s="47">
        <v>651.55999999999995</v>
      </c>
      <c r="W353" s="47">
        <v>651.55999999999995</v>
      </c>
      <c r="X353" s="47">
        <v>651.55999999999995</v>
      </c>
      <c r="Y353" s="54">
        <v>651.55999999999995</v>
      </c>
    </row>
    <row r="354" spans="1:25" s="35" customFormat="1" ht="18.75" hidden="1" customHeight="1" outlineLevel="1" x14ac:dyDescent="0.2">
      <c r="A354" s="31" t="s">
        <v>6</v>
      </c>
      <c r="B354" s="49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54"/>
    </row>
    <row r="355" spans="1:25" s="35" customFormat="1" ht="18.75" hidden="1" customHeight="1" outlineLevel="1" thickBot="1" x14ac:dyDescent="0.25">
      <c r="A355" s="107" t="s">
        <v>7</v>
      </c>
      <c r="B355" s="50">
        <v>2.496</v>
      </c>
      <c r="C355" s="48">
        <v>2.496</v>
      </c>
      <c r="D355" s="48">
        <v>2.496</v>
      </c>
      <c r="E355" s="48">
        <v>2.496</v>
      </c>
      <c r="F355" s="48">
        <v>2.496</v>
      </c>
      <c r="G355" s="48">
        <v>2.496</v>
      </c>
      <c r="H355" s="48">
        <v>2.496</v>
      </c>
      <c r="I355" s="48">
        <v>2.496</v>
      </c>
      <c r="J355" s="48">
        <v>2.496</v>
      </c>
      <c r="K355" s="48">
        <v>2.496</v>
      </c>
      <c r="L355" s="48">
        <v>2.496</v>
      </c>
      <c r="M355" s="48">
        <v>2.496</v>
      </c>
      <c r="N355" s="48">
        <v>2.496</v>
      </c>
      <c r="O355" s="48">
        <v>2.496</v>
      </c>
      <c r="P355" s="48">
        <v>2.496</v>
      </c>
      <c r="Q355" s="48">
        <v>2.496</v>
      </c>
      <c r="R355" s="48">
        <v>2.496</v>
      </c>
      <c r="S355" s="48">
        <v>2.496</v>
      </c>
      <c r="T355" s="48">
        <v>2.496</v>
      </c>
      <c r="U355" s="48">
        <v>2.496</v>
      </c>
      <c r="V355" s="48">
        <v>2.496</v>
      </c>
      <c r="W355" s="48">
        <v>2.496</v>
      </c>
      <c r="X355" s="48">
        <v>2.496</v>
      </c>
      <c r="Y355" s="55">
        <v>2.496</v>
      </c>
    </row>
    <row r="356" spans="1:25" s="35" customFormat="1" ht="18.75" customHeight="1" collapsed="1" thickBot="1" x14ac:dyDescent="0.25">
      <c r="A356" s="73">
        <v>7</v>
      </c>
      <c r="B356" s="65">
        <f t="shared" ref="B356:Y356" si="105">SUM(B357:B360)</f>
        <v>1647.0060000000001</v>
      </c>
      <c r="C356" s="66">
        <f t="shared" si="105"/>
        <v>1684.4960000000001</v>
      </c>
      <c r="D356" s="66">
        <f t="shared" si="105"/>
        <v>1683.4059999999999</v>
      </c>
      <c r="E356" s="67">
        <f t="shared" si="105"/>
        <v>1693.7860000000001</v>
      </c>
      <c r="F356" s="67">
        <f t="shared" si="105"/>
        <v>1684.866</v>
      </c>
      <c r="G356" s="67">
        <f t="shared" si="105"/>
        <v>1977.106</v>
      </c>
      <c r="H356" s="67">
        <f t="shared" si="105"/>
        <v>1983.586</v>
      </c>
      <c r="I356" s="67">
        <f t="shared" si="105"/>
        <v>1956.5260000000001</v>
      </c>
      <c r="J356" s="67">
        <f t="shared" si="105"/>
        <v>1684.636</v>
      </c>
      <c r="K356" s="68">
        <f t="shared" si="105"/>
        <v>1867.826</v>
      </c>
      <c r="L356" s="67">
        <f t="shared" si="105"/>
        <v>1873.4560000000001</v>
      </c>
      <c r="M356" s="69">
        <f t="shared" si="105"/>
        <v>1871.086</v>
      </c>
      <c r="N356" s="68">
        <f t="shared" si="105"/>
        <v>1882.2760000000001</v>
      </c>
      <c r="O356" s="67">
        <f t="shared" si="105"/>
        <v>1850.826</v>
      </c>
      <c r="P356" s="69">
        <f t="shared" si="105"/>
        <v>1876.636</v>
      </c>
      <c r="Q356" s="70">
        <f t="shared" si="105"/>
        <v>1897.846</v>
      </c>
      <c r="R356" s="67">
        <f t="shared" si="105"/>
        <v>1878.7360000000001</v>
      </c>
      <c r="S356" s="70">
        <f t="shared" si="105"/>
        <v>1871.876</v>
      </c>
      <c r="T356" s="67">
        <f t="shared" si="105"/>
        <v>1894.2560000000001</v>
      </c>
      <c r="U356" s="66">
        <f t="shared" si="105"/>
        <v>1673.636</v>
      </c>
      <c r="V356" s="66">
        <f t="shared" si="105"/>
        <v>1637.046</v>
      </c>
      <c r="W356" s="66">
        <f t="shared" si="105"/>
        <v>1632.076</v>
      </c>
      <c r="X356" s="66">
        <f t="shared" si="105"/>
        <v>1644.7860000000001</v>
      </c>
      <c r="Y356" s="71">
        <f t="shared" si="105"/>
        <v>1655.5360000000001</v>
      </c>
    </row>
    <row r="357" spans="1:25" s="35" customFormat="1" ht="18.75" hidden="1" customHeight="1" outlineLevel="1" x14ac:dyDescent="0.2">
      <c r="A357" s="29" t="s">
        <v>4</v>
      </c>
      <c r="B357" s="43">
        <f>B41</f>
        <v>992.95</v>
      </c>
      <c r="C357" s="43">
        <f t="shared" ref="C357:Y357" si="106">C41</f>
        <v>1030.44</v>
      </c>
      <c r="D357" s="43">
        <f t="shared" si="106"/>
        <v>1029.3499999999999</v>
      </c>
      <c r="E357" s="43">
        <f t="shared" si="106"/>
        <v>1039.73</v>
      </c>
      <c r="F357" s="43">
        <f t="shared" si="106"/>
        <v>1030.81</v>
      </c>
      <c r="G357" s="43">
        <f t="shared" si="106"/>
        <v>1323.05</v>
      </c>
      <c r="H357" s="43">
        <f t="shared" si="106"/>
        <v>1329.53</v>
      </c>
      <c r="I357" s="43">
        <f t="shared" si="106"/>
        <v>1302.47</v>
      </c>
      <c r="J357" s="43">
        <f t="shared" si="106"/>
        <v>1030.58</v>
      </c>
      <c r="K357" s="43">
        <f t="shared" si="106"/>
        <v>1213.77</v>
      </c>
      <c r="L357" s="43">
        <f t="shared" si="106"/>
        <v>1219.4000000000001</v>
      </c>
      <c r="M357" s="43">
        <f t="shared" si="106"/>
        <v>1217.03</v>
      </c>
      <c r="N357" s="43">
        <f t="shared" si="106"/>
        <v>1228.22</v>
      </c>
      <c r="O357" s="43">
        <f t="shared" si="106"/>
        <v>1196.77</v>
      </c>
      <c r="P357" s="43">
        <f t="shared" si="106"/>
        <v>1222.58</v>
      </c>
      <c r="Q357" s="43">
        <f t="shared" si="106"/>
        <v>1243.79</v>
      </c>
      <c r="R357" s="43">
        <f t="shared" si="106"/>
        <v>1224.68</v>
      </c>
      <c r="S357" s="43">
        <f t="shared" si="106"/>
        <v>1217.82</v>
      </c>
      <c r="T357" s="43">
        <f t="shared" si="106"/>
        <v>1240.2</v>
      </c>
      <c r="U357" s="43">
        <f t="shared" si="106"/>
        <v>1019.58</v>
      </c>
      <c r="V357" s="43">
        <f t="shared" si="106"/>
        <v>982.99</v>
      </c>
      <c r="W357" s="43">
        <f t="shared" si="106"/>
        <v>978.02</v>
      </c>
      <c r="X357" s="43">
        <f t="shared" si="106"/>
        <v>990.73</v>
      </c>
      <c r="Y357" s="43">
        <f t="shared" si="106"/>
        <v>1001.48</v>
      </c>
    </row>
    <row r="358" spans="1:25" s="35" customFormat="1" ht="18.75" hidden="1" customHeight="1" outlineLevel="1" x14ac:dyDescent="0.2">
      <c r="A358" s="30" t="s">
        <v>5</v>
      </c>
      <c r="B358" s="49">
        <v>651.55999999999995</v>
      </c>
      <c r="C358" s="47">
        <v>651.55999999999995</v>
      </c>
      <c r="D358" s="47">
        <v>651.55999999999995</v>
      </c>
      <c r="E358" s="47">
        <v>651.55999999999995</v>
      </c>
      <c r="F358" s="47">
        <v>651.55999999999995</v>
      </c>
      <c r="G358" s="47">
        <v>651.55999999999995</v>
      </c>
      <c r="H358" s="47">
        <v>651.55999999999995</v>
      </c>
      <c r="I358" s="47">
        <v>651.55999999999995</v>
      </c>
      <c r="J358" s="47">
        <v>651.55999999999995</v>
      </c>
      <c r="K358" s="47">
        <v>651.55999999999995</v>
      </c>
      <c r="L358" s="47">
        <v>651.55999999999995</v>
      </c>
      <c r="M358" s="47">
        <v>651.55999999999995</v>
      </c>
      <c r="N358" s="47">
        <v>651.55999999999995</v>
      </c>
      <c r="O358" s="47">
        <v>651.55999999999995</v>
      </c>
      <c r="P358" s="47">
        <v>651.55999999999995</v>
      </c>
      <c r="Q358" s="47">
        <v>651.55999999999995</v>
      </c>
      <c r="R358" s="47">
        <v>651.55999999999995</v>
      </c>
      <c r="S358" s="47">
        <v>651.55999999999995</v>
      </c>
      <c r="T358" s="47">
        <v>651.55999999999995</v>
      </c>
      <c r="U358" s="47">
        <v>651.55999999999995</v>
      </c>
      <c r="V358" s="47">
        <v>651.55999999999995</v>
      </c>
      <c r="W358" s="47">
        <v>651.55999999999995</v>
      </c>
      <c r="X358" s="47">
        <v>651.55999999999995</v>
      </c>
      <c r="Y358" s="54">
        <v>651.55999999999995</v>
      </c>
    </row>
    <row r="359" spans="1:25" s="35" customFormat="1" ht="18.75" hidden="1" customHeight="1" outlineLevel="1" x14ac:dyDescent="0.2">
      <c r="A359" s="31" t="s">
        <v>6</v>
      </c>
      <c r="B359" s="49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54"/>
    </row>
    <row r="360" spans="1:25" s="35" customFormat="1" ht="18.75" hidden="1" customHeight="1" outlineLevel="1" thickBot="1" x14ac:dyDescent="0.25">
      <c r="A360" s="107" t="s">
        <v>7</v>
      </c>
      <c r="B360" s="50">
        <v>2.496</v>
      </c>
      <c r="C360" s="48">
        <v>2.496</v>
      </c>
      <c r="D360" s="48">
        <v>2.496</v>
      </c>
      <c r="E360" s="48">
        <v>2.496</v>
      </c>
      <c r="F360" s="48">
        <v>2.496</v>
      </c>
      <c r="G360" s="48">
        <v>2.496</v>
      </c>
      <c r="H360" s="48">
        <v>2.496</v>
      </c>
      <c r="I360" s="48">
        <v>2.496</v>
      </c>
      <c r="J360" s="48">
        <v>2.496</v>
      </c>
      <c r="K360" s="48">
        <v>2.496</v>
      </c>
      <c r="L360" s="48">
        <v>2.496</v>
      </c>
      <c r="M360" s="48">
        <v>2.496</v>
      </c>
      <c r="N360" s="48">
        <v>2.496</v>
      </c>
      <c r="O360" s="48">
        <v>2.496</v>
      </c>
      <c r="P360" s="48">
        <v>2.496</v>
      </c>
      <c r="Q360" s="48">
        <v>2.496</v>
      </c>
      <c r="R360" s="48">
        <v>2.496</v>
      </c>
      <c r="S360" s="48">
        <v>2.496</v>
      </c>
      <c r="T360" s="48">
        <v>2.496</v>
      </c>
      <c r="U360" s="48">
        <v>2.496</v>
      </c>
      <c r="V360" s="48">
        <v>2.496</v>
      </c>
      <c r="W360" s="48">
        <v>2.496</v>
      </c>
      <c r="X360" s="48">
        <v>2.496</v>
      </c>
      <c r="Y360" s="55">
        <v>2.496</v>
      </c>
    </row>
    <row r="361" spans="1:25" s="35" customFormat="1" ht="18.75" customHeight="1" collapsed="1" thickBot="1" x14ac:dyDescent="0.25">
      <c r="A361" s="76">
        <v>8</v>
      </c>
      <c r="B361" s="65">
        <f t="shared" ref="B361:Y361" si="107">SUM(B362:B365)</f>
        <v>1625.066</v>
      </c>
      <c r="C361" s="66">
        <f t="shared" si="107"/>
        <v>1675.596</v>
      </c>
      <c r="D361" s="66">
        <f t="shared" si="107"/>
        <v>1669.4960000000001</v>
      </c>
      <c r="E361" s="67">
        <f t="shared" si="107"/>
        <v>1902.9760000000001</v>
      </c>
      <c r="F361" s="67">
        <f t="shared" si="107"/>
        <v>1913.366</v>
      </c>
      <c r="G361" s="67">
        <f t="shared" si="107"/>
        <v>1889.386</v>
      </c>
      <c r="H361" s="67">
        <f t="shared" si="107"/>
        <v>1940.4259999999999</v>
      </c>
      <c r="I361" s="67">
        <f t="shared" si="107"/>
        <v>1879.816</v>
      </c>
      <c r="J361" s="67">
        <f t="shared" si="107"/>
        <v>1858.606</v>
      </c>
      <c r="K361" s="68">
        <f t="shared" si="107"/>
        <v>1857.2160000000001</v>
      </c>
      <c r="L361" s="67">
        <f t="shared" si="107"/>
        <v>1850.636</v>
      </c>
      <c r="M361" s="69">
        <f t="shared" si="107"/>
        <v>1857.9360000000001</v>
      </c>
      <c r="N361" s="68">
        <f t="shared" si="107"/>
        <v>1879.4560000000001</v>
      </c>
      <c r="O361" s="67">
        <f t="shared" si="107"/>
        <v>1871.646</v>
      </c>
      <c r="P361" s="69">
        <f t="shared" si="107"/>
        <v>1891.7560000000001</v>
      </c>
      <c r="Q361" s="70">
        <f t="shared" si="107"/>
        <v>1891.066</v>
      </c>
      <c r="R361" s="67">
        <f t="shared" si="107"/>
        <v>1881.2860000000001</v>
      </c>
      <c r="S361" s="70">
        <f t="shared" si="107"/>
        <v>1871.386</v>
      </c>
      <c r="T361" s="67">
        <f t="shared" si="107"/>
        <v>1891.6960000000001</v>
      </c>
      <c r="U361" s="66">
        <f t="shared" si="107"/>
        <v>1670.886</v>
      </c>
      <c r="V361" s="66">
        <f t="shared" si="107"/>
        <v>1609.4059999999999</v>
      </c>
      <c r="W361" s="66">
        <f t="shared" si="107"/>
        <v>1631.586</v>
      </c>
      <c r="X361" s="66">
        <f t="shared" si="107"/>
        <v>1632.316</v>
      </c>
      <c r="Y361" s="71">
        <f t="shared" si="107"/>
        <v>1616.056</v>
      </c>
    </row>
    <row r="362" spans="1:25" s="35" customFormat="1" ht="18.75" hidden="1" customHeight="1" outlineLevel="1" x14ac:dyDescent="0.2">
      <c r="A362" s="29" t="s">
        <v>4</v>
      </c>
      <c r="B362" s="43">
        <f>B46</f>
        <v>971.01</v>
      </c>
      <c r="C362" s="43">
        <f t="shared" ref="C362:Y362" si="108">C46</f>
        <v>1021.54</v>
      </c>
      <c r="D362" s="43">
        <f t="shared" si="108"/>
        <v>1015.44</v>
      </c>
      <c r="E362" s="43">
        <f t="shared" si="108"/>
        <v>1248.92</v>
      </c>
      <c r="F362" s="43">
        <f t="shared" si="108"/>
        <v>1259.31</v>
      </c>
      <c r="G362" s="43">
        <f t="shared" si="108"/>
        <v>1235.33</v>
      </c>
      <c r="H362" s="43">
        <f t="shared" si="108"/>
        <v>1286.3699999999999</v>
      </c>
      <c r="I362" s="43">
        <f t="shared" si="108"/>
        <v>1225.76</v>
      </c>
      <c r="J362" s="43">
        <f t="shared" si="108"/>
        <v>1204.55</v>
      </c>
      <c r="K362" s="43">
        <f t="shared" si="108"/>
        <v>1203.1600000000001</v>
      </c>
      <c r="L362" s="43">
        <f t="shared" si="108"/>
        <v>1196.58</v>
      </c>
      <c r="M362" s="43">
        <f t="shared" si="108"/>
        <v>1203.8800000000001</v>
      </c>
      <c r="N362" s="43">
        <f t="shared" si="108"/>
        <v>1225.4000000000001</v>
      </c>
      <c r="O362" s="43">
        <f t="shared" si="108"/>
        <v>1217.5899999999999</v>
      </c>
      <c r="P362" s="43">
        <f t="shared" si="108"/>
        <v>1237.7</v>
      </c>
      <c r="Q362" s="43">
        <f t="shared" si="108"/>
        <v>1237.01</v>
      </c>
      <c r="R362" s="43">
        <f t="shared" si="108"/>
        <v>1227.23</v>
      </c>
      <c r="S362" s="43">
        <f t="shared" si="108"/>
        <v>1217.33</v>
      </c>
      <c r="T362" s="43">
        <f t="shared" si="108"/>
        <v>1237.6400000000001</v>
      </c>
      <c r="U362" s="43">
        <f t="shared" si="108"/>
        <v>1016.83</v>
      </c>
      <c r="V362" s="43">
        <f t="shared" si="108"/>
        <v>955.35</v>
      </c>
      <c r="W362" s="43">
        <f t="shared" si="108"/>
        <v>977.53</v>
      </c>
      <c r="X362" s="43">
        <f t="shared" si="108"/>
        <v>978.26</v>
      </c>
      <c r="Y362" s="43">
        <f t="shared" si="108"/>
        <v>962</v>
      </c>
    </row>
    <row r="363" spans="1:25" s="35" customFormat="1" ht="18.75" hidden="1" customHeight="1" outlineLevel="1" x14ac:dyDescent="0.2">
      <c r="A363" s="30" t="s">
        <v>5</v>
      </c>
      <c r="B363" s="49">
        <v>651.55999999999995</v>
      </c>
      <c r="C363" s="47">
        <v>651.55999999999995</v>
      </c>
      <c r="D363" s="47">
        <v>651.55999999999995</v>
      </c>
      <c r="E363" s="47">
        <v>651.55999999999995</v>
      </c>
      <c r="F363" s="47">
        <v>651.55999999999995</v>
      </c>
      <c r="G363" s="47">
        <v>651.55999999999995</v>
      </c>
      <c r="H363" s="47">
        <v>651.55999999999995</v>
      </c>
      <c r="I363" s="47">
        <v>651.55999999999995</v>
      </c>
      <c r="J363" s="47">
        <v>651.55999999999995</v>
      </c>
      <c r="K363" s="47">
        <v>651.55999999999995</v>
      </c>
      <c r="L363" s="47">
        <v>651.55999999999995</v>
      </c>
      <c r="M363" s="47">
        <v>651.55999999999995</v>
      </c>
      <c r="N363" s="47">
        <v>651.55999999999995</v>
      </c>
      <c r="O363" s="47">
        <v>651.55999999999995</v>
      </c>
      <c r="P363" s="47">
        <v>651.55999999999995</v>
      </c>
      <c r="Q363" s="47">
        <v>651.55999999999995</v>
      </c>
      <c r="R363" s="47">
        <v>651.55999999999995</v>
      </c>
      <c r="S363" s="47">
        <v>651.55999999999995</v>
      </c>
      <c r="T363" s="47">
        <v>651.55999999999995</v>
      </c>
      <c r="U363" s="47">
        <v>651.55999999999995</v>
      </c>
      <c r="V363" s="47">
        <v>651.55999999999995</v>
      </c>
      <c r="W363" s="47">
        <v>651.55999999999995</v>
      </c>
      <c r="X363" s="47">
        <v>651.55999999999995</v>
      </c>
      <c r="Y363" s="54">
        <v>651.55999999999995</v>
      </c>
    </row>
    <row r="364" spans="1:25" s="35" customFormat="1" ht="18.75" hidden="1" customHeight="1" outlineLevel="1" x14ac:dyDescent="0.2">
      <c r="A364" s="31" t="s">
        <v>6</v>
      </c>
      <c r="B364" s="49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54"/>
    </row>
    <row r="365" spans="1:25" s="35" customFormat="1" ht="18.75" hidden="1" customHeight="1" outlineLevel="1" thickBot="1" x14ac:dyDescent="0.25">
      <c r="A365" s="107" t="s">
        <v>7</v>
      </c>
      <c r="B365" s="50">
        <v>2.496</v>
      </c>
      <c r="C365" s="48">
        <v>2.496</v>
      </c>
      <c r="D365" s="48">
        <v>2.496</v>
      </c>
      <c r="E365" s="48">
        <v>2.496</v>
      </c>
      <c r="F365" s="48">
        <v>2.496</v>
      </c>
      <c r="G365" s="48">
        <v>2.496</v>
      </c>
      <c r="H365" s="48">
        <v>2.496</v>
      </c>
      <c r="I365" s="48">
        <v>2.496</v>
      </c>
      <c r="J365" s="48">
        <v>2.496</v>
      </c>
      <c r="K365" s="48">
        <v>2.496</v>
      </c>
      <c r="L365" s="48">
        <v>2.496</v>
      </c>
      <c r="M365" s="48">
        <v>2.496</v>
      </c>
      <c r="N365" s="48">
        <v>2.496</v>
      </c>
      <c r="O365" s="48">
        <v>2.496</v>
      </c>
      <c r="P365" s="48">
        <v>2.496</v>
      </c>
      <c r="Q365" s="48">
        <v>2.496</v>
      </c>
      <c r="R365" s="48">
        <v>2.496</v>
      </c>
      <c r="S365" s="48">
        <v>2.496</v>
      </c>
      <c r="T365" s="48">
        <v>2.496</v>
      </c>
      <c r="U365" s="48">
        <v>2.496</v>
      </c>
      <c r="V365" s="48">
        <v>2.496</v>
      </c>
      <c r="W365" s="48">
        <v>2.496</v>
      </c>
      <c r="X365" s="48">
        <v>2.496</v>
      </c>
      <c r="Y365" s="55">
        <v>2.496</v>
      </c>
    </row>
    <row r="366" spans="1:25" s="35" customFormat="1" ht="18.75" customHeight="1" collapsed="1" thickBot="1" x14ac:dyDescent="0.25">
      <c r="A366" s="73">
        <v>9</v>
      </c>
      <c r="B366" s="65">
        <f t="shared" ref="B366:Y366" si="109">SUM(B367:B370)</f>
        <v>1626.9059999999999</v>
      </c>
      <c r="C366" s="66">
        <f t="shared" si="109"/>
        <v>1621.336</v>
      </c>
      <c r="D366" s="66">
        <f t="shared" si="109"/>
        <v>1630.5160000000001</v>
      </c>
      <c r="E366" s="67">
        <f t="shared" si="109"/>
        <v>2109.2260000000001</v>
      </c>
      <c r="F366" s="67">
        <f t="shared" si="109"/>
        <v>1672.4659999999999</v>
      </c>
      <c r="G366" s="67">
        <f t="shared" si="109"/>
        <v>1676.886</v>
      </c>
      <c r="H366" s="67">
        <f t="shared" si="109"/>
        <v>1670.826</v>
      </c>
      <c r="I366" s="67">
        <f t="shared" si="109"/>
        <v>1658.386</v>
      </c>
      <c r="J366" s="67">
        <f t="shared" si="109"/>
        <v>1658.2060000000001</v>
      </c>
      <c r="K366" s="68">
        <f t="shared" si="109"/>
        <v>1649.0360000000001</v>
      </c>
      <c r="L366" s="67">
        <f t="shared" si="109"/>
        <v>1649.6559999999999</v>
      </c>
      <c r="M366" s="69">
        <f t="shared" si="109"/>
        <v>1654.4760000000001</v>
      </c>
      <c r="N366" s="68">
        <f t="shared" si="109"/>
        <v>1654.2359999999999</v>
      </c>
      <c r="O366" s="67">
        <f t="shared" si="109"/>
        <v>1654.336</v>
      </c>
      <c r="P366" s="69">
        <f t="shared" si="109"/>
        <v>1692.646</v>
      </c>
      <c r="Q366" s="70">
        <f t="shared" si="109"/>
        <v>1846.2360000000001</v>
      </c>
      <c r="R366" s="67">
        <f t="shared" si="109"/>
        <v>1842.576</v>
      </c>
      <c r="S366" s="70">
        <f t="shared" si="109"/>
        <v>1817.9760000000001</v>
      </c>
      <c r="T366" s="67">
        <f t="shared" si="109"/>
        <v>1718.546</v>
      </c>
      <c r="U366" s="66">
        <f t="shared" si="109"/>
        <v>1618.4760000000001</v>
      </c>
      <c r="V366" s="66">
        <f t="shared" si="109"/>
        <v>1612.4360000000001</v>
      </c>
      <c r="W366" s="66">
        <f t="shared" si="109"/>
        <v>1635.9859999999999</v>
      </c>
      <c r="X366" s="66">
        <f t="shared" si="109"/>
        <v>1606.7560000000001</v>
      </c>
      <c r="Y366" s="71">
        <f t="shared" si="109"/>
        <v>1631.346</v>
      </c>
    </row>
    <row r="367" spans="1:25" s="35" customFormat="1" ht="18.75" hidden="1" customHeight="1" outlineLevel="1" x14ac:dyDescent="0.2">
      <c r="A367" s="29" t="s">
        <v>4</v>
      </c>
      <c r="B367" s="43">
        <f>B51</f>
        <v>972.85</v>
      </c>
      <c r="C367" s="43">
        <f t="shared" ref="C367:Y367" si="110">C51</f>
        <v>967.28</v>
      </c>
      <c r="D367" s="43">
        <f t="shared" si="110"/>
        <v>976.46</v>
      </c>
      <c r="E367" s="43">
        <f t="shared" si="110"/>
        <v>1455.17</v>
      </c>
      <c r="F367" s="43">
        <f t="shared" si="110"/>
        <v>1018.41</v>
      </c>
      <c r="G367" s="43">
        <f t="shared" si="110"/>
        <v>1022.83</v>
      </c>
      <c r="H367" s="43">
        <f t="shared" si="110"/>
        <v>1016.77</v>
      </c>
      <c r="I367" s="43">
        <f t="shared" si="110"/>
        <v>1004.33</v>
      </c>
      <c r="J367" s="43">
        <f t="shared" si="110"/>
        <v>1004.15</v>
      </c>
      <c r="K367" s="43">
        <f t="shared" si="110"/>
        <v>994.98</v>
      </c>
      <c r="L367" s="43">
        <f t="shared" si="110"/>
        <v>995.6</v>
      </c>
      <c r="M367" s="43">
        <f t="shared" si="110"/>
        <v>1000.42</v>
      </c>
      <c r="N367" s="43">
        <f t="shared" si="110"/>
        <v>1000.18</v>
      </c>
      <c r="O367" s="43">
        <f t="shared" si="110"/>
        <v>1000.28</v>
      </c>
      <c r="P367" s="43">
        <f t="shared" si="110"/>
        <v>1038.5899999999999</v>
      </c>
      <c r="Q367" s="43">
        <f t="shared" si="110"/>
        <v>1192.18</v>
      </c>
      <c r="R367" s="43">
        <f t="shared" si="110"/>
        <v>1188.52</v>
      </c>
      <c r="S367" s="43">
        <f t="shared" si="110"/>
        <v>1163.92</v>
      </c>
      <c r="T367" s="43">
        <f t="shared" si="110"/>
        <v>1064.49</v>
      </c>
      <c r="U367" s="43">
        <f t="shared" si="110"/>
        <v>964.42</v>
      </c>
      <c r="V367" s="43">
        <f t="shared" si="110"/>
        <v>958.38</v>
      </c>
      <c r="W367" s="43">
        <f t="shared" si="110"/>
        <v>981.93</v>
      </c>
      <c r="X367" s="43">
        <f t="shared" si="110"/>
        <v>952.7</v>
      </c>
      <c r="Y367" s="43">
        <f t="shared" si="110"/>
        <v>977.29</v>
      </c>
    </row>
    <row r="368" spans="1:25" s="35" customFormat="1" ht="18.75" hidden="1" customHeight="1" outlineLevel="1" x14ac:dyDescent="0.2">
      <c r="A368" s="30" t="s">
        <v>5</v>
      </c>
      <c r="B368" s="49">
        <v>651.55999999999995</v>
      </c>
      <c r="C368" s="47">
        <v>651.55999999999995</v>
      </c>
      <c r="D368" s="47">
        <v>651.55999999999995</v>
      </c>
      <c r="E368" s="47">
        <v>651.55999999999995</v>
      </c>
      <c r="F368" s="47">
        <v>651.55999999999995</v>
      </c>
      <c r="G368" s="47">
        <v>651.55999999999995</v>
      </c>
      <c r="H368" s="47">
        <v>651.55999999999995</v>
      </c>
      <c r="I368" s="47">
        <v>651.55999999999995</v>
      </c>
      <c r="J368" s="47">
        <v>651.55999999999995</v>
      </c>
      <c r="K368" s="47">
        <v>651.55999999999995</v>
      </c>
      <c r="L368" s="47">
        <v>651.55999999999995</v>
      </c>
      <c r="M368" s="47">
        <v>651.55999999999995</v>
      </c>
      <c r="N368" s="47">
        <v>651.55999999999995</v>
      </c>
      <c r="O368" s="47">
        <v>651.55999999999995</v>
      </c>
      <c r="P368" s="47">
        <v>651.55999999999995</v>
      </c>
      <c r="Q368" s="47">
        <v>651.55999999999995</v>
      </c>
      <c r="R368" s="47">
        <v>651.55999999999995</v>
      </c>
      <c r="S368" s="47">
        <v>651.55999999999995</v>
      </c>
      <c r="T368" s="47">
        <v>651.55999999999995</v>
      </c>
      <c r="U368" s="47">
        <v>651.55999999999995</v>
      </c>
      <c r="V368" s="47">
        <v>651.55999999999995</v>
      </c>
      <c r="W368" s="47">
        <v>651.55999999999995</v>
      </c>
      <c r="X368" s="47">
        <v>651.55999999999995</v>
      </c>
      <c r="Y368" s="54">
        <v>651.55999999999995</v>
      </c>
    </row>
    <row r="369" spans="1:25" s="35" customFormat="1" ht="18.75" hidden="1" customHeight="1" outlineLevel="1" x14ac:dyDescent="0.2">
      <c r="A369" s="31" t="s">
        <v>6</v>
      </c>
      <c r="B369" s="49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54"/>
    </row>
    <row r="370" spans="1:25" s="35" customFormat="1" ht="18.75" hidden="1" customHeight="1" outlineLevel="1" thickBot="1" x14ac:dyDescent="0.25">
      <c r="A370" s="107" t="s">
        <v>7</v>
      </c>
      <c r="B370" s="50">
        <v>2.496</v>
      </c>
      <c r="C370" s="48">
        <v>2.496</v>
      </c>
      <c r="D370" s="48">
        <v>2.496</v>
      </c>
      <c r="E370" s="48">
        <v>2.496</v>
      </c>
      <c r="F370" s="48">
        <v>2.496</v>
      </c>
      <c r="G370" s="48">
        <v>2.496</v>
      </c>
      <c r="H370" s="48">
        <v>2.496</v>
      </c>
      <c r="I370" s="48">
        <v>2.496</v>
      </c>
      <c r="J370" s="48">
        <v>2.496</v>
      </c>
      <c r="K370" s="48">
        <v>2.496</v>
      </c>
      <c r="L370" s="48">
        <v>2.496</v>
      </c>
      <c r="M370" s="48">
        <v>2.496</v>
      </c>
      <c r="N370" s="48">
        <v>2.496</v>
      </c>
      <c r="O370" s="48">
        <v>2.496</v>
      </c>
      <c r="P370" s="48">
        <v>2.496</v>
      </c>
      <c r="Q370" s="48">
        <v>2.496</v>
      </c>
      <c r="R370" s="48">
        <v>2.496</v>
      </c>
      <c r="S370" s="48">
        <v>2.496</v>
      </c>
      <c r="T370" s="48">
        <v>2.496</v>
      </c>
      <c r="U370" s="48">
        <v>2.496</v>
      </c>
      <c r="V370" s="48">
        <v>2.496</v>
      </c>
      <c r="W370" s="48">
        <v>2.496</v>
      </c>
      <c r="X370" s="48">
        <v>2.496</v>
      </c>
      <c r="Y370" s="55">
        <v>2.496</v>
      </c>
    </row>
    <row r="371" spans="1:25" s="35" customFormat="1" ht="18.75" customHeight="1" collapsed="1" thickBot="1" x14ac:dyDescent="0.25">
      <c r="A371" s="76">
        <v>10</v>
      </c>
      <c r="B371" s="65">
        <f t="shared" ref="B371:Y371" si="111">SUM(B372:B375)</f>
        <v>1531.6260000000002</v>
      </c>
      <c r="C371" s="66">
        <f t="shared" si="111"/>
        <v>1537.136</v>
      </c>
      <c r="D371" s="66">
        <f t="shared" si="111"/>
        <v>1539.9960000000001</v>
      </c>
      <c r="E371" s="67">
        <f t="shared" si="111"/>
        <v>1549.3760000000002</v>
      </c>
      <c r="F371" s="67">
        <f t="shared" si="111"/>
        <v>1572.066</v>
      </c>
      <c r="G371" s="67">
        <f t="shared" si="111"/>
        <v>2002.316</v>
      </c>
      <c r="H371" s="67">
        <f t="shared" si="111"/>
        <v>1580.9560000000001</v>
      </c>
      <c r="I371" s="67">
        <f t="shared" si="111"/>
        <v>1561.4459999999999</v>
      </c>
      <c r="J371" s="67">
        <f t="shared" si="111"/>
        <v>1557.576</v>
      </c>
      <c r="K371" s="68">
        <f t="shared" si="111"/>
        <v>1529.316</v>
      </c>
      <c r="L371" s="67">
        <f t="shared" si="111"/>
        <v>1538.056</v>
      </c>
      <c r="M371" s="69">
        <f t="shared" si="111"/>
        <v>1537.7760000000001</v>
      </c>
      <c r="N371" s="68">
        <f t="shared" si="111"/>
        <v>1544.346</v>
      </c>
      <c r="O371" s="67">
        <f t="shared" si="111"/>
        <v>1555.5260000000001</v>
      </c>
      <c r="P371" s="69">
        <f t="shared" si="111"/>
        <v>1574.1860000000001</v>
      </c>
      <c r="Q371" s="70">
        <f t="shared" si="111"/>
        <v>1587.366</v>
      </c>
      <c r="R371" s="67">
        <f t="shared" si="111"/>
        <v>1592.9459999999999</v>
      </c>
      <c r="S371" s="70">
        <f t="shared" si="111"/>
        <v>1579.2359999999999</v>
      </c>
      <c r="T371" s="67">
        <f t="shared" si="111"/>
        <v>1553.7760000000001</v>
      </c>
      <c r="U371" s="66">
        <f t="shared" si="111"/>
        <v>1553.386</v>
      </c>
      <c r="V371" s="66">
        <f t="shared" si="111"/>
        <v>1544.2760000000001</v>
      </c>
      <c r="W371" s="66">
        <f t="shared" si="111"/>
        <v>1546.356</v>
      </c>
      <c r="X371" s="66">
        <f t="shared" si="111"/>
        <v>1536.9960000000001</v>
      </c>
      <c r="Y371" s="71">
        <f t="shared" si="111"/>
        <v>1541.4059999999999</v>
      </c>
    </row>
    <row r="372" spans="1:25" s="35" customFormat="1" ht="18.75" hidden="1" customHeight="1" outlineLevel="1" x14ac:dyDescent="0.2">
      <c r="A372" s="29" t="s">
        <v>4</v>
      </c>
      <c r="B372" s="43">
        <f>B56</f>
        <v>877.57</v>
      </c>
      <c r="C372" s="43">
        <f t="shared" ref="C372:Y372" si="112">C56</f>
        <v>883.08</v>
      </c>
      <c r="D372" s="43">
        <f t="shared" si="112"/>
        <v>885.94</v>
      </c>
      <c r="E372" s="43">
        <f t="shared" si="112"/>
        <v>895.32</v>
      </c>
      <c r="F372" s="43">
        <f t="shared" si="112"/>
        <v>918.01</v>
      </c>
      <c r="G372" s="43">
        <f t="shared" si="112"/>
        <v>1348.26</v>
      </c>
      <c r="H372" s="43">
        <f t="shared" si="112"/>
        <v>926.9</v>
      </c>
      <c r="I372" s="43">
        <f t="shared" si="112"/>
        <v>907.39</v>
      </c>
      <c r="J372" s="43">
        <f t="shared" si="112"/>
        <v>903.52</v>
      </c>
      <c r="K372" s="43">
        <f t="shared" si="112"/>
        <v>875.26</v>
      </c>
      <c r="L372" s="43">
        <f t="shared" si="112"/>
        <v>884</v>
      </c>
      <c r="M372" s="43">
        <f t="shared" si="112"/>
        <v>883.72</v>
      </c>
      <c r="N372" s="43">
        <f t="shared" si="112"/>
        <v>890.29</v>
      </c>
      <c r="O372" s="43">
        <f t="shared" si="112"/>
        <v>901.47</v>
      </c>
      <c r="P372" s="43">
        <f t="shared" si="112"/>
        <v>920.13</v>
      </c>
      <c r="Q372" s="43">
        <f t="shared" si="112"/>
        <v>933.31</v>
      </c>
      <c r="R372" s="43">
        <f t="shared" si="112"/>
        <v>938.89</v>
      </c>
      <c r="S372" s="43">
        <f t="shared" si="112"/>
        <v>925.18</v>
      </c>
      <c r="T372" s="43">
        <f t="shared" si="112"/>
        <v>899.72</v>
      </c>
      <c r="U372" s="43">
        <f t="shared" si="112"/>
        <v>899.33</v>
      </c>
      <c r="V372" s="43">
        <f t="shared" si="112"/>
        <v>890.22</v>
      </c>
      <c r="W372" s="43">
        <f t="shared" si="112"/>
        <v>892.3</v>
      </c>
      <c r="X372" s="43">
        <f t="shared" si="112"/>
        <v>882.94</v>
      </c>
      <c r="Y372" s="43">
        <f t="shared" si="112"/>
        <v>887.35</v>
      </c>
    </row>
    <row r="373" spans="1:25" s="35" customFormat="1" ht="18.75" hidden="1" customHeight="1" outlineLevel="1" x14ac:dyDescent="0.2">
      <c r="A373" s="30" t="s">
        <v>5</v>
      </c>
      <c r="B373" s="49">
        <v>651.55999999999995</v>
      </c>
      <c r="C373" s="47">
        <v>651.55999999999995</v>
      </c>
      <c r="D373" s="47">
        <v>651.55999999999995</v>
      </c>
      <c r="E373" s="47">
        <v>651.55999999999995</v>
      </c>
      <c r="F373" s="47">
        <v>651.55999999999995</v>
      </c>
      <c r="G373" s="47">
        <v>651.55999999999995</v>
      </c>
      <c r="H373" s="47">
        <v>651.55999999999995</v>
      </c>
      <c r="I373" s="47">
        <v>651.55999999999995</v>
      </c>
      <c r="J373" s="47">
        <v>651.55999999999995</v>
      </c>
      <c r="K373" s="47">
        <v>651.55999999999995</v>
      </c>
      <c r="L373" s="47">
        <v>651.55999999999995</v>
      </c>
      <c r="M373" s="47">
        <v>651.55999999999995</v>
      </c>
      <c r="N373" s="47">
        <v>651.55999999999995</v>
      </c>
      <c r="O373" s="47">
        <v>651.55999999999995</v>
      </c>
      <c r="P373" s="47">
        <v>651.55999999999995</v>
      </c>
      <c r="Q373" s="47">
        <v>651.55999999999995</v>
      </c>
      <c r="R373" s="47">
        <v>651.55999999999995</v>
      </c>
      <c r="S373" s="47">
        <v>651.55999999999995</v>
      </c>
      <c r="T373" s="47">
        <v>651.55999999999995</v>
      </c>
      <c r="U373" s="47">
        <v>651.55999999999995</v>
      </c>
      <c r="V373" s="47">
        <v>651.55999999999995</v>
      </c>
      <c r="W373" s="47">
        <v>651.55999999999995</v>
      </c>
      <c r="X373" s="47">
        <v>651.55999999999995</v>
      </c>
      <c r="Y373" s="54">
        <v>651.55999999999995</v>
      </c>
    </row>
    <row r="374" spans="1:25" s="35" customFormat="1" ht="18.75" hidden="1" customHeight="1" outlineLevel="1" x14ac:dyDescent="0.2">
      <c r="A374" s="31" t="s">
        <v>6</v>
      </c>
      <c r="B374" s="49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54"/>
    </row>
    <row r="375" spans="1:25" s="35" customFormat="1" ht="18.75" hidden="1" customHeight="1" outlineLevel="1" thickBot="1" x14ac:dyDescent="0.25">
      <c r="A375" s="107" t="s">
        <v>7</v>
      </c>
      <c r="B375" s="50">
        <v>2.496</v>
      </c>
      <c r="C375" s="48">
        <v>2.496</v>
      </c>
      <c r="D375" s="48">
        <v>2.496</v>
      </c>
      <c r="E375" s="48">
        <v>2.496</v>
      </c>
      <c r="F375" s="48">
        <v>2.496</v>
      </c>
      <c r="G375" s="48">
        <v>2.496</v>
      </c>
      <c r="H375" s="48">
        <v>2.496</v>
      </c>
      <c r="I375" s="48">
        <v>2.496</v>
      </c>
      <c r="J375" s="48">
        <v>2.496</v>
      </c>
      <c r="K375" s="48">
        <v>2.496</v>
      </c>
      <c r="L375" s="48">
        <v>2.496</v>
      </c>
      <c r="M375" s="48">
        <v>2.496</v>
      </c>
      <c r="N375" s="48">
        <v>2.496</v>
      </c>
      <c r="O375" s="48">
        <v>2.496</v>
      </c>
      <c r="P375" s="48">
        <v>2.496</v>
      </c>
      <c r="Q375" s="48">
        <v>2.496</v>
      </c>
      <c r="R375" s="48">
        <v>2.496</v>
      </c>
      <c r="S375" s="48">
        <v>2.496</v>
      </c>
      <c r="T375" s="48">
        <v>2.496</v>
      </c>
      <c r="U375" s="48">
        <v>2.496</v>
      </c>
      <c r="V375" s="48">
        <v>2.496</v>
      </c>
      <c r="W375" s="48">
        <v>2.496</v>
      </c>
      <c r="X375" s="48">
        <v>2.496</v>
      </c>
      <c r="Y375" s="55">
        <v>2.496</v>
      </c>
    </row>
    <row r="376" spans="1:25" s="35" customFormat="1" ht="18.75" customHeight="1" collapsed="1" thickBot="1" x14ac:dyDescent="0.25">
      <c r="A376" s="73">
        <v>11</v>
      </c>
      <c r="B376" s="65">
        <f t="shared" ref="B376:Y376" si="113">SUM(B377:B380)</f>
        <v>1526.866</v>
      </c>
      <c r="C376" s="66">
        <f t="shared" si="113"/>
        <v>1508.7260000000001</v>
      </c>
      <c r="D376" s="66">
        <f t="shared" si="113"/>
        <v>1539.616</v>
      </c>
      <c r="E376" s="67">
        <f t="shared" si="113"/>
        <v>1558.4059999999999</v>
      </c>
      <c r="F376" s="67">
        <f t="shared" si="113"/>
        <v>1555.4360000000001</v>
      </c>
      <c r="G376" s="67">
        <f t="shared" si="113"/>
        <v>1561.076</v>
      </c>
      <c r="H376" s="67">
        <f t="shared" si="113"/>
        <v>1555.7359999999999</v>
      </c>
      <c r="I376" s="67">
        <f t="shared" si="113"/>
        <v>1550.6260000000002</v>
      </c>
      <c r="J376" s="67">
        <f t="shared" si="113"/>
        <v>1538.2159999999999</v>
      </c>
      <c r="K376" s="68">
        <f t="shared" si="113"/>
        <v>1539.5160000000001</v>
      </c>
      <c r="L376" s="67">
        <f t="shared" si="113"/>
        <v>1545.816</v>
      </c>
      <c r="M376" s="69">
        <f t="shared" si="113"/>
        <v>1551.9059999999999</v>
      </c>
      <c r="N376" s="68">
        <f t="shared" si="113"/>
        <v>1554.306</v>
      </c>
      <c r="O376" s="67">
        <f t="shared" si="113"/>
        <v>1552.7060000000001</v>
      </c>
      <c r="P376" s="69">
        <f t="shared" si="113"/>
        <v>1564.2460000000001</v>
      </c>
      <c r="Q376" s="70">
        <f t="shared" si="113"/>
        <v>1566.5360000000001</v>
      </c>
      <c r="R376" s="67">
        <f t="shared" si="113"/>
        <v>1566.2359999999999</v>
      </c>
      <c r="S376" s="70">
        <f t="shared" si="113"/>
        <v>1566.846</v>
      </c>
      <c r="T376" s="67">
        <f t="shared" si="113"/>
        <v>1568.1559999999999</v>
      </c>
      <c r="U376" s="66">
        <f t="shared" si="113"/>
        <v>1553.636</v>
      </c>
      <c r="V376" s="66">
        <f t="shared" si="113"/>
        <v>1509.2660000000001</v>
      </c>
      <c r="W376" s="66">
        <f t="shared" si="113"/>
        <v>1522.1460000000002</v>
      </c>
      <c r="X376" s="66">
        <f t="shared" si="113"/>
        <v>1519.636</v>
      </c>
      <c r="Y376" s="71">
        <f t="shared" si="113"/>
        <v>1516.9259999999999</v>
      </c>
    </row>
    <row r="377" spans="1:25" s="35" customFormat="1" ht="18.75" hidden="1" customHeight="1" outlineLevel="1" x14ac:dyDescent="0.2">
      <c r="A377" s="29" t="s">
        <v>4</v>
      </c>
      <c r="B377" s="43">
        <f>B61</f>
        <v>872.81</v>
      </c>
      <c r="C377" s="43">
        <f t="shared" ref="C377:Y377" si="114">C61</f>
        <v>854.67</v>
      </c>
      <c r="D377" s="43">
        <f t="shared" si="114"/>
        <v>885.56</v>
      </c>
      <c r="E377" s="43">
        <f t="shared" si="114"/>
        <v>904.35</v>
      </c>
      <c r="F377" s="43">
        <f t="shared" si="114"/>
        <v>901.38</v>
      </c>
      <c r="G377" s="43">
        <f t="shared" si="114"/>
        <v>907.02</v>
      </c>
      <c r="H377" s="43">
        <f t="shared" si="114"/>
        <v>901.68</v>
      </c>
      <c r="I377" s="43">
        <f t="shared" si="114"/>
        <v>896.57</v>
      </c>
      <c r="J377" s="43">
        <f t="shared" si="114"/>
        <v>884.16</v>
      </c>
      <c r="K377" s="43">
        <f t="shared" si="114"/>
        <v>885.46</v>
      </c>
      <c r="L377" s="43">
        <f t="shared" si="114"/>
        <v>891.76</v>
      </c>
      <c r="M377" s="43">
        <f t="shared" si="114"/>
        <v>897.85</v>
      </c>
      <c r="N377" s="43">
        <f t="shared" si="114"/>
        <v>900.25</v>
      </c>
      <c r="O377" s="43">
        <f t="shared" si="114"/>
        <v>898.65</v>
      </c>
      <c r="P377" s="43">
        <f t="shared" si="114"/>
        <v>910.19</v>
      </c>
      <c r="Q377" s="43">
        <f t="shared" si="114"/>
        <v>912.48</v>
      </c>
      <c r="R377" s="43">
        <f t="shared" si="114"/>
        <v>912.18</v>
      </c>
      <c r="S377" s="43">
        <f t="shared" si="114"/>
        <v>912.79</v>
      </c>
      <c r="T377" s="43">
        <f t="shared" si="114"/>
        <v>914.1</v>
      </c>
      <c r="U377" s="43">
        <f t="shared" si="114"/>
        <v>899.58</v>
      </c>
      <c r="V377" s="43">
        <f t="shared" si="114"/>
        <v>855.21</v>
      </c>
      <c r="W377" s="43">
        <f t="shared" si="114"/>
        <v>868.09</v>
      </c>
      <c r="X377" s="43">
        <f t="shared" si="114"/>
        <v>865.58</v>
      </c>
      <c r="Y377" s="43">
        <f t="shared" si="114"/>
        <v>862.87</v>
      </c>
    </row>
    <row r="378" spans="1:25" s="35" customFormat="1" ht="18.75" hidden="1" customHeight="1" outlineLevel="1" x14ac:dyDescent="0.2">
      <c r="A378" s="30" t="s">
        <v>5</v>
      </c>
      <c r="B378" s="49">
        <v>651.55999999999995</v>
      </c>
      <c r="C378" s="47">
        <v>651.55999999999995</v>
      </c>
      <c r="D378" s="47">
        <v>651.55999999999995</v>
      </c>
      <c r="E378" s="47">
        <v>651.55999999999995</v>
      </c>
      <c r="F378" s="47">
        <v>651.55999999999995</v>
      </c>
      <c r="G378" s="47">
        <v>651.55999999999995</v>
      </c>
      <c r="H378" s="47">
        <v>651.55999999999995</v>
      </c>
      <c r="I378" s="47">
        <v>651.55999999999995</v>
      </c>
      <c r="J378" s="47">
        <v>651.55999999999995</v>
      </c>
      <c r="K378" s="47">
        <v>651.55999999999995</v>
      </c>
      <c r="L378" s="47">
        <v>651.55999999999995</v>
      </c>
      <c r="M378" s="47">
        <v>651.55999999999995</v>
      </c>
      <c r="N378" s="47">
        <v>651.55999999999995</v>
      </c>
      <c r="O378" s="47">
        <v>651.55999999999995</v>
      </c>
      <c r="P378" s="47">
        <v>651.55999999999995</v>
      </c>
      <c r="Q378" s="47">
        <v>651.55999999999995</v>
      </c>
      <c r="R378" s="47">
        <v>651.55999999999995</v>
      </c>
      <c r="S378" s="47">
        <v>651.55999999999995</v>
      </c>
      <c r="T378" s="47">
        <v>651.55999999999995</v>
      </c>
      <c r="U378" s="47">
        <v>651.55999999999995</v>
      </c>
      <c r="V378" s="47">
        <v>651.55999999999995</v>
      </c>
      <c r="W378" s="47">
        <v>651.55999999999995</v>
      </c>
      <c r="X378" s="47">
        <v>651.55999999999995</v>
      </c>
      <c r="Y378" s="54">
        <v>651.55999999999995</v>
      </c>
    </row>
    <row r="379" spans="1:25" s="35" customFormat="1" ht="18.75" hidden="1" customHeight="1" outlineLevel="1" x14ac:dyDescent="0.2">
      <c r="A379" s="31" t="s">
        <v>6</v>
      </c>
      <c r="B379" s="49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54"/>
    </row>
    <row r="380" spans="1:25" s="35" customFormat="1" ht="18.75" hidden="1" customHeight="1" outlineLevel="1" thickBot="1" x14ac:dyDescent="0.25">
      <c r="A380" s="107" t="s">
        <v>7</v>
      </c>
      <c r="B380" s="50">
        <v>2.496</v>
      </c>
      <c r="C380" s="48">
        <v>2.496</v>
      </c>
      <c r="D380" s="48">
        <v>2.496</v>
      </c>
      <c r="E380" s="48">
        <v>2.496</v>
      </c>
      <c r="F380" s="48">
        <v>2.496</v>
      </c>
      <c r="G380" s="48">
        <v>2.496</v>
      </c>
      <c r="H380" s="48">
        <v>2.496</v>
      </c>
      <c r="I380" s="48">
        <v>2.496</v>
      </c>
      <c r="J380" s="48">
        <v>2.496</v>
      </c>
      <c r="K380" s="48">
        <v>2.496</v>
      </c>
      <c r="L380" s="48">
        <v>2.496</v>
      </c>
      <c r="M380" s="48">
        <v>2.496</v>
      </c>
      <c r="N380" s="48">
        <v>2.496</v>
      </c>
      <c r="O380" s="48">
        <v>2.496</v>
      </c>
      <c r="P380" s="48">
        <v>2.496</v>
      </c>
      <c r="Q380" s="48">
        <v>2.496</v>
      </c>
      <c r="R380" s="48">
        <v>2.496</v>
      </c>
      <c r="S380" s="48">
        <v>2.496</v>
      </c>
      <c r="T380" s="48">
        <v>2.496</v>
      </c>
      <c r="U380" s="48">
        <v>2.496</v>
      </c>
      <c r="V380" s="48">
        <v>2.496</v>
      </c>
      <c r="W380" s="48">
        <v>2.496</v>
      </c>
      <c r="X380" s="48">
        <v>2.496</v>
      </c>
      <c r="Y380" s="55">
        <v>2.496</v>
      </c>
    </row>
    <row r="381" spans="1:25" s="35" customFormat="1" ht="18.75" customHeight="1" collapsed="1" thickBot="1" x14ac:dyDescent="0.25">
      <c r="A381" s="76">
        <v>12</v>
      </c>
      <c r="B381" s="65">
        <f t="shared" ref="B381:Y381" si="115">SUM(B382:B385)</f>
        <v>1521.7159999999999</v>
      </c>
      <c r="C381" s="66">
        <f t="shared" si="115"/>
        <v>1547.5060000000001</v>
      </c>
      <c r="D381" s="66">
        <f t="shared" si="115"/>
        <v>1593.2660000000001</v>
      </c>
      <c r="E381" s="67">
        <f t="shared" si="115"/>
        <v>1632.866</v>
      </c>
      <c r="F381" s="67">
        <f t="shared" si="115"/>
        <v>1642.336</v>
      </c>
      <c r="G381" s="67">
        <f t="shared" si="115"/>
        <v>1642.556</v>
      </c>
      <c r="H381" s="67">
        <f t="shared" si="115"/>
        <v>1627.106</v>
      </c>
      <c r="I381" s="67">
        <f t="shared" si="115"/>
        <v>1627.4659999999999</v>
      </c>
      <c r="J381" s="67">
        <f t="shared" si="115"/>
        <v>1622.2359999999999</v>
      </c>
      <c r="K381" s="68">
        <f t="shared" si="115"/>
        <v>1621.2560000000001</v>
      </c>
      <c r="L381" s="67">
        <f t="shared" si="115"/>
        <v>1621.546</v>
      </c>
      <c r="M381" s="69">
        <f t="shared" si="115"/>
        <v>1625.6959999999999</v>
      </c>
      <c r="N381" s="68">
        <f t="shared" si="115"/>
        <v>1609.4760000000001</v>
      </c>
      <c r="O381" s="67">
        <f t="shared" si="115"/>
        <v>1628.4760000000001</v>
      </c>
      <c r="P381" s="69">
        <f t="shared" si="115"/>
        <v>1637.5360000000001</v>
      </c>
      <c r="Q381" s="70">
        <f t="shared" si="115"/>
        <v>1649.566</v>
      </c>
      <c r="R381" s="67">
        <f t="shared" si="115"/>
        <v>1650.6260000000002</v>
      </c>
      <c r="S381" s="70">
        <f t="shared" si="115"/>
        <v>1640.866</v>
      </c>
      <c r="T381" s="67">
        <f t="shared" si="115"/>
        <v>1629.546</v>
      </c>
      <c r="U381" s="66">
        <f t="shared" si="115"/>
        <v>1578.6260000000002</v>
      </c>
      <c r="V381" s="66">
        <f t="shared" si="115"/>
        <v>1565.7060000000001</v>
      </c>
      <c r="W381" s="66">
        <f t="shared" si="115"/>
        <v>1569.0160000000001</v>
      </c>
      <c r="X381" s="66">
        <f t="shared" si="115"/>
        <v>1515.2060000000001</v>
      </c>
      <c r="Y381" s="71">
        <f t="shared" si="115"/>
        <v>1514.7159999999999</v>
      </c>
    </row>
    <row r="382" spans="1:25" s="35" customFormat="1" ht="18.75" hidden="1" customHeight="1" outlineLevel="1" x14ac:dyDescent="0.2">
      <c r="A382" s="29" t="s">
        <v>4</v>
      </c>
      <c r="B382" s="43">
        <f>B66</f>
        <v>867.66</v>
      </c>
      <c r="C382" s="43">
        <f t="shared" ref="C382:Y382" si="116">C66</f>
        <v>893.45</v>
      </c>
      <c r="D382" s="43">
        <f t="shared" si="116"/>
        <v>939.21</v>
      </c>
      <c r="E382" s="43">
        <f t="shared" si="116"/>
        <v>978.81</v>
      </c>
      <c r="F382" s="43">
        <f t="shared" si="116"/>
        <v>988.28</v>
      </c>
      <c r="G382" s="43">
        <f t="shared" si="116"/>
        <v>988.5</v>
      </c>
      <c r="H382" s="43">
        <f t="shared" si="116"/>
        <v>973.05</v>
      </c>
      <c r="I382" s="43">
        <f t="shared" si="116"/>
        <v>973.41</v>
      </c>
      <c r="J382" s="43">
        <f t="shared" si="116"/>
        <v>968.18</v>
      </c>
      <c r="K382" s="43">
        <f t="shared" si="116"/>
        <v>967.2</v>
      </c>
      <c r="L382" s="43">
        <f t="shared" si="116"/>
        <v>967.49</v>
      </c>
      <c r="M382" s="43">
        <f t="shared" si="116"/>
        <v>971.64</v>
      </c>
      <c r="N382" s="43">
        <f t="shared" si="116"/>
        <v>955.42</v>
      </c>
      <c r="O382" s="43">
        <f t="shared" si="116"/>
        <v>974.42</v>
      </c>
      <c r="P382" s="43">
        <f t="shared" si="116"/>
        <v>983.48</v>
      </c>
      <c r="Q382" s="43">
        <f t="shared" si="116"/>
        <v>995.51</v>
      </c>
      <c r="R382" s="43">
        <f t="shared" si="116"/>
        <v>996.57</v>
      </c>
      <c r="S382" s="43">
        <f t="shared" si="116"/>
        <v>986.81</v>
      </c>
      <c r="T382" s="43">
        <f t="shared" si="116"/>
        <v>975.49</v>
      </c>
      <c r="U382" s="43">
        <f t="shared" si="116"/>
        <v>924.57</v>
      </c>
      <c r="V382" s="43">
        <f t="shared" si="116"/>
        <v>911.65</v>
      </c>
      <c r="W382" s="43">
        <f t="shared" si="116"/>
        <v>914.96</v>
      </c>
      <c r="X382" s="43">
        <f t="shared" si="116"/>
        <v>861.15</v>
      </c>
      <c r="Y382" s="43">
        <f t="shared" si="116"/>
        <v>860.66</v>
      </c>
    </row>
    <row r="383" spans="1:25" s="35" customFormat="1" ht="18.75" hidden="1" customHeight="1" outlineLevel="1" x14ac:dyDescent="0.2">
      <c r="A383" s="30" t="s">
        <v>5</v>
      </c>
      <c r="B383" s="49">
        <v>651.55999999999995</v>
      </c>
      <c r="C383" s="47">
        <v>651.55999999999995</v>
      </c>
      <c r="D383" s="47">
        <v>651.55999999999995</v>
      </c>
      <c r="E383" s="47">
        <v>651.55999999999995</v>
      </c>
      <c r="F383" s="47">
        <v>651.55999999999995</v>
      </c>
      <c r="G383" s="47">
        <v>651.55999999999995</v>
      </c>
      <c r="H383" s="47">
        <v>651.55999999999995</v>
      </c>
      <c r="I383" s="47">
        <v>651.55999999999995</v>
      </c>
      <c r="J383" s="47">
        <v>651.55999999999995</v>
      </c>
      <c r="K383" s="47">
        <v>651.55999999999995</v>
      </c>
      <c r="L383" s="47">
        <v>651.55999999999995</v>
      </c>
      <c r="M383" s="47">
        <v>651.55999999999995</v>
      </c>
      <c r="N383" s="47">
        <v>651.55999999999995</v>
      </c>
      <c r="O383" s="47">
        <v>651.55999999999995</v>
      </c>
      <c r="P383" s="47">
        <v>651.55999999999995</v>
      </c>
      <c r="Q383" s="47">
        <v>651.55999999999995</v>
      </c>
      <c r="R383" s="47">
        <v>651.55999999999995</v>
      </c>
      <c r="S383" s="47">
        <v>651.55999999999995</v>
      </c>
      <c r="T383" s="47">
        <v>651.55999999999995</v>
      </c>
      <c r="U383" s="47">
        <v>651.55999999999995</v>
      </c>
      <c r="V383" s="47">
        <v>651.55999999999995</v>
      </c>
      <c r="W383" s="47">
        <v>651.55999999999995</v>
      </c>
      <c r="X383" s="47">
        <v>651.55999999999995</v>
      </c>
      <c r="Y383" s="54">
        <v>651.55999999999995</v>
      </c>
    </row>
    <row r="384" spans="1:25" s="35" customFormat="1" ht="18.75" hidden="1" customHeight="1" outlineLevel="1" x14ac:dyDescent="0.2">
      <c r="A384" s="31" t="s">
        <v>6</v>
      </c>
      <c r="B384" s="49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54"/>
    </row>
    <row r="385" spans="1:25" s="35" customFormat="1" ht="18.75" hidden="1" customHeight="1" outlineLevel="1" thickBot="1" x14ac:dyDescent="0.25">
      <c r="A385" s="107" t="s">
        <v>7</v>
      </c>
      <c r="B385" s="50">
        <v>2.496</v>
      </c>
      <c r="C385" s="48">
        <v>2.496</v>
      </c>
      <c r="D385" s="48">
        <v>2.496</v>
      </c>
      <c r="E385" s="48">
        <v>2.496</v>
      </c>
      <c r="F385" s="48">
        <v>2.496</v>
      </c>
      <c r="G385" s="48">
        <v>2.496</v>
      </c>
      <c r="H385" s="48">
        <v>2.496</v>
      </c>
      <c r="I385" s="48">
        <v>2.496</v>
      </c>
      <c r="J385" s="48">
        <v>2.496</v>
      </c>
      <c r="K385" s="48">
        <v>2.496</v>
      </c>
      <c r="L385" s="48">
        <v>2.496</v>
      </c>
      <c r="M385" s="48">
        <v>2.496</v>
      </c>
      <c r="N385" s="48">
        <v>2.496</v>
      </c>
      <c r="O385" s="48">
        <v>2.496</v>
      </c>
      <c r="P385" s="48">
        <v>2.496</v>
      </c>
      <c r="Q385" s="48">
        <v>2.496</v>
      </c>
      <c r="R385" s="48">
        <v>2.496</v>
      </c>
      <c r="S385" s="48">
        <v>2.496</v>
      </c>
      <c r="T385" s="48">
        <v>2.496</v>
      </c>
      <c r="U385" s="48">
        <v>2.496</v>
      </c>
      <c r="V385" s="48">
        <v>2.496</v>
      </c>
      <c r="W385" s="48">
        <v>2.496</v>
      </c>
      <c r="X385" s="48">
        <v>2.496</v>
      </c>
      <c r="Y385" s="55">
        <v>2.496</v>
      </c>
    </row>
    <row r="386" spans="1:25" s="35" customFormat="1" ht="18.75" customHeight="1" collapsed="1" thickBot="1" x14ac:dyDescent="0.25">
      <c r="A386" s="73">
        <v>13</v>
      </c>
      <c r="B386" s="65">
        <f t="shared" ref="B386:Y386" si="117">SUM(B387:B390)</f>
        <v>1607.9059999999999</v>
      </c>
      <c r="C386" s="66">
        <f t="shared" si="117"/>
        <v>1649.2359999999999</v>
      </c>
      <c r="D386" s="66">
        <f t="shared" si="117"/>
        <v>1654.7460000000001</v>
      </c>
      <c r="E386" s="67">
        <f t="shared" si="117"/>
        <v>1721.076</v>
      </c>
      <c r="F386" s="67">
        <f t="shared" si="117"/>
        <v>1653.7260000000001</v>
      </c>
      <c r="G386" s="67">
        <f t="shared" si="117"/>
        <v>1711.7660000000001</v>
      </c>
      <c r="H386" s="67">
        <f t="shared" si="117"/>
        <v>1709.066</v>
      </c>
      <c r="I386" s="67">
        <f t="shared" si="117"/>
        <v>1690.316</v>
      </c>
      <c r="J386" s="67">
        <f t="shared" si="117"/>
        <v>1685.7260000000001</v>
      </c>
      <c r="K386" s="68">
        <f t="shared" si="117"/>
        <v>1685.616</v>
      </c>
      <c r="L386" s="67">
        <f t="shared" si="117"/>
        <v>1695.576</v>
      </c>
      <c r="M386" s="69">
        <f t="shared" si="117"/>
        <v>1697.876</v>
      </c>
      <c r="N386" s="68">
        <f t="shared" si="117"/>
        <v>1678.2460000000001</v>
      </c>
      <c r="O386" s="67">
        <f t="shared" si="117"/>
        <v>1705.1860000000001</v>
      </c>
      <c r="P386" s="69">
        <f t="shared" si="117"/>
        <v>1672.2660000000001</v>
      </c>
      <c r="Q386" s="70">
        <f t="shared" si="117"/>
        <v>1721.6960000000001</v>
      </c>
      <c r="R386" s="67">
        <f t="shared" si="117"/>
        <v>1721.7360000000001</v>
      </c>
      <c r="S386" s="70">
        <f t="shared" si="117"/>
        <v>1708.7160000000001</v>
      </c>
      <c r="T386" s="67">
        <f t="shared" si="117"/>
        <v>1693.796</v>
      </c>
      <c r="U386" s="66">
        <f t="shared" si="117"/>
        <v>1665.4259999999999</v>
      </c>
      <c r="V386" s="66">
        <f t="shared" si="117"/>
        <v>1655.336</v>
      </c>
      <c r="W386" s="66">
        <f t="shared" si="117"/>
        <v>1686.1860000000001</v>
      </c>
      <c r="X386" s="66">
        <f t="shared" si="117"/>
        <v>1639.0260000000001</v>
      </c>
      <c r="Y386" s="71">
        <f t="shared" si="117"/>
        <v>1637.3960000000002</v>
      </c>
    </row>
    <row r="387" spans="1:25" s="35" customFormat="1" ht="18.75" hidden="1" customHeight="1" outlineLevel="1" x14ac:dyDescent="0.2">
      <c r="A387" s="29" t="s">
        <v>4</v>
      </c>
      <c r="B387" s="43">
        <f>B71</f>
        <v>953.85</v>
      </c>
      <c r="C387" s="43">
        <f t="shared" ref="C387:Y387" si="118">C71</f>
        <v>995.18</v>
      </c>
      <c r="D387" s="43">
        <f t="shared" si="118"/>
        <v>1000.69</v>
      </c>
      <c r="E387" s="43">
        <f t="shared" si="118"/>
        <v>1067.02</v>
      </c>
      <c r="F387" s="43">
        <f t="shared" si="118"/>
        <v>999.67</v>
      </c>
      <c r="G387" s="43">
        <f t="shared" si="118"/>
        <v>1057.71</v>
      </c>
      <c r="H387" s="43">
        <f t="shared" si="118"/>
        <v>1055.01</v>
      </c>
      <c r="I387" s="43">
        <f t="shared" si="118"/>
        <v>1036.26</v>
      </c>
      <c r="J387" s="43">
        <f t="shared" si="118"/>
        <v>1031.67</v>
      </c>
      <c r="K387" s="43">
        <f t="shared" si="118"/>
        <v>1031.56</v>
      </c>
      <c r="L387" s="43">
        <f t="shared" si="118"/>
        <v>1041.52</v>
      </c>
      <c r="M387" s="43">
        <f t="shared" si="118"/>
        <v>1043.82</v>
      </c>
      <c r="N387" s="43">
        <f t="shared" si="118"/>
        <v>1024.19</v>
      </c>
      <c r="O387" s="43">
        <f t="shared" si="118"/>
        <v>1051.1300000000001</v>
      </c>
      <c r="P387" s="43">
        <f t="shared" si="118"/>
        <v>1018.21</v>
      </c>
      <c r="Q387" s="43">
        <f t="shared" si="118"/>
        <v>1067.6400000000001</v>
      </c>
      <c r="R387" s="43">
        <f t="shared" si="118"/>
        <v>1067.68</v>
      </c>
      <c r="S387" s="43">
        <f t="shared" si="118"/>
        <v>1054.6600000000001</v>
      </c>
      <c r="T387" s="43">
        <f t="shared" si="118"/>
        <v>1039.74</v>
      </c>
      <c r="U387" s="43">
        <f t="shared" si="118"/>
        <v>1011.37</v>
      </c>
      <c r="V387" s="43">
        <f t="shared" si="118"/>
        <v>1001.28</v>
      </c>
      <c r="W387" s="43">
        <f t="shared" si="118"/>
        <v>1032.1300000000001</v>
      </c>
      <c r="X387" s="43">
        <f t="shared" si="118"/>
        <v>984.97</v>
      </c>
      <c r="Y387" s="43">
        <f t="shared" si="118"/>
        <v>983.34</v>
      </c>
    </row>
    <row r="388" spans="1:25" s="35" customFormat="1" ht="18.75" hidden="1" customHeight="1" outlineLevel="1" x14ac:dyDescent="0.2">
      <c r="A388" s="30" t="s">
        <v>5</v>
      </c>
      <c r="B388" s="49">
        <v>651.55999999999995</v>
      </c>
      <c r="C388" s="47">
        <v>651.55999999999995</v>
      </c>
      <c r="D388" s="47">
        <v>651.55999999999995</v>
      </c>
      <c r="E388" s="47">
        <v>651.55999999999995</v>
      </c>
      <c r="F388" s="47">
        <v>651.55999999999995</v>
      </c>
      <c r="G388" s="47">
        <v>651.55999999999995</v>
      </c>
      <c r="H388" s="47">
        <v>651.55999999999995</v>
      </c>
      <c r="I388" s="47">
        <v>651.55999999999995</v>
      </c>
      <c r="J388" s="47">
        <v>651.55999999999995</v>
      </c>
      <c r="K388" s="47">
        <v>651.55999999999995</v>
      </c>
      <c r="L388" s="47">
        <v>651.55999999999995</v>
      </c>
      <c r="M388" s="47">
        <v>651.55999999999995</v>
      </c>
      <c r="N388" s="47">
        <v>651.55999999999995</v>
      </c>
      <c r="O388" s="47">
        <v>651.55999999999995</v>
      </c>
      <c r="P388" s="47">
        <v>651.55999999999995</v>
      </c>
      <c r="Q388" s="47">
        <v>651.55999999999995</v>
      </c>
      <c r="R388" s="47">
        <v>651.55999999999995</v>
      </c>
      <c r="S388" s="47">
        <v>651.55999999999995</v>
      </c>
      <c r="T388" s="47">
        <v>651.55999999999995</v>
      </c>
      <c r="U388" s="47">
        <v>651.55999999999995</v>
      </c>
      <c r="V388" s="47">
        <v>651.55999999999995</v>
      </c>
      <c r="W388" s="47">
        <v>651.55999999999995</v>
      </c>
      <c r="X388" s="47">
        <v>651.55999999999995</v>
      </c>
      <c r="Y388" s="54">
        <v>651.55999999999995</v>
      </c>
    </row>
    <row r="389" spans="1:25" s="35" customFormat="1" ht="18.75" hidden="1" customHeight="1" outlineLevel="1" x14ac:dyDescent="0.2">
      <c r="A389" s="31" t="s">
        <v>6</v>
      </c>
      <c r="B389" s="49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54"/>
    </row>
    <row r="390" spans="1:25" s="35" customFormat="1" ht="18.75" hidden="1" customHeight="1" outlineLevel="1" thickBot="1" x14ac:dyDescent="0.25">
      <c r="A390" s="107" t="s">
        <v>7</v>
      </c>
      <c r="B390" s="50">
        <v>2.496</v>
      </c>
      <c r="C390" s="48">
        <v>2.496</v>
      </c>
      <c r="D390" s="48">
        <v>2.496</v>
      </c>
      <c r="E390" s="48">
        <v>2.496</v>
      </c>
      <c r="F390" s="48">
        <v>2.496</v>
      </c>
      <c r="G390" s="48">
        <v>2.496</v>
      </c>
      <c r="H390" s="48">
        <v>2.496</v>
      </c>
      <c r="I390" s="48">
        <v>2.496</v>
      </c>
      <c r="J390" s="48">
        <v>2.496</v>
      </c>
      <c r="K390" s="48">
        <v>2.496</v>
      </c>
      <c r="L390" s="48">
        <v>2.496</v>
      </c>
      <c r="M390" s="48">
        <v>2.496</v>
      </c>
      <c r="N390" s="48">
        <v>2.496</v>
      </c>
      <c r="O390" s="48">
        <v>2.496</v>
      </c>
      <c r="P390" s="48">
        <v>2.496</v>
      </c>
      <c r="Q390" s="48">
        <v>2.496</v>
      </c>
      <c r="R390" s="48">
        <v>2.496</v>
      </c>
      <c r="S390" s="48">
        <v>2.496</v>
      </c>
      <c r="T390" s="48">
        <v>2.496</v>
      </c>
      <c r="U390" s="48">
        <v>2.496</v>
      </c>
      <c r="V390" s="48">
        <v>2.496</v>
      </c>
      <c r="W390" s="48">
        <v>2.496</v>
      </c>
      <c r="X390" s="48">
        <v>2.496</v>
      </c>
      <c r="Y390" s="55">
        <v>2.496</v>
      </c>
    </row>
    <row r="391" spans="1:25" s="35" customFormat="1" ht="18.75" customHeight="1" collapsed="1" thickBot="1" x14ac:dyDescent="0.25">
      <c r="A391" s="76">
        <v>14</v>
      </c>
      <c r="B391" s="65">
        <f t="shared" ref="B391:Y391" si="119">SUM(B392:B395)</f>
        <v>1568.546</v>
      </c>
      <c r="C391" s="66">
        <f t="shared" si="119"/>
        <v>1605.2159999999999</v>
      </c>
      <c r="D391" s="66">
        <f t="shared" si="119"/>
        <v>1613.116</v>
      </c>
      <c r="E391" s="67">
        <f t="shared" si="119"/>
        <v>1635.9360000000001</v>
      </c>
      <c r="F391" s="67">
        <f t="shared" si="119"/>
        <v>1615.6460000000002</v>
      </c>
      <c r="G391" s="67">
        <f t="shared" si="119"/>
        <v>1622.1759999999999</v>
      </c>
      <c r="H391" s="67">
        <f t="shared" si="119"/>
        <v>1614.366</v>
      </c>
      <c r="I391" s="67">
        <f t="shared" si="119"/>
        <v>1599.346</v>
      </c>
      <c r="J391" s="67">
        <f t="shared" si="119"/>
        <v>1601.4459999999999</v>
      </c>
      <c r="K391" s="68">
        <f t="shared" si="119"/>
        <v>1588.806</v>
      </c>
      <c r="L391" s="67">
        <f t="shared" si="119"/>
        <v>1599.596</v>
      </c>
      <c r="M391" s="69">
        <f t="shared" si="119"/>
        <v>1604.9059999999999</v>
      </c>
      <c r="N391" s="68">
        <f t="shared" si="119"/>
        <v>1596.3960000000002</v>
      </c>
      <c r="O391" s="67">
        <f t="shared" si="119"/>
        <v>1614.796</v>
      </c>
      <c r="P391" s="69">
        <f t="shared" si="119"/>
        <v>1622.6759999999999</v>
      </c>
      <c r="Q391" s="70">
        <f t="shared" si="119"/>
        <v>1624.7260000000001</v>
      </c>
      <c r="R391" s="67">
        <f t="shared" si="119"/>
        <v>1628.1559999999999</v>
      </c>
      <c r="S391" s="70">
        <f t="shared" si="119"/>
        <v>1618.4259999999999</v>
      </c>
      <c r="T391" s="67">
        <f t="shared" si="119"/>
        <v>1618.2660000000001</v>
      </c>
      <c r="U391" s="66">
        <f t="shared" si="119"/>
        <v>1597.4459999999999</v>
      </c>
      <c r="V391" s="66">
        <f t="shared" si="119"/>
        <v>1588.586</v>
      </c>
      <c r="W391" s="66">
        <f t="shared" si="119"/>
        <v>1559.3960000000002</v>
      </c>
      <c r="X391" s="66">
        <f t="shared" si="119"/>
        <v>1573.1759999999999</v>
      </c>
      <c r="Y391" s="71">
        <f t="shared" si="119"/>
        <v>1569.9960000000001</v>
      </c>
    </row>
    <row r="392" spans="1:25" s="35" customFormat="1" ht="18.75" hidden="1" customHeight="1" outlineLevel="1" x14ac:dyDescent="0.2">
      <c r="A392" s="29" t="s">
        <v>4</v>
      </c>
      <c r="B392" s="43">
        <f>B76</f>
        <v>914.49</v>
      </c>
      <c r="C392" s="43">
        <f t="shared" ref="C392:Y392" si="120">C76</f>
        <v>951.16</v>
      </c>
      <c r="D392" s="43">
        <f t="shared" si="120"/>
        <v>959.06</v>
      </c>
      <c r="E392" s="43">
        <f t="shared" si="120"/>
        <v>981.88</v>
      </c>
      <c r="F392" s="43">
        <f t="shared" si="120"/>
        <v>961.59</v>
      </c>
      <c r="G392" s="43">
        <f t="shared" si="120"/>
        <v>968.12</v>
      </c>
      <c r="H392" s="43">
        <f t="shared" si="120"/>
        <v>960.31</v>
      </c>
      <c r="I392" s="43">
        <f t="shared" si="120"/>
        <v>945.29</v>
      </c>
      <c r="J392" s="43">
        <f t="shared" si="120"/>
        <v>947.39</v>
      </c>
      <c r="K392" s="43">
        <f t="shared" si="120"/>
        <v>934.75</v>
      </c>
      <c r="L392" s="43">
        <f t="shared" si="120"/>
        <v>945.54</v>
      </c>
      <c r="M392" s="43">
        <f t="shared" si="120"/>
        <v>950.85</v>
      </c>
      <c r="N392" s="43">
        <f t="shared" si="120"/>
        <v>942.34</v>
      </c>
      <c r="O392" s="43">
        <f t="shared" si="120"/>
        <v>960.74</v>
      </c>
      <c r="P392" s="43">
        <f t="shared" si="120"/>
        <v>968.62</v>
      </c>
      <c r="Q392" s="43">
        <f t="shared" si="120"/>
        <v>970.67</v>
      </c>
      <c r="R392" s="43">
        <f t="shared" si="120"/>
        <v>974.1</v>
      </c>
      <c r="S392" s="43">
        <f t="shared" si="120"/>
        <v>964.37</v>
      </c>
      <c r="T392" s="43">
        <f t="shared" si="120"/>
        <v>964.21</v>
      </c>
      <c r="U392" s="43">
        <f t="shared" si="120"/>
        <v>943.39</v>
      </c>
      <c r="V392" s="43">
        <f t="shared" si="120"/>
        <v>934.53</v>
      </c>
      <c r="W392" s="43">
        <f t="shared" si="120"/>
        <v>905.34</v>
      </c>
      <c r="X392" s="43">
        <f t="shared" si="120"/>
        <v>919.12</v>
      </c>
      <c r="Y392" s="43">
        <f t="shared" si="120"/>
        <v>915.94</v>
      </c>
    </row>
    <row r="393" spans="1:25" s="35" customFormat="1" ht="18.75" hidden="1" customHeight="1" outlineLevel="1" x14ac:dyDescent="0.2">
      <c r="A393" s="30" t="s">
        <v>5</v>
      </c>
      <c r="B393" s="49">
        <v>651.55999999999995</v>
      </c>
      <c r="C393" s="47">
        <v>651.55999999999995</v>
      </c>
      <c r="D393" s="47">
        <v>651.55999999999995</v>
      </c>
      <c r="E393" s="47">
        <v>651.55999999999995</v>
      </c>
      <c r="F393" s="47">
        <v>651.55999999999995</v>
      </c>
      <c r="G393" s="47">
        <v>651.55999999999995</v>
      </c>
      <c r="H393" s="47">
        <v>651.55999999999995</v>
      </c>
      <c r="I393" s="47">
        <v>651.55999999999995</v>
      </c>
      <c r="J393" s="47">
        <v>651.55999999999995</v>
      </c>
      <c r="K393" s="47">
        <v>651.55999999999995</v>
      </c>
      <c r="L393" s="47">
        <v>651.55999999999995</v>
      </c>
      <c r="M393" s="47">
        <v>651.55999999999995</v>
      </c>
      <c r="N393" s="47">
        <v>651.55999999999995</v>
      </c>
      <c r="O393" s="47">
        <v>651.55999999999995</v>
      </c>
      <c r="P393" s="47">
        <v>651.55999999999995</v>
      </c>
      <c r="Q393" s="47">
        <v>651.55999999999995</v>
      </c>
      <c r="R393" s="47">
        <v>651.55999999999995</v>
      </c>
      <c r="S393" s="47">
        <v>651.55999999999995</v>
      </c>
      <c r="T393" s="47">
        <v>651.55999999999995</v>
      </c>
      <c r="U393" s="47">
        <v>651.55999999999995</v>
      </c>
      <c r="V393" s="47">
        <v>651.55999999999995</v>
      </c>
      <c r="W393" s="47">
        <v>651.55999999999995</v>
      </c>
      <c r="X393" s="47">
        <v>651.55999999999995</v>
      </c>
      <c r="Y393" s="54">
        <v>651.55999999999995</v>
      </c>
    </row>
    <row r="394" spans="1:25" s="35" customFormat="1" ht="18.75" hidden="1" customHeight="1" outlineLevel="1" x14ac:dyDescent="0.2">
      <c r="A394" s="31" t="s">
        <v>6</v>
      </c>
      <c r="B394" s="49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54"/>
    </row>
    <row r="395" spans="1:25" s="35" customFormat="1" ht="18.75" hidden="1" customHeight="1" outlineLevel="1" thickBot="1" x14ac:dyDescent="0.25">
      <c r="A395" s="107" t="s">
        <v>7</v>
      </c>
      <c r="B395" s="50">
        <v>2.496</v>
      </c>
      <c r="C395" s="48">
        <v>2.496</v>
      </c>
      <c r="D395" s="48">
        <v>2.496</v>
      </c>
      <c r="E395" s="48">
        <v>2.496</v>
      </c>
      <c r="F395" s="48">
        <v>2.496</v>
      </c>
      <c r="G395" s="48">
        <v>2.496</v>
      </c>
      <c r="H395" s="48">
        <v>2.496</v>
      </c>
      <c r="I395" s="48">
        <v>2.496</v>
      </c>
      <c r="J395" s="48">
        <v>2.496</v>
      </c>
      <c r="K395" s="48">
        <v>2.496</v>
      </c>
      <c r="L395" s="48">
        <v>2.496</v>
      </c>
      <c r="M395" s="48">
        <v>2.496</v>
      </c>
      <c r="N395" s="48">
        <v>2.496</v>
      </c>
      <c r="O395" s="48">
        <v>2.496</v>
      </c>
      <c r="P395" s="48">
        <v>2.496</v>
      </c>
      <c r="Q395" s="48">
        <v>2.496</v>
      </c>
      <c r="R395" s="48">
        <v>2.496</v>
      </c>
      <c r="S395" s="48">
        <v>2.496</v>
      </c>
      <c r="T395" s="48">
        <v>2.496</v>
      </c>
      <c r="U395" s="48">
        <v>2.496</v>
      </c>
      <c r="V395" s="48">
        <v>2.496</v>
      </c>
      <c r="W395" s="48">
        <v>2.496</v>
      </c>
      <c r="X395" s="48">
        <v>2.496</v>
      </c>
      <c r="Y395" s="55">
        <v>2.496</v>
      </c>
    </row>
    <row r="396" spans="1:25" s="35" customFormat="1" ht="18.75" customHeight="1" collapsed="1" thickBot="1" x14ac:dyDescent="0.25">
      <c r="A396" s="73">
        <v>15</v>
      </c>
      <c r="B396" s="65">
        <f t="shared" ref="B396:Y396" si="121">SUM(B397:B400)</f>
        <v>1580.0060000000001</v>
      </c>
      <c r="C396" s="66">
        <f t="shared" si="121"/>
        <v>1589.066</v>
      </c>
      <c r="D396" s="66">
        <f t="shared" si="121"/>
        <v>1604.8960000000002</v>
      </c>
      <c r="E396" s="67">
        <f t="shared" si="121"/>
        <v>1630.9259999999999</v>
      </c>
      <c r="F396" s="67">
        <f t="shared" si="121"/>
        <v>1614.9360000000001</v>
      </c>
      <c r="G396" s="67">
        <f t="shared" si="121"/>
        <v>1652.066</v>
      </c>
      <c r="H396" s="67">
        <f t="shared" si="121"/>
        <v>1636.9160000000002</v>
      </c>
      <c r="I396" s="67">
        <f t="shared" si="121"/>
        <v>1600.7359999999999</v>
      </c>
      <c r="J396" s="67">
        <f t="shared" si="121"/>
        <v>1596.9459999999999</v>
      </c>
      <c r="K396" s="68">
        <f t="shared" si="121"/>
        <v>1591.336</v>
      </c>
      <c r="L396" s="67">
        <f t="shared" si="121"/>
        <v>1597.5160000000001</v>
      </c>
      <c r="M396" s="69">
        <f t="shared" si="121"/>
        <v>1608.4560000000001</v>
      </c>
      <c r="N396" s="68">
        <f t="shared" si="121"/>
        <v>1605.5060000000001</v>
      </c>
      <c r="O396" s="67">
        <f t="shared" si="121"/>
        <v>1612.4960000000001</v>
      </c>
      <c r="P396" s="69">
        <f t="shared" si="121"/>
        <v>1582.2860000000001</v>
      </c>
      <c r="Q396" s="70">
        <f t="shared" si="121"/>
        <v>1634.7159999999999</v>
      </c>
      <c r="R396" s="67">
        <f t="shared" si="121"/>
        <v>1631.826</v>
      </c>
      <c r="S396" s="70">
        <f t="shared" si="121"/>
        <v>1628.086</v>
      </c>
      <c r="T396" s="67">
        <f t="shared" si="121"/>
        <v>1624.3960000000002</v>
      </c>
      <c r="U396" s="66">
        <f t="shared" si="121"/>
        <v>1610.386</v>
      </c>
      <c r="V396" s="66">
        <f t="shared" si="121"/>
        <v>1595.0260000000001</v>
      </c>
      <c r="W396" s="66">
        <f t="shared" si="121"/>
        <v>1600.9459999999999</v>
      </c>
      <c r="X396" s="66">
        <f t="shared" si="121"/>
        <v>1605.356</v>
      </c>
      <c r="Y396" s="71">
        <f t="shared" si="121"/>
        <v>1600.1959999999999</v>
      </c>
    </row>
    <row r="397" spans="1:25" s="35" customFormat="1" ht="18.75" hidden="1" customHeight="1" outlineLevel="1" x14ac:dyDescent="0.2">
      <c r="A397" s="29" t="s">
        <v>4</v>
      </c>
      <c r="B397" s="43">
        <f>B81</f>
        <v>925.95</v>
      </c>
      <c r="C397" s="43">
        <f t="shared" ref="C397:Y397" si="122">C81</f>
        <v>935.01</v>
      </c>
      <c r="D397" s="43">
        <f t="shared" si="122"/>
        <v>950.84</v>
      </c>
      <c r="E397" s="43">
        <f t="shared" si="122"/>
        <v>976.87</v>
      </c>
      <c r="F397" s="43">
        <f t="shared" si="122"/>
        <v>960.88</v>
      </c>
      <c r="G397" s="43">
        <f t="shared" si="122"/>
        <v>998.01</v>
      </c>
      <c r="H397" s="43">
        <f t="shared" si="122"/>
        <v>982.86</v>
      </c>
      <c r="I397" s="43">
        <f t="shared" si="122"/>
        <v>946.68</v>
      </c>
      <c r="J397" s="43">
        <f t="shared" si="122"/>
        <v>942.89</v>
      </c>
      <c r="K397" s="43">
        <f t="shared" si="122"/>
        <v>937.28</v>
      </c>
      <c r="L397" s="43">
        <f t="shared" si="122"/>
        <v>943.46</v>
      </c>
      <c r="M397" s="43">
        <f t="shared" si="122"/>
        <v>954.4</v>
      </c>
      <c r="N397" s="43">
        <f t="shared" si="122"/>
        <v>951.45</v>
      </c>
      <c r="O397" s="43">
        <f t="shared" si="122"/>
        <v>958.44</v>
      </c>
      <c r="P397" s="43">
        <f t="shared" si="122"/>
        <v>928.23</v>
      </c>
      <c r="Q397" s="43">
        <f t="shared" si="122"/>
        <v>980.66</v>
      </c>
      <c r="R397" s="43">
        <f t="shared" si="122"/>
        <v>977.77</v>
      </c>
      <c r="S397" s="43">
        <f t="shared" si="122"/>
        <v>974.03</v>
      </c>
      <c r="T397" s="43">
        <f t="shared" si="122"/>
        <v>970.34</v>
      </c>
      <c r="U397" s="43">
        <f t="shared" si="122"/>
        <v>956.33</v>
      </c>
      <c r="V397" s="43">
        <f t="shared" si="122"/>
        <v>940.97</v>
      </c>
      <c r="W397" s="43">
        <f t="shared" si="122"/>
        <v>946.89</v>
      </c>
      <c r="X397" s="43">
        <f t="shared" si="122"/>
        <v>951.3</v>
      </c>
      <c r="Y397" s="43">
        <f t="shared" si="122"/>
        <v>946.14</v>
      </c>
    </row>
    <row r="398" spans="1:25" s="35" customFormat="1" ht="18.75" hidden="1" customHeight="1" outlineLevel="1" x14ac:dyDescent="0.2">
      <c r="A398" s="30" t="s">
        <v>5</v>
      </c>
      <c r="B398" s="49">
        <v>651.55999999999995</v>
      </c>
      <c r="C398" s="47">
        <v>651.55999999999995</v>
      </c>
      <c r="D398" s="47">
        <v>651.55999999999995</v>
      </c>
      <c r="E398" s="47">
        <v>651.55999999999995</v>
      </c>
      <c r="F398" s="47">
        <v>651.55999999999995</v>
      </c>
      <c r="G398" s="47">
        <v>651.55999999999995</v>
      </c>
      <c r="H398" s="47">
        <v>651.55999999999995</v>
      </c>
      <c r="I398" s="47">
        <v>651.55999999999995</v>
      </c>
      <c r="J398" s="47">
        <v>651.55999999999995</v>
      </c>
      <c r="K398" s="47">
        <v>651.55999999999995</v>
      </c>
      <c r="L398" s="47">
        <v>651.55999999999995</v>
      </c>
      <c r="M398" s="47">
        <v>651.55999999999995</v>
      </c>
      <c r="N398" s="47">
        <v>651.55999999999995</v>
      </c>
      <c r="O398" s="47">
        <v>651.55999999999995</v>
      </c>
      <c r="P398" s="47">
        <v>651.55999999999995</v>
      </c>
      <c r="Q398" s="47">
        <v>651.55999999999995</v>
      </c>
      <c r="R398" s="47">
        <v>651.55999999999995</v>
      </c>
      <c r="S398" s="47">
        <v>651.55999999999995</v>
      </c>
      <c r="T398" s="47">
        <v>651.55999999999995</v>
      </c>
      <c r="U398" s="47">
        <v>651.55999999999995</v>
      </c>
      <c r="V398" s="47">
        <v>651.55999999999995</v>
      </c>
      <c r="W398" s="47">
        <v>651.55999999999995</v>
      </c>
      <c r="X398" s="47">
        <v>651.55999999999995</v>
      </c>
      <c r="Y398" s="54">
        <v>651.55999999999995</v>
      </c>
    </row>
    <row r="399" spans="1:25" s="35" customFormat="1" ht="18.75" hidden="1" customHeight="1" outlineLevel="1" x14ac:dyDescent="0.2">
      <c r="A399" s="31" t="s">
        <v>6</v>
      </c>
      <c r="B399" s="49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54"/>
    </row>
    <row r="400" spans="1:25" s="35" customFormat="1" ht="18.75" hidden="1" customHeight="1" outlineLevel="1" thickBot="1" x14ac:dyDescent="0.25">
      <c r="A400" s="107" t="s">
        <v>7</v>
      </c>
      <c r="B400" s="50">
        <v>2.496</v>
      </c>
      <c r="C400" s="48">
        <v>2.496</v>
      </c>
      <c r="D400" s="48">
        <v>2.496</v>
      </c>
      <c r="E400" s="48">
        <v>2.496</v>
      </c>
      <c r="F400" s="48">
        <v>2.496</v>
      </c>
      <c r="G400" s="48">
        <v>2.496</v>
      </c>
      <c r="H400" s="48">
        <v>2.496</v>
      </c>
      <c r="I400" s="48">
        <v>2.496</v>
      </c>
      <c r="J400" s="48">
        <v>2.496</v>
      </c>
      <c r="K400" s="48">
        <v>2.496</v>
      </c>
      <c r="L400" s="48">
        <v>2.496</v>
      </c>
      <c r="M400" s="48">
        <v>2.496</v>
      </c>
      <c r="N400" s="48">
        <v>2.496</v>
      </c>
      <c r="O400" s="48">
        <v>2.496</v>
      </c>
      <c r="P400" s="48">
        <v>2.496</v>
      </c>
      <c r="Q400" s="48">
        <v>2.496</v>
      </c>
      <c r="R400" s="48">
        <v>2.496</v>
      </c>
      <c r="S400" s="48">
        <v>2.496</v>
      </c>
      <c r="T400" s="48">
        <v>2.496</v>
      </c>
      <c r="U400" s="48">
        <v>2.496</v>
      </c>
      <c r="V400" s="48">
        <v>2.496</v>
      </c>
      <c r="W400" s="48">
        <v>2.496</v>
      </c>
      <c r="X400" s="48">
        <v>2.496</v>
      </c>
      <c r="Y400" s="55">
        <v>2.496</v>
      </c>
    </row>
    <row r="401" spans="1:25" s="35" customFormat="1" ht="18.75" customHeight="1" collapsed="1" thickBot="1" x14ac:dyDescent="0.25">
      <c r="A401" s="76">
        <v>16</v>
      </c>
      <c r="B401" s="65">
        <f t="shared" ref="B401:Y401" si="123">SUM(B402:B405)</f>
        <v>1601.1460000000002</v>
      </c>
      <c r="C401" s="66">
        <f t="shared" si="123"/>
        <v>1598.9059999999999</v>
      </c>
      <c r="D401" s="66">
        <f t="shared" si="123"/>
        <v>1599.366</v>
      </c>
      <c r="E401" s="67">
        <f t="shared" si="123"/>
        <v>1586.636</v>
      </c>
      <c r="F401" s="67">
        <f t="shared" si="123"/>
        <v>1655.7060000000001</v>
      </c>
      <c r="G401" s="67">
        <f t="shared" si="123"/>
        <v>1664.7359999999999</v>
      </c>
      <c r="H401" s="67">
        <f t="shared" si="123"/>
        <v>1658.0360000000001</v>
      </c>
      <c r="I401" s="67">
        <f t="shared" si="123"/>
        <v>1612.7460000000001</v>
      </c>
      <c r="J401" s="67">
        <f t="shared" si="123"/>
        <v>1611.136</v>
      </c>
      <c r="K401" s="68">
        <f t="shared" si="123"/>
        <v>1602.806</v>
      </c>
      <c r="L401" s="67">
        <f t="shared" si="123"/>
        <v>1607.4059999999999</v>
      </c>
      <c r="M401" s="69">
        <f t="shared" si="123"/>
        <v>1611.336</v>
      </c>
      <c r="N401" s="68">
        <f t="shared" si="123"/>
        <v>1613.4560000000001</v>
      </c>
      <c r="O401" s="67">
        <f t="shared" si="123"/>
        <v>1611.5060000000001</v>
      </c>
      <c r="P401" s="69">
        <f t="shared" si="123"/>
        <v>1616.576</v>
      </c>
      <c r="Q401" s="70">
        <f t="shared" si="123"/>
        <v>1632.576</v>
      </c>
      <c r="R401" s="67">
        <f t="shared" si="123"/>
        <v>1625.4760000000001</v>
      </c>
      <c r="S401" s="70">
        <f t="shared" si="123"/>
        <v>1620.5260000000001</v>
      </c>
      <c r="T401" s="67">
        <f t="shared" si="123"/>
        <v>1619.366</v>
      </c>
      <c r="U401" s="66">
        <f t="shared" si="123"/>
        <v>1596.2260000000001</v>
      </c>
      <c r="V401" s="66">
        <f t="shared" si="123"/>
        <v>1602.136</v>
      </c>
      <c r="W401" s="66">
        <f t="shared" si="123"/>
        <v>1603.5060000000001</v>
      </c>
      <c r="X401" s="66">
        <f t="shared" si="123"/>
        <v>1596.1559999999999</v>
      </c>
      <c r="Y401" s="71">
        <f t="shared" si="123"/>
        <v>1588.1959999999999</v>
      </c>
    </row>
    <row r="402" spans="1:25" s="35" customFormat="1" ht="18.75" hidden="1" customHeight="1" outlineLevel="1" x14ac:dyDescent="0.2">
      <c r="A402" s="117" t="s">
        <v>4</v>
      </c>
      <c r="B402" s="43">
        <f>B86</f>
        <v>947.09</v>
      </c>
      <c r="C402" s="43">
        <f t="shared" ref="C402:Y402" si="124">C86</f>
        <v>944.85</v>
      </c>
      <c r="D402" s="43">
        <f t="shared" si="124"/>
        <v>945.31</v>
      </c>
      <c r="E402" s="43">
        <f t="shared" si="124"/>
        <v>932.58</v>
      </c>
      <c r="F402" s="43">
        <f t="shared" si="124"/>
        <v>1001.65</v>
      </c>
      <c r="G402" s="43">
        <f t="shared" si="124"/>
        <v>1010.68</v>
      </c>
      <c r="H402" s="43">
        <f t="shared" si="124"/>
        <v>1003.98</v>
      </c>
      <c r="I402" s="43">
        <f t="shared" si="124"/>
        <v>958.69</v>
      </c>
      <c r="J402" s="43">
        <f t="shared" si="124"/>
        <v>957.08</v>
      </c>
      <c r="K402" s="43">
        <f t="shared" si="124"/>
        <v>948.75</v>
      </c>
      <c r="L402" s="43">
        <f t="shared" si="124"/>
        <v>953.35</v>
      </c>
      <c r="M402" s="43">
        <f t="shared" si="124"/>
        <v>957.28</v>
      </c>
      <c r="N402" s="43">
        <f t="shared" si="124"/>
        <v>959.4</v>
      </c>
      <c r="O402" s="43">
        <f t="shared" si="124"/>
        <v>957.45</v>
      </c>
      <c r="P402" s="43">
        <f t="shared" si="124"/>
        <v>962.52</v>
      </c>
      <c r="Q402" s="43">
        <f t="shared" si="124"/>
        <v>978.52</v>
      </c>
      <c r="R402" s="43">
        <f t="shared" si="124"/>
        <v>971.42</v>
      </c>
      <c r="S402" s="43">
        <f t="shared" si="124"/>
        <v>966.47</v>
      </c>
      <c r="T402" s="43">
        <f t="shared" si="124"/>
        <v>965.31</v>
      </c>
      <c r="U402" s="43">
        <f t="shared" si="124"/>
        <v>942.17</v>
      </c>
      <c r="V402" s="43">
        <f t="shared" si="124"/>
        <v>948.08</v>
      </c>
      <c r="W402" s="43">
        <f t="shared" si="124"/>
        <v>949.45</v>
      </c>
      <c r="X402" s="43">
        <f t="shared" si="124"/>
        <v>942.1</v>
      </c>
      <c r="Y402" s="43">
        <f t="shared" si="124"/>
        <v>934.14</v>
      </c>
    </row>
    <row r="403" spans="1:25" s="35" customFormat="1" ht="18.75" hidden="1" customHeight="1" outlineLevel="1" x14ac:dyDescent="0.2">
      <c r="A403" s="26" t="s">
        <v>5</v>
      </c>
      <c r="B403" s="49">
        <v>651.55999999999995</v>
      </c>
      <c r="C403" s="47">
        <v>651.55999999999995</v>
      </c>
      <c r="D403" s="47">
        <v>651.55999999999995</v>
      </c>
      <c r="E403" s="47">
        <v>651.55999999999995</v>
      </c>
      <c r="F403" s="47">
        <v>651.55999999999995</v>
      </c>
      <c r="G403" s="47">
        <v>651.55999999999995</v>
      </c>
      <c r="H403" s="47">
        <v>651.55999999999995</v>
      </c>
      <c r="I403" s="47">
        <v>651.55999999999995</v>
      </c>
      <c r="J403" s="47">
        <v>651.55999999999995</v>
      </c>
      <c r="K403" s="47">
        <v>651.55999999999995</v>
      </c>
      <c r="L403" s="47">
        <v>651.55999999999995</v>
      </c>
      <c r="M403" s="47">
        <v>651.55999999999995</v>
      </c>
      <c r="N403" s="47">
        <v>651.55999999999995</v>
      </c>
      <c r="O403" s="47">
        <v>651.55999999999995</v>
      </c>
      <c r="P403" s="47">
        <v>651.55999999999995</v>
      </c>
      <c r="Q403" s="47">
        <v>651.55999999999995</v>
      </c>
      <c r="R403" s="47">
        <v>651.55999999999995</v>
      </c>
      <c r="S403" s="47">
        <v>651.55999999999995</v>
      </c>
      <c r="T403" s="47">
        <v>651.55999999999995</v>
      </c>
      <c r="U403" s="47">
        <v>651.55999999999995</v>
      </c>
      <c r="V403" s="47">
        <v>651.55999999999995</v>
      </c>
      <c r="W403" s="47">
        <v>651.55999999999995</v>
      </c>
      <c r="X403" s="47">
        <v>651.55999999999995</v>
      </c>
      <c r="Y403" s="54">
        <v>651.55999999999995</v>
      </c>
    </row>
    <row r="404" spans="1:25" s="35" customFormat="1" ht="18.75" hidden="1" customHeight="1" outlineLevel="1" x14ac:dyDescent="0.2">
      <c r="A404" s="27" t="s">
        <v>6</v>
      </c>
      <c r="B404" s="49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54"/>
    </row>
    <row r="405" spans="1:25" s="35" customFormat="1" ht="18.75" hidden="1" customHeight="1" outlineLevel="1" thickBot="1" x14ac:dyDescent="0.25">
      <c r="A405" s="118" t="s">
        <v>7</v>
      </c>
      <c r="B405" s="50">
        <v>2.496</v>
      </c>
      <c r="C405" s="48">
        <v>2.496</v>
      </c>
      <c r="D405" s="48">
        <v>2.496</v>
      </c>
      <c r="E405" s="48">
        <v>2.496</v>
      </c>
      <c r="F405" s="48">
        <v>2.496</v>
      </c>
      <c r="G405" s="48">
        <v>2.496</v>
      </c>
      <c r="H405" s="48">
        <v>2.496</v>
      </c>
      <c r="I405" s="48">
        <v>2.496</v>
      </c>
      <c r="J405" s="48">
        <v>2.496</v>
      </c>
      <c r="K405" s="48">
        <v>2.496</v>
      </c>
      <c r="L405" s="48">
        <v>2.496</v>
      </c>
      <c r="M405" s="48">
        <v>2.496</v>
      </c>
      <c r="N405" s="48">
        <v>2.496</v>
      </c>
      <c r="O405" s="48">
        <v>2.496</v>
      </c>
      <c r="P405" s="48">
        <v>2.496</v>
      </c>
      <c r="Q405" s="48">
        <v>2.496</v>
      </c>
      <c r="R405" s="48">
        <v>2.496</v>
      </c>
      <c r="S405" s="48">
        <v>2.496</v>
      </c>
      <c r="T405" s="48">
        <v>2.496</v>
      </c>
      <c r="U405" s="48">
        <v>2.496</v>
      </c>
      <c r="V405" s="48">
        <v>2.496</v>
      </c>
      <c r="W405" s="48">
        <v>2.496</v>
      </c>
      <c r="X405" s="48">
        <v>2.496</v>
      </c>
      <c r="Y405" s="55">
        <v>2.496</v>
      </c>
    </row>
    <row r="406" spans="1:25" s="35" customFormat="1" ht="18.75" customHeight="1" collapsed="1" thickBot="1" x14ac:dyDescent="0.25">
      <c r="A406" s="73">
        <v>17</v>
      </c>
      <c r="B406" s="65">
        <f t="shared" ref="B406:Y406" si="125">SUM(B407:B410)</f>
        <v>1552.9960000000001</v>
      </c>
      <c r="C406" s="66">
        <f t="shared" si="125"/>
        <v>1553.326</v>
      </c>
      <c r="D406" s="66">
        <f t="shared" si="125"/>
        <v>1557.886</v>
      </c>
      <c r="E406" s="67">
        <f t="shared" si="125"/>
        <v>1549.596</v>
      </c>
      <c r="F406" s="67">
        <f t="shared" si="125"/>
        <v>1563.086</v>
      </c>
      <c r="G406" s="67">
        <f t="shared" si="125"/>
        <v>1581.9560000000001</v>
      </c>
      <c r="H406" s="67">
        <f t="shared" si="125"/>
        <v>1580.7660000000001</v>
      </c>
      <c r="I406" s="67">
        <f t="shared" si="125"/>
        <v>1566.556</v>
      </c>
      <c r="J406" s="67">
        <f t="shared" si="125"/>
        <v>1558.7359999999999</v>
      </c>
      <c r="K406" s="68">
        <f t="shared" si="125"/>
        <v>1560.9160000000002</v>
      </c>
      <c r="L406" s="67">
        <f t="shared" si="125"/>
        <v>1559.5260000000001</v>
      </c>
      <c r="M406" s="69">
        <f t="shared" si="125"/>
        <v>1560.9659999999999</v>
      </c>
      <c r="N406" s="68">
        <f t="shared" si="125"/>
        <v>1566.316</v>
      </c>
      <c r="O406" s="67">
        <f t="shared" si="125"/>
        <v>1562.2359999999999</v>
      </c>
      <c r="P406" s="69">
        <f t="shared" si="125"/>
        <v>1570.616</v>
      </c>
      <c r="Q406" s="70">
        <f t="shared" si="125"/>
        <v>1576.2560000000001</v>
      </c>
      <c r="R406" s="67">
        <f t="shared" si="125"/>
        <v>1576.1559999999999</v>
      </c>
      <c r="S406" s="70">
        <f t="shared" si="125"/>
        <v>1575.9760000000001</v>
      </c>
      <c r="T406" s="67">
        <f t="shared" si="125"/>
        <v>1566.856</v>
      </c>
      <c r="U406" s="66">
        <f t="shared" si="125"/>
        <v>1567.636</v>
      </c>
      <c r="V406" s="66">
        <f t="shared" si="125"/>
        <v>1558.306</v>
      </c>
      <c r="W406" s="66">
        <f t="shared" si="125"/>
        <v>1560.356</v>
      </c>
      <c r="X406" s="66">
        <f t="shared" si="125"/>
        <v>1552.606</v>
      </c>
      <c r="Y406" s="71">
        <f t="shared" si="125"/>
        <v>1539.9459999999999</v>
      </c>
    </row>
    <row r="407" spans="1:25" s="35" customFormat="1" ht="18.75" hidden="1" customHeight="1" outlineLevel="1" x14ac:dyDescent="0.2">
      <c r="A407" s="117" t="s">
        <v>4</v>
      </c>
      <c r="B407" s="43">
        <f>B91</f>
        <v>898.94</v>
      </c>
      <c r="C407" s="43">
        <f t="shared" ref="C407:Y407" si="126">C91</f>
        <v>899.27</v>
      </c>
      <c r="D407" s="43">
        <f t="shared" si="126"/>
        <v>903.83</v>
      </c>
      <c r="E407" s="43">
        <f t="shared" si="126"/>
        <v>895.54</v>
      </c>
      <c r="F407" s="43">
        <f t="shared" si="126"/>
        <v>909.03</v>
      </c>
      <c r="G407" s="43">
        <f t="shared" si="126"/>
        <v>927.9</v>
      </c>
      <c r="H407" s="43">
        <f t="shared" si="126"/>
        <v>926.71</v>
      </c>
      <c r="I407" s="43">
        <f t="shared" si="126"/>
        <v>912.5</v>
      </c>
      <c r="J407" s="43">
        <f t="shared" si="126"/>
        <v>904.68</v>
      </c>
      <c r="K407" s="43">
        <f t="shared" si="126"/>
        <v>906.86</v>
      </c>
      <c r="L407" s="43">
        <f t="shared" si="126"/>
        <v>905.47</v>
      </c>
      <c r="M407" s="43">
        <f t="shared" si="126"/>
        <v>906.91</v>
      </c>
      <c r="N407" s="43">
        <f t="shared" si="126"/>
        <v>912.26</v>
      </c>
      <c r="O407" s="43">
        <f t="shared" si="126"/>
        <v>908.18</v>
      </c>
      <c r="P407" s="43">
        <f t="shared" si="126"/>
        <v>916.56</v>
      </c>
      <c r="Q407" s="43">
        <f t="shared" si="126"/>
        <v>922.2</v>
      </c>
      <c r="R407" s="43">
        <f t="shared" si="126"/>
        <v>922.1</v>
      </c>
      <c r="S407" s="43">
        <f t="shared" si="126"/>
        <v>921.92</v>
      </c>
      <c r="T407" s="43">
        <f t="shared" si="126"/>
        <v>912.8</v>
      </c>
      <c r="U407" s="43">
        <f t="shared" si="126"/>
        <v>913.58</v>
      </c>
      <c r="V407" s="43">
        <f t="shared" si="126"/>
        <v>904.25</v>
      </c>
      <c r="W407" s="43">
        <f t="shared" si="126"/>
        <v>906.3</v>
      </c>
      <c r="X407" s="43">
        <f t="shared" si="126"/>
        <v>898.55</v>
      </c>
      <c r="Y407" s="43">
        <f t="shared" si="126"/>
        <v>885.89</v>
      </c>
    </row>
    <row r="408" spans="1:25" s="35" customFormat="1" ht="18.75" hidden="1" customHeight="1" outlineLevel="1" x14ac:dyDescent="0.2">
      <c r="A408" s="26" t="s">
        <v>5</v>
      </c>
      <c r="B408" s="49">
        <v>651.55999999999995</v>
      </c>
      <c r="C408" s="47">
        <v>651.55999999999995</v>
      </c>
      <c r="D408" s="47">
        <v>651.55999999999995</v>
      </c>
      <c r="E408" s="47">
        <v>651.55999999999995</v>
      </c>
      <c r="F408" s="47">
        <v>651.55999999999995</v>
      </c>
      <c r="G408" s="47">
        <v>651.55999999999995</v>
      </c>
      <c r="H408" s="47">
        <v>651.55999999999995</v>
      </c>
      <c r="I408" s="47">
        <v>651.55999999999995</v>
      </c>
      <c r="J408" s="47">
        <v>651.55999999999995</v>
      </c>
      <c r="K408" s="47">
        <v>651.55999999999995</v>
      </c>
      <c r="L408" s="47">
        <v>651.55999999999995</v>
      </c>
      <c r="M408" s="47">
        <v>651.55999999999995</v>
      </c>
      <c r="N408" s="47">
        <v>651.55999999999995</v>
      </c>
      <c r="O408" s="47">
        <v>651.55999999999995</v>
      </c>
      <c r="P408" s="47">
        <v>651.55999999999995</v>
      </c>
      <c r="Q408" s="47">
        <v>651.55999999999995</v>
      </c>
      <c r="R408" s="47">
        <v>651.55999999999995</v>
      </c>
      <c r="S408" s="47">
        <v>651.55999999999995</v>
      </c>
      <c r="T408" s="47">
        <v>651.55999999999995</v>
      </c>
      <c r="U408" s="47">
        <v>651.55999999999995</v>
      </c>
      <c r="V408" s="47">
        <v>651.55999999999995</v>
      </c>
      <c r="W408" s="47">
        <v>651.55999999999995</v>
      </c>
      <c r="X408" s="47">
        <v>651.55999999999995</v>
      </c>
      <c r="Y408" s="54">
        <v>651.55999999999995</v>
      </c>
    </row>
    <row r="409" spans="1:25" s="35" customFormat="1" ht="18.75" hidden="1" customHeight="1" outlineLevel="1" x14ac:dyDescent="0.2">
      <c r="A409" s="27" t="s">
        <v>6</v>
      </c>
      <c r="B409" s="49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54"/>
    </row>
    <row r="410" spans="1:25" s="35" customFormat="1" ht="18.75" hidden="1" customHeight="1" outlineLevel="1" thickBot="1" x14ac:dyDescent="0.25">
      <c r="A410" s="118" t="s">
        <v>7</v>
      </c>
      <c r="B410" s="50">
        <v>2.496</v>
      </c>
      <c r="C410" s="48">
        <v>2.496</v>
      </c>
      <c r="D410" s="48">
        <v>2.496</v>
      </c>
      <c r="E410" s="48">
        <v>2.496</v>
      </c>
      <c r="F410" s="48">
        <v>2.496</v>
      </c>
      <c r="G410" s="48">
        <v>2.496</v>
      </c>
      <c r="H410" s="48">
        <v>2.496</v>
      </c>
      <c r="I410" s="48">
        <v>2.496</v>
      </c>
      <c r="J410" s="48">
        <v>2.496</v>
      </c>
      <c r="K410" s="48">
        <v>2.496</v>
      </c>
      <c r="L410" s="48">
        <v>2.496</v>
      </c>
      <c r="M410" s="48">
        <v>2.496</v>
      </c>
      <c r="N410" s="48">
        <v>2.496</v>
      </c>
      <c r="O410" s="48">
        <v>2.496</v>
      </c>
      <c r="P410" s="48">
        <v>2.496</v>
      </c>
      <c r="Q410" s="48">
        <v>2.496</v>
      </c>
      <c r="R410" s="48">
        <v>2.496</v>
      </c>
      <c r="S410" s="48">
        <v>2.496</v>
      </c>
      <c r="T410" s="48">
        <v>2.496</v>
      </c>
      <c r="U410" s="48">
        <v>2.496</v>
      </c>
      <c r="V410" s="48">
        <v>2.496</v>
      </c>
      <c r="W410" s="48">
        <v>2.496</v>
      </c>
      <c r="X410" s="48">
        <v>2.496</v>
      </c>
      <c r="Y410" s="55">
        <v>2.496</v>
      </c>
    </row>
    <row r="411" spans="1:25" s="35" customFormat="1" ht="18.75" customHeight="1" collapsed="1" thickBot="1" x14ac:dyDescent="0.25">
      <c r="A411" s="74">
        <v>18</v>
      </c>
      <c r="B411" s="65">
        <f t="shared" ref="B411:Y411" si="127">SUM(B412:B415)</f>
        <v>1576.0060000000001</v>
      </c>
      <c r="C411" s="66">
        <f t="shared" si="127"/>
        <v>1579.106</v>
      </c>
      <c r="D411" s="66">
        <f t="shared" si="127"/>
        <v>1583.4160000000002</v>
      </c>
      <c r="E411" s="67">
        <f t="shared" si="127"/>
        <v>1596.4459999999999</v>
      </c>
      <c r="F411" s="67">
        <f t="shared" si="127"/>
        <v>1618.386</v>
      </c>
      <c r="G411" s="67">
        <f t="shared" si="127"/>
        <v>1629.796</v>
      </c>
      <c r="H411" s="67">
        <f t="shared" si="127"/>
        <v>1627.4360000000001</v>
      </c>
      <c r="I411" s="67">
        <f t="shared" si="127"/>
        <v>1583.7460000000001</v>
      </c>
      <c r="J411" s="67">
        <f t="shared" si="127"/>
        <v>1577.106</v>
      </c>
      <c r="K411" s="68">
        <f t="shared" si="127"/>
        <v>1579.4859999999999</v>
      </c>
      <c r="L411" s="67">
        <f t="shared" si="127"/>
        <v>1581.7260000000001</v>
      </c>
      <c r="M411" s="69">
        <f t="shared" si="127"/>
        <v>1585.566</v>
      </c>
      <c r="N411" s="68">
        <f t="shared" si="127"/>
        <v>1586.076</v>
      </c>
      <c r="O411" s="67">
        <f t="shared" si="127"/>
        <v>1577.4659999999999</v>
      </c>
      <c r="P411" s="69">
        <f t="shared" si="127"/>
        <v>1585.7860000000001</v>
      </c>
      <c r="Q411" s="70">
        <f t="shared" si="127"/>
        <v>1633.546</v>
      </c>
      <c r="R411" s="67">
        <f t="shared" si="127"/>
        <v>1633.7460000000001</v>
      </c>
      <c r="S411" s="70">
        <f t="shared" si="127"/>
        <v>1594.336</v>
      </c>
      <c r="T411" s="67">
        <f t="shared" si="127"/>
        <v>1591.5260000000001</v>
      </c>
      <c r="U411" s="66">
        <f t="shared" si="127"/>
        <v>1582.1959999999999</v>
      </c>
      <c r="V411" s="66">
        <f t="shared" si="127"/>
        <v>1571.7159999999999</v>
      </c>
      <c r="W411" s="66">
        <f t="shared" si="127"/>
        <v>1586.9160000000002</v>
      </c>
      <c r="X411" s="66">
        <f t="shared" si="127"/>
        <v>1579.8960000000002</v>
      </c>
      <c r="Y411" s="71">
        <f t="shared" si="127"/>
        <v>1577.6759999999999</v>
      </c>
    </row>
    <row r="412" spans="1:25" s="35" customFormat="1" ht="18.75" hidden="1" customHeight="1" outlineLevel="1" x14ac:dyDescent="0.2">
      <c r="A412" s="29" t="s">
        <v>4</v>
      </c>
      <c r="B412" s="43">
        <f>B96</f>
        <v>921.95</v>
      </c>
      <c r="C412" s="43">
        <f t="shared" ref="C412:Y412" si="128">C96</f>
        <v>925.05</v>
      </c>
      <c r="D412" s="43">
        <f t="shared" si="128"/>
        <v>929.36</v>
      </c>
      <c r="E412" s="43">
        <f t="shared" si="128"/>
        <v>942.39</v>
      </c>
      <c r="F412" s="43">
        <f t="shared" si="128"/>
        <v>964.33</v>
      </c>
      <c r="G412" s="43">
        <f t="shared" si="128"/>
        <v>975.74</v>
      </c>
      <c r="H412" s="43">
        <f t="shared" si="128"/>
        <v>973.38</v>
      </c>
      <c r="I412" s="43">
        <f t="shared" si="128"/>
        <v>929.69</v>
      </c>
      <c r="J412" s="43">
        <f t="shared" si="128"/>
        <v>923.05</v>
      </c>
      <c r="K412" s="43">
        <f t="shared" si="128"/>
        <v>925.43</v>
      </c>
      <c r="L412" s="43">
        <f t="shared" si="128"/>
        <v>927.67</v>
      </c>
      <c r="M412" s="43">
        <f t="shared" si="128"/>
        <v>931.51</v>
      </c>
      <c r="N412" s="43">
        <f t="shared" si="128"/>
        <v>932.02</v>
      </c>
      <c r="O412" s="43">
        <f t="shared" si="128"/>
        <v>923.41</v>
      </c>
      <c r="P412" s="43">
        <f t="shared" si="128"/>
        <v>931.73</v>
      </c>
      <c r="Q412" s="43">
        <f t="shared" si="128"/>
        <v>979.49</v>
      </c>
      <c r="R412" s="43">
        <f t="shared" si="128"/>
        <v>979.69</v>
      </c>
      <c r="S412" s="43">
        <f t="shared" si="128"/>
        <v>940.28</v>
      </c>
      <c r="T412" s="43">
        <f t="shared" si="128"/>
        <v>937.47</v>
      </c>
      <c r="U412" s="43">
        <f t="shared" si="128"/>
        <v>928.14</v>
      </c>
      <c r="V412" s="43">
        <f t="shared" si="128"/>
        <v>917.66</v>
      </c>
      <c r="W412" s="43">
        <f t="shared" si="128"/>
        <v>932.86</v>
      </c>
      <c r="X412" s="43">
        <f t="shared" si="128"/>
        <v>925.84</v>
      </c>
      <c r="Y412" s="43">
        <f t="shared" si="128"/>
        <v>923.62</v>
      </c>
    </row>
    <row r="413" spans="1:25" s="35" customFormat="1" ht="18.75" hidden="1" customHeight="1" outlineLevel="1" x14ac:dyDescent="0.2">
      <c r="A413" s="30" t="s">
        <v>5</v>
      </c>
      <c r="B413" s="49">
        <v>651.55999999999995</v>
      </c>
      <c r="C413" s="47">
        <v>651.55999999999995</v>
      </c>
      <c r="D413" s="47">
        <v>651.55999999999995</v>
      </c>
      <c r="E413" s="47">
        <v>651.55999999999995</v>
      </c>
      <c r="F413" s="47">
        <v>651.55999999999995</v>
      </c>
      <c r="G413" s="47">
        <v>651.55999999999995</v>
      </c>
      <c r="H413" s="47">
        <v>651.55999999999995</v>
      </c>
      <c r="I413" s="47">
        <v>651.55999999999995</v>
      </c>
      <c r="J413" s="47">
        <v>651.55999999999995</v>
      </c>
      <c r="K413" s="47">
        <v>651.55999999999995</v>
      </c>
      <c r="L413" s="47">
        <v>651.55999999999995</v>
      </c>
      <c r="M413" s="47">
        <v>651.55999999999995</v>
      </c>
      <c r="N413" s="47">
        <v>651.55999999999995</v>
      </c>
      <c r="O413" s="47">
        <v>651.55999999999995</v>
      </c>
      <c r="P413" s="47">
        <v>651.55999999999995</v>
      </c>
      <c r="Q413" s="47">
        <v>651.55999999999995</v>
      </c>
      <c r="R413" s="47">
        <v>651.55999999999995</v>
      </c>
      <c r="S413" s="47">
        <v>651.55999999999995</v>
      </c>
      <c r="T413" s="47">
        <v>651.55999999999995</v>
      </c>
      <c r="U413" s="47">
        <v>651.55999999999995</v>
      </c>
      <c r="V413" s="47">
        <v>651.55999999999995</v>
      </c>
      <c r="W413" s="47">
        <v>651.55999999999995</v>
      </c>
      <c r="X413" s="47">
        <v>651.55999999999995</v>
      </c>
      <c r="Y413" s="54">
        <v>651.55999999999995</v>
      </c>
    </row>
    <row r="414" spans="1:25" s="35" customFormat="1" ht="18.75" hidden="1" customHeight="1" outlineLevel="1" x14ac:dyDescent="0.2">
      <c r="A414" s="31" t="s">
        <v>6</v>
      </c>
      <c r="B414" s="49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54"/>
    </row>
    <row r="415" spans="1:25" s="35" customFormat="1" ht="18.75" hidden="1" customHeight="1" outlineLevel="1" thickBot="1" x14ac:dyDescent="0.25">
      <c r="A415" s="107" t="s">
        <v>7</v>
      </c>
      <c r="B415" s="50">
        <v>2.496</v>
      </c>
      <c r="C415" s="48">
        <v>2.496</v>
      </c>
      <c r="D415" s="48">
        <v>2.496</v>
      </c>
      <c r="E415" s="48">
        <v>2.496</v>
      </c>
      <c r="F415" s="48">
        <v>2.496</v>
      </c>
      <c r="G415" s="48">
        <v>2.496</v>
      </c>
      <c r="H415" s="48">
        <v>2.496</v>
      </c>
      <c r="I415" s="48">
        <v>2.496</v>
      </c>
      <c r="J415" s="48">
        <v>2.496</v>
      </c>
      <c r="K415" s="48">
        <v>2.496</v>
      </c>
      <c r="L415" s="48">
        <v>2.496</v>
      </c>
      <c r="M415" s="48">
        <v>2.496</v>
      </c>
      <c r="N415" s="48">
        <v>2.496</v>
      </c>
      <c r="O415" s="48">
        <v>2.496</v>
      </c>
      <c r="P415" s="48">
        <v>2.496</v>
      </c>
      <c r="Q415" s="48">
        <v>2.496</v>
      </c>
      <c r="R415" s="48">
        <v>2.496</v>
      </c>
      <c r="S415" s="48">
        <v>2.496</v>
      </c>
      <c r="T415" s="48">
        <v>2.496</v>
      </c>
      <c r="U415" s="48">
        <v>2.496</v>
      </c>
      <c r="V415" s="48">
        <v>2.496</v>
      </c>
      <c r="W415" s="48">
        <v>2.496</v>
      </c>
      <c r="X415" s="48">
        <v>2.496</v>
      </c>
      <c r="Y415" s="55">
        <v>2.496</v>
      </c>
    </row>
    <row r="416" spans="1:25" s="35" customFormat="1" ht="18.75" customHeight="1" collapsed="1" thickBot="1" x14ac:dyDescent="0.25">
      <c r="A416" s="76">
        <v>19</v>
      </c>
      <c r="B416" s="65">
        <f t="shared" ref="B416:Y416" si="129">SUM(B417:B420)</f>
        <v>1618.316</v>
      </c>
      <c r="C416" s="66">
        <f t="shared" si="129"/>
        <v>1620.356</v>
      </c>
      <c r="D416" s="66">
        <f t="shared" si="129"/>
        <v>1660.366</v>
      </c>
      <c r="E416" s="67">
        <f t="shared" si="129"/>
        <v>1671.636</v>
      </c>
      <c r="F416" s="67">
        <f t="shared" si="129"/>
        <v>1672.856</v>
      </c>
      <c r="G416" s="67">
        <f t="shared" si="129"/>
        <v>1674.6559999999999</v>
      </c>
      <c r="H416" s="67">
        <f t="shared" si="129"/>
        <v>1666.3760000000002</v>
      </c>
      <c r="I416" s="67">
        <f t="shared" si="129"/>
        <v>1655.4160000000002</v>
      </c>
      <c r="J416" s="67">
        <f t="shared" si="129"/>
        <v>1650.9259999999999</v>
      </c>
      <c r="K416" s="68">
        <f t="shared" si="129"/>
        <v>1649.5260000000001</v>
      </c>
      <c r="L416" s="67">
        <f t="shared" si="129"/>
        <v>1654.046</v>
      </c>
      <c r="M416" s="69">
        <f t="shared" si="129"/>
        <v>1657.5360000000001</v>
      </c>
      <c r="N416" s="68">
        <f t="shared" si="129"/>
        <v>1659.846</v>
      </c>
      <c r="O416" s="67">
        <f t="shared" si="129"/>
        <v>1663.2260000000001</v>
      </c>
      <c r="P416" s="69">
        <f t="shared" si="129"/>
        <v>1677.5360000000001</v>
      </c>
      <c r="Q416" s="70">
        <f t="shared" si="129"/>
        <v>1683.7560000000001</v>
      </c>
      <c r="R416" s="67">
        <f t="shared" si="129"/>
        <v>1676.4760000000001</v>
      </c>
      <c r="S416" s="70">
        <f t="shared" si="129"/>
        <v>1672.326</v>
      </c>
      <c r="T416" s="67">
        <f t="shared" si="129"/>
        <v>1669.9560000000001</v>
      </c>
      <c r="U416" s="66">
        <f t="shared" si="129"/>
        <v>1613.076</v>
      </c>
      <c r="V416" s="66">
        <f t="shared" si="129"/>
        <v>1617.2060000000001</v>
      </c>
      <c r="W416" s="66">
        <f t="shared" si="129"/>
        <v>1614.4760000000001</v>
      </c>
      <c r="X416" s="66">
        <f t="shared" si="129"/>
        <v>1612.5160000000001</v>
      </c>
      <c r="Y416" s="71">
        <f t="shared" si="129"/>
        <v>1610.4259999999999</v>
      </c>
    </row>
    <row r="417" spans="1:25" s="35" customFormat="1" ht="18.75" hidden="1" customHeight="1" outlineLevel="1" x14ac:dyDescent="0.2">
      <c r="A417" s="117" t="s">
        <v>4</v>
      </c>
      <c r="B417" s="43">
        <f>B101</f>
        <v>964.26</v>
      </c>
      <c r="C417" s="43">
        <f t="shared" ref="C417:Y417" si="130">C101</f>
        <v>966.3</v>
      </c>
      <c r="D417" s="43">
        <f t="shared" si="130"/>
        <v>1006.31</v>
      </c>
      <c r="E417" s="43">
        <f t="shared" si="130"/>
        <v>1017.58</v>
      </c>
      <c r="F417" s="43">
        <f t="shared" si="130"/>
        <v>1018.8</v>
      </c>
      <c r="G417" s="43">
        <f t="shared" si="130"/>
        <v>1020.6</v>
      </c>
      <c r="H417" s="43">
        <f t="shared" si="130"/>
        <v>1012.32</v>
      </c>
      <c r="I417" s="43">
        <f t="shared" si="130"/>
        <v>1001.36</v>
      </c>
      <c r="J417" s="43">
        <f t="shared" si="130"/>
        <v>996.87</v>
      </c>
      <c r="K417" s="43">
        <f t="shared" si="130"/>
        <v>995.47</v>
      </c>
      <c r="L417" s="43">
        <f t="shared" si="130"/>
        <v>999.99</v>
      </c>
      <c r="M417" s="43">
        <f t="shared" si="130"/>
        <v>1003.48</v>
      </c>
      <c r="N417" s="43">
        <f t="shared" si="130"/>
        <v>1005.79</v>
      </c>
      <c r="O417" s="43">
        <f t="shared" si="130"/>
        <v>1009.17</v>
      </c>
      <c r="P417" s="43">
        <f t="shared" si="130"/>
        <v>1023.48</v>
      </c>
      <c r="Q417" s="43">
        <f t="shared" si="130"/>
        <v>1029.7</v>
      </c>
      <c r="R417" s="43">
        <f t="shared" si="130"/>
        <v>1022.42</v>
      </c>
      <c r="S417" s="43">
        <f t="shared" si="130"/>
        <v>1018.27</v>
      </c>
      <c r="T417" s="43">
        <f t="shared" si="130"/>
        <v>1015.9</v>
      </c>
      <c r="U417" s="43">
        <f t="shared" si="130"/>
        <v>959.02</v>
      </c>
      <c r="V417" s="43">
        <f t="shared" si="130"/>
        <v>963.15</v>
      </c>
      <c r="W417" s="43">
        <f t="shared" si="130"/>
        <v>960.42</v>
      </c>
      <c r="X417" s="43">
        <f t="shared" si="130"/>
        <v>958.46</v>
      </c>
      <c r="Y417" s="43">
        <f t="shared" si="130"/>
        <v>956.37</v>
      </c>
    </row>
    <row r="418" spans="1:25" s="35" customFormat="1" ht="18.75" hidden="1" customHeight="1" outlineLevel="1" x14ac:dyDescent="0.2">
      <c r="A418" s="26" t="s">
        <v>5</v>
      </c>
      <c r="B418" s="49">
        <v>651.55999999999995</v>
      </c>
      <c r="C418" s="47">
        <v>651.55999999999995</v>
      </c>
      <c r="D418" s="47">
        <v>651.55999999999995</v>
      </c>
      <c r="E418" s="47">
        <v>651.55999999999995</v>
      </c>
      <c r="F418" s="47">
        <v>651.55999999999995</v>
      </c>
      <c r="G418" s="47">
        <v>651.55999999999995</v>
      </c>
      <c r="H418" s="47">
        <v>651.55999999999995</v>
      </c>
      <c r="I418" s="47">
        <v>651.55999999999995</v>
      </c>
      <c r="J418" s="47">
        <v>651.55999999999995</v>
      </c>
      <c r="K418" s="47">
        <v>651.55999999999995</v>
      </c>
      <c r="L418" s="47">
        <v>651.55999999999995</v>
      </c>
      <c r="M418" s="47">
        <v>651.55999999999995</v>
      </c>
      <c r="N418" s="47">
        <v>651.55999999999995</v>
      </c>
      <c r="O418" s="47">
        <v>651.55999999999995</v>
      </c>
      <c r="P418" s="47">
        <v>651.55999999999995</v>
      </c>
      <c r="Q418" s="47">
        <v>651.55999999999995</v>
      </c>
      <c r="R418" s="47">
        <v>651.55999999999995</v>
      </c>
      <c r="S418" s="47">
        <v>651.55999999999995</v>
      </c>
      <c r="T418" s="47">
        <v>651.55999999999995</v>
      </c>
      <c r="U418" s="47">
        <v>651.55999999999995</v>
      </c>
      <c r="V418" s="47">
        <v>651.55999999999995</v>
      </c>
      <c r="W418" s="47">
        <v>651.55999999999995</v>
      </c>
      <c r="X418" s="47">
        <v>651.55999999999995</v>
      </c>
      <c r="Y418" s="54">
        <v>651.55999999999995</v>
      </c>
    </row>
    <row r="419" spans="1:25" s="35" customFormat="1" ht="18.75" hidden="1" customHeight="1" outlineLevel="1" x14ac:dyDescent="0.2">
      <c r="A419" s="27" t="s">
        <v>6</v>
      </c>
      <c r="B419" s="49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54"/>
    </row>
    <row r="420" spans="1:25" s="35" customFormat="1" ht="18.75" hidden="1" customHeight="1" outlineLevel="1" thickBot="1" x14ac:dyDescent="0.25">
      <c r="A420" s="118" t="s">
        <v>7</v>
      </c>
      <c r="B420" s="50">
        <v>2.496</v>
      </c>
      <c r="C420" s="48">
        <v>2.496</v>
      </c>
      <c r="D420" s="48">
        <v>2.496</v>
      </c>
      <c r="E420" s="48">
        <v>2.496</v>
      </c>
      <c r="F420" s="48">
        <v>2.496</v>
      </c>
      <c r="G420" s="48">
        <v>2.496</v>
      </c>
      <c r="H420" s="48">
        <v>2.496</v>
      </c>
      <c r="I420" s="48">
        <v>2.496</v>
      </c>
      <c r="J420" s="48">
        <v>2.496</v>
      </c>
      <c r="K420" s="48">
        <v>2.496</v>
      </c>
      <c r="L420" s="48">
        <v>2.496</v>
      </c>
      <c r="M420" s="48">
        <v>2.496</v>
      </c>
      <c r="N420" s="48">
        <v>2.496</v>
      </c>
      <c r="O420" s="48">
        <v>2.496</v>
      </c>
      <c r="P420" s="48">
        <v>2.496</v>
      </c>
      <c r="Q420" s="48">
        <v>2.496</v>
      </c>
      <c r="R420" s="48">
        <v>2.496</v>
      </c>
      <c r="S420" s="48">
        <v>2.496</v>
      </c>
      <c r="T420" s="48">
        <v>2.496</v>
      </c>
      <c r="U420" s="48">
        <v>2.496</v>
      </c>
      <c r="V420" s="48">
        <v>2.496</v>
      </c>
      <c r="W420" s="48">
        <v>2.496</v>
      </c>
      <c r="X420" s="48">
        <v>2.496</v>
      </c>
      <c r="Y420" s="55">
        <v>2.496</v>
      </c>
    </row>
    <row r="421" spans="1:25" s="35" customFormat="1" ht="18.75" customHeight="1" collapsed="1" thickBot="1" x14ac:dyDescent="0.25">
      <c r="A421" s="73">
        <v>20</v>
      </c>
      <c r="B421" s="65">
        <f t="shared" ref="B421:Y421" si="131">SUM(B422:B425)</f>
        <v>1620.1759999999999</v>
      </c>
      <c r="C421" s="66">
        <f t="shared" si="131"/>
        <v>1634.4259999999999</v>
      </c>
      <c r="D421" s="66">
        <f t="shared" si="131"/>
        <v>1689.086</v>
      </c>
      <c r="E421" s="67">
        <f t="shared" si="131"/>
        <v>1708.7660000000001</v>
      </c>
      <c r="F421" s="67">
        <f t="shared" si="131"/>
        <v>1695.596</v>
      </c>
      <c r="G421" s="67">
        <f t="shared" si="131"/>
        <v>1699.826</v>
      </c>
      <c r="H421" s="67">
        <f t="shared" si="131"/>
        <v>1700.0160000000001</v>
      </c>
      <c r="I421" s="67">
        <f t="shared" si="131"/>
        <v>1685.1860000000001</v>
      </c>
      <c r="J421" s="67">
        <f t="shared" si="131"/>
        <v>1685.616</v>
      </c>
      <c r="K421" s="68">
        <f t="shared" si="131"/>
        <v>1678.9760000000001</v>
      </c>
      <c r="L421" s="67">
        <f t="shared" si="131"/>
        <v>1684.2160000000001</v>
      </c>
      <c r="M421" s="69">
        <f t="shared" si="131"/>
        <v>1683.9460000000001</v>
      </c>
      <c r="N421" s="68">
        <f t="shared" si="131"/>
        <v>1652.9560000000001</v>
      </c>
      <c r="O421" s="67">
        <f t="shared" si="131"/>
        <v>1691.4159999999999</v>
      </c>
      <c r="P421" s="69">
        <f t="shared" si="131"/>
        <v>1684.7260000000001</v>
      </c>
      <c r="Q421" s="70">
        <f t="shared" si="131"/>
        <v>1706.326</v>
      </c>
      <c r="R421" s="67">
        <f t="shared" si="131"/>
        <v>1703.6559999999999</v>
      </c>
      <c r="S421" s="70">
        <f t="shared" si="131"/>
        <v>1702.7560000000001</v>
      </c>
      <c r="T421" s="67">
        <f t="shared" si="131"/>
        <v>1651.7860000000001</v>
      </c>
      <c r="U421" s="66">
        <f t="shared" si="131"/>
        <v>1639.586</v>
      </c>
      <c r="V421" s="66">
        <f t="shared" si="131"/>
        <v>1638.7760000000001</v>
      </c>
      <c r="W421" s="66">
        <f t="shared" si="131"/>
        <v>1638.9960000000001</v>
      </c>
      <c r="X421" s="66">
        <f t="shared" si="131"/>
        <v>1643.616</v>
      </c>
      <c r="Y421" s="71">
        <f t="shared" si="131"/>
        <v>1636.2860000000001</v>
      </c>
    </row>
    <row r="422" spans="1:25" s="35" customFormat="1" ht="18.75" hidden="1" customHeight="1" outlineLevel="1" x14ac:dyDescent="0.2">
      <c r="A422" s="117" t="s">
        <v>4</v>
      </c>
      <c r="B422" s="43">
        <f>B106</f>
        <v>966.12</v>
      </c>
      <c r="C422" s="43">
        <f t="shared" ref="C422:Y422" si="132">C106</f>
        <v>980.37</v>
      </c>
      <c r="D422" s="43">
        <f t="shared" si="132"/>
        <v>1035.03</v>
      </c>
      <c r="E422" s="43">
        <f t="shared" si="132"/>
        <v>1054.71</v>
      </c>
      <c r="F422" s="43">
        <f t="shared" si="132"/>
        <v>1041.54</v>
      </c>
      <c r="G422" s="43">
        <f t="shared" si="132"/>
        <v>1045.77</v>
      </c>
      <c r="H422" s="43">
        <f t="shared" si="132"/>
        <v>1045.96</v>
      </c>
      <c r="I422" s="43">
        <f t="shared" si="132"/>
        <v>1031.1300000000001</v>
      </c>
      <c r="J422" s="43">
        <f t="shared" si="132"/>
        <v>1031.56</v>
      </c>
      <c r="K422" s="43">
        <f t="shared" si="132"/>
        <v>1024.92</v>
      </c>
      <c r="L422" s="43">
        <f t="shared" si="132"/>
        <v>1030.1600000000001</v>
      </c>
      <c r="M422" s="43">
        <f t="shared" si="132"/>
        <v>1029.8900000000001</v>
      </c>
      <c r="N422" s="43">
        <f t="shared" si="132"/>
        <v>998.9</v>
      </c>
      <c r="O422" s="43">
        <f t="shared" si="132"/>
        <v>1037.3599999999999</v>
      </c>
      <c r="P422" s="43">
        <f t="shared" si="132"/>
        <v>1030.67</v>
      </c>
      <c r="Q422" s="43">
        <f t="shared" si="132"/>
        <v>1052.27</v>
      </c>
      <c r="R422" s="43">
        <f t="shared" si="132"/>
        <v>1049.5999999999999</v>
      </c>
      <c r="S422" s="43">
        <f t="shared" si="132"/>
        <v>1048.7</v>
      </c>
      <c r="T422" s="43">
        <f t="shared" si="132"/>
        <v>997.73</v>
      </c>
      <c r="U422" s="43">
        <f t="shared" si="132"/>
        <v>985.53</v>
      </c>
      <c r="V422" s="43">
        <f t="shared" si="132"/>
        <v>984.72</v>
      </c>
      <c r="W422" s="43">
        <f t="shared" si="132"/>
        <v>984.94</v>
      </c>
      <c r="X422" s="43">
        <f t="shared" si="132"/>
        <v>989.56</v>
      </c>
      <c r="Y422" s="43">
        <f t="shared" si="132"/>
        <v>982.23</v>
      </c>
    </row>
    <row r="423" spans="1:25" s="35" customFormat="1" ht="18.75" hidden="1" customHeight="1" outlineLevel="1" x14ac:dyDescent="0.2">
      <c r="A423" s="26" t="s">
        <v>5</v>
      </c>
      <c r="B423" s="49">
        <v>651.55999999999995</v>
      </c>
      <c r="C423" s="47">
        <v>651.55999999999995</v>
      </c>
      <c r="D423" s="47">
        <v>651.55999999999995</v>
      </c>
      <c r="E423" s="47">
        <v>651.55999999999995</v>
      </c>
      <c r="F423" s="47">
        <v>651.55999999999995</v>
      </c>
      <c r="G423" s="47">
        <v>651.55999999999995</v>
      </c>
      <c r="H423" s="47">
        <v>651.55999999999995</v>
      </c>
      <c r="I423" s="47">
        <v>651.55999999999995</v>
      </c>
      <c r="J423" s="47">
        <v>651.55999999999995</v>
      </c>
      <c r="K423" s="47">
        <v>651.55999999999995</v>
      </c>
      <c r="L423" s="47">
        <v>651.55999999999995</v>
      </c>
      <c r="M423" s="47">
        <v>651.55999999999995</v>
      </c>
      <c r="N423" s="47">
        <v>651.55999999999995</v>
      </c>
      <c r="O423" s="47">
        <v>651.55999999999995</v>
      </c>
      <c r="P423" s="47">
        <v>651.55999999999995</v>
      </c>
      <c r="Q423" s="47">
        <v>651.55999999999995</v>
      </c>
      <c r="R423" s="47">
        <v>651.55999999999995</v>
      </c>
      <c r="S423" s="47">
        <v>651.55999999999995</v>
      </c>
      <c r="T423" s="47">
        <v>651.55999999999995</v>
      </c>
      <c r="U423" s="47">
        <v>651.55999999999995</v>
      </c>
      <c r="V423" s="47">
        <v>651.55999999999995</v>
      </c>
      <c r="W423" s="47">
        <v>651.55999999999995</v>
      </c>
      <c r="X423" s="47">
        <v>651.55999999999995</v>
      </c>
      <c r="Y423" s="54">
        <v>651.55999999999995</v>
      </c>
    </row>
    <row r="424" spans="1:25" s="35" customFormat="1" ht="18.75" hidden="1" customHeight="1" outlineLevel="1" x14ac:dyDescent="0.2">
      <c r="A424" s="27" t="s">
        <v>6</v>
      </c>
      <c r="B424" s="49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54"/>
    </row>
    <row r="425" spans="1:25" s="35" customFormat="1" ht="18.75" hidden="1" customHeight="1" outlineLevel="1" thickBot="1" x14ac:dyDescent="0.25">
      <c r="A425" s="118" t="s">
        <v>7</v>
      </c>
      <c r="B425" s="50">
        <v>2.496</v>
      </c>
      <c r="C425" s="48">
        <v>2.496</v>
      </c>
      <c r="D425" s="48">
        <v>2.496</v>
      </c>
      <c r="E425" s="48">
        <v>2.496</v>
      </c>
      <c r="F425" s="48">
        <v>2.496</v>
      </c>
      <c r="G425" s="48">
        <v>2.496</v>
      </c>
      <c r="H425" s="48">
        <v>2.496</v>
      </c>
      <c r="I425" s="48">
        <v>2.496</v>
      </c>
      <c r="J425" s="48">
        <v>2.496</v>
      </c>
      <c r="K425" s="48">
        <v>2.496</v>
      </c>
      <c r="L425" s="48">
        <v>2.496</v>
      </c>
      <c r="M425" s="48">
        <v>2.496</v>
      </c>
      <c r="N425" s="48">
        <v>2.496</v>
      </c>
      <c r="O425" s="48">
        <v>2.496</v>
      </c>
      <c r="P425" s="48">
        <v>2.496</v>
      </c>
      <c r="Q425" s="48">
        <v>2.496</v>
      </c>
      <c r="R425" s="48">
        <v>2.496</v>
      </c>
      <c r="S425" s="48">
        <v>2.496</v>
      </c>
      <c r="T425" s="48">
        <v>2.496</v>
      </c>
      <c r="U425" s="48">
        <v>2.496</v>
      </c>
      <c r="V425" s="48">
        <v>2.496</v>
      </c>
      <c r="W425" s="48">
        <v>2.496</v>
      </c>
      <c r="X425" s="48">
        <v>2.496</v>
      </c>
      <c r="Y425" s="55">
        <v>2.496</v>
      </c>
    </row>
    <row r="426" spans="1:25" s="35" customFormat="1" ht="18.75" customHeight="1" collapsed="1" thickBot="1" x14ac:dyDescent="0.25">
      <c r="A426" s="64">
        <v>21</v>
      </c>
      <c r="B426" s="65">
        <f t="shared" ref="B426:Y426" si="133">SUM(B427:B430)</f>
        <v>1719.9760000000001</v>
      </c>
      <c r="C426" s="66">
        <f t="shared" si="133"/>
        <v>1725.086</v>
      </c>
      <c r="D426" s="66">
        <f t="shared" si="133"/>
        <v>1823.0060000000001</v>
      </c>
      <c r="E426" s="67">
        <f t="shared" si="133"/>
        <v>1833.2060000000001</v>
      </c>
      <c r="F426" s="67">
        <f t="shared" si="133"/>
        <v>1826.4660000000001</v>
      </c>
      <c r="G426" s="67">
        <f t="shared" si="133"/>
        <v>1828.1659999999999</v>
      </c>
      <c r="H426" s="67">
        <f t="shared" si="133"/>
        <v>1822.7560000000001</v>
      </c>
      <c r="I426" s="67">
        <f t="shared" si="133"/>
        <v>1797.076</v>
      </c>
      <c r="J426" s="67">
        <f t="shared" si="133"/>
        <v>1788.4059999999999</v>
      </c>
      <c r="K426" s="68">
        <f t="shared" si="133"/>
        <v>1751.2660000000001</v>
      </c>
      <c r="L426" s="67">
        <f t="shared" si="133"/>
        <v>1745.7760000000001</v>
      </c>
      <c r="M426" s="69">
        <f t="shared" si="133"/>
        <v>1799.7260000000001</v>
      </c>
      <c r="N426" s="68">
        <f t="shared" si="133"/>
        <v>1808.6860000000001</v>
      </c>
      <c r="O426" s="67">
        <f t="shared" si="133"/>
        <v>1804.546</v>
      </c>
      <c r="P426" s="69">
        <f t="shared" si="133"/>
        <v>1822.9960000000001</v>
      </c>
      <c r="Q426" s="70">
        <f t="shared" si="133"/>
        <v>1825.7360000000001</v>
      </c>
      <c r="R426" s="67">
        <f t="shared" si="133"/>
        <v>1825.9360000000001</v>
      </c>
      <c r="S426" s="70">
        <f t="shared" si="133"/>
        <v>1812.136</v>
      </c>
      <c r="T426" s="67">
        <f t="shared" si="133"/>
        <v>1759.1960000000001</v>
      </c>
      <c r="U426" s="66">
        <f t="shared" si="133"/>
        <v>1715.7760000000001</v>
      </c>
      <c r="V426" s="66">
        <f t="shared" si="133"/>
        <v>1708.2060000000001</v>
      </c>
      <c r="W426" s="66">
        <f t="shared" si="133"/>
        <v>1727.336</v>
      </c>
      <c r="X426" s="66">
        <f t="shared" si="133"/>
        <v>1707.336</v>
      </c>
      <c r="Y426" s="71">
        <f t="shared" si="133"/>
        <v>1710.2260000000001</v>
      </c>
    </row>
    <row r="427" spans="1:25" s="35" customFormat="1" ht="18.75" hidden="1" customHeight="1" outlineLevel="1" x14ac:dyDescent="0.2">
      <c r="A427" s="117" t="s">
        <v>4</v>
      </c>
      <c r="B427" s="43">
        <f>B111</f>
        <v>1065.92</v>
      </c>
      <c r="C427" s="43">
        <f t="shared" ref="C427:Y427" si="134">C111</f>
        <v>1071.03</v>
      </c>
      <c r="D427" s="43">
        <f t="shared" si="134"/>
        <v>1168.95</v>
      </c>
      <c r="E427" s="43">
        <f t="shared" si="134"/>
        <v>1179.1500000000001</v>
      </c>
      <c r="F427" s="43">
        <f t="shared" si="134"/>
        <v>1172.4100000000001</v>
      </c>
      <c r="G427" s="43">
        <f t="shared" si="134"/>
        <v>1174.1099999999999</v>
      </c>
      <c r="H427" s="43">
        <f t="shared" si="134"/>
        <v>1168.7</v>
      </c>
      <c r="I427" s="43">
        <f t="shared" si="134"/>
        <v>1143.02</v>
      </c>
      <c r="J427" s="43">
        <f t="shared" si="134"/>
        <v>1134.3499999999999</v>
      </c>
      <c r="K427" s="43">
        <f t="shared" si="134"/>
        <v>1097.21</v>
      </c>
      <c r="L427" s="43">
        <f t="shared" si="134"/>
        <v>1091.72</v>
      </c>
      <c r="M427" s="43">
        <f t="shared" si="134"/>
        <v>1145.67</v>
      </c>
      <c r="N427" s="43">
        <f t="shared" si="134"/>
        <v>1154.6300000000001</v>
      </c>
      <c r="O427" s="43">
        <f t="shared" si="134"/>
        <v>1150.49</v>
      </c>
      <c r="P427" s="43">
        <f t="shared" si="134"/>
        <v>1168.94</v>
      </c>
      <c r="Q427" s="43">
        <f t="shared" si="134"/>
        <v>1171.68</v>
      </c>
      <c r="R427" s="43">
        <f t="shared" si="134"/>
        <v>1171.8800000000001</v>
      </c>
      <c r="S427" s="43">
        <f t="shared" si="134"/>
        <v>1158.08</v>
      </c>
      <c r="T427" s="43">
        <f t="shared" si="134"/>
        <v>1105.1400000000001</v>
      </c>
      <c r="U427" s="43">
        <f t="shared" si="134"/>
        <v>1061.72</v>
      </c>
      <c r="V427" s="43">
        <f t="shared" si="134"/>
        <v>1054.1500000000001</v>
      </c>
      <c r="W427" s="43">
        <f t="shared" si="134"/>
        <v>1073.28</v>
      </c>
      <c r="X427" s="43">
        <f t="shared" si="134"/>
        <v>1053.28</v>
      </c>
      <c r="Y427" s="43">
        <f t="shared" si="134"/>
        <v>1056.17</v>
      </c>
    </row>
    <row r="428" spans="1:25" s="35" customFormat="1" ht="18.75" hidden="1" customHeight="1" outlineLevel="1" x14ac:dyDescent="0.2">
      <c r="A428" s="26" t="s">
        <v>5</v>
      </c>
      <c r="B428" s="49">
        <v>651.55999999999995</v>
      </c>
      <c r="C428" s="47">
        <v>651.55999999999995</v>
      </c>
      <c r="D428" s="47">
        <v>651.55999999999995</v>
      </c>
      <c r="E428" s="47">
        <v>651.55999999999995</v>
      </c>
      <c r="F428" s="47">
        <v>651.55999999999995</v>
      </c>
      <c r="G428" s="47">
        <v>651.55999999999995</v>
      </c>
      <c r="H428" s="47">
        <v>651.55999999999995</v>
      </c>
      <c r="I428" s="47">
        <v>651.55999999999995</v>
      </c>
      <c r="J428" s="47">
        <v>651.55999999999995</v>
      </c>
      <c r="K428" s="47">
        <v>651.55999999999995</v>
      </c>
      <c r="L428" s="47">
        <v>651.55999999999995</v>
      </c>
      <c r="M428" s="47">
        <v>651.55999999999995</v>
      </c>
      <c r="N428" s="47">
        <v>651.55999999999995</v>
      </c>
      <c r="O428" s="47">
        <v>651.55999999999995</v>
      </c>
      <c r="P428" s="47">
        <v>651.55999999999995</v>
      </c>
      <c r="Q428" s="47">
        <v>651.55999999999995</v>
      </c>
      <c r="R428" s="47">
        <v>651.55999999999995</v>
      </c>
      <c r="S428" s="47">
        <v>651.55999999999995</v>
      </c>
      <c r="T428" s="47">
        <v>651.55999999999995</v>
      </c>
      <c r="U428" s="47">
        <v>651.55999999999995</v>
      </c>
      <c r="V428" s="47">
        <v>651.55999999999995</v>
      </c>
      <c r="W428" s="47">
        <v>651.55999999999995</v>
      </c>
      <c r="X428" s="47">
        <v>651.55999999999995</v>
      </c>
      <c r="Y428" s="54">
        <v>651.55999999999995</v>
      </c>
    </row>
    <row r="429" spans="1:25" s="35" customFormat="1" ht="18.75" hidden="1" customHeight="1" outlineLevel="1" x14ac:dyDescent="0.2">
      <c r="A429" s="27" t="s">
        <v>6</v>
      </c>
      <c r="B429" s="49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54"/>
    </row>
    <row r="430" spans="1:25" s="35" customFormat="1" ht="18.75" hidden="1" customHeight="1" outlineLevel="1" thickBot="1" x14ac:dyDescent="0.25">
      <c r="A430" s="118" t="s">
        <v>7</v>
      </c>
      <c r="B430" s="50">
        <v>2.496</v>
      </c>
      <c r="C430" s="48">
        <v>2.496</v>
      </c>
      <c r="D430" s="48">
        <v>2.496</v>
      </c>
      <c r="E430" s="48">
        <v>2.496</v>
      </c>
      <c r="F430" s="48">
        <v>2.496</v>
      </c>
      <c r="G430" s="48">
        <v>2.496</v>
      </c>
      <c r="H430" s="48">
        <v>2.496</v>
      </c>
      <c r="I430" s="48">
        <v>2.496</v>
      </c>
      <c r="J430" s="48">
        <v>2.496</v>
      </c>
      <c r="K430" s="48">
        <v>2.496</v>
      </c>
      <c r="L430" s="48">
        <v>2.496</v>
      </c>
      <c r="M430" s="48">
        <v>2.496</v>
      </c>
      <c r="N430" s="48">
        <v>2.496</v>
      </c>
      <c r="O430" s="48">
        <v>2.496</v>
      </c>
      <c r="P430" s="48">
        <v>2.496</v>
      </c>
      <c r="Q430" s="48">
        <v>2.496</v>
      </c>
      <c r="R430" s="48">
        <v>2.496</v>
      </c>
      <c r="S430" s="48">
        <v>2.496</v>
      </c>
      <c r="T430" s="48">
        <v>2.496</v>
      </c>
      <c r="U430" s="48">
        <v>2.496</v>
      </c>
      <c r="V430" s="48">
        <v>2.496</v>
      </c>
      <c r="W430" s="48">
        <v>2.496</v>
      </c>
      <c r="X430" s="48">
        <v>2.496</v>
      </c>
      <c r="Y430" s="55">
        <v>2.496</v>
      </c>
    </row>
    <row r="431" spans="1:25" s="35" customFormat="1" ht="18.75" customHeight="1" collapsed="1" thickBot="1" x14ac:dyDescent="0.25">
      <c r="A431" s="73">
        <v>22</v>
      </c>
      <c r="B431" s="65">
        <f t="shared" ref="B431:Y431" si="135">SUM(B432:B435)</f>
        <v>1676.7359999999999</v>
      </c>
      <c r="C431" s="66">
        <f t="shared" si="135"/>
        <v>1704.2660000000001</v>
      </c>
      <c r="D431" s="66">
        <f t="shared" si="135"/>
        <v>1738.6559999999999</v>
      </c>
      <c r="E431" s="67">
        <f t="shared" si="135"/>
        <v>1760.4360000000001</v>
      </c>
      <c r="F431" s="67">
        <f t="shared" si="135"/>
        <v>1749.9159999999999</v>
      </c>
      <c r="G431" s="67">
        <f t="shared" si="135"/>
        <v>1763.1659999999999</v>
      </c>
      <c r="H431" s="67">
        <f t="shared" si="135"/>
        <v>1751.6960000000001</v>
      </c>
      <c r="I431" s="67">
        <f t="shared" si="135"/>
        <v>1736.066</v>
      </c>
      <c r="J431" s="67">
        <f t="shared" si="135"/>
        <v>1730.0260000000001</v>
      </c>
      <c r="K431" s="68">
        <f t="shared" si="135"/>
        <v>1724.6759999999999</v>
      </c>
      <c r="L431" s="67">
        <f t="shared" si="135"/>
        <v>1728.606</v>
      </c>
      <c r="M431" s="69">
        <f t="shared" si="135"/>
        <v>1734.366</v>
      </c>
      <c r="N431" s="68">
        <f t="shared" si="135"/>
        <v>1741.6559999999999</v>
      </c>
      <c r="O431" s="67">
        <f t="shared" si="135"/>
        <v>1738.546</v>
      </c>
      <c r="P431" s="69">
        <f t="shared" si="135"/>
        <v>1744.886</v>
      </c>
      <c r="Q431" s="70">
        <f t="shared" si="135"/>
        <v>1709.2760000000001</v>
      </c>
      <c r="R431" s="67">
        <f t="shared" si="135"/>
        <v>1747.1559999999999</v>
      </c>
      <c r="S431" s="70">
        <f t="shared" si="135"/>
        <v>1751.796</v>
      </c>
      <c r="T431" s="67">
        <f t="shared" si="135"/>
        <v>1743.7760000000001</v>
      </c>
      <c r="U431" s="66">
        <f t="shared" si="135"/>
        <v>1685.9360000000001</v>
      </c>
      <c r="V431" s="66">
        <f t="shared" si="135"/>
        <v>1666.4960000000001</v>
      </c>
      <c r="W431" s="66">
        <f t="shared" si="135"/>
        <v>1683.5160000000001</v>
      </c>
      <c r="X431" s="66">
        <f t="shared" si="135"/>
        <v>1678.7160000000001</v>
      </c>
      <c r="Y431" s="71">
        <f t="shared" si="135"/>
        <v>1672.306</v>
      </c>
    </row>
    <row r="432" spans="1:25" s="35" customFormat="1" ht="18.75" hidden="1" customHeight="1" outlineLevel="1" x14ac:dyDescent="0.2">
      <c r="A432" s="117" t="s">
        <v>4</v>
      </c>
      <c r="B432" s="43">
        <f>B116</f>
        <v>1022.68</v>
      </c>
      <c r="C432" s="43">
        <f t="shared" ref="C432:Y432" si="136">C116</f>
        <v>1050.21</v>
      </c>
      <c r="D432" s="43">
        <f t="shared" si="136"/>
        <v>1084.5999999999999</v>
      </c>
      <c r="E432" s="43">
        <f t="shared" si="136"/>
        <v>1106.3800000000001</v>
      </c>
      <c r="F432" s="43">
        <f t="shared" si="136"/>
        <v>1095.8599999999999</v>
      </c>
      <c r="G432" s="43">
        <f t="shared" si="136"/>
        <v>1109.1099999999999</v>
      </c>
      <c r="H432" s="43">
        <f t="shared" si="136"/>
        <v>1097.6400000000001</v>
      </c>
      <c r="I432" s="43">
        <f t="shared" si="136"/>
        <v>1082.01</v>
      </c>
      <c r="J432" s="43">
        <f t="shared" si="136"/>
        <v>1075.97</v>
      </c>
      <c r="K432" s="43">
        <f t="shared" si="136"/>
        <v>1070.6199999999999</v>
      </c>
      <c r="L432" s="43">
        <f t="shared" si="136"/>
        <v>1074.55</v>
      </c>
      <c r="M432" s="43">
        <f t="shared" si="136"/>
        <v>1080.31</v>
      </c>
      <c r="N432" s="43">
        <f t="shared" si="136"/>
        <v>1087.5999999999999</v>
      </c>
      <c r="O432" s="43">
        <f t="shared" si="136"/>
        <v>1084.49</v>
      </c>
      <c r="P432" s="43">
        <f t="shared" si="136"/>
        <v>1090.83</v>
      </c>
      <c r="Q432" s="43">
        <f t="shared" si="136"/>
        <v>1055.22</v>
      </c>
      <c r="R432" s="43">
        <f t="shared" si="136"/>
        <v>1093.0999999999999</v>
      </c>
      <c r="S432" s="43">
        <f t="shared" si="136"/>
        <v>1097.74</v>
      </c>
      <c r="T432" s="43">
        <f t="shared" si="136"/>
        <v>1089.72</v>
      </c>
      <c r="U432" s="43">
        <f t="shared" si="136"/>
        <v>1031.8800000000001</v>
      </c>
      <c r="V432" s="43">
        <f t="shared" si="136"/>
        <v>1012.44</v>
      </c>
      <c r="W432" s="43">
        <f t="shared" si="136"/>
        <v>1029.46</v>
      </c>
      <c r="X432" s="43">
        <f t="shared" si="136"/>
        <v>1024.6600000000001</v>
      </c>
      <c r="Y432" s="43">
        <f t="shared" si="136"/>
        <v>1018.25</v>
      </c>
    </row>
    <row r="433" spans="1:25" s="35" customFormat="1" ht="18.75" hidden="1" customHeight="1" outlineLevel="1" x14ac:dyDescent="0.2">
      <c r="A433" s="26" t="s">
        <v>5</v>
      </c>
      <c r="B433" s="49">
        <v>651.55999999999995</v>
      </c>
      <c r="C433" s="47">
        <v>651.55999999999995</v>
      </c>
      <c r="D433" s="47">
        <v>651.55999999999995</v>
      </c>
      <c r="E433" s="47">
        <v>651.55999999999995</v>
      </c>
      <c r="F433" s="47">
        <v>651.55999999999995</v>
      </c>
      <c r="G433" s="47">
        <v>651.55999999999995</v>
      </c>
      <c r="H433" s="47">
        <v>651.55999999999995</v>
      </c>
      <c r="I433" s="47">
        <v>651.55999999999995</v>
      </c>
      <c r="J433" s="47">
        <v>651.55999999999995</v>
      </c>
      <c r="K433" s="47">
        <v>651.55999999999995</v>
      </c>
      <c r="L433" s="47">
        <v>651.55999999999995</v>
      </c>
      <c r="M433" s="47">
        <v>651.55999999999995</v>
      </c>
      <c r="N433" s="47">
        <v>651.55999999999995</v>
      </c>
      <c r="O433" s="47">
        <v>651.55999999999995</v>
      </c>
      <c r="P433" s="47">
        <v>651.55999999999995</v>
      </c>
      <c r="Q433" s="47">
        <v>651.55999999999995</v>
      </c>
      <c r="R433" s="47">
        <v>651.55999999999995</v>
      </c>
      <c r="S433" s="47">
        <v>651.55999999999995</v>
      </c>
      <c r="T433" s="47">
        <v>651.55999999999995</v>
      </c>
      <c r="U433" s="47">
        <v>651.55999999999995</v>
      </c>
      <c r="V433" s="47">
        <v>651.55999999999995</v>
      </c>
      <c r="W433" s="47">
        <v>651.55999999999995</v>
      </c>
      <c r="X433" s="47">
        <v>651.55999999999995</v>
      </c>
      <c r="Y433" s="54">
        <v>651.55999999999995</v>
      </c>
    </row>
    <row r="434" spans="1:25" s="35" customFormat="1" ht="18.75" hidden="1" customHeight="1" outlineLevel="1" x14ac:dyDescent="0.2">
      <c r="A434" s="27" t="s">
        <v>6</v>
      </c>
      <c r="B434" s="49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54"/>
    </row>
    <row r="435" spans="1:25" s="35" customFormat="1" ht="18.75" hidden="1" customHeight="1" outlineLevel="1" thickBot="1" x14ac:dyDescent="0.25">
      <c r="A435" s="118" t="s">
        <v>7</v>
      </c>
      <c r="B435" s="50">
        <v>2.496</v>
      </c>
      <c r="C435" s="48">
        <v>2.496</v>
      </c>
      <c r="D435" s="48">
        <v>2.496</v>
      </c>
      <c r="E435" s="48">
        <v>2.496</v>
      </c>
      <c r="F435" s="48">
        <v>2.496</v>
      </c>
      <c r="G435" s="48">
        <v>2.496</v>
      </c>
      <c r="H435" s="48">
        <v>2.496</v>
      </c>
      <c r="I435" s="48">
        <v>2.496</v>
      </c>
      <c r="J435" s="48">
        <v>2.496</v>
      </c>
      <c r="K435" s="48">
        <v>2.496</v>
      </c>
      <c r="L435" s="48">
        <v>2.496</v>
      </c>
      <c r="M435" s="48">
        <v>2.496</v>
      </c>
      <c r="N435" s="48">
        <v>2.496</v>
      </c>
      <c r="O435" s="48">
        <v>2.496</v>
      </c>
      <c r="P435" s="48">
        <v>2.496</v>
      </c>
      <c r="Q435" s="48">
        <v>2.496</v>
      </c>
      <c r="R435" s="48">
        <v>2.496</v>
      </c>
      <c r="S435" s="48">
        <v>2.496</v>
      </c>
      <c r="T435" s="48">
        <v>2.496</v>
      </c>
      <c r="U435" s="48">
        <v>2.496</v>
      </c>
      <c r="V435" s="48">
        <v>2.496</v>
      </c>
      <c r="W435" s="48">
        <v>2.496</v>
      </c>
      <c r="X435" s="48">
        <v>2.496</v>
      </c>
      <c r="Y435" s="55">
        <v>2.496</v>
      </c>
    </row>
    <row r="436" spans="1:25" s="35" customFormat="1" ht="18.75" customHeight="1" collapsed="1" thickBot="1" x14ac:dyDescent="0.25">
      <c r="A436" s="64">
        <v>23</v>
      </c>
      <c r="B436" s="65">
        <f t="shared" ref="B436:Y436" si="137">SUM(B437:B440)</f>
        <v>1581.566</v>
      </c>
      <c r="C436" s="66">
        <f t="shared" si="137"/>
        <v>1584.056</v>
      </c>
      <c r="D436" s="66">
        <f t="shared" si="137"/>
        <v>1581.2260000000001</v>
      </c>
      <c r="E436" s="67">
        <f t="shared" si="137"/>
        <v>1604.066</v>
      </c>
      <c r="F436" s="67">
        <f t="shared" si="137"/>
        <v>1618.616</v>
      </c>
      <c r="G436" s="67">
        <f t="shared" si="137"/>
        <v>1629.826</v>
      </c>
      <c r="H436" s="67">
        <f t="shared" si="137"/>
        <v>1602.4059999999999</v>
      </c>
      <c r="I436" s="67">
        <f t="shared" si="137"/>
        <v>1590.5060000000001</v>
      </c>
      <c r="J436" s="67">
        <f t="shared" si="137"/>
        <v>1587.566</v>
      </c>
      <c r="K436" s="68">
        <f t="shared" si="137"/>
        <v>1577.9960000000001</v>
      </c>
      <c r="L436" s="67">
        <f t="shared" si="137"/>
        <v>1580.056</v>
      </c>
      <c r="M436" s="69">
        <f t="shared" si="137"/>
        <v>1585.566</v>
      </c>
      <c r="N436" s="68">
        <f t="shared" si="137"/>
        <v>1593.306</v>
      </c>
      <c r="O436" s="67">
        <f t="shared" si="137"/>
        <v>1590.2760000000001</v>
      </c>
      <c r="P436" s="69">
        <f t="shared" si="137"/>
        <v>1597.4459999999999</v>
      </c>
      <c r="Q436" s="70">
        <f t="shared" si="137"/>
        <v>2309.9059999999999</v>
      </c>
      <c r="R436" s="67">
        <f t="shared" si="137"/>
        <v>2223.6660000000002</v>
      </c>
      <c r="S436" s="70">
        <f t="shared" si="137"/>
        <v>1603.1559999999999</v>
      </c>
      <c r="T436" s="67">
        <f t="shared" si="137"/>
        <v>1606.9560000000001</v>
      </c>
      <c r="U436" s="66">
        <f t="shared" si="137"/>
        <v>1602.7159999999999</v>
      </c>
      <c r="V436" s="66">
        <f t="shared" si="137"/>
        <v>1603.9160000000002</v>
      </c>
      <c r="W436" s="66">
        <f t="shared" si="137"/>
        <v>1602.9160000000002</v>
      </c>
      <c r="X436" s="66">
        <f t="shared" si="137"/>
        <v>1592.4360000000001</v>
      </c>
      <c r="Y436" s="71">
        <f t="shared" si="137"/>
        <v>1579.7860000000001</v>
      </c>
    </row>
    <row r="437" spans="1:25" s="35" customFormat="1" ht="18.75" hidden="1" customHeight="1" outlineLevel="1" x14ac:dyDescent="0.2">
      <c r="A437" s="117" t="s">
        <v>4</v>
      </c>
      <c r="B437" s="43">
        <f>B121</f>
        <v>927.51</v>
      </c>
      <c r="C437" s="43">
        <f t="shared" ref="C437:Y437" si="138">C121</f>
        <v>930</v>
      </c>
      <c r="D437" s="43">
        <f t="shared" si="138"/>
        <v>927.17</v>
      </c>
      <c r="E437" s="43">
        <f t="shared" si="138"/>
        <v>950.01</v>
      </c>
      <c r="F437" s="43">
        <f t="shared" si="138"/>
        <v>964.56</v>
      </c>
      <c r="G437" s="43">
        <f t="shared" si="138"/>
        <v>975.77</v>
      </c>
      <c r="H437" s="43">
        <f t="shared" si="138"/>
        <v>948.35</v>
      </c>
      <c r="I437" s="43">
        <f t="shared" si="138"/>
        <v>936.45</v>
      </c>
      <c r="J437" s="43">
        <f t="shared" si="138"/>
        <v>933.51</v>
      </c>
      <c r="K437" s="43">
        <f t="shared" si="138"/>
        <v>923.94</v>
      </c>
      <c r="L437" s="43">
        <f t="shared" si="138"/>
        <v>926</v>
      </c>
      <c r="M437" s="43">
        <f t="shared" si="138"/>
        <v>931.51</v>
      </c>
      <c r="N437" s="43">
        <f t="shared" si="138"/>
        <v>939.25</v>
      </c>
      <c r="O437" s="43">
        <f t="shared" si="138"/>
        <v>936.22</v>
      </c>
      <c r="P437" s="43">
        <f t="shared" si="138"/>
        <v>943.39</v>
      </c>
      <c r="Q437" s="43">
        <f t="shared" si="138"/>
        <v>1655.85</v>
      </c>
      <c r="R437" s="43">
        <f t="shared" si="138"/>
        <v>1569.61</v>
      </c>
      <c r="S437" s="43">
        <f t="shared" si="138"/>
        <v>949.1</v>
      </c>
      <c r="T437" s="43">
        <f t="shared" si="138"/>
        <v>952.9</v>
      </c>
      <c r="U437" s="43">
        <f t="shared" si="138"/>
        <v>948.66</v>
      </c>
      <c r="V437" s="43">
        <f t="shared" si="138"/>
        <v>949.86</v>
      </c>
      <c r="W437" s="43">
        <f t="shared" si="138"/>
        <v>948.86</v>
      </c>
      <c r="X437" s="43">
        <f t="shared" si="138"/>
        <v>938.38</v>
      </c>
      <c r="Y437" s="43">
        <f t="shared" si="138"/>
        <v>925.73</v>
      </c>
    </row>
    <row r="438" spans="1:25" s="35" customFormat="1" ht="18.75" hidden="1" customHeight="1" outlineLevel="1" x14ac:dyDescent="0.2">
      <c r="A438" s="26" t="s">
        <v>5</v>
      </c>
      <c r="B438" s="49">
        <v>651.55999999999995</v>
      </c>
      <c r="C438" s="47">
        <v>651.55999999999995</v>
      </c>
      <c r="D438" s="47">
        <v>651.55999999999995</v>
      </c>
      <c r="E438" s="47">
        <v>651.55999999999995</v>
      </c>
      <c r="F438" s="47">
        <v>651.55999999999995</v>
      </c>
      <c r="G438" s="47">
        <v>651.55999999999995</v>
      </c>
      <c r="H438" s="47">
        <v>651.55999999999995</v>
      </c>
      <c r="I438" s="47">
        <v>651.55999999999995</v>
      </c>
      <c r="J438" s="47">
        <v>651.55999999999995</v>
      </c>
      <c r="K438" s="47">
        <v>651.55999999999995</v>
      </c>
      <c r="L438" s="47">
        <v>651.55999999999995</v>
      </c>
      <c r="M438" s="47">
        <v>651.55999999999995</v>
      </c>
      <c r="N438" s="47">
        <v>651.55999999999995</v>
      </c>
      <c r="O438" s="47">
        <v>651.55999999999995</v>
      </c>
      <c r="P438" s="47">
        <v>651.55999999999995</v>
      </c>
      <c r="Q438" s="47">
        <v>651.55999999999995</v>
      </c>
      <c r="R438" s="47">
        <v>651.55999999999995</v>
      </c>
      <c r="S438" s="47">
        <v>651.55999999999995</v>
      </c>
      <c r="T438" s="47">
        <v>651.55999999999995</v>
      </c>
      <c r="U438" s="47">
        <v>651.55999999999995</v>
      </c>
      <c r="V438" s="47">
        <v>651.55999999999995</v>
      </c>
      <c r="W438" s="47">
        <v>651.55999999999995</v>
      </c>
      <c r="X438" s="47">
        <v>651.55999999999995</v>
      </c>
      <c r="Y438" s="54">
        <v>651.55999999999995</v>
      </c>
    </row>
    <row r="439" spans="1:25" s="35" customFormat="1" ht="18.75" hidden="1" customHeight="1" outlineLevel="1" x14ac:dyDescent="0.2">
      <c r="A439" s="27" t="s">
        <v>6</v>
      </c>
      <c r="B439" s="49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54"/>
    </row>
    <row r="440" spans="1:25" s="35" customFormat="1" ht="18.75" hidden="1" customHeight="1" outlineLevel="1" thickBot="1" x14ac:dyDescent="0.25">
      <c r="A440" s="118" t="s">
        <v>7</v>
      </c>
      <c r="B440" s="50">
        <v>2.496</v>
      </c>
      <c r="C440" s="48">
        <v>2.496</v>
      </c>
      <c r="D440" s="48">
        <v>2.496</v>
      </c>
      <c r="E440" s="48">
        <v>2.496</v>
      </c>
      <c r="F440" s="48">
        <v>2.496</v>
      </c>
      <c r="G440" s="48">
        <v>2.496</v>
      </c>
      <c r="H440" s="48">
        <v>2.496</v>
      </c>
      <c r="I440" s="48">
        <v>2.496</v>
      </c>
      <c r="J440" s="48">
        <v>2.496</v>
      </c>
      <c r="K440" s="48">
        <v>2.496</v>
      </c>
      <c r="L440" s="48">
        <v>2.496</v>
      </c>
      <c r="M440" s="48">
        <v>2.496</v>
      </c>
      <c r="N440" s="48">
        <v>2.496</v>
      </c>
      <c r="O440" s="48">
        <v>2.496</v>
      </c>
      <c r="P440" s="48">
        <v>2.496</v>
      </c>
      <c r="Q440" s="48">
        <v>2.496</v>
      </c>
      <c r="R440" s="48">
        <v>2.496</v>
      </c>
      <c r="S440" s="48">
        <v>2.496</v>
      </c>
      <c r="T440" s="48">
        <v>2.496</v>
      </c>
      <c r="U440" s="48">
        <v>2.496</v>
      </c>
      <c r="V440" s="48">
        <v>2.496</v>
      </c>
      <c r="W440" s="48">
        <v>2.496</v>
      </c>
      <c r="X440" s="48">
        <v>2.496</v>
      </c>
      <c r="Y440" s="55">
        <v>2.496</v>
      </c>
    </row>
    <row r="441" spans="1:25" s="35" customFormat="1" ht="18.75" customHeight="1" collapsed="1" thickBot="1" x14ac:dyDescent="0.25">
      <c r="A441" s="75">
        <v>24</v>
      </c>
      <c r="B441" s="65">
        <f t="shared" ref="B441:Y441" si="139">SUM(B442:B445)</f>
        <v>1679.0060000000001</v>
      </c>
      <c r="C441" s="66">
        <f t="shared" si="139"/>
        <v>1677.2760000000001</v>
      </c>
      <c r="D441" s="66">
        <f t="shared" si="139"/>
        <v>1677.2760000000001</v>
      </c>
      <c r="E441" s="67">
        <f t="shared" si="139"/>
        <v>1698.9560000000001</v>
      </c>
      <c r="F441" s="67">
        <f t="shared" si="139"/>
        <v>1709.1559999999999</v>
      </c>
      <c r="G441" s="67">
        <f t="shared" si="139"/>
        <v>1732.146</v>
      </c>
      <c r="H441" s="67">
        <f t="shared" si="139"/>
        <v>1741.1559999999999</v>
      </c>
      <c r="I441" s="67">
        <f t="shared" si="139"/>
        <v>1682.5360000000001</v>
      </c>
      <c r="J441" s="67">
        <f t="shared" si="139"/>
        <v>1677.336</v>
      </c>
      <c r="K441" s="68">
        <f t="shared" si="139"/>
        <v>1670.7359999999999</v>
      </c>
      <c r="L441" s="67">
        <f t="shared" si="139"/>
        <v>1666.046</v>
      </c>
      <c r="M441" s="69">
        <f t="shared" si="139"/>
        <v>1684.066</v>
      </c>
      <c r="N441" s="68">
        <f t="shared" si="139"/>
        <v>1694.4960000000001</v>
      </c>
      <c r="O441" s="67">
        <f t="shared" si="139"/>
        <v>1682.9460000000001</v>
      </c>
      <c r="P441" s="69">
        <f t="shared" si="139"/>
        <v>1695.896</v>
      </c>
      <c r="Q441" s="70">
        <f t="shared" si="139"/>
        <v>1751.386</v>
      </c>
      <c r="R441" s="67">
        <f t="shared" si="139"/>
        <v>1750.9760000000001</v>
      </c>
      <c r="S441" s="70">
        <f t="shared" si="139"/>
        <v>1707.2660000000001</v>
      </c>
      <c r="T441" s="67">
        <f t="shared" si="139"/>
        <v>1693.836</v>
      </c>
      <c r="U441" s="66">
        <f t="shared" si="139"/>
        <v>1689.096</v>
      </c>
      <c r="V441" s="66">
        <f t="shared" si="139"/>
        <v>1683.9259999999999</v>
      </c>
      <c r="W441" s="66">
        <f t="shared" si="139"/>
        <v>1685.4360000000001</v>
      </c>
      <c r="X441" s="66">
        <f t="shared" si="139"/>
        <v>1667.1260000000002</v>
      </c>
      <c r="Y441" s="71">
        <f t="shared" si="139"/>
        <v>1660.096</v>
      </c>
    </row>
    <row r="442" spans="1:25" s="35" customFormat="1" ht="18.75" hidden="1" customHeight="1" outlineLevel="1" x14ac:dyDescent="0.2">
      <c r="A442" s="117" t="s">
        <v>4</v>
      </c>
      <c r="B442" s="43">
        <f>B126</f>
        <v>1024.95</v>
      </c>
      <c r="C442" s="43">
        <f t="shared" ref="C442:Y442" si="140">C126</f>
        <v>1023.22</v>
      </c>
      <c r="D442" s="43">
        <f t="shared" si="140"/>
        <v>1023.22</v>
      </c>
      <c r="E442" s="43">
        <f t="shared" si="140"/>
        <v>1044.9000000000001</v>
      </c>
      <c r="F442" s="43">
        <f t="shared" si="140"/>
        <v>1055.0999999999999</v>
      </c>
      <c r="G442" s="43">
        <f t="shared" si="140"/>
        <v>1078.0899999999999</v>
      </c>
      <c r="H442" s="43">
        <f t="shared" si="140"/>
        <v>1087.0999999999999</v>
      </c>
      <c r="I442" s="43">
        <f t="shared" si="140"/>
        <v>1028.48</v>
      </c>
      <c r="J442" s="43">
        <f t="shared" si="140"/>
        <v>1023.28</v>
      </c>
      <c r="K442" s="43">
        <f t="shared" si="140"/>
        <v>1016.68</v>
      </c>
      <c r="L442" s="43">
        <f t="shared" si="140"/>
        <v>1011.99</v>
      </c>
      <c r="M442" s="43">
        <f t="shared" si="140"/>
        <v>1030.01</v>
      </c>
      <c r="N442" s="43">
        <f t="shared" si="140"/>
        <v>1040.44</v>
      </c>
      <c r="O442" s="43">
        <f t="shared" si="140"/>
        <v>1028.8900000000001</v>
      </c>
      <c r="P442" s="43">
        <f t="shared" si="140"/>
        <v>1041.8399999999999</v>
      </c>
      <c r="Q442" s="43">
        <f t="shared" si="140"/>
        <v>1097.33</v>
      </c>
      <c r="R442" s="43">
        <f t="shared" si="140"/>
        <v>1096.92</v>
      </c>
      <c r="S442" s="43">
        <f t="shared" si="140"/>
        <v>1053.21</v>
      </c>
      <c r="T442" s="43">
        <f t="shared" si="140"/>
        <v>1039.78</v>
      </c>
      <c r="U442" s="43">
        <f t="shared" si="140"/>
        <v>1035.04</v>
      </c>
      <c r="V442" s="43">
        <f t="shared" si="140"/>
        <v>1029.8699999999999</v>
      </c>
      <c r="W442" s="43">
        <f t="shared" si="140"/>
        <v>1031.3800000000001</v>
      </c>
      <c r="X442" s="43">
        <f t="shared" si="140"/>
        <v>1013.07</v>
      </c>
      <c r="Y442" s="43">
        <f t="shared" si="140"/>
        <v>1006.04</v>
      </c>
    </row>
    <row r="443" spans="1:25" s="35" customFormat="1" ht="18.75" hidden="1" customHeight="1" outlineLevel="1" x14ac:dyDescent="0.2">
      <c r="A443" s="26" t="s">
        <v>5</v>
      </c>
      <c r="B443" s="49">
        <v>651.55999999999995</v>
      </c>
      <c r="C443" s="47">
        <v>651.55999999999995</v>
      </c>
      <c r="D443" s="47">
        <v>651.55999999999995</v>
      </c>
      <c r="E443" s="47">
        <v>651.55999999999995</v>
      </c>
      <c r="F443" s="47">
        <v>651.55999999999995</v>
      </c>
      <c r="G443" s="47">
        <v>651.55999999999995</v>
      </c>
      <c r="H443" s="47">
        <v>651.55999999999995</v>
      </c>
      <c r="I443" s="47">
        <v>651.55999999999995</v>
      </c>
      <c r="J443" s="47">
        <v>651.55999999999995</v>
      </c>
      <c r="K443" s="47">
        <v>651.55999999999995</v>
      </c>
      <c r="L443" s="47">
        <v>651.55999999999995</v>
      </c>
      <c r="M443" s="47">
        <v>651.55999999999995</v>
      </c>
      <c r="N443" s="47">
        <v>651.55999999999995</v>
      </c>
      <c r="O443" s="47">
        <v>651.55999999999995</v>
      </c>
      <c r="P443" s="47">
        <v>651.55999999999995</v>
      </c>
      <c r="Q443" s="47">
        <v>651.55999999999995</v>
      </c>
      <c r="R443" s="47">
        <v>651.55999999999995</v>
      </c>
      <c r="S443" s="47">
        <v>651.55999999999995</v>
      </c>
      <c r="T443" s="47">
        <v>651.55999999999995</v>
      </c>
      <c r="U443" s="47">
        <v>651.55999999999995</v>
      </c>
      <c r="V443" s="47">
        <v>651.55999999999995</v>
      </c>
      <c r="W443" s="47">
        <v>651.55999999999995</v>
      </c>
      <c r="X443" s="47">
        <v>651.55999999999995</v>
      </c>
      <c r="Y443" s="54">
        <v>651.55999999999995</v>
      </c>
    </row>
    <row r="444" spans="1:25" s="35" customFormat="1" ht="18.75" hidden="1" customHeight="1" outlineLevel="1" x14ac:dyDescent="0.2">
      <c r="A444" s="27" t="s">
        <v>6</v>
      </c>
      <c r="B444" s="49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54"/>
    </row>
    <row r="445" spans="1:25" s="35" customFormat="1" ht="18.75" hidden="1" customHeight="1" outlineLevel="1" thickBot="1" x14ac:dyDescent="0.25">
      <c r="A445" s="118" t="s">
        <v>7</v>
      </c>
      <c r="B445" s="50">
        <v>2.496</v>
      </c>
      <c r="C445" s="48">
        <v>2.496</v>
      </c>
      <c r="D445" s="48">
        <v>2.496</v>
      </c>
      <c r="E445" s="48">
        <v>2.496</v>
      </c>
      <c r="F445" s="48">
        <v>2.496</v>
      </c>
      <c r="G445" s="48">
        <v>2.496</v>
      </c>
      <c r="H445" s="48">
        <v>2.496</v>
      </c>
      <c r="I445" s="48">
        <v>2.496</v>
      </c>
      <c r="J445" s="48">
        <v>2.496</v>
      </c>
      <c r="K445" s="48">
        <v>2.496</v>
      </c>
      <c r="L445" s="48">
        <v>2.496</v>
      </c>
      <c r="M445" s="48">
        <v>2.496</v>
      </c>
      <c r="N445" s="48">
        <v>2.496</v>
      </c>
      <c r="O445" s="48">
        <v>2.496</v>
      </c>
      <c r="P445" s="48">
        <v>2.496</v>
      </c>
      <c r="Q445" s="48">
        <v>2.496</v>
      </c>
      <c r="R445" s="48">
        <v>2.496</v>
      </c>
      <c r="S445" s="48">
        <v>2.496</v>
      </c>
      <c r="T445" s="48">
        <v>2.496</v>
      </c>
      <c r="U445" s="48">
        <v>2.496</v>
      </c>
      <c r="V445" s="48">
        <v>2.496</v>
      </c>
      <c r="W445" s="48">
        <v>2.496</v>
      </c>
      <c r="X445" s="48">
        <v>2.496</v>
      </c>
      <c r="Y445" s="55">
        <v>2.496</v>
      </c>
    </row>
    <row r="446" spans="1:25" s="35" customFormat="1" ht="18.75" customHeight="1" collapsed="1" thickBot="1" x14ac:dyDescent="0.25">
      <c r="A446" s="73">
        <v>25</v>
      </c>
      <c r="B446" s="65">
        <f t="shared" ref="B446:Y446" si="141">SUM(B447:B450)</f>
        <v>1626.0360000000001</v>
      </c>
      <c r="C446" s="66">
        <f t="shared" si="141"/>
        <v>1623.366</v>
      </c>
      <c r="D446" s="66">
        <f t="shared" si="141"/>
        <v>1607.116</v>
      </c>
      <c r="E446" s="67">
        <f t="shared" si="141"/>
        <v>1611.346</v>
      </c>
      <c r="F446" s="67">
        <f t="shared" si="141"/>
        <v>1588.5060000000001</v>
      </c>
      <c r="G446" s="67">
        <f t="shared" si="141"/>
        <v>1638.2060000000001</v>
      </c>
      <c r="H446" s="67">
        <f t="shared" si="141"/>
        <v>1639.1460000000002</v>
      </c>
      <c r="I446" s="67">
        <f t="shared" si="141"/>
        <v>1628.7159999999999</v>
      </c>
      <c r="J446" s="67">
        <f t="shared" si="141"/>
        <v>1612.096</v>
      </c>
      <c r="K446" s="68">
        <f t="shared" si="141"/>
        <v>1610.1559999999999</v>
      </c>
      <c r="L446" s="67">
        <f t="shared" si="141"/>
        <v>1572.7260000000001</v>
      </c>
      <c r="M446" s="69">
        <f t="shared" si="141"/>
        <v>1570.836</v>
      </c>
      <c r="N446" s="68">
        <f t="shared" si="141"/>
        <v>1581.2359999999999</v>
      </c>
      <c r="O446" s="67">
        <f t="shared" si="141"/>
        <v>1583.046</v>
      </c>
      <c r="P446" s="69">
        <f t="shared" si="141"/>
        <v>1593.9659999999999</v>
      </c>
      <c r="Q446" s="70">
        <f t="shared" si="141"/>
        <v>1609.356</v>
      </c>
      <c r="R446" s="67">
        <f t="shared" si="141"/>
        <v>1634.7660000000001</v>
      </c>
      <c r="S446" s="70">
        <f t="shared" si="141"/>
        <v>1633.366</v>
      </c>
      <c r="T446" s="67">
        <f t="shared" si="141"/>
        <v>1606.9160000000002</v>
      </c>
      <c r="U446" s="66">
        <f t="shared" si="141"/>
        <v>1630.806</v>
      </c>
      <c r="V446" s="66">
        <f t="shared" si="141"/>
        <v>1625.106</v>
      </c>
      <c r="W446" s="66">
        <f t="shared" si="141"/>
        <v>1627.1959999999999</v>
      </c>
      <c r="X446" s="66">
        <f t="shared" si="141"/>
        <v>1622.136</v>
      </c>
      <c r="Y446" s="71">
        <f t="shared" si="141"/>
        <v>1618.8960000000002</v>
      </c>
    </row>
    <row r="447" spans="1:25" s="35" customFormat="1" ht="18.75" hidden="1" customHeight="1" outlineLevel="1" x14ac:dyDescent="0.2">
      <c r="A447" s="117" t="s">
        <v>4</v>
      </c>
      <c r="B447" s="43">
        <f>B131</f>
        <v>971.98</v>
      </c>
      <c r="C447" s="43">
        <f t="shared" ref="C447:Y447" si="142">C131</f>
        <v>969.31</v>
      </c>
      <c r="D447" s="43">
        <f t="shared" si="142"/>
        <v>953.06</v>
      </c>
      <c r="E447" s="43">
        <f t="shared" si="142"/>
        <v>957.29</v>
      </c>
      <c r="F447" s="43">
        <f t="shared" si="142"/>
        <v>934.45</v>
      </c>
      <c r="G447" s="43">
        <f t="shared" si="142"/>
        <v>984.15</v>
      </c>
      <c r="H447" s="43">
        <f t="shared" si="142"/>
        <v>985.09</v>
      </c>
      <c r="I447" s="43">
        <f t="shared" si="142"/>
        <v>974.66</v>
      </c>
      <c r="J447" s="43">
        <f t="shared" si="142"/>
        <v>958.04</v>
      </c>
      <c r="K447" s="43">
        <f t="shared" si="142"/>
        <v>956.1</v>
      </c>
      <c r="L447" s="43">
        <f t="shared" si="142"/>
        <v>918.67</v>
      </c>
      <c r="M447" s="43">
        <f t="shared" si="142"/>
        <v>916.78</v>
      </c>
      <c r="N447" s="43">
        <f t="shared" si="142"/>
        <v>927.18</v>
      </c>
      <c r="O447" s="43">
        <f t="shared" si="142"/>
        <v>928.99</v>
      </c>
      <c r="P447" s="43">
        <f t="shared" si="142"/>
        <v>939.91</v>
      </c>
      <c r="Q447" s="43">
        <f t="shared" si="142"/>
        <v>955.3</v>
      </c>
      <c r="R447" s="43">
        <f t="shared" si="142"/>
        <v>980.71</v>
      </c>
      <c r="S447" s="43">
        <f t="shared" si="142"/>
        <v>979.31</v>
      </c>
      <c r="T447" s="43">
        <f t="shared" si="142"/>
        <v>952.86</v>
      </c>
      <c r="U447" s="43">
        <f t="shared" si="142"/>
        <v>976.75</v>
      </c>
      <c r="V447" s="43">
        <f t="shared" si="142"/>
        <v>971.05</v>
      </c>
      <c r="W447" s="43">
        <f t="shared" si="142"/>
        <v>973.14</v>
      </c>
      <c r="X447" s="43">
        <f t="shared" si="142"/>
        <v>968.08</v>
      </c>
      <c r="Y447" s="43">
        <f t="shared" si="142"/>
        <v>964.84</v>
      </c>
    </row>
    <row r="448" spans="1:25" s="35" customFormat="1" ht="18.75" hidden="1" customHeight="1" outlineLevel="1" x14ac:dyDescent="0.2">
      <c r="A448" s="26" t="s">
        <v>5</v>
      </c>
      <c r="B448" s="49">
        <v>651.55999999999995</v>
      </c>
      <c r="C448" s="47">
        <v>651.55999999999995</v>
      </c>
      <c r="D448" s="47">
        <v>651.55999999999995</v>
      </c>
      <c r="E448" s="47">
        <v>651.55999999999995</v>
      </c>
      <c r="F448" s="47">
        <v>651.55999999999995</v>
      </c>
      <c r="G448" s="47">
        <v>651.55999999999995</v>
      </c>
      <c r="H448" s="47">
        <v>651.55999999999995</v>
      </c>
      <c r="I448" s="47">
        <v>651.55999999999995</v>
      </c>
      <c r="J448" s="47">
        <v>651.55999999999995</v>
      </c>
      <c r="K448" s="47">
        <v>651.55999999999995</v>
      </c>
      <c r="L448" s="47">
        <v>651.55999999999995</v>
      </c>
      <c r="M448" s="47">
        <v>651.55999999999995</v>
      </c>
      <c r="N448" s="47">
        <v>651.55999999999995</v>
      </c>
      <c r="O448" s="47">
        <v>651.55999999999995</v>
      </c>
      <c r="P448" s="47">
        <v>651.55999999999995</v>
      </c>
      <c r="Q448" s="47">
        <v>651.55999999999995</v>
      </c>
      <c r="R448" s="47">
        <v>651.55999999999995</v>
      </c>
      <c r="S448" s="47">
        <v>651.55999999999995</v>
      </c>
      <c r="T448" s="47">
        <v>651.55999999999995</v>
      </c>
      <c r="U448" s="47">
        <v>651.55999999999995</v>
      </c>
      <c r="V448" s="47">
        <v>651.55999999999995</v>
      </c>
      <c r="W448" s="47">
        <v>651.55999999999995</v>
      </c>
      <c r="X448" s="47">
        <v>651.55999999999995</v>
      </c>
      <c r="Y448" s="54">
        <v>651.55999999999995</v>
      </c>
    </row>
    <row r="449" spans="1:25" s="35" customFormat="1" ht="18.75" hidden="1" customHeight="1" outlineLevel="1" x14ac:dyDescent="0.2">
      <c r="A449" s="27" t="s">
        <v>6</v>
      </c>
      <c r="B449" s="49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54"/>
    </row>
    <row r="450" spans="1:25" s="35" customFormat="1" ht="18.75" hidden="1" customHeight="1" outlineLevel="1" thickBot="1" x14ac:dyDescent="0.25">
      <c r="A450" s="118" t="s">
        <v>7</v>
      </c>
      <c r="B450" s="50">
        <v>2.496</v>
      </c>
      <c r="C450" s="48">
        <v>2.496</v>
      </c>
      <c r="D450" s="48">
        <v>2.496</v>
      </c>
      <c r="E450" s="48">
        <v>2.496</v>
      </c>
      <c r="F450" s="48">
        <v>2.496</v>
      </c>
      <c r="G450" s="48">
        <v>2.496</v>
      </c>
      <c r="H450" s="48">
        <v>2.496</v>
      </c>
      <c r="I450" s="48">
        <v>2.496</v>
      </c>
      <c r="J450" s="48">
        <v>2.496</v>
      </c>
      <c r="K450" s="48">
        <v>2.496</v>
      </c>
      <c r="L450" s="48">
        <v>2.496</v>
      </c>
      <c r="M450" s="48">
        <v>2.496</v>
      </c>
      <c r="N450" s="48">
        <v>2.496</v>
      </c>
      <c r="O450" s="48">
        <v>2.496</v>
      </c>
      <c r="P450" s="48">
        <v>2.496</v>
      </c>
      <c r="Q450" s="48">
        <v>2.496</v>
      </c>
      <c r="R450" s="48">
        <v>2.496</v>
      </c>
      <c r="S450" s="48">
        <v>2.496</v>
      </c>
      <c r="T450" s="48">
        <v>2.496</v>
      </c>
      <c r="U450" s="48">
        <v>2.496</v>
      </c>
      <c r="V450" s="48">
        <v>2.496</v>
      </c>
      <c r="W450" s="48">
        <v>2.496</v>
      </c>
      <c r="X450" s="48">
        <v>2.496</v>
      </c>
      <c r="Y450" s="55">
        <v>2.496</v>
      </c>
    </row>
    <row r="451" spans="1:25" s="35" customFormat="1" ht="18.75" customHeight="1" collapsed="1" thickBot="1" x14ac:dyDescent="0.25">
      <c r="A451" s="74">
        <v>26</v>
      </c>
      <c r="B451" s="65">
        <f t="shared" ref="B451:Y451" si="143">SUM(B452:B455)</f>
        <v>1695.1559999999999</v>
      </c>
      <c r="C451" s="66">
        <f t="shared" si="143"/>
        <v>1690.826</v>
      </c>
      <c r="D451" s="66">
        <f t="shared" si="143"/>
        <v>1690.1860000000001</v>
      </c>
      <c r="E451" s="67">
        <f t="shared" si="143"/>
        <v>1698.066</v>
      </c>
      <c r="F451" s="67">
        <f t="shared" si="143"/>
        <v>1696.836</v>
      </c>
      <c r="G451" s="67">
        <f t="shared" si="143"/>
        <v>1702.116</v>
      </c>
      <c r="H451" s="67">
        <f t="shared" si="143"/>
        <v>1701.5060000000001</v>
      </c>
      <c r="I451" s="67">
        <f t="shared" si="143"/>
        <v>1692.836</v>
      </c>
      <c r="J451" s="67">
        <f t="shared" si="143"/>
        <v>1682.5060000000001</v>
      </c>
      <c r="K451" s="68">
        <f t="shared" si="143"/>
        <v>1669.5060000000001</v>
      </c>
      <c r="L451" s="67">
        <f t="shared" si="143"/>
        <v>1686.836</v>
      </c>
      <c r="M451" s="69">
        <f t="shared" si="143"/>
        <v>1686.856</v>
      </c>
      <c r="N451" s="68">
        <f t="shared" si="143"/>
        <v>1694.0060000000001</v>
      </c>
      <c r="O451" s="67">
        <f t="shared" si="143"/>
        <v>1686.4560000000001</v>
      </c>
      <c r="P451" s="69">
        <f t="shared" si="143"/>
        <v>1697.0260000000001</v>
      </c>
      <c r="Q451" s="70">
        <f t="shared" si="143"/>
        <v>1715.9860000000001</v>
      </c>
      <c r="R451" s="67">
        <f t="shared" si="143"/>
        <v>1726.2060000000001</v>
      </c>
      <c r="S451" s="70">
        <f t="shared" si="143"/>
        <v>1730.836</v>
      </c>
      <c r="T451" s="67">
        <f t="shared" si="143"/>
        <v>1725.4360000000001</v>
      </c>
      <c r="U451" s="66">
        <f t="shared" si="143"/>
        <v>1716.616</v>
      </c>
      <c r="V451" s="66">
        <f t="shared" si="143"/>
        <v>1712.9259999999999</v>
      </c>
      <c r="W451" s="66">
        <f t="shared" si="143"/>
        <v>1706.2460000000001</v>
      </c>
      <c r="X451" s="66">
        <f t="shared" si="143"/>
        <v>1690.2060000000001</v>
      </c>
      <c r="Y451" s="71">
        <f t="shared" si="143"/>
        <v>1698.626</v>
      </c>
    </row>
    <row r="452" spans="1:25" s="35" customFormat="1" ht="18.75" hidden="1" customHeight="1" outlineLevel="1" x14ac:dyDescent="0.2">
      <c r="A452" s="29" t="s">
        <v>4</v>
      </c>
      <c r="B452" s="43">
        <f>B136</f>
        <v>1041.0999999999999</v>
      </c>
      <c r="C452" s="43">
        <f t="shared" ref="C452:Y452" si="144">C136</f>
        <v>1036.77</v>
      </c>
      <c r="D452" s="43">
        <f t="shared" si="144"/>
        <v>1036.1300000000001</v>
      </c>
      <c r="E452" s="43">
        <f t="shared" si="144"/>
        <v>1044.01</v>
      </c>
      <c r="F452" s="43">
        <f t="shared" si="144"/>
        <v>1042.78</v>
      </c>
      <c r="G452" s="43">
        <f t="shared" si="144"/>
        <v>1048.06</v>
      </c>
      <c r="H452" s="43">
        <f t="shared" si="144"/>
        <v>1047.45</v>
      </c>
      <c r="I452" s="43">
        <f t="shared" si="144"/>
        <v>1038.78</v>
      </c>
      <c r="J452" s="43">
        <f t="shared" si="144"/>
        <v>1028.45</v>
      </c>
      <c r="K452" s="43">
        <f t="shared" si="144"/>
        <v>1015.45</v>
      </c>
      <c r="L452" s="43">
        <f t="shared" si="144"/>
        <v>1032.78</v>
      </c>
      <c r="M452" s="43">
        <f t="shared" si="144"/>
        <v>1032.8</v>
      </c>
      <c r="N452" s="43">
        <f t="shared" si="144"/>
        <v>1039.95</v>
      </c>
      <c r="O452" s="43">
        <f t="shared" si="144"/>
        <v>1032.4000000000001</v>
      </c>
      <c r="P452" s="43">
        <f t="shared" si="144"/>
        <v>1042.97</v>
      </c>
      <c r="Q452" s="43">
        <f t="shared" si="144"/>
        <v>1061.93</v>
      </c>
      <c r="R452" s="43">
        <f t="shared" si="144"/>
        <v>1072.1500000000001</v>
      </c>
      <c r="S452" s="43">
        <f t="shared" si="144"/>
        <v>1076.78</v>
      </c>
      <c r="T452" s="43">
        <f t="shared" si="144"/>
        <v>1071.3800000000001</v>
      </c>
      <c r="U452" s="43">
        <f t="shared" si="144"/>
        <v>1062.56</v>
      </c>
      <c r="V452" s="43">
        <f t="shared" si="144"/>
        <v>1058.8699999999999</v>
      </c>
      <c r="W452" s="43">
        <f t="shared" si="144"/>
        <v>1052.19</v>
      </c>
      <c r="X452" s="43">
        <f t="shared" si="144"/>
        <v>1036.1500000000001</v>
      </c>
      <c r="Y452" s="43">
        <f t="shared" si="144"/>
        <v>1044.57</v>
      </c>
    </row>
    <row r="453" spans="1:25" s="35" customFormat="1" ht="18.75" hidden="1" customHeight="1" outlineLevel="1" x14ac:dyDescent="0.2">
      <c r="A453" s="30" t="s">
        <v>5</v>
      </c>
      <c r="B453" s="49">
        <v>651.55999999999995</v>
      </c>
      <c r="C453" s="47">
        <v>651.55999999999995</v>
      </c>
      <c r="D453" s="47">
        <v>651.55999999999995</v>
      </c>
      <c r="E453" s="47">
        <v>651.55999999999995</v>
      </c>
      <c r="F453" s="47">
        <v>651.55999999999995</v>
      </c>
      <c r="G453" s="47">
        <v>651.55999999999995</v>
      </c>
      <c r="H453" s="47">
        <v>651.55999999999995</v>
      </c>
      <c r="I453" s="47">
        <v>651.55999999999995</v>
      </c>
      <c r="J453" s="47">
        <v>651.55999999999995</v>
      </c>
      <c r="K453" s="47">
        <v>651.55999999999995</v>
      </c>
      <c r="L453" s="47">
        <v>651.55999999999995</v>
      </c>
      <c r="M453" s="47">
        <v>651.55999999999995</v>
      </c>
      <c r="N453" s="47">
        <v>651.55999999999995</v>
      </c>
      <c r="O453" s="47">
        <v>651.55999999999995</v>
      </c>
      <c r="P453" s="47">
        <v>651.55999999999995</v>
      </c>
      <c r="Q453" s="47">
        <v>651.55999999999995</v>
      </c>
      <c r="R453" s="47">
        <v>651.55999999999995</v>
      </c>
      <c r="S453" s="47">
        <v>651.55999999999995</v>
      </c>
      <c r="T453" s="47">
        <v>651.55999999999995</v>
      </c>
      <c r="U453" s="47">
        <v>651.55999999999995</v>
      </c>
      <c r="V453" s="47">
        <v>651.55999999999995</v>
      </c>
      <c r="W453" s="47">
        <v>651.55999999999995</v>
      </c>
      <c r="X453" s="47">
        <v>651.55999999999995</v>
      </c>
      <c r="Y453" s="54">
        <v>651.55999999999995</v>
      </c>
    </row>
    <row r="454" spans="1:25" s="35" customFormat="1" ht="18.75" hidden="1" customHeight="1" outlineLevel="1" x14ac:dyDescent="0.2">
      <c r="A454" s="31" t="s">
        <v>6</v>
      </c>
      <c r="B454" s="49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54"/>
    </row>
    <row r="455" spans="1:25" s="35" customFormat="1" ht="18.75" hidden="1" customHeight="1" outlineLevel="1" thickBot="1" x14ac:dyDescent="0.25">
      <c r="A455" s="107" t="s">
        <v>7</v>
      </c>
      <c r="B455" s="50">
        <v>2.496</v>
      </c>
      <c r="C455" s="48">
        <v>2.496</v>
      </c>
      <c r="D455" s="48">
        <v>2.496</v>
      </c>
      <c r="E455" s="48">
        <v>2.496</v>
      </c>
      <c r="F455" s="48">
        <v>2.496</v>
      </c>
      <c r="G455" s="48">
        <v>2.496</v>
      </c>
      <c r="H455" s="48">
        <v>2.496</v>
      </c>
      <c r="I455" s="48">
        <v>2.496</v>
      </c>
      <c r="J455" s="48">
        <v>2.496</v>
      </c>
      <c r="K455" s="48">
        <v>2.496</v>
      </c>
      <c r="L455" s="48">
        <v>2.496</v>
      </c>
      <c r="M455" s="48">
        <v>2.496</v>
      </c>
      <c r="N455" s="48">
        <v>2.496</v>
      </c>
      <c r="O455" s="48">
        <v>2.496</v>
      </c>
      <c r="P455" s="48">
        <v>2.496</v>
      </c>
      <c r="Q455" s="48">
        <v>2.496</v>
      </c>
      <c r="R455" s="48">
        <v>2.496</v>
      </c>
      <c r="S455" s="48">
        <v>2.496</v>
      </c>
      <c r="T455" s="48">
        <v>2.496</v>
      </c>
      <c r="U455" s="48">
        <v>2.496</v>
      </c>
      <c r="V455" s="48">
        <v>2.496</v>
      </c>
      <c r="W455" s="48">
        <v>2.496</v>
      </c>
      <c r="X455" s="48">
        <v>2.496</v>
      </c>
      <c r="Y455" s="55">
        <v>2.496</v>
      </c>
    </row>
    <row r="456" spans="1:25" s="35" customFormat="1" ht="18.75" customHeight="1" collapsed="1" thickBot="1" x14ac:dyDescent="0.25">
      <c r="A456" s="76">
        <v>27</v>
      </c>
      <c r="B456" s="65">
        <f t="shared" ref="B456:Y456" si="145">SUM(B457:B460)</f>
        <v>1646.4560000000001</v>
      </c>
      <c r="C456" s="66">
        <f t="shared" si="145"/>
        <v>1649.1559999999999</v>
      </c>
      <c r="D456" s="66">
        <f t="shared" si="145"/>
        <v>1710.9360000000001</v>
      </c>
      <c r="E456" s="67">
        <f t="shared" si="145"/>
        <v>1672.2359999999999</v>
      </c>
      <c r="F456" s="67">
        <f t="shared" si="145"/>
        <v>1698.0260000000001</v>
      </c>
      <c r="G456" s="67">
        <f t="shared" si="145"/>
        <v>1750.096</v>
      </c>
      <c r="H456" s="67">
        <f t="shared" si="145"/>
        <v>1732.7260000000001</v>
      </c>
      <c r="I456" s="67">
        <f t="shared" si="145"/>
        <v>1728.076</v>
      </c>
      <c r="J456" s="67">
        <f t="shared" si="145"/>
        <v>1720.126</v>
      </c>
      <c r="K456" s="68">
        <f t="shared" si="145"/>
        <v>1717.886</v>
      </c>
      <c r="L456" s="67">
        <f t="shared" si="145"/>
        <v>1718.9059999999999</v>
      </c>
      <c r="M456" s="69">
        <f t="shared" si="145"/>
        <v>1672.1260000000002</v>
      </c>
      <c r="N456" s="68">
        <f t="shared" si="145"/>
        <v>1662.5260000000001</v>
      </c>
      <c r="O456" s="67">
        <f t="shared" si="145"/>
        <v>1638.356</v>
      </c>
      <c r="P456" s="69">
        <f t="shared" si="145"/>
        <v>1676.596</v>
      </c>
      <c r="Q456" s="70">
        <f t="shared" si="145"/>
        <v>1735.896</v>
      </c>
      <c r="R456" s="67">
        <f t="shared" si="145"/>
        <v>1742.9960000000001</v>
      </c>
      <c r="S456" s="70">
        <f t="shared" si="145"/>
        <v>1717.4059999999999</v>
      </c>
      <c r="T456" s="67">
        <f t="shared" si="145"/>
        <v>1684.9960000000001</v>
      </c>
      <c r="U456" s="66">
        <f t="shared" si="145"/>
        <v>1667.4459999999999</v>
      </c>
      <c r="V456" s="66">
        <f t="shared" si="145"/>
        <v>1666.7560000000001</v>
      </c>
      <c r="W456" s="66">
        <f t="shared" si="145"/>
        <v>1665.1260000000002</v>
      </c>
      <c r="X456" s="66">
        <f t="shared" si="145"/>
        <v>1655.1660000000002</v>
      </c>
      <c r="Y456" s="71">
        <f t="shared" si="145"/>
        <v>1664.4059999999999</v>
      </c>
    </row>
    <row r="457" spans="1:25" s="35" customFormat="1" ht="18.75" hidden="1" customHeight="1" outlineLevel="1" x14ac:dyDescent="0.2">
      <c r="A457" s="29" t="s">
        <v>4</v>
      </c>
      <c r="B457" s="43">
        <f>B141</f>
        <v>992.4</v>
      </c>
      <c r="C457" s="43">
        <f t="shared" ref="C457:Y457" si="146">C141</f>
        <v>995.1</v>
      </c>
      <c r="D457" s="43">
        <f t="shared" si="146"/>
        <v>1056.8800000000001</v>
      </c>
      <c r="E457" s="43">
        <f t="shared" si="146"/>
        <v>1018.18</v>
      </c>
      <c r="F457" s="43">
        <f t="shared" si="146"/>
        <v>1043.97</v>
      </c>
      <c r="G457" s="43">
        <f t="shared" si="146"/>
        <v>1096.04</v>
      </c>
      <c r="H457" s="43">
        <f t="shared" si="146"/>
        <v>1078.67</v>
      </c>
      <c r="I457" s="43">
        <f t="shared" si="146"/>
        <v>1074.02</v>
      </c>
      <c r="J457" s="43">
        <f t="shared" si="146"/>
        <v>1066.07</v>
      </c>
      <c r="K457" s="43">
        <f t="shared" si="146"/>
        <v>1063.83</v>
      </c>
      <c r="L457" s="43">
        <f t="shared" si="146"/>
        <v>1064.8499999999999</v>
      </c>
      <c r="M457" s="43">
        <f t="shared" si="146"/>
        <v>1018.07</v>
      </c>
      <c r="N457" s="43">
        <f t="shared" si="146"/>
        <v>1008.47</v>
      </c>
      <c r="O457" s="43">
        <f t="shared" si="146"/>
        <v>984.3</v>
      </c>
      <c r="P457" s="43">
        <f t="shared" si="146"/>
        <v>1022.54</v>
      </c>
      <c r="Q457" s="43">
        <f t="shared" si="146"/>
        <v>1081.8399999999999</v>
      </c>
      <c r="R457" s="43">
        <f t="shared" si="146"/>
        <v>1088.94</v>
      </c>
      <c r="S457" s="43">
        <f t="shared" si="146"/>
        <v>1063.3499999999999</v>
      </c>
      <c r="T457" s="43">
        <f t="shared" si="146"/>
        <v>1030.94</v>
      </c>
      <c r="U457" s="43">
        <f t="shared" si="146"/>
        <v>1013.39</v>
      </c>
      <c r="V457" s="43">
        <f t="shared" si="146"/>
        <v>1012.7</v>
      </c>
      <c r="W457" s="43">
        <f t="shared" si="146"/>
        <v>1011.07</v>
      </c>
      <c r="X457" s="43">
        <f t="shared" si="146"/>
        <v>1001.11</v>
      </c>
      <c r="Y457" s="43">
        <f t="shared" si="146"/>
        <v>1010.35</v>
      </c>
    </row>
    <row r="458" spans="1:25" s="35" customFormat="1" ht="18.75" hidden="1" customHeight="1" outlineLevel="1" x14ac:dyDescent="0.2">
      <c r="A458" s="30" t="s">
        <v>5</v>
      </c>
      <c r="B458" s="49">
        <v>651.55999999999995</v>
      </c>
      <c r="C458" s="47">
        <v>651.55999999999995</v>
      </c>
      <c r="D458" s="47">
        <v>651.55999999999995</v>
      </c>
      <c r="E458" s="47">
        <v>651.55999999999995</v>
      </c>
      <c r="F458" s="47">
        <v>651.55999999999995</v>
      </c>
      <c r="G458" s="47">
        <v>651.55999999999995</v>
      </c>
      <c r="H458" s="47">
        <v>651.55999999999995</v>
      </c>
      <c r="I458" s="47">
        <v>651.55999999999995</v>
      </c>
      <c r="J458" s="47">
        <v>651.55999999999995</v>
      </c>
      <c r="K458" s="47">
        <v>651.55999999999995</v>
      </c>
      <c r="L458" s="47">
        <v>651.55999999999995</v>
      </c>
      <c r="M458" s="47">
        <v>651.55999999999995</v>
      </c>
      <c r="N458" s="47">
        <v>651.55999999999995</v>
      </c>
      <c r="O458" s="47">
        <v>651.55999999999995</v>
      </c>
      <c r="P458" s="47">
        <v>651.55999999999995</v>
      </c>
      <c r="Q458" s="47">
        <v>651.55999999999995</v>
      </c>
      <c r="R458" s="47">
        <v>651.55999999999995</v>
      </c>
      <c r="S458" s="47">
        <v>651.55999999999995</v>
      </c>
      <c r="T458" s="47">
        <v>651.55999999999995</v>
      </c>
      <c r="U458" s="47">
        <v>651.55999999999995</v>
      </c>
      <c r="V458" s="47">
        <v>651.55999999999995</v>
      </c>
      <c r="W458" s="47">
        <v>651.55999999999995</v>
      </c>
      <c r="X458" s="47">
        <v>651.55999999999995</v>
      </c>
      <c r="Y458" s="54">
        <v>651.55999999999995</v>
      </c>
    </row>
    <row r="459" spans="1:25" s="35" customFormat="1" ht="18.75" hidden="1" customHeight="1" outlineLevel="1" x14ac:dyDescent="0.2">
      <c r="A459" s="31" t="s">
        <v>6</v>
      </c>
      <c r="B459" s="49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54"/>
    </row>
    <row r="460" spans="1:25" s="35" customFormat="1" ht="18.75" hidden="1" customHeight="1" outlineLevel="1" thickBot="1" x14ac:dyDescent="0.25">
      <c r="A460" s="107" t="s">
        <v>7</v>
      </c>
      <c r="B460" s="50">
        <v>2.496</v>
      </c>
      <c r="C460" s="48">
        <v>2.496</v>
      </c>
      <c r="D460" s="48">
        <v>2.496</v>
      </c>
      <c r="E460" s="48">
        <v>2.496</v>
      </c>
      <c r="F460" s="48">
        <v>2.496</v>
      </c>
      <c r="G460" s="48">
        <v>2.496</v>
      </c>
      <c r="H460" s="48">
        <v>2.496</v>
      </c>
      <c r="I460" s="48">
        <v>2.496</v>
      </c>
      <c r="J460" s="48">
        <v>2.496</v>
      </c>
      <c r="K460" s="48">
        <v>2.496</v>
      </c>
      <c r="L460" s="48">
        <v>2.496</v>
      </c>
      <c r="M460" s="48">
        <v>2.496</v>
      </c>
      <c r="N460" s="48">
        <v>2.496</v>
      </c>
      <c r="O460" s="48">
        <v>2.496</v>
      </c>
      <c r="P460" s="48">
        <v>2.496</v>
      </c>
      <c r="Q460" s="48">
        <v>2.496</v>
      </c>
      <c r="R460" s="48">
        <v>2.496</v>
      </c>
      <c r="S460" s="48">
        <v>2.496</v>
      </c>
      <c r="T460" s="48">
        <v>2.496</v>
      </c>
      <c r="U460" s="48">
        <v>2.496</v>
      </c>
      <c r="V460" s="48">
        <v>2.496</v>
      </c>
      <c r="W460" s="48">
        <v>2.496</v>
      </c>
      <c r="X460" s="48">
        <v>2.496</v>
      </c>
      <c r="Y460" s="55">
        <v>2.496</v>
      </c>
    </row>
    <row r="461" spans="1:25" s="35" customFormat="1" ht="18.75" customHeight="1" collapsed="1" thickBot="1" x14ac:dyDescent="0.25">
      <c r="A461" s="75">
        <v>28</v>
      </c>
      <c r="B461" s="65">
        <f t="shared" ref="B461:Y461" si="147">SUM(B462:B465)</f>
        <v>1647.9859999999999</v>
      </c>
      <c r="C461" s="66">
        <f t="shared" si="147"/>
        <v>1653.636</v>
      </c>
      <c r="D461" s="66">
        <f t="shared" si="147"/>
        <v>1701.4960000000001</v>
      </c>
      <c r="E461" s="67">
        <f t="shared" si="147"/>
        <v>1705.876</v>
      </c>
      <c r="F461" s="67">
        <f t="shared" si="147"/>
        <v>1698.9259999999999</v>
      </c>
      <c r="G461" s="67">
        <f t="shared" si="147"/>
        <v>1687.9560000000001</v>
      </c>
      <c r="H461" s="67">
        <f t="shared" si="147"/>
        <v>1690.4760000000001</v>
      </c>
      <c r="I461" s="67">
        <f t="shared" si="147"/>
        <v>1672.076</v>
      </c>
      <c r="J461" s="67">
        <f t="shared" si="147"/>
        <v>1668.6959999999999</v>
      </c>
      <c r="K461" s="68">
        <f t="shared" si="147"/>
        <v>1654.136</v>
      </c>
      <c r="L461" s="67">
        <f t="shared" si="147"/>
        <v>1629.8760000000002</v>
      </c>
      <c r="M461" s="69">
        <f t="shared" si="147"/>
        <v>1635.3960000000002</v>
      </c>
      <c r="N461" s="68">
        <f t="shared" si="147"/>
        <v>1644.8760000000002</v>
      </c>
      <c r="O461" s="67">
        <f t="shared" si="147"/>
        <v>1675.136</v>
      </c>
      <c r="P461" s="69">
        <f t="shared" si="147"/>
        <v>1690.2360000000001</v>
      </c>
      <c r="Q461" s="70">
        <f t="shared" si="147"/>
        <v>1693.2360000000001</v>
      </c>
      <c r="R461" s="67">
        <f t="shared" si="147"/>
        <v>1707.896</v>
      </c>
      <c r="S461" s="70">
        <f t="shared" si="147"/>
        <v>1698.626</v>
      </c>
      <c r="T461" s="67">
        <f t="shared" si="147"/>
        <v>1655.066</v>
      </c>
      <c r="U461" s="66">
        <f t="shared" si="147"/>
        <v>1635.4160000000002</v>
      </c>
      <c r="V461" s="66">
        <f t="shared" si="147"/>
        <v>1634.6759999999999</v>
      </c>
      <c r="W461" s="66">
        <f t="shared" si="147"/>
        <v>1642.1260000000002</v>
      </c>
      <c r="X461" s="66">
        <f t="shared" si="147"/>
        <v>1629.8760000000002</v>
      </c>
      <c r="Y461" s="71">
        <f t="shared" si="147"/>
        <v>1643.1559999999999</v>
      </c>
    </row>
    <row r="462" spans="1:25" s="35" customFormat="1" ht="18.75" hidden="1" customHeight="1" outlineLevel="1" x14ac:dyDescent="0.2">
      <c r="A462" s="117" t="s">
        <v>4</v>
      </c>
      <c r="B462" s="43">
        <f>B146</f>
        <v>993.93</v>
      </c>
      <c r="C462" s="43">
        <f t="shared" ref="C462:Y462" si="148">C146</f>
        <v>999.58</v>
      </c>
      <c r="D462" s="43">
        <f t="shared" si="148"/>
        <v>1047.44</v>
      </c>
      <c r="E462" s="43">
        <f t="shared" si="148"/>
        <v>1051.82</v>
      </c>
      <c r="F462" s="43">
        <f t="shared" si="148"/>
        <v>1044.8699999999999</v>
      </c>
      <c r="G462" s="43">
        <f t="shared" si="148"/>
        <v>1033.9000000000001</v>
      </c>
      <c r="H462" s="43">
        <f t="shared" si="148"/>
        <v>1036.42</v>
      </c>
      <c r="I462" s="43">
        <f t="shared" si="148"/>
        <v>1018.02</v>
      </c>
      <c r="J462" s="43">
        <f t="shared" si="148"/>
        <v>1014.64</v>
      </c>
      <c r="K462" s="43">
        <f t="shared" si="148"/>
        <v>1000.08</v>
      </c>
      <c r="L462" s="43">
        <f t="shared" si="148"/>
        <v>975.82</v>
      </c>
      <c r="M462" s="43">
        <f t="shared" si="148"/>
        <v>981.34</v>
      </c>
      <c r="N462" s="43">
        <f t="shared" si="148"/>
        <v>990.82</v>
      </c>
      <c r="O462" s="43">
        <f t="shared" si="148"/>
        <v>1021.08</v>
      </c>
      <c r="P462" s="43">
        <f t="shared" si="148"/>
        <v>1036.18</v>
      </c>
      <c r="Q462" s="43">
        <f t="shared" si="148"/>
        <v>1039.18</v>
      </c>
      <c r="R462" s="43">
        <f t="shared" si="148"/>
        <v>1053.8399999999999</v>
      </c>
      <c r="S462" s="43">
        <f t="shared" si="148"/>
        <v>1044.57</v>
      </c>
      <c r="T462" s="43">
        <f t="shared" si="148"/>
        <v>1001.01</v>
      </c>
      <c r="U462" s="43">
        <f t="shared" si="148"/>
        <v>981.36</v>
      </c>
      <c r="V462" s="43">
        <f t="shared" si="148"/>
        <v>980.62</v>
      </c>
      <c r="W462" s="43">
        <f t="shared" si="148"/>
        <v>988.07</v>
      </c>
      <c r="X462" s="43">
        <f t="shared" si="148"/>
        <v>975.82</v>
      </c>
      <c r="Y462" s="43">
        <f t="shared" si="148"/>
        <v>989.1</v>
      </c>
    </row>
    <row r="463" spans="1:25" s="35" customFormat="1" ht="18.75" hidden="1" customHeight="1" outlineLevel="1" x14ac:dyDescent="0.2">
      <c r="A463" s="26" t="s">
        <v>5</v>
      </c>
      <c r="B463" s="49">
        <v>651.55999999999995</v>
      </c>
      <c r="C463" s="47">
        <v>651.55999999999995</v>
      </c>
      <c r="D463" s="47">
        <v>651.55999999999995</v>
      </c>
      <c r="E463" s="47">
        <v>651.55999999999995</v>
      </c>
      <c r="F463" s="47">
        <v>651.55999999999995</v>
      </c>
      <c r="G463" s="47">
        <v>651.55999999999995</v>
      </c>
      <c r="H463" s="47">
        <v>651.55999999999995</v>
      </c>
      <c r="I463" s="47">
        <v>651.55999999999995</v>
      </c>
      <c r="J463" s="47">
        <v>651.55999999999995</v>
      </c>
      <c r="K463" s="47">
        <v>651.55999999999995</v>
      </c>
      <c r="L463" s="47">
        <v>651.55999999999995</v>
      </c>
      <c r="M463" s="47">
        <v>651.55999999999995</v>
      </c>
      <c r="N463" s="47">
        <v>651.55999999999995</v>
      </c>
      <c r="O463" s="47">
        <v>651.55999999999995</v>
      </c>
      <c r="P463" s="47">
        <v>651.55999999999995</v>
      </c>
      <c r="Q463" s="47">
        <v>651.55999999999995</v>
      </c>
      <c r="R463" s="47">
        <v>651.55999999999995</v>
      </c>
      <c r="S463" s="47">
        <v>651.55999999999995</v>
      </c>
      <c r="T463" s="47">
        <v>651.55999999999995</v>
      </c>
      <c r="U463" s="47">
        <v>651.55999999999995</v>
      </c>
      <c r="V463" s="47">
        <v>651.55999999999995</v>
      </c>
      <c r="W463" s="47">
        <v>651.55999999999995</v>
      </c>
      <c r="X463" s="47">
        <v>651.55999999999995</v>
      </c>
      <c r="Y463" s="54">
        <v>651.55999999999995</v>
      </c>
    </row>
    <row r="464" spans="1:25" s="35" customFormat="1" ht="18.75" hidden="1" customHeight="1" outlineLevel="1" x14ac:dyDescent="0.2">
      <c r="A464" s="27" t="s">
        <v>6</v>
      </c>
      <c r="B464" s="49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54"/>
    </row>
    <row r="465" spans="1:25" s="35" customFormat="1" ht="18.75" hidden="1" customHeight="1" outlineLevel="1" thickBot="1" x14ac:dyDescent="0.25">
      <c r="A465" s="118" t="s">
        <v>7</v>
      </c>
      <c r="B465" s="50">
        <v>2.496</v>
      </c>
      <c r="C465" s="48">
        <v>2.496</v>
      </c>
      <c r="D465" s="48">
        <v>2.496</v>
      </c>
      <c r="E465" s="48">
        <v>2.496</v>
      </c>
      <c r="F465" s="48">
        <v>2.496</v>
      </c>
      <c r="G465" s="48">
        <v>2.496</v>
      </c>
      <c r="H465" s="48">
        <v>2.496</v>
      </c>
      <c r="I465" s="48">
        <v>2.496</v>
      </c>
      <c r="J465" s="48">
        <v>2.496</v>
      </c>
      <c r="K465" s="48">
        <v>2.496</v>
      </c>
      <c r="L465" s="48">
        <v>2.496</v>
      </c>
      <c r="M465" s="48">
        <v>2.496</v>
      </c>
      <c r="N465" s="48">
        <v>2.496</v>
      </c>
      <c r="O465" s="48">
        <v>2.496</v>
      </c>
      <c r="P465" s="48">
        <v>2.496</v>
      </c>
      <c r="Q465" s="48">
        <v>2.496</v>
      </c>
      <c r="R465" s="48">
        <v>2.496</v>
      </c>
      <c r="S465" s="48">
        <v>2.496</v>
      </c>
      <c r="T465" s="48">
        <v>2.496</v>
      </c>
      <c r="U465" s="48">
        <v>2.496</v>
      </c>
      <c r="V465" s="48">
        <v>2.496</v>
      </c>
      <c r="W465" s="48">
        <v>2.496</v>
      </c>
      <c r="X465" s="48">
        <v>2.496</v>
      </c>
      <c r="Y465" s="55">
        <v>2.496</v>
      </c>
    </row>
    <row r="466" spans="1:25" s="35" customFormat="1" ht="18.75" customHeight="1" collapsed="1" thickBot="1" x14ac:dyDescent="0.25">
      <c r="A466" s="73">
        <v>29</v>
      </c>
      <c r="B466" s="65">
        <f t="shared" ref="B466:Y466" si="149">SUM(B467:B470)</f>
        <v>654.05599999999993</v>
      </c>
      <c r="C466" s="66">
        <f t="shared" si="149"/>
        <v>654.05599999999993</v>
      </c>
      <c r="D466" s="66">
        <f t="shared" si="149"/>
        <v>654.05599999999993</v>
      </c>
      <c r="E466" s="67">
        <f t="shared" si="149"/>
        <v>654.05599999999993</v>
      </c>
      <c r="F466" s="67">
        <f t="shared" si="149"/>
        <v>654.05599999999993</v>
      </c>
      <c r="G466" s="67">
        <f t="shared" si="149"/>
        <v>654.05599999999993</v>
      </c>
      <c r="H466" s="67">
        <f t="shared" si="149"/>
        <v>654.05599999999993</v>
      </c>
      <c r="I466" s="67">
        <f t="shared" si="149"/>
        <v>654.05599999999993</v>
      </c>
      <c r="J466" s="67">
        <f t="shared" si="149"/>
        <v>654.05599999999993</v>
      </c>
      <c r="K466" s="68">
        <f t="shared" si="149"/>
        <v>654.05599999999993</v>
      </c>
      <c r="L466" s="67">
        <f t="shared" si="149"/>
        <v>654.05599999999993</v>
      </c>
      <c r="M466" s="69">
        <f t="shared" si="149"/>
        <v>654.05599999999993</v>
      </c>
      <c r="N466" s="68">
        <f t="shared" si="149"/>
        <v>654.05599999999993</v>
      </c>
      <c r="O466" s="67">
        <f t="shared" si="149"/>
        <v>654.05599999999993</v>
      </c>
      <c r="P466" s="69">
        <f t="shared" si="149"/>
        <v>654.05599999999993</v>
      </c>
      <c r="Q466" s="70">
        <f t="shared" si="149"/>
        <v>654.05599999999993</v>
      </c>
      <c r="R466" s="67">
        <f t="shared" si="149"/>
        <v>654.05599999999993</v>
      </c>
      <c r="S466" s="70">
        <f t="shared" si="149"/>
        <v>654.05599999999993</v>
      </c>
      <c r="T466" s="67">
        <f t="shared" si="149"/>
        <v>654.05599999999993</v>
      </c>
      <c r="U466" s="66">
        <f t="shared" si="149"/>
        <v>654.05599999999993</v>
      </c>
      <c r="V466" s="66">
        <f t="shared" si="149"/>
        <v>654.05599999999993</v>
      </c>
      <c r="W466" s="66">
        <f t="shared" si="149"/>
        <v>654.05599999999993</v>
      </c>
      <c r="X466" s="66">
        <f t="shared" si="149"/>
        <v>654.05599999999993</v>
      </c>
      <c r="Y466" s="71">
        <f t="shared" si="149"/>
        <v>654.05599999999993</v>
      </c>
    </row>
    <row r="467" spans="1:25" s="35" customFormat="1" ht="18.75" hidden="1" customHeight="1" outlineLevel="1" x14ac:dyDescent="0.2">
      <c r="A467" s="117" t="s">
        <v>4</v>
      </c>
      <c r="B467" s="43">
        <f>B151</f>
        <v>0</v>
      </c>
      <c r="C467" s="43">
        <f t="shared" ref="C467:Y467" si="150">C151</f>
        <v>0</v>
      </c>
      <c r="D467" s="43">
        <f t="shared" si="150"/>
        <v>0</v>
      </c>
      <c r="E467" s="43">
        <f t="shared" si="150"/>
        <v>0</v>
      </c>
      <c r="F467" s="43">
        <f t="shared" si="150"/>
        <v>0</v>
      </c>
      <c r="G467" s="43">
        <f t="shared" si="150"/>
        <v>0</v>
      </c>
      <c r="H467" s="43">
        <f t="shared" si="150"/>
        <v>0</v>
      </c>
      <c r="I467" s="43">
        <f t="shared" si="150"/>
        <v>0</v>
      </c>
      <c r="J467" s="43">
        <f t="shared" si="150"/>
        <v>0</v>
      </c>
      <c r="K467" s="43">
        <f t="shared" si="150"/>
        <v>0</v>
      </c>
      <c r="L467" s="43">
        <f t="shared" si="150"/>
        <v>0</v>
      </c>
      <c r="M467" s="43">
        <f t="shared" si="150"/>
        <v>0</v>
      </c>
      <c r="N467" s="43">
        <f t="shared" si="150"/>
        <v>0</v>
      </c>
      <c r="O467" s="43">
        <f t="shared" si="150"/>
        <v>0</v>
      </c>
      <c r="P467" s="43">
        <f t="shared" si="150"/>
        <v>0</v>
      </c>
      <c r="Q467" s="43">
        <f t="shared" si="150"/>
        <v>0</v>
      </c>
      <c r="R467" s="43">
        <f t="shared" si="150"/>
        <v>0</v>
      </c>
      <c r="S467" s="43">
        <f t="shared" si="150"/>
        <v>0</v>
      </c>
      <c r="T467" s="43">
        <f t="shared" si="150"/>
        <v>0</v>
      </c>
      <c r="U467" s="43">
        <f t="shared" si="150"/>
        <v>0</v>
      </c>
      <c r="V467" s="43">
        <f t="shared" si="150"/>
        <v>0</v>
      </c>
      <c r="W467" s="43">
        <f t="shared" si="150"/>
        <v>0</v>
      </c>
      <c r="X467" s="43">
        <f t="shared" si="150"/>
        <v>0</v>
      </c>
      <c r="Y467" s="43">
        <f t="shared" si="150"/>
        <v>0</v>
      </c>
    </row>
    <row r="468" spans="1:25" s="35" customFormat="1" ht="18.75" hidden="1" customHeight="1" outlineLevel="1" x14ac:dyDescent="0.2">
      <c r="A468" s="26" t="s">
        <v>5</v>
      </c>
      <c r="B468" s="49">
        <v>651.55999999999995</v>
      </c>
      <c r="C468" s="47">
        <v>651.55999999999995</v>
      </c>
      <c r="D468" s="47">
        <v>651.55999999999995</v>
      </c>
      <c r="E468" s="47">
        <v>651.55999999999995</v>
      </c>
      <c r="F468" s="47">
        <v>651.55999999999995</v>
      </c>
      <c r="G468" s="47">
        <v>651.55999999999995</v>
      </c>
      <c r="H468" s="47">
        <v>651.55999999999995</v>
      </c>
      <c r="I468" s="47">
        <v>651.55999999999995</v>
      </c>
      <c r="J468" s="47">
        <v>651.55999999999995</v>
      </c>
      <c r="K468" s="47">
        <v>651.55999999999995</v>
      </c>
      <c r="L468" s="47">
        <v>651.55999999999995</v>
      </c>
      <c r="M468" s="47">
        <v>651.55999999999995</v>
      </c>
      <c r="N468" s="47">
        <v>651.55999999999995</v>
      </c>
      <c r="O468" s="47">
        <v>651.55999999999995</v>
      </c>
      <c r="P468" s="47">
        <v>651.55999999999995</v>
      </c>
      <c r="Q468" s="47">
        <v>651.55999999999995</v>
      </c>
      <c r="R468" s="47">
        <v>651.55999999999995</v>
      </c>
      <c r="S468" s="47">
        <v>651.55999999999995</v>
      </c>
      <c r="T468" s="47">
        <v>651.55999999999995</v>
      </c>
      <c r="U468" s="47">
        <v>651.55999999999995</v>
      </c>
      <c r="V468" s="47">
        <v>651.55999999999995</v>
      </c>
      <c r="W468" s="47">
        <v>651.55999999999995</v>
      </c>
      <c r="X468" s="47">
        <v>651.55999999999995</v>
      </c>
      <c r="Y468" s="54">
        <v>651.55999999999995</v>
      </c>
    </row>
    <row r="469" spans="1:25" s="35" customFormat="1" ht="18.75" hidden="1" customHeight="1" outlineLevel="1" x14ac:dyDescent="0.2">
      <c r="A469" s="27" t="s">
        <v>6</v>
      </c>
      <c r="B469" s="49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54"/>
    </row>
    <row r="470" spans="1:25" s="35" customFormat="1" ht="18.75" hidden="1" customHeight="1" outlineLevel="1" thickBot="1" x14ac:dyDescent="0.25">
      <c r="A470" s="118" t="s">
        <v>7</v>
      </c>
      <c r="B470" s="50">
        <v>2.496</v>
      </c>
      <c r="C470" s="48">
        <v>2.496</v>
      </c>
      <c r="D470" s="48">
        <v>2.496</v>
      </c>
      <c r="E470" s="48">
        <v>2.496</v>
      </c>
      <c r="F470" s="48">
        <v>2.496</v>
      </c>
      <c r="G470" s="48">
        <v>2.496</v>
      </c>
      <c r="H470" s="48">
        <v>2.496</v>
      </c>
      <c r="I470" s="48">
        <v>2.496</v>
      </c>
      <c r="J470" s="48">
        <v>2.496</v>
      </c>
      <c r="K470" s="48">
        <v>2.496</v>
      </c>
      <c r="L470" s="48">
        <v>2.496</v>
      </c>
      <c r="M470" s="48">
        <v>2.496</v>
      </c>
      <c r="N470" s="48">
        <v>2.496</v>
      </c>
      <c r="O470" s="48">
        <v>2.496</v>
      </c>
      <c r="P470" s="48">
        <v>2.496</v>
      </c>
      <c r="Q470" s="48">
        <v>2.496</v>
      </c>
      <c r="R470" s="48">
        <v>2.496</v>
      </c>
      <c r="S470" s="48">
        <v>2.496</v>
      </c>
      <c r="T470" s="48">
        <v>2.496</v>
      </c>
      <c r="U470" s="48">
        <v>2.496</v>
      </c>
      <c r="V470" s="48">
        <v>2.496</v>
      </c>
      <c r="W470" s="48">
        <v>2.496</v>
      </c>
      <c r="X470" s="48">
        <v>2.496</v>
      </c>
      <c r="Y470" s="55">
        <v>2.496</v>
      </c>
    </row>
    <row r="471" spans="1:25" s="35" customFormat="1" ht="18.75" customHeight="1" collapsed="1" thickBot="1" x14ac:dyDescent="0.25">
      <c r="A471" s="74">
        <v>30</v>
      </c>
      <c r="B471" s="65">
        <f t="shared" ref="B471:Y471" si="151">SUM(B472:B475)</f>
        <v>654.05599999999993</v>
      </c>
      <c r="C471" s="66">
        <f t="shared" si="151"/>
        <v>654.05599999999993</v>
      </c>
      <c r="D471" s="66">
        <f t="shared" si="151"/>
        <v>654.05599999999993</v>
      </c>
      <c r="E471" s="67">
        <f t="shared" si="151"/>
        <v>654.05599999999993</v>
      </c>
      <c r="F471" s="67">
        <f t="shared" si="151"/>
        <v>654.05599999999993</v>
      </c>
      <c r="G471" s="67">
        <f t="shared" si="151"/>
        <v>654.05599999999993</v>
      </c>
      <c r="H471" s="67">
        <f t="shared" si="151"/>
        <v>654.05599999999993</v>
      </c>
      <c r="I471" s="67">
        <f t="shared" si="151"/>
        <v>654.05599999999993</v>
      </c>
      <c r="J471" s="67">
        <f t="shared" si="151"/>
        <v>654.05599999999993</v>
      </c>
      <c r="K471" s="68">
        <f t="shared" si="151"/>
        <v>654.05599999999993</v>
      </c>
      <c r="L471" s="67">
        <f t="shared" si="151"/>
        <v>654.05599999999993</v>
      </c>
      <c r="M471" s="69">
        <f t="shared" si="151"/>
        <v>654.05599999999993</v>
      </c>
      <c r="N471" s="68">
        <f t="shared" si="151"/>
        <v>654.05599999999993</v>
      </c>
      <c r="O471" s="67">
        <f t="shared" si="151"/>
        <v>654.05599999999993</v>
      </c>
      <c r="P471" s="69">
        <f t="shared" si="151"/>
        <v>654.05599999999993</v>
      </c>
      <c r="Q471" s="70">
        <f t="shared" si="151"/>
        <v>654.05599999999993</v>
      </c>
      <c r="R471" s="67">
        <f t="shared" si="151"/>
        <v>654.05599999999993</v>
      </c>
      <c r="S471" s="70">
        <f t="shared" si="151"/>
        <v>654.05599999999993</v>
      </c>
      <c r="T471" s="67">
        <f t="shared" si="151"/>
        <v>654.05599999999993</v>
      </c>
      <c r="U471" s="66">
        <f t="shared" si="151"/>
        <v>654.05599999999993</v>
      </c>
      <c r="V471" s="66">
        <f t="shared" si="151"/>
        <v>654.05599999999993</v>
      </c>
      <c r="W471" s="66">
        <f t="shared" si="151"/>
        <v>654.05599999999993</v>
      </c>
      <c r="X471" s="66">
        <f t="shared" si="151"/>
        <v>654.05599999999993</v>
      </c>
      <c r="Y471" s="71">
        <f t="shared" si="151"/>
        <v>654.05599999999993</v>
      </c>
    </row>
    <row r="472" spans="1:25" s="35" customFormat="1" ht="18.75" hidden="1" customHeight="1" outlineLevel="1" x14ac:dyDescent="0.2">
      <c r="A472" s="29" t="s">
        <v>4</v>
      </c>
      <c r="B472" s="43">
        <f>B156</f>
        <v>0</v>
      </c>
      <c r="C472" s="43">
        <f t="shared" ref="C472:Y472" si="152">C156</f>
        <v>0</v>
      </c>
      <c r="D472" s="43">
        <f t="shared" si="152"/>
        <v>0</v>
      </c>
      <c r="E472" s="43">
        <f t="shared" si="152"/>
        <v>0</v>
      </c>
      <c r="F472" s="43">
        <f t="shared" si="152"/>
        <v>0</v>
      </c>
      <c r="G472" s="43">
        <f t="shared" si="152"/>
        <v>0</v>
      </c>
      <c r="H472" s="43">
        <f t="shared" si="152"/>
        <v>0</v>
      </c>
      <c r="I472" s="43">
        <f t="shared" si="152"/>
        <v>0</v>
      </c>
      <c r="J472" s="43">
        <f t="shared" si="152"/>
        <v>0</v>
      </c>
      <c r="K472" s="43">
        <f t="shared" si="152"/>
        <v>0</v>
      </c>
      <c r="L472" s="43">
        <f t="shared" si="152"/>
        <v>0</v>
      </c>
      <c r="M472" s="43">
        <f t="shared" si="152"/>
        <v>0</v>
      </c>
      <c r="N472" s="43">
        <f t="shared" si="152"/>
        <v>0</v>
      </c>
      <c r="O472" s="43">
        <f t="shared" si="152"/>
        <v>0</v>
      </c>
      <c r="P472" s="43">
        <f t="shared" si="152"/>
        <v>0</v>
      </c>
      <c r="Q472" s="43">
        <f t="shared" si="152"/>
        <v>0</v>
      </c>
      <c r="R472" s="43">
        <f t="shared" si="152"/>
        <v>0</v>
      </c>
      <c r="S472" s="43">
        <f t="shared" si="152"/>
        <v>0</v>
      </c>
      <c r="T472" s="43">
        <f t="shared" si="152"/>
        <v>0</v>
      </c>
      <c r="U472" s="43">
        <f t="shared" si="152"/>
        <v>0</v>
      </c>
      <c r="V472" s="43">
        <f t="shared" si="152"/>
        <v>0</v>
      </c>
      <c r="W472" s="43">
        <f t="shared" si="152"/>
        <v>0</v>
      </c>
      <c r="X472" s="43">
        <f t="shared" si="152"/>
        <v>0</v>
      </c>
      <c r="Y472" s="43">
        <f t="shared" si="152"/>
        <v>0</v>
      </c>
    </row>
    <row r="473" spans="1:25" s="35" customFormat="1" ht="18.75" hidden="1" customHeight="1" outlineLevel="1" x14ac:dyDescent="0.2">
      <c r="A473" s="30" t="s">
        <v>5</v>
      </c>
      <c r="B473" s="49">
        <v>651.55999999999995</v>
      </c>
      <c r="C473" s="47">
        <v>651.55999999999995</v>
      </c>
      <c r="D473" s="47">
        <v>651.55999999999995</v>
      </c>
      <c r="E473" s="47">
        <v>651.55999999999995</v>
      </c>
      <c r="F473" s="47">
        <v>651.55999999999995</v>
      </c>
      <c r="G473" s="47">
        <v>651.55999999999995</v>
      </c>
      <c r="H473" s="47">
        <v>651.55999999999995</v>
      </c>
      <c r="I473" s="47">
        <v>651.55999999999995</v>
      </c>
      <c r="J473" s="47">
        <v>651.55999999999995</v>
      </c>
      <c r="K473" s="47">
        <v>651.55999999999995</v>
      </c>
      <c r="L473" s="47">
        <v>651.55999999999995</v>
      </c>
      <c r="M473" s="47">
        <v>651.55999999999995</v>
      </c>
      <c r="N473" s="47">
        <v>651.55999999999995</v>
      </c>
      <c r="O473" s="47">
        <v>651.55999999999995</v>
      </c>
      <c r="P473" s="47">
        <v>651.55999999999995</v>
      </c>
      <c r="Q473" s="47">
        <v>651.55999999999995</v>
      </c>
      <c r="R473" s="47">
        <v>651.55999999999995</v>
      </c>
      <c r="S473" s="47">
        <v>651.55999999999995</v>
      </c>
      <c r="T473" s="47">
        <v>651.55999999999995</v>
      </c>
      <c r="U473" s="47">
        <v>651.55999999999995</v>
      </c>
      <c r="V473" s="47">
        <v>651.55999999999995</v>
      </c>
      <c r="W473" s="47">
        <v>651.55999999999995</v>
      </c>
      <c r="X473" s="47">
        <v>651.55999999999995</v>
      </c>
      <c r="Y473" s="54">
        <v>651.55999999999995</v>
      </c>
    </row>
    <row r="474" spans="1:25" s="35" customFormat="1" ht="18.75" hidden="1" customHeight="1" outlineLevel="1" x14ac:dyDescent="0.2">
      <c r="A474" s="31" t="s">
        <v>6</v>
      </c>
      <c r="B474" s="49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54"/>
    </row>
    <row r="475" spans="1:25" s="35" customFormat="1" ht="18.75" hidden="1" customHeight="1" outlineLevel="1" thickBot="1" x14ac:dyDescent="0.25">
      <c r="A475" s="107" t="s">
        <v>7</v>
      </c>
      <c r="B475" s="50">
        <v>2.496</v>
      </c>
      <c r="C475" s="48">
        <v>2.496</v>
      </c>
      <c r="D475" s="48">
        <v>2.496</v>
      </c>
      <c r="E475" s="48">
        <v>2.496</v>
      </c>
      <c r="F475" s="48">
        <v>2.496</v>
      </c>
      <c r="G475" s="48">
        <v>2.496</v>
      </c>
      <c r="H475" s="48">
        <v>2.496</v>
      </c>
      <c r="I475" s="48">
        <v>2.496</v>
      </c>
      <c r="J475" s="48">
        <v>2.496</v>
      </c>
      <c r="K475" s="48">
        <v>2.496</v>
      </c>
      <c r="L475" s="48">
        <v>2.496</v>
      </c>
      <c r="M475" s="48">
        <v>2.496</v>
      </c>
      <c r="N475" s="48">
        <v>2.496</v>
      </c>
      <c r="O475" s="48">
        <v>2.496</v>
      </c>
      <c r="P475" s="48">
        <v>2.496</v>
      </c>
      <c r="Q475" s="48">
        <v>2.496</v>
      </c>
      <c r="R475" s="48">
        <v>2.496</v>
      </c>
      <c r="S475" s="48">
        <v>2.496</v>
      </c>
      <c r="T475" s="48">
        <v>2.496</v>
      </c>
      <c r="U475" s="48">
        <v>2.496</v>
      </c>
      <c r="V475" s="48">
        <v>2.496</v>
      </c>
      <c r="W475" s="48">
        <v>2.496</v>
      </c>
      <c r="X475" s="48">
        <v>2.496</v>
      </c>
      <c r="Y475" s="55">
        <v>2.496</v>
      </c>
    </row>
    <row r="476" spans="1:25" s="35" customFormat="1" ht="18.75" customHeight="1" collapsed="1" thickBot="1" x14ac:dyDescent="0.25">
      <c r="A476" s="76">
        <v>31</v>
      </c>
      <c r="B476" s="65">
        <f t="shared" ref="B476:Y476" si="153">SUM(B477:B480)</f>
        <v>654.05599999999993</v>
      </c>
      <c r="C476" s="66">
        <f t="shared" si="153"/>
        <v>654.05599999999993</v>
      </c>
      <c r="D476" s="66">
        <f t="shared" si="153"/>
        <v>654.05599999999993</v>
      </c>
      <c r="E476" s="67">
        <f t="shared" si="153"/>
        <v>654.05599999999993</v>
      </c>
      <c r="F476" s="67">
        <f t="shared" si="153"/>
        <v>654.05599999999993</v>
      </c>
      <c r="G476" s="67">
        <f t="shared" si="153"/>
        <v>654.05599999999993</v>
      </c>
      <c r="H476" s="67">
        <f t="shared" si="153"/>
        <v>654.05599999999993</v>
      </c>
      <c r="I476" s="67">
        <f t="shared" si="153"/>
        <v>654.05599999999993</v>
      </c>
      <c r="J476" s="67">
        <f t="shared" si="153"/>
        <v>654.05599999999993</v>
      </c>
      <c r="K476" s="68">
        <f t="shared" si="153"/>
        <v>654.05599999999993</v>
      </c>
      <c r="L476" s="67">
        <f t="shared" si="153"/>
        <v>654.05599999999993</v>
      </c>
      <c r="M476" s="69">
        <f t="shared" si="153"/>
        <v>654.05599999999993</v>
      </c>
      <c r="N476" s="68">
        <f t="shared" si="153"/>
        <v>654.05599999999993</v>
      </c>
      <c r="O476" s="67">
        <f t="shared" si="153"/>
        <v>654.05599999999993</v>
      </c>
      <c r="P476" s="69">
        <f t="shared" si="153"/>
        <v>654.05599999999993</v>
      </c>
      <c r="Q476" s="70">
        <f t="shared" si="153"/>
        <v>654.05599999999993</v>
      </c>
      <c r="R476" s="67">
        <f t="shared" si="153"/>
        <v>654.05599999999993</v>
      </c>
      <c r="S476" s="70">
        <f t="shared" si="153"/>
        <v>654.05599999999993</v>
      </c>
      <c r="T476" s="67">
        <f t="shared" si="153"/>
        <v>654.05599999999993</v>
      </c>
      <c r="U476" s="66">
        <f t="shared" si="153"/>
        <v>654.05599999999993</v>
      </c>
      <c r="V476" s="66">
        <f t="shared" si="153"/>
        <v>654.05599999999993</v>
      </c>
      <c r="W476" s="66">
        <f t="shared" si="153"/>
        <v>654.05599999999993</v>
      </c>
      <c r="X476" s="66">
        <f t="shared" si="153"/>
        <v>654.05599999999993</v>
      </c>
      <c r="Y476" s="71">
        <f t="shared" si="153"/>
        <v>654.05599999999993</v>
      </c>
    </row>
    <row r="477" spans="1:25" s="35" customFormat="1" ht="18.75" customHeight="1" outlineLevel="1" x14ac:dyDescent="0.2">
      <c r="A477" s="117" t="s">
        <v>4</v>
      </c>
      <c r="B477" s="43">
        <f>B161</f>
        <v>0</v>
      </c>
      <c r="C477" s="43">
        <f t="shared" ref="C477:Y477" si="154">C161</f>
        <v>0</v>
      </c>
      <c r="D477" s="43">
        <f t="shared" si="154"/>
        <v>0</v>
      </c>
      <c r="E477" s="43">
        <f t="shared" si="154"/>
        <v>0</v>
      </c>
      <c r="F477" s="43">
        <f t="shared" si="154"/>
        <v>0</v>
      </c>
      <c r="G477" s="43">
        <f t="shared" si="154"/>
        <v>0</v>
      </c>
      <c r="H477" s="43">
        <f t="shared" si="154"/>
        <v>0</v>
      </c>
      <c r="I477" s="43">
        <f t="shared" si="154"/>
        <v>0</v>
      </c>
      <c r="J477" s="43">
        <f t="shared" si="154"/>
        <v>0</v>
      </c>
      <c r="K477" s="43">
        <f t="shared" si="154"/>
        <v>0</v>
      </c>
      <c r="L477" s="43">
        <f t="shared" si="154"/>
        <v>0</v>
      </c>
      <c r="M477" s="43">
        <f t="shared" si="154"/>
        <v>0</v>
      </c>
      <c r="N477" s="43">
        <f t="shared" si="154"/>
        <v>0</v>
      </c>
      <c r="O477" s="43">
        <f t="shared" si="154"/>
        <v>0</v>
      </c>
      <c r="P477" s="43">
        <f t="shared" si="154"/>
        <v>0</v>
      </c>
      <c r="Q477" s="43">
        <f t="shared" si="154"/>
        <v>0</v>
      </c>
      <c r="R477" s="43">
        <f t="shared" si="154"/>
        <v>0</v>
      </c>
      <c r="S477" s="43">
        <f t="shared" si="154"/>
        <v>0</v>
      </c>
      <c r="T477" s="43">
        <f t="shared" si="154"/>
        <v>0</v>
      </c>
      <c r="U477" s="43">
        <f t="shared" si="154"/>
        <v>0</v>
      </c>
      <c r="V477" s="43">
        <f t="shared" si="154"/>
        <v>0</v>
      </c>
      <c r="W477" s="43">
        <f t="shared" si="154"/>
        <v>0</v>
      </c>
      <c r="X477" s="43">
        <f t="shared" si="154"/>
        <v>0</v>
      </c>
      <c r="Y477" s="43">
        <f t="shared" si="154"/>
        <v>0</v>
      </c>
    </row>
    <row r="478" spans="1:25" s="35" customFormat="1" ht="18.75" customHeight="1" outlineLevel="1" x14ac:dyDescent="0.2">
      <c r="A478" s="26" t="s">
        <v>5</v>
      </c>
      <c r="B478" s="49">
        <v>651.55999999999995</v>
      </c>
      <c r="C478" s="47">
        <v>651.55999999999995</v>
      </c>
      <c r="D478" s="47">
        <v>651.55999999999995</v>
      </c>
      <c r="E478" s="47">
        <v>651.55999999999995</v>
      </c>
      <c r="F478" s="47">
        <v>651.55999999999995</v>
      </c>
      <c r="G478" s="47">
        <v>651.55999999999995</v>
      </c>
      <c r="H478" s="47">
        <v>651.55999999999995</v>
      </c>
      <c r="I478" s="47">
        <v>651.55999999999995</v>
      </c>
      <c r="J478" s="47">
        <v>651.55999999999995</v>
      </c>
      <c r="K478" s="47">
        <v>651.55999999999995</v>
      </c>
      <c r="L478" s="47">
        <v>651.55999999999995</v>
      </c>
      <c r="M478" s="47">
        <v>651.55999999999995</v>
      </c>
      <c r="N478" s="47">
        <v>651.55999999999995</v>
      </c>
      <c r="O478" s="47">
        <v>651.55999999999995</v>
      </c>
      <c r="P478" s="47">
        <v>651.55999999999995</v>
      </c>
      <c r="Q478" s="47">
        <v>651.55999999999995</v>
      </c>
      <c r="R478" s="47">
        <v>651.55999999999995</v>
      </c>
      <c r="S478" s="47">
        <v>651.55999999999995</v>
      </c>
      <c r="T478" s="47">
        <v>651.55999999999995</v>
      </c>
      <c r="U478" s="47">
        <v>651.55999999999995</v>
      </c>
      <c r="V478" s="47">
        <v>651.55999999999995</v>
      </c>
      <c r="W478" s="47">
        <v>651.55999999999995</v>
      </c>
      <c r="X478" s="47">
        <v>651.55999999999995</v>
      </c>
      <c r="Y478" s="54">
        <v>651.55999999999995</v>
      </c>
    </row>
    <row r="479" spans="1:25" s="35" customFormat="1" ht="18.75" customHeight="1" outlineLevel="1" x14ac:dyDescent="0.2">
      <c r="A479" s="27" t="s">
        <v>6</v>
      </c>
      <c r="B479" s="49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54"/>
    </row>
    <row r="480" spans="1:25" s="35" customFormat="1" ht="18.75" customHeight="1" outlineLevel="1" thickBot="1" x14ac:dyDescent="0.25">
      <c r="A480" s="118" t="s">
        <v>7</v>
      </c>
      <c r="B480" s="50">
        <v>2.496</v>
      </c>
      <c r="C480" s="48">
        <v>2.496</v>
      </c>
      <c r="D480" s="48">
        <v>2.496</v>
      </c>
      <c r="E480" s="48">
        <v>2.496</v>
      </c>
      <c r="F480" s="48">
        <v>2.496</v>
      </c>
      <c r="G480" s="48">
        <v>2.496</v>
      </c>
      <c r="H480" s="48">
        <v>2.496</v>
      </c>
      <c r="I480" s="48">
        <v>2.496</v>
      </c>
      <c r="J480" s="48">
        <v>2.496</v>
      </c>
      <c r="K480" s="48">
        <v>2.496</v>
      </c>
      <c r="L480" s="48">
        <v>2.496</v>
      </c>
      <c r="M480" s="48">
        <v>2.496</v>
      </c>
      <c r="N480" s="48">
        <v>2.496</v>
      </c>
      <c r="O480" s="48">
        <v>2.496</v>
      </c>
      <c r="P480" s="48">
        <v>2.496</v>
      </c>
      <c r="Q480" s="48">
        <v>2.496</v>
      </c>
      <c r="R480" s="48">
        <v>2.496</v>
      </c>
      <c r="S480" s="48">
        <v>2.496</v>
      </c>
      <c r="T480" s="48">
        <v>2.496</v>
      </c>
      <c r="U480" s="48">
        <v>2.496</v>
      </c>
      <c r="V480" s="48">
        <v>2.496</v>
      </c>
      <c r="W480" s="48">
        <v>2.496</v>
      </c>
      <c r="X480" s="48">
        <v>2.496</v>
      </c>
      <c r="Y480" s="55">
        <v>2.496</v>
      </c>
    </row>
    <row r="481" spans="1:25" ht="15" thickBot="1" x14ac:dyDescent="0.25">
      <c r="A481" s="58"/>
      <c r="Y481" s="58"/>
    </row>
    <row r="482" spans="1:25" s="35" customFormat="1" ht="30.75" customHeight="1" thickBot="1" x14ac:dyDescent="0.25">
      <c r="A482" s="353" t="s">
        <v>39</v>
      </c>
      <c r="B482" s="355" t="s">
        <v>50</v>
      </c>
      <c r="C482" s="356"/>
      <c r="D482" s="356"/>
      <c r="E482" s="356"/>
      <c r="F482" s="356"/>
      <c r="G482" s="356"/>
      <c r="H482" s="356"/>
      <c r="I482" s="356"/>
      <c r="J482" s="356"/>
      <c r="K482" s="356"/>
      <c r="L482" s="356"/>
      <c r="M482" s="356"/>
      <c r="N482" s="356"/>
      <c r="O482" s="356"/>
      <c r="P482" s="356"/>
      <c r="Q482" s="356"/>
      <c r="R482" s="356"/>
      <c r="S482" s="356"/>
      <c r="T482" s="356"/>
      <c r="U482" s="356"/>
      <c r="V482" s="356"/>
      <c r="W482" s="356"/>
      <c r="X482" s="356"/>
      <c r="Y482" s="357"/>
    </row>
    <row r="483" spans="1:25" s="35" customFormat="1" ht="39" customHeight="1" thickBot="1" x14ac:dyDescent="0.25">
      <c r="A483" s="354"/>
      <c r="B483" s="121" t="s">
        <v>38</v>
      </c>
      <c r="C483" s="122" t="s">
        <v>37</v>
      </c>
      <c r="D483" s="123" t="s">
        <v>36</v>
      </c>
      <c r="E483" s="122" t="s">
        <v>35</v>
      </c>
      <c r="F483" s="122" t="s">
        <v>34</v>
      </c>
      <c r="G483" s="122" t="s">
        <v>33</v>
      </c>
      <c r="H483" s="122" t="s">
        <v>32</v>
      </c>
      <c r="I483" s="122" t="s">
        <v>31</v>
      </c>
      <c r="J483" s="122" t="s">
        <v>30</v>
      </c>
      <c r="K483" s="124" t="s">
        <v>29</v>
      </c>
      <c r="L483" s="122" t="s">
        <v>28</v>
      </c>
      <c r="M483" s="125" t="s">
        <v>27</v>
      </c>
      <c r="N483" s="124" t="s">
        <v>26</v>
      </c>
      <c r="O483" s="122" t="s">
        <v>25</v>
      </c>
      <c r="P483" s="125" t="s">
        <v>24</v>
      </c>
      <c r="Q483" s="123" t="s">
        <v>23</v>
      </c>
      <c r="R483" s="122" t="s">
        <v>22</v>
      </c>
      <c r="S483" s="123" t="s">
        <v>21</v>
      </c>
      <c r="T483" s="122" t="s">
        <v>20</v>
      </c>
      <c r="U483" s="123" t="s">
        <v>19</v>
      </c>
      <c r="V483" s="122" t="s">
        <v>18</v>
      </c>
      <c r="W483" s="123" t="s">
        <v>17</v>
      </c>
      <c r="X483" s="122" t="s">
        <v>16</v>
      </c>
      <c r="Y483" s="126" t="s">
        <v>15</v>
      </c>
    </row>
    <row r="484" spans="1:25" s="72" customFormat="1" ht="18.75" customHeight="1" thickBot="1" x14ac:dyDescent="0.25">
      <c r="A484" s="77">
        <v>1</v>
      </c>
      <c r="B484" s="67">
        <f t="shared" ref="B484:Y484" si="155">SUM(B485:B488)</f>
        <v>1695.2660000000001</v>
      </c>
      <c r="C484" s="67">
        <f t="shared" si="155"/>
        <v>1708.9660000000001</v>
      </c>
      <c r="D484" s="67">
        <f t="shared" si="155"/>
        <v>1718.2060000000001</v>
      </c>
      <c r="E484" s="67">
        <f t="shared" si="155"/>
        <v>1770.8560000000002</v>
      </c>
      <c r="F484" s="67">
        <f t="shared" si="155"/>
        <v>1772.0160000000001</v>
      </c>
      <c r="G484" s="67">
        <f t="shared" si="155"/>
        <v>1799.6160000000002</v>
      </c>
      <c r="H484" s="67">
        <f t="shared" si="155"/>
        <v>1785.4560000000001</v>
      </c>
      <c r="I484" s="67">
        <f t="shared" si="155"/>
        <v>1758.5660000000003</v>
      </c>
      <c r="J484" s="67">
        <f t="shared" si="155"/>
        <v>1747.0260000000003</v>
      </c>
      <c r="K484" s="67">
        <f t="shared" si="155"/>
        <v>1985.9260000000002</v>
      </c>
      <c r="L484" s="67">
        <f t="shared" si="155"/>
        <v>1992.7460000000001</v>
      </c>
      <c r="M484" s="67">
        <f t="shared" si="155"/>
        <v>2001.7860000000001</v>
      </c>
      <c r="N484" s="67">
        <f t="shared" si="155"/>
        <v>2017.4360000000001</v>
      </c>
      <c r="O484" s="67">
        <f t="shared" si="155"/>
        <v>1775.3160000000003</v>
      </c>
      <c r="P484" s="67">
        <f t="shared" si="155"/>
        <v>1795.9260000000002</v>
      </c>
      <c r="Q484" s="67">
        <f t="shared" si="155"/>
        <v>2415.8760000000002</v>
      </c>
      <c r="R484" s="67">
        <f t="shared" si="155"/>
        <v>1788.0160000000001</v>
      </c>
      <c r="S484" s="67">
        <f t="shared" si="155"/>
        <v>2002.1360000000002</v>
      </c>
      <c r="T484" s="67">
        <f t="shared" si="155"/>
        <v>1756.6760000000002</v>
      </c>
      <c r="U484" s="67">
        <f t="shared" si="155"/>
        <v>1709.9260000000002</v>
      </c>
      <c r="V484" s="67">
        <f t="shared" si="155"/>
        <v>1705.556</v>
      </c>
      <c r="W484" s="67">
        <f t="shared" si="155"/>
        <v>1895.4960000000001</v>
      </c>
      <c r="X484" s="67">
        <f t="shared" si="155"/>
        <v>1702.2060000000001</v>
      </c>
      <c r="Y484" s="67">
        <f t="shared" si="155"/>
        <v>1701.7460000000001</v>
      </c>
    </row>
    <row r="485" spans="1:25" s="40" customFormat="1" ht="18.75" customHeight="1" outlineLevel="1" x14ac:dyDescent="0.2">
      <c r="A485" s="29" t="s">
        <v>4</v>
      </c>
      <c r="B485" s="43">
        <f>B11</f>
        <v>929.06</v>
      </c>
      <c r="C485" s="43">
        <f t="shared" ref="C485:Y485" si="156">C11</f>
        <v>942.76</v>
      </c>
      <c r="D485" s="43">
        <f t="shared" si="156"/>
        <v>952</v>
      </c>
      <c r="E485" s="43">
        <f t="shared" si="156"/>
        <v>1004.65</v>
      </c>
      <c r="F485" s="43">
        <f t="shared" si="156"/>
        <v>1005.81</v>
      </c>
      <c r="G485" s="43">
        <f t="shared" si="156"/>
        <v>1033.4100000000001</v>
      </c>
      <c r="H485" s="43">
        <f t="shared" si="156"/>
        <v>1019.25</v>
      </c>
      <c r="I485" s="43">
        <f t="shared" si="156"/>
        <v>992.36</v>
      </c>
      <c r="J485" s="43">
        <f t="shared" si="156"/>
        <v>980.82</v>
      </c>
      <c r="K485" s="43">
        <f t="shared" si="156"/>
        <v>1219.72</v>
      </c>
      <c r="L485" s="43">
        <f t="shared" si="156"/>
        <v>1226.54</v>
      </c>
      <c r="M485" s="43">
        <f t="shared" si="156"/>
        <v>1235.58</v>
      </c>
      <c r="N485" s="43">
        <f t="shared" si="156"/>
        <v>1251.23</v>
      </c>
      <c r="O485" s="43">
        <f t="shared" si="156"/>
        <v>1009.11</v>
      </c>
      <c r="P485" s="43">
        <f t="shared" si="156"/>
        <v>1029.72</v>
      </c>
      <c r="Q485" s="43">
        <f t="shared" si="156"/>
        <v>1649.67</v>
      </c>
      <c r="R485" s="43">
        <f t="shared" si="156"/>
        <v>1021.81</v>
      </c>
      <c r="S485" s="43">
        <f t="shared" si="156"/>
        <v>1235.93</v>
      </c>
      <c r="T485" s="43">
        <f t="shared" si="156"/>
        <v>990.47</v>
      </c>
      <c r="U485" s="43">
        <f t="shared" si="156"/>
        <v>943.72</v>
      </c>
      <c r="V485" s="43">
        <f t="shared" si="156"/>
        <v>939.35</v>
      </c>
      <c r="W485" s="43">
        <f t="shared" si="156"/>
        <v>1129.29</v>
      </c>
      <c r="X485" s="43">
        <f t="shared" si="156"/>
        <v>936</v>
      </c>
      <c r="Y485" s="43">
        <f t="shared" si="156"/>
        <v>935.54</v>
      </c>
    </row>
    <row r="486" spans="1:25" s="40" customFormat="1" ht="18.75" customHeight="1" outlineLevel="1" x14ac:dyDescent="0.2">
      <c r="A486" s="30" t="s">
        <v>5</v>
      </c>
      <c r="B486" s="49">
        <v>763.71</v>
      </c>
      <c r="C486" s="49">
        <v>763.71</v>
      </c>
      <c r="D486" s="49">
        <v>763.71</v>
      </c>
      <c r="E486" s="49">
        <v>763.71</v>
      </c>
      <c r="F486" s="49">
        <v>763.71</v>
      </c>
      <c r="G486" s="49">
        <v>763.71</v>
      </c>
      <c r="H486" s="49">
        <v>763.71</v>
      </c>
      <c r="I486" s="49">
        <v>763.71</v>
      </c>
      <c r="J486" s="49">
        <v>763.71</v>
      </c>
      <c r="K486" s="49">
        <v>763.71</v>
      </c>
      <c r="L486" s="49">
        <v>763.71</v>
      </c>
      <c r="M486" s="49">
        <v>763.71</v>
      </c>
      <c r="N486" s="49">
        <v>763.71</v>
      </c>
      <c r="O486" s="49">
        <v>763.71</v>
      </c>
      <c r="P486" s="49">
        <v>763.71</v>
      </c>
      <c r="Q486" s="49">
        <v>763.71</v>
      </c>
      <c r="R486" s="49">
        <v>763.71</v>
      </c>
      <c r="S486" s="49">
        <v>763.71</v>
      </c>
      <c r="T486" s="49">
        <v>763.71</v>
      </c>
      <c r="U486" s="49">
        <v>763.71</v>
      </c>
      <c r="V486" s="49">
        <v>763.71</v>
      </c>
      <c r="W486" s="49">
        <v>763.71</v>
      </c>
      <c r="X486" s="49">
        <v>763.71</v>
      </c>
      <c r="Y486" s="49">
        <v>763.71</v>
      </c>
    </row>
    <row r="487" spans="1:25" s="40" customFormat="1" ht="18.75" customHeight="1" outlineLevel="1" x14ac:dyDescent="0.2">
      <c r="A487" s="31" t="s">
        <v>6</v>
      </c>
      <c r="B487" s="49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54"/>
    </row>
    <row r="488" spans="1:25" s="40" customFormat="1" ht="18.75" customHeight="1" outlineLevel="1" thickBot="1" x14ac:dyDescent="0.25">
      <c r="A488" s="107" t="s">
        <v>7</v>
      </c>
      <c r="B488" s="50">
        <v>2.496</v>
      </c>
      <c r="C488" s="48">
        <v>2.496</v>
      </c>
      <c r="D488" s="48">
        <v>2.496</v>
      </c>
      <c r="E488" s="48">
        <v>2.496</v>
      </c>
      <c r="F488" s="48">
        <v>2.496</v>
      </c>
      <c r="G488" s="48">
        <v>2.496</v>
      </c>
      <c r="H488" s="48">
        <v>2.496</v>
      </c>
      <c r="I488" s="48">
        <v>2.496</v>
      </c>
      <c r="J488" s="48">
        <v>2.496</v>
      </c>
      <c r="K488" s="48">
        <v>2.496</v>
      </c>
      <c r="L488" s="48">
        <v>2.496</v>
      </c>
      <c r="M488" s="48">
        <v>2.496</v>
      </c>
      <c r="N488" s="48">
        <v>2.496</v>
      </c>
      <c r="O488" s="48">
        <v>2.496</v>
      </c>
      <c r="P488" s="48">
        <v>2.496</v>
      </c>
      <c r="Q488" s="48">
        <v>2.496</v>
      </c>
      <c r="R488" s="48">
        <v>2.496</v>
      </c>
      <c r="S488" s="48">
        <v>2.496</v>
      </c>
      <c r="T488" s="48">
        <v>2.496</v>
      </c>
      <c r="U488" s="48">
        <v>2.496</v>
      </c>
      <c r="V488" s="48">
        <v>2.496</v>
      </c>
      <c r="W488" s="48">
        <v>2.496</v>
      </c>
      <c r="X488" s="48">
        <v>2.496</v>
      </c>
      <c r="Y488" s="55">
        <v>2.496</v>
      </c>
    </row>
    <row r="489" spans="1:25" s="35" customFormat="1" ht="18.75" customHeight="1" thickBot="1" x14ac:dyDescent="0.25">
      <c r="A489" s="76">
        <v>2</v>
      </c>
      <c r="B489" s="67">
        <f t="shared" ref="B489:Y489" si="157">SUM(B490:B493)</f>
        <v>1796.4660000000001</v>
      </c>
      <c r="C489" s="67">
        <f t="shared" si="157"/>
        <v>1802.2260000000001</v>
      </c>
      <c r="D489" s="67">
        <f t="shared" si="157"/>
        <v>1798.9060000000002</v>
      </c>
      <c r="E489" s="67">
        <f t="shared" si="157"/>
        <v>1823.8360000000002</v>
      </c>
      <c r="F489" s="67">
        <f t="shared" si="157"/>
        <v>1814.7660000000001</v>
      </c>
      <c r="G489" s="67">
        <f t="shared" si="157"/>
        <v>2127.9560000000001</v>
      </c>
      <c r="H489" s="67">
        <f t="shared" si="157"/>
        <v>1861.4760000000001</v>
      </c>
      <c r="I489" s="67">
        <f t="shared" si="157"/>
        <v>1845.6960000000001</v>
      </c>
      <c r="J489" s="67">
        <f t="shared" si="157"/>
        <v>1851.1560000000002</v>
      </c>
      <c r="K489" s="67">
        <f t="shared" si="157"/>
        <v>1802.5960000000002</v>
      </c>
      <c r="L489" s="67">
        <f t="shared" si="157"/>
        <v>1795.9460000000001</v>
      </c>
      <c r="M489" s="67">
        <f t="shared" si="157"/>
        <v>1866.4560000000001</v>
      </c>
      <c r="N489" s="67">
        <f t="shared" si="157"/>
        <v>1802.0860000000002</v>
      </c>
      <c r="O489" s="67">
        <f t="shared" si="157"/>
        <v>1893.0960000000002</v>
      </c>
      <c r="P489" s="67">
        <f t="shared" si="157"/>
        <v>2412.2160000000003</v>
      </c>
      <c r="Q489" s="67">
        <f t="shared" si="157"/>
        <v>2030.2760000000001</v>
      </c>
      <c r="R489" s="67">
        <f t="shared" si="157"/>
        <v>1974.3660000000002</v>
      </c>
      <c r="S489" s="67">
        <f t="shared" si="157"/>
        <v>1952.6460000000002</v>
      </c>
      <c r="T489" s="67">
        <f t="shared" si="157"/>
        <v>1786.386</v>
      </c>
      <c r="U489" s="67">
        <f t="shared" si="157"/>
        <v>1788.7460000000001</v>
      </c>
      <c r="V489" s="67">
        <f t="shared" si="157"/>
        <v>1792.1460000000002</v>
      </c>
      <c r="W489" s="67">
        <f t="shared" si="157"/>
        <v>1817.8960000000002</v>
      </c>
      <c r="X489" s="67">
        <f t="shared" si="157"/>
        <v>1795.5860000000002</v>
      </c>
      <c r="Y489" s="67">
        <f t="shared" si="157"/>
        <v>1795.6260000000002</v>
      </c>
    </row>
    <row r="490" spans="1:25" s="35" customFormat="1" ht="18.75" hidden="1" customHeight="1" outlineLevel="1" x14ac:dyDescent="0.2">
      <c r="A490" s="29" t="s">
        <v>4</v>
      </c>
      <c r="B490" s="43">
        <f>B16</f>
        <v>1030.26</v>
      </c>
      <c r="C490" s="43">
        <f t="shared" ref="C490:Y490" si="158">C16</f>
        <v>1036.02</v>
      </c>
      <c r="D490" s="43">
        <f t="shared" si="158"/>
        <v>1032.7</v>
      </c>
      <c r="E490" s="43">
        <f t="shared" si="158"/>
        <v>1057.6300000000001</v>
      </c>
      <c r="F490" s="43">
        <f t="shared" si="158"/>
        <v>1048.56</v>
      </c>
      <c r="G490" s="43">
        <f t="shared" si="158"/>
        <v>1361.75</v>
      </c>
      <c r="H490" s="43">
        <f t="shared" si="158"/>
        <v>1095.27</v>
      </c>
      <c r="I490" s="43">
        <f t="shared" si="158"/>
        <v>1079.49</v>
      </c>
      <c r="J490" s="43">
        <f t="shared" si="158"/>
        <v>1084.95</v>
      </c>
      <c r="K490" s="43">
        <f t="shared" si="158"/>
        <v>1036.3900000000001</v>
      </c>
      <c r="L490" s="43">
        <f t="shared" si="158"/>
        <v>1029.74</v>
      </c>
      <c r="M490" s="43">
        <f t="shared" si="158"/>
        <v>1100.25</v>
      </c>
      <c r="N490" s="43">
        <f t="shared" si="158"/>
        <v>1035.8800000000001</v>
      </c>
      <c r="O490" s="43">
        <f t="shared" si="158"/>
        <v>1126.8900000000001</v>
      </c>
      <c r="P490" s="43">
        <f t="shared" si="158"/>
        <v>1646.01</v>
      </c>
      <c r="Q490" s="43">
        <f t="shared" si="158"/>
        <v>1264.07</v>
      </c>
      <c r="R490" s="43">
        <f t="shared" si="158"/>
        <v>1208.1600000000001</v>
      </c>
      <c r="S490" s="43">
        <f t="shared" si="158"/>
        <v>1186.44</v>
      </c>
      <c r="T490" s="43">
        <f t="shared" si="158"/>
        <v>1020.18</v>
      </c>
      <c r="U490" s="43">
        <f t="shared" si="158"/>
        <v>1022.54</v>
      </c>
      <c r="V490" s="43">
        <f t="shared" si="158"/>
        <v>1025.94</v>
      </c>
      <c r="W490" s="43">
        <f t="shared" si="158"/>
        <v>1051.69</v>
      </c>
      <c r="X490" s="43">
        <f t="shared" si="158"/>
        <v>1029.3800000000001</v>
      </c>
      <c r="Y490" s="43">
        <f t="shared" si="158"/>
        <v>1029.42</v>
      </c>
    </row>
    <row r="491" spans="1:25" s="35" customFormat="1" ht="18.75" hidden="1" customHeight="1" outlineLevel="1" x14ac:dyDescent="0.2">
      <c r="A491" s="30" t="s">
        <v>5</v>
      </c>
      <c r="B491" s="49">
        <v>763.71</v>
      </c>
      <c r="C491" s="49">
        <v>763.71</v>
      </c>
      <c r="D491" s="49">
        <v>763.71</v>
      </c>
      <c r="E491" s="49">
        <v>763.71</v>
      </c>
      <c r="F491" s="49">
        <v>763.71</v>
      </c>
      <c r="G491" s="49">
        <v>763.71</v>
      </c>
      <c r="H491" s="49">
        <v>763.71</v>
      </c>
      <c r="I491" s="49">
        <v>763.71</v>
      </c>
      <c r="J491" s="49">
        <v>763.71</v>
      </c>
      <c r="K491" s="49">
        <v>763.71</v>
      </c>
      <c r="L491" s="49">
        <v>763.71</v>
      </c>
      <c r="M491" s="49">
        <v>763.71</v>
      </c>
      <c r="N491" s="49">
        <v>763.71</v>
      </c>
      <c r="O491" s="49">
        <v>763.71</v>
      </c>
      <c r="P491" s="49">
        <v>763.71</v>
      </c>
      <c r="Q491" s="49">
        <v>763.71</v>
      </c>
      <c r="R491" s="49">
        <v>763.71</v>
      </c>
      <c r="S491" s="49">
        <v>763.71</v>
      </c>
      <c r="T491" s="49">
        <v>763.71</v>
      </c>
      <c r="U491" s="49">
        <v>763.71</v>
      </c>
      <c r="V491" s="49">
        <v>763.71</v>
      </c>
      <c r="W491" s="49">
        <v>763.71</v>
      </c>
      <c r="X491" s="49">
        <v>763.71</v>
      </c>
      <c r="Y491" s="49">
        <v>763.71</v>
      </c>
    </row>
    <row r="492" spans="1:25" s="35" customFormat="1" ht="18.75" hidden="1" customHeight="1" outlineLevel="1" x14ac:dyDescent="0.2">
      <c r="A492" s="31" t="s">
        <v>6</v>
      </c>
      <c r="B492" s="49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54"/>
    </row>
    <row r="493" spans="1:25" s="35" customFormat="1" ht="18.75" hidden="1" customHeight="1" outlineLevel="1" thickBot="1" x14ac:dyDescent="0.25">
      <c r="A493" s="107" t="s">
        <v>7</v>
      </c>
      <c r="B493" s="50">
        <v>2.496</v>
      </c>
      <c r="C493" s="48">
        <v>2.496</v>
      </c>
      <c r="D493" s="48">
        <v>2.496</v>
      </c>
      <c r="E493" s="48">
        <v>2.496</v>
      </c>
      <c r="F493" s="48">
        <v>2.496</v>
      </c>
      <c r="G493" s="48">
        <v>2.496</v>
      </c>
      <c r="H493" s="48">
        <v>2.496</v>
      </c>
      <c r="I493" s="48">
        <v>2.496</v>
      </c>
      <c r="J493" s="48">
        <v>2.496</v>
      </c>
      <c r="K493" s="48">
        <v>2.496</v>
      </c>
      <c r="L493" s="48">
        <v>2.496</v>
      </c>
      <c r="M493" s="48">
        <v>2.496</v>
      </c>
      <c r="N493" s="48">
        <v>2.496</v>
      </c>
      <c r="O493" s="48">
        <v>2.496</v>
      </c>
      <c r="P493" s="48">
        <v>2.496</v>
      </c>
      <c r="Q493" s="48">
        <v>2.496</v>
      </c>
      <c r="R493" s="48">
        <v>2.496</v>
      </c>
      <c r="S493" s="48">
        <v>2.496</v>
      </c>
      <c r="T493" s="48">
        <v>2.496</v>
      </c>
      <c r="U493" s="48">
        <v>2.496</v>
      </c>
      <c r="V493" s="48">
        <v>2.496</v>
      </c>
      <c r="W493" s="48">
        <v>2.496</v>
      </c>
      <c r="X493" s="48">
        <v>2.496</v>
      </c>
      <c r="Y493" s="55">
        <v>2.496</v>
      </c>
    </row>
    <row r="494" spans="1:25" s="35" customFormat="1" ht="18.75" customHeight="1" collapsed="1" thickBot="1" x14ac:dyDescent="0.25">
      <c r="A494" s="73">
        <v>3</v>
      </c>
      <c r="B494" s="67">
        <f t="shared" ref="B494:Y494" si="159">SUM(B495:B498)</f>
        <v>1773.7260000000001</v>
      </c>
      <c r="C494" s="67">
        <f t="shared" si="159"/>
        <v>1769.4160000000002</v>
      </c>
      <c r="D494" s="67">
        <f t="shared" si="159"/>
        <v>1748.7760000000003</v>
      </c>
      <c r="E494" s="67">
        <f t="shared" si="159"/>
        <v>1765.2060000000001</v>
      </c>
      <c r="F494" s="67">
        <f t="shared" si="159"/>
        <v>1806.4960000000001</v>
      </c>
      <c r="G494" s="67">
        <f t="shared" si="159"/>
        <v>1807.7660000000001</v>
      </c>
      <c r="H494" s="67">
        <f t="shared" si="159"/>
        <v>1796.7460000000001</v>
      </c>
      <c r="I494" s="67">
        <f t="shared" si="159"/>
        <v>1797.6860000000001</v>
      </c>
      <c r="J494" s="67">
        <f t="shared" si="159"/>
        <v>1786.9860000000001</v>
      </c>
      <c r="K494" s="67">
        <f t="shared" si="159"/>
        <v>1800.5960000000002</v>
      </c>
      <c r="L494" s="67">
        <f t="shared" si="159"/>
        <v>1772.096</v>
      </c>
      <c r="M494" s="67">
        <f t="shared" si="159"/>
        <v>1775.9560000000001</v>
      </c>
      <c r="N494" s="67">
        <f t="shared" si="159"/>
        <v>1777.6960000000001</v>
      </c>
      <c r="O494" s="67">
        <f t="shared" si="159"/>
        <v>1866.6260000000002</v>
      </c>
      <c r="P494" s="67">
        <f t="shared" si="159"/>
        <v>1809.546</v>
      </c>
      <c r="Q494" s="67">
        <f t="shared" si="159"/>
        <v>1958.1960000000001</v>
      </c>
      <c r="R494" s="67">
        <f t="shared" si="159"/>
        <v>1959.3660000000002</v>
      </c>
      <c r="S494" s="67">
        <f t="shared" si="159"/>
        <v>1948.7660000000001</v>
      </c>
      <c r="T494" s="67">
        <f t="shared" si="159"/>
        <v>1757.366</v>
      </c>
      <c r="U494" s="67">
        <f t="shared" si="159"/>
        <v>1775.9460000000001</v>
      </c>
      <c r="V494" s="67">
        <f t="shared" si="159"/>
        <v>1764.4860000000001</v>
      </c>
      <c r="W494" s="67">
        <f t="shared" si="159"/>
        <v>1778.4760000000001</v>
      </c>
      <c r="X494" s="67">
        <f t="shared" si="159"/>
        <v>1769.8160000000003</v>
      </c>
      <c r="Y494" s="67">
        <f t="shared" si="159"/>
        <v>1760.076</v>
      </c>
    </row>
    <row r="495" spans="1:25" s="35" customFormat="1" ht="18.75" hidden="1" customHeight="1" outlineLevel="1" x14ac:dyDescent="0.2">
      <c r="A495" s="29" t="s">
        <v>4</v>
      </c>
      <c r="B495" s="43">
        <f>B21</f>
        <v>1007.52</v>
      </c>
      <c r="C495" s="43">
        <f t="shared" ref="C495:Y495" si="160">C21</f>
        <v>1003.21</v>
      </c>
      <c r="D495" s="43">
        <f t="shared" si="160"/>
        <v>982.57</v>
      </c>
      <c r="E495" s="43">
        <f t="shared" si="160"/>
        <v>999</v>
      </c>
      <c r="F495" s="43">
        <f t="shared" si="160"/>
        <v>1040.29</v>
      </c>
      <c r="G495" s="43">
        <f t="shared" si="160"/>
        <v>1041.56</v>
      </c>
      <c r="H495" s="43">
        <f t="shared" si="160"/>
        <v>1030.54</v>
      </c>
      <c r="I495" s="43">
        <f t="shared" si="160"/>
        <v>1031.48</v>
      </c>
      <c r="J495" s="43">
        <f t="shared" si="160"/>
        <v>1020.78</v>
      </c>
      <c r="K495" s="43">
        <f t="shared" si="160"/>
        <v>1034.3900000000001</v>
      </c>
      <c r="L495" s="43">
        <f t="shared" si="160"/>
        <v>1005.89</v>
      </c>
      <c r="M495" s="43">
        <f t="shared" si="160"/>
        <v>1009.75</v>
      </c>
      <c r="N495" s="43">
        <f t="shared" si="160"/>
        <v>1011.49</v>
      </c>
      <c r="O495" s="43">
        <f t="shared" si="160"/>
        <v>1100.42</v>
      </c>
      <c r="P495" s="43">
        <f t="shared" si="160"/>
        <v>1043.3399999999999</v>
      </c>
      <c r="Q495" s="43">
        <f t="shared" si="160"/>
        <v>1191.99</v>
      </c>
      <c r="R495" s="43">
        <f t="shared" si="160"/>
        <v>1193.1600000000001</v>
      </c>
      <c r="S495" s="43">
        <f t="shared" si="160"/>
        <v>1182.56</v>
      </c>
      <c r="T495" s="43">
        <f t="shared" si="160"/>
        <v>991.16</v>
      </c>
      <c r="U495" s="43">
        <f t="shared" si="160"/>
        <v>1009.74</v>
      </c>
      <c r="V495" s="43">
        <f t="shared" si="160"/>
        <v>998.28</v>
      </c>
      <c r="W495" s="43">
        <f t="shared" si="160"/>
        <v>1012.27</v>
      </c>
      <c r="X495" s="43">
        <f t="shared" si="160"/>
        <v>1003.61</v>
      </c>
      <c r="Y495" s="43">
        <f t="shared" si="160"/>
        <v>993.87</v>
      </c>
    </row>
    <row r="496" spans="1:25" s="35" customFormat="1" ht="18.75" hidden="1" customHeight="1" outlineLevel="1" x14ac:dyDescent="0.2">
      <c r="A496" s="30" t="s">
        <v>5</v>
      </c>
      <c r="B496" s="49">
        <v>763.71</v>
      </c>
      <c r="C496" s="49">
        <v>763.71</v>
      </c>
      <c r="D496" s="49">
        <v>763.71</v>
      </c>
      <c r="E496" s="49">
        <v>763.71</v>
      </c>
      <c r="F496" s="49">
        <v>763.71</v>
      </c>
      <c r="G496" s="49">
        <v>763.71</v>
      </c>
      <c r="H496" s="49">
        <v>763.71</v>
      </c>
      <c r="I496" s="49">
        <v>763.71</v>
      </c>
      <c r="J496" s="49">
        <v>763.71</v>
      </c>
      <c r="K496" s="49">
        <v>763.71</v>
      </c>
      <c r="L496" s="49">
        <v>763.71</v>
      </c>
      <c r="M496" s="49">
        <v>763.71</v>
      </c>
      <c r="N496" s="49">
        <v>763.71</v>
      </c>
      <c r="O496" s="49">
        <v>763.71</v>
      </c>
      <c r="P496" s="49">
        <v>763.71</v>
      </c>
      <c r="Q496" s="49">
        <v>763.71</v>
      </c>
      <c r="R496" s="49">
        <v>763.71</v>
      </c>
      <c r="S496" s="49">
        <v>763.71</v>
      </c>
      <c r="T496" s="49">
        <v>763.71</v>
      </c>
      <c r="U496" s="49">
        <v>763.71</v>
      </c>
      <c r="V496" s="49">
        <v>763.71</v>
      </c>
      <c r="W496" s="49">
        <v>763.71</v>
      </c>
      <c r="X496" s="49">
        <v>763.71</v>
      </c>
      <c r="Y496" s="49">
        <v>763.71</v>
      </c>
    </row>
    <row r="497" spans="1:25" s="35" customFormat="1" ht="18.75" hidden="1" customHeight="1" outlineLevel="1" x14ac:dyDescent="0.2">
      <c r="A497" s="31" t="s">
        <v>6</v>
      </c>
      <c r="B497" s="49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54"/>
    </row>
    <row r="498" spans="1:25" s="35" customFormat="1" ht="18.75" hidden="1" customHeight="1" outlineLevel="1" thickBot="1" x14ac:dyDescent="0.25">
      <c r="A498" s="107" t="s">
        <v>7</v>
      </c>
      <c r="B498" s="50">
        <v>2.496</v>
      </c>
      <c r="C498" s="48">
        <v>2.496</v>
      </c>
      <c r="D498" s="48">
        <v>2.496</v>
      </c>
      <c r="E498" s="48">
        <v>2.496</v>
      </c>
      <c r="F498" s="48">
        <v>2.496</v>
      </c>
      <c r="G498" s="48">
        <v>2.496</v>
      </c>
      <c r="H498" s="48">
        <v>2.496</v>
      </c>
      <c r="I498" s="48">
        <v>2.496</v>
      </c>
      <c r="J498" s="48">
        <v>2.496</v>
      </c>
      <c r="K498" s="48">
        <v>2.496</v>
      </c>
      <c r="L498" s="48">
        <v>2.496</v>
      </c>
      <c r="M498" s="48">
        <v>2.496</v>
      </c>
      <c r="N498" s="48">
        <v>2.496</v>
      </c>
      <c r="O498" s="48">
        <v>2.496</v>
      </c>
      <c r="P498" s="48">
        <v>2.496</v>
      </c>
      <c r="Q498" s="48">
        <v>2.496</v>
      </c>
      <c r="R498" s="48">
        <v>2.496</v>
      </c>
      <c r="S498" s="48">
        <v>2.496</v>
      </c>
      <c r="T498" s="48">
        <v>2.496</v>
      </c>
      <c r="U498" s="48">
        <v>2.496</v>
      </c>
      <c r="V498" s="48">
        <v>2.496</v>
      </c>
      <c r="W498" s="48">
        <v>2.496</v>
      </c>
      <c r="X498" s="48">
        <v>2.496</v>
      </c>
      <c r="Y498" s="55">
        <v>2.496</v>
      </c>
    </row>
    <row r="499" spans="1:25" s="35" customFormat="1" ht="18.75" customHeight="1" collapsed="1" thickBot="1" x14ac:dyDescent="0.25">
      <c r="A499" s="90">
        <v>4</v>
      </c>
      <c r="B499" s="67">
        <f t="shared" ref="B499:Y499" si="161">SUM(B500:B503)</f>
        <v>1686.7060000000001</v>
      </c>
      <c r="C499" s="67">
        <f t="shared" si="161"/>
        <v>1689.1760000000002</v>
      </c>
      <c r="D499" s="67">
        <f t="shared" si="161"/>
        <v>1724.1960000000001</v>
      </c>
      <c r="E499" s="67">
        <f t="shared" si="161"/>
        <v>2133.4760000000001</v>
      </c>
      <c r="F499" s="67">
        <f t="shared" si="161"/>
        <v>1765.596</v>
      </c>
      <c r="G499" s="67">
        <f t="shared" si="161"/>
        <v>2024.576</v>
      </c>
      <c r="H499" s="67">
        <f t="shared" si="161"/>
        <v>2023.4760000000001</v>
      </c>
      <c r="I499" s="67">
        <f t="shared" si="161"/>
        <v>1997.326</v>
      </c>
      <c r="J499" s="67">
        <f t="shared" si="161"/>
        <v>1992.9260000000002</v>
      </c>
      <c r="K499" s="67">
        <f t="shared" si="161"/>
        <v>1978.3360000000002</v>
      </c>
      <c r="L499" s="67">
        <f t="shared" si="161"/>
        <v>1974.3960000000002</v>
      </c>
      <c r="M499" s="67">
        <f t="shared" si="161"/>
        <v>1980.6560000000002</v>
      </c>
      <c r="N499" s="67">
        <f t="shared" si="161"/>
        <v>1983.806</v>
      </c>
      <c r="O499" s="67">
        <f t="shared" si="161"/>
        <v>1991.4160000000002</v>
      </c>
      <c r="P499" s="67">
        <f t="shared" si="161"/>
        <v>2106.9160000000002</v>
      </c>
      <c r="Q499" s="67">
        <f t="shared" si="161"/>
        <v>1993.576</v>
      </c>
      <c r="R499" s="67">
        <f t="shared" si="161"/>
        <v>2053.2060000000001</v>
      </c>
      <c r="S499" s="67">
        <f t="shared" si="161"/>
        <v>1956.1760000000002</v>
      </c>
      <c r="T499" s="67">
        <f t="shared" si="161"/>
        <v>1708.7460000000001</v>
      </c>
      <c r="U499" s="67">
        <f t="shared" si="161"/>
        <v>1997.796</v>
      </c>
      <c r="V499" s="67">
        <f t="shared" si="161"/>
        <v>1716.596</v>
      </c>
      <c r="W499" s="67">
        <f t="shared" si="161"/>
        <v>1722.7160000000001</v>
      </c>
      <c r="X499" s="67">
        <f t="shared" si="161"/>
        <v>1712.7360000000001</v>
      </c>
      <c r="Y499" s="67">
        <f t="shared" si="161"/>
        <v>1715.056</v>
      </c>
    </row>
    <row r="500" spans="1:25" s="35" customFormat="1" ht="18.75" hidden="1" customHeight="1" outlineLevel="1" x14ac:dyDescent="0.2">
      <c r="A500" s="31" t="s">
        <v>4</v>
      </c>
      <c r="B500" s="43">
        <f>B26</f>
        <v>920.5</v>
      </c>
      <c r="C500" s="43">
        <f t="shared" ref="C500:Y500" si="162">C26</f>
        <v>922.97</v>
      </c>
      <c r="D500" s="43">
        <f t="shared" si="162"/>
        <v>957.99</v>
      </c>
      <c r="E500" s="43">
        <f t="shared" si="162"/>
        <v>1367.27</v>
      </c>
      <c r="F500" s="43">
        <f t="shared" si="162"/>
        <v>999.39</v>
      </c>
      <c r="G500" s="43">
        <f t="shared" si="162"/>
        <v>1258.3699999999999</v>
      </c>
      <c r="H500" s="43">
        <f t="shared" si="162"/>
        <v>1257.27</v>
      </c>
      <c r="I500" s="43">
        <f t="shared" si="162"/>
        <v>1231.1199999999999</v>
      </c>
      <c r="J500" s="43">
        <f t="shared" si="162"/>
        <v>1226.72</v>
      </c>
      <c r="K500" s="43">
        <f t="shared" si="162"/>
        <v>1212.1300000000001</v>
      </c>
      <c r="L500" s="43">
        <f t="shared" si="162"/>
        <v>1208.19</v>
      </c>
      <c r="M500" s="43">
        <f t="shared" si="162"/>
        <v>1214.45</v>
      </c>
      <c r="N500" s="43">
        <f t="shared" si="162"/>
        <v>1217.5999999999999</v>
      </c>
      <c r="O500" s="43">
        <f t="shared" si="162"/>
        <v>1225.21</v>
      </c>
      <c r="P500" s="43">
        <f t="shared" si="162"/>
        <v>1340.71</v>
      </c>
      <c r="Q500" s="43">
        <f t="shared" si="162"/>
        <v>1227.3699999999999</v>
      </c>
      <c r="R500" s="43">
        <f t="shared" si="162"/>
        <v>1287</v>
      </c>
      <c r="S500" s="43">
        <f t="shared" si="162"/>
        <v>1189.97</v>
      </c>
      <c r="T500" s="43">
        <f t="shared" si="162"/>
        <v>942.54</v>
      </c>
      <c r="U500" s="43">
        <f t="shared" si="162"/>
        <v>1231.5899999999999</v>
      </c>
      <c r="V500" s="43">
        <f t="shared" si="162"/>
        <v>950.39</v>
      </c>
      <c r="W500" s="43">
        <f t="shared" si="162"/>
        <v>956.51</v>
      </c>
      <c r="X500" s="43">
        <f t="shared" si="162"/>
        <v>946.53</v>
      </c>
      <c r="Y500" s="43">
        <f t="shared" si="162"/>
        <v>948.85</v>
      </c>
    </row>
    <row r="501" spans="1:25" s="35" customFormat="1" ht="18.75" hidden="1" customHeight="1" outlineLevel="1" x14ac:dyDescent="0.2">
      <c r="A501" s="30" t="s">
        <v>5</v>
      </c>
      <c r="B501" s="49">
        <v>763.71</v>
      </c>
      <c r="C501" s="49">
        <v>763.71</v>
      </c>
      <c r="D501" s="49">
        <v>763.71</v>
      </c>
      <c r="E501" s="49">
        <v>763.71</v>
      </c>
      <c r="F501" s="49">
        <v>763.71</v>
      </c>
      <c r="G501" s="49">
        <v>763.71</v>
      </c>
      <c r="H501" s="49">
        <v>763.71</v>
      </c>
      <c r="I501" s="49">
        <v>763.71</v>
      </c>
      <c r="J501" s="49">
        <v>763.71</v>
      </c>
      <c r="K501" s="49">
        <v>763.71</v>
      </c>
      <c r="L501" s="49">
        <v>763.71</v>
      </c>
      <c r="M501" s="49">
        <v>763.71</v>
      </c>
      <c r="N501" s="49">
        <v>763.71</v>
      </c>
      <c r="O501" s="49">
        <v>763.71</v>
      </c>
      <c r="P501" s="49">
        <v>763.71</v>
      </c>
      <c r="Q501" s="49">
        <v>763.71</v>
      </c>
      <c r="R501" s="49">
        <v>763.71</v>
      </c>
      <c r="S501" s="49">
        <v>763.71</v>
      </c>
      <c r="T501" s="49">
        <v>763.71</v>
      </c>
      <c r="U501" s="49">
        <v>763.71</v>
      </c>
      <c r="V501" s="49">
        <v>763.71</v>
      </c>
      <c r="W501" s="49">
        <v>763.71</v>
      </c>
      <c r="X501" s="49">
        <v>763.71</v>
      </c>
      <c r="Y501" s="49">
        <v>763.71</v>
      </c>
    </row>
    <row r="502" spans="1:25" s="35" customFormat="1" ht="18.75" hidden="1" customHeight="1" outlineLevel="1" x14ac:dyDescent="0.2">
      <c r="A502" s="31" t="s">
        <v>6</v>
      </c>
      <c r="B502" s="49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54"/>
    </row>
    <row r="503" spans="1:25" s="35" customFormat="1" ht="18.75" hidden="1" customHeight="1" outlineLevel="1" thickBot="1" x14ac:dyDescent="0.25">
      <c r="A503" s="107" t="s">
        <v>7</v>
      </c>
      <c r="B503" s="50">
        <v>2.496</v>
      </c>
      <c r="C503" s="48">
        <v>2.496</v>
      </c>
      <c r="D503" s="48">
        <v>2.496</v>
      </c>
      <c r="E503" s="48">
        <v>2.496</v>
      </c>
      <c r="F503" s="48">
        <v>2.496</v>
      </c>
      <c r="G503" s="48">
        <v>2.496</v>
      </c>
      <c r="H503" s="48">
        <v>2.496</v>
      </c>
      <c r="I503" s="48">
        <v>2.496</v>
      </c>
      <c r="J503" s="48">
        <v>2.496</v>
      </c>
      <c r="K503" s="48">
        <v>2.496</v>
      </c>
      <c r="L503" s="48">
        <v>2.496</v>
      </c>
      <c r="M503" s="48">
        <v>2.496</v>
      </c>
      <c r="N503" s="48">
        <v>2.496</v>
      </c>
      <c r="O503" s="48">
        <v>2.496</v>
      </c>
      <c r="P503" s="48">
        <v>2.496</v>
      </c>
      <c r="Q503" s="48">
        <v>2.496</v>
      </c>
      <c r="R503" s="48">
        <v>2.496</v>
      </c>
      <c r="S503" s="48">
        <v>2.496</v>
      </c>
      <c r="T503" s="48">
        <v>2.496</v>
      </c>
      <c r="U503" s="48">
        <v>2.496</v>
      </c>
      <c r="V503" s="48">
        <v>2.496</v>
      </c>
      <c r="W503" s="48">
        <v>2.496</v>
      </c>
      <c r="X503" s="48">
        <v>2.496</v>
      </c>
      <c r="Y503" s="55">
        <v>2.496</v>
      </c>
    </row>
    <row r="504" spans="1:25" s="35" customFormat="1" ht="18.75" customHeight="1" collapsed="1" thickBot="1" x14ac:dyDescent="0.25">
      <c r="A504" s="73">
        <v>5</v>
      </c>
      <c r="B504" s="67">
        <f t="shared" ref="B504:Y504" si="163">SUM(B505:B508)</f>
        <v>1742.1060000000002</v>
      </c>
      <c r="C504" s="67">
        <f t="shared" si="163"/>
        <v>1773.4360000000001</v>
      </c>
      <c r="D504" s="67">
        <f t="shared" si="163"/>
        <v>1803.3660000000002</v>
      </c>
      <c r="E504" s="67">
        <f t="shared" si="163"/>
        <v>1820.9860000000001</v>
      </c>
      <c r="F504" s="67">
        <f t="shared" si="163"/>
        <v>1815.8360000000002</v>
      </c>
      <c r="G504" s="67">
        <f t="shared" si="163"/>
        <v>2022.7260000000001</v>
      </c>
      <c r="H504" s="67">
        <f t="shared" si="163"/>
        <v>2029.8460000000002</v>
      </c>
      <c r="I504" s="67">
        <f t="shared" si="163"/>
        <v>2010.3460000000002</v>
      </c>
      <c r="J504" s="67">
        <f t="shared" si="163"/>
        <v>1998.9560000000001</v>
      </c>
      <c r="K504" s="67">
        <f t="shared" si="163"/>
        <v>2029.7060000000001</v>
      </c>
      <c r="L504" s="67">
        <f t="shared" si="163"/>
        <v>1804.5360000000001</v>
      </c>
      <c r="M504" s="67">
        <f t="shared" si="163"/>
        <v>1805.1160000000002</v>
      </c>
      <c r="N504" s="67">
        <f t="shared" si="163"/>
        <v>1808.1160000000002</v>
      </c>
      <c r="O504" s="67">
        <f t="shared" si="163"/>
        <v>1808.8760000000002</v>
      </c>
      <c r="P504" s="67">
        <f t="shared" si="163"/>
        <v>1816.7560000000001</v>
      </c>
      <c r="Q504" s="67">
        <f t="shared" si="163"/>
        <v>2009.2760000000001</v>
      </c>
      <c r="R504" s="67">
        <f t="shared" si="163"/>
        <v>1994.7260000000001</v>
      </c>
      <c r="S504" s="67">
        <f t="shared" si="163"/>
        <v>1971.8660000000002</v>
      </c>
      <c r="T504" s="67">
        <f t="shared" si="163"/>
        <v>1912.3560000000002</v>
      </c>
      <c r="U504" s="67">
        <f t="shared" si="163"/>
        <v>1785.866</v>
      </c>
      <c r="V504" s="67">
        <f t="shared" si="163"/>
        <v>1749.5260000000003</v>
      </c>
      <c r="W504" s="67">
        <f t="shared" si="163"/>
        <v>1767.2960000000003</v>
      </c>
      <c r="X504" s="67">
        <f t="shared" si="163"/>
        <v>1754.4160000000002</v>
      </c>
      <c r="Y504" s="67">
        <f t="shared" si="163"/>
        <v>1762.0860000000002</v>
      </c>
    </row>
    <row r="505" spans="1:25" s="35" customFormat="1" ht="18.75" hidden="1" customHeight="1" outlineLevel="1" x14ac:dyDescent="0.2">
      <c r="A505" s="29" t="s">
        <v>4</v>
      </c>
      <c r="B505" s="43">
        <f>B31</f>
        <v>975.9</v>
      </c>
      <c r="C505" s="43">
        <f t="shared" ref="C505:Y505" si="164">C31</f>
        <v>1007.23</v>
      </c>
      <c r="D505" s="43">
        <f t="shared" si="164"/>
        <v>1037.1600000000001</v>
      </c>
      <c r="E505" s="43">
        <f t="shared" si="164"/>
        <v>1054.78</v>
      </c>
      <c r="F505" s="43">
        <f t="shared" si="164"/>
        <v>1049.6300000000001</v>
      </c>
      <c r="G505" s="43">
        <f t="shared" si="164"/>
        <v>1256.52</v>
      </c>
      <c r="H505" s="43">
        <f t="shared" si="164"/>
        <v>1263.6400000000001</v>
      </c>
      <c r="I505" s="43">
        <f t="shared" si="164"/>
        <v>1244.1400000000001</v>
      </c>
      <c r="J505" s="43">
        <f t="shared" si="164"/>
        <v>1232.75</v>
      </c>
      <c r="K505" s="43">
        <f t="shared" si="164"/>
        <v>1263.5</v>
      </c>
      <c r="L505" s="43">
        <f t="shared" si="164"/>
        <v>1038.33</v>
      </c>
      <c r="M505" s="43">
        <f t="shared" si="164"/>
        <v>1038.9100000000001</v>
      </c>
      <c r="N505" s="43">
        <f t="shared" si="164"/>
        <v>1041.9100000000001</v>
      </c>
      <c r="O505" s="43">
        <f t="shared" si="164"/>
        <v>1042.67</v>
      </c>
      <c r="P505" s="43">
        <f t="shared" si="164"/>
        <v>1050.55</v>
      </c>
      <c r="Q505" s="43">
        <f t="shared" si="164"/>
        <v>1243.07</v>
      </c>
      <c r="R505" s="43">
        <f t="shared" si="164"/>
        <v>1228.52</v>
      </c>
      <c r="S505" s="43">
        <f t="shared" si="164"/>
        <v>1205.6600000000001</v>
      </c>
      <c r="T505" s="43">
        <f t="shared" si="164"/>
        <v>1146.1500000000001</v>
      </c>
      <c r="U505" s="43">
        <f t="shared" si="164"/>
        <v>1019.66</v>
      </c>
      <c r="V505" s="43">
        <f t="shared" si="164"/>
        <v>983.32</v>
      </c>
      <c r="W505" s="43">
        <f t="shared" si="164"/>
        <v>1001.09</v>
      </c>
      <c r="X505" s="43">
        <f t="shared" si="164"/>
        <v>988.21</v>
      </c>
      <c r="Y505" s="43">
        <f t="shared" si="164"/>
        <v>995.88</v>
      </c>
    </row>
    <row r="506" spans="1:25" s="35" customFormat="1" ht="18.75" hidden="1" customHeight="1" outlineLevel="1" x14ac:dyDescent="0.2">
      <c r="A506" s="30" t="s">
        <v>5</v>
      </c>
      <c r="B506" s="49">
        <v>763.71</v>
      </c>
      <c r="C506" s="49">
        <v>763.71</v>
      </c>
      <c r="D506" s="49">
        <v>763.71</v>
      </c>
      <c r="E506" s="49">
        <v>763.71</v>
      </c>
      <c r="F506" s="49">
        <v>763.71</v>
      </c>
      <c r="G506" s="49">
        <v>763.71</v>
      </c>
      <c r="H506" s="49">
        <v>763.71</v>
      </c>
      <c r="I506" s="49">
        <v>763.71</v>
      </c>
      <c r="J506" s="49">
        <v>763.71</v>
      </c>
      <c r="K506" s="49">
        <v>763.71</v>
      </c>
      <c r="L506" s="49">
        <v>763.71</v>
      </c>
      <c r="M506" s="49">
        <v>763.71</v>
      </c>
      <c r="N506" s="49">
        <v>763.71</v>
      </c>
      <c r="O506" s="49">
        <v>763.71</v>
      </c>
      <c r="P506" s="49">
        <v>763.71</v>
      </c>
      <c r="Q506" s="49">
        <v>763.71</v>
      </c>
      <c r="R506" s="49">
        <v>763.71</v>
      </c>
      <c r="S506" s="49">
        <v>763.71</v>
      </c>
      <c r="T506" s="49">
        <v>763.71</v>
      </c>
      <c r="U506" s="49">
        <v>763.71</v>
      </c>
      <c r="V506" s="49">
        <v>763.71</v>
      </c>
      <c r="W506" s="49">
        <v>763.71</v>
      </c>
      <c r="X506" s="49">
        <v>763.71</v>
      </c>
      <c r="Y506" s="49">
        <v>763.71</v>
      </c>
    </row>
    <row r="507" spans="1:25" s="35" customFormat="1" ht="18.75" hidden="1" customHeight="1" outlineLevel="1" x14ac:dyDescent="0.2">
      <c r="A507" s="31" t="s">
        <v>6</v>
      </c>
      <c r="B507" s="49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54"/>
    </row>
    <row r="508" spans="1:25" s="35" customFormat="1" ht="18.75" hidden="1" customHeight="1" outlineLevel="1" thickBot="1" x14ac:dyDescent="0.25">
      <c r="A508" s="107" t="s">
        <v>7</v>
      </c>
      <c r="B508" s="50">
        <v>2.496</v>
      </c>
      <c r="C508" s="48">
        <v>2.496</v>
      </c>
      <c r="D508" s="48">
        <v>2.496</v>
      </c>
      <c r="E508" s="48">
        <v>2.496</v>
      </c>
      <c r="F508" s="48">
        <v>2.496</v>
      </c>
      <c r="G508" s="48">
        <v>2.496</v>
      </c>
      <c r="H508" s="48">
        <v>2.496</v>
      </c>
      <c r="I508" s="48">
        <v>2.496</v>
      </c>
      <c r="J508" s="48">
        <v>2.496</v>
      </c>
      <c r="K508" s="48">
        <v>2.496</v>
      </c>
      <c r="L508" s="48">
        <v>2.496</v>
      </c>
      <c r="M508" s="48">
        <v>2.496</v>
      </c>
      <c r="N508" s="48">
        <v>2.496</v>
      </c>
      <c r="O508" s="48">
        <v>2.496</v>
      </c>
      <c r="P508" s="48">
        <v>2.496</v>
      </c>
      <c r="Q508" s="48">
        <v>2.496</v>
      </c>
      <c r="R508" s="48">
        <v>2.496</v>
      </c>
      <c r="S508" s="48">
        <v>2.496</v>
      </c>
      <c r="T508" s="48">
        <v>2.496</v>
      </c>
      <c r="U508" s="48">
        <v>2.496</v>
      </c>
      <c r="V508" s="48">
        <v>2.496</v>
      </c>
      <c r="W508" s="48">
        <v>2.496</v>
      </c>
      <c r="X508" s="48">
        <v>2.496</v>
      </c>
      <c r="Y508" s="55">
        <v>2.496</v>
      </c>
    </row>
    <row r="509" spans="1:25" s="35" customFormat="1" ht="18.75" customHeight="1" collapsed="1" thickBot="1" x14ac:dyDescent="0.25">
      <c r="A509" s="76">
        <v>6</v>
      </c>
      <c r="B509" s="67">
        <f t="shared" ref="B509:Y509" si="165">SUM(B510:B513)</f>
        <v>1715.2060000000001</v>
      </c>
      <c r="C509" s="67">
        <f t="shared" si="165"/>
        <v>1716.886</v>
      </c>
      <c r="D509" s="67">
        <f t="shared" si="165"/>
        <v>1746.4460000000001</v>
      </c>
      <c r="E509" s="67">
        <f t="shared" si="165"/>
        <v>1754.9560000000001</v>
      </c>
      <c r="F509" s="67">
        <f t="shared" si="165"/>
        <v>1749.1760000000002</v>
      </c>
      <c r="G509" s="67">
        <f t="shared" si="165"/>
        <v>1993.4060000000002</v>
      </c>
      <c r="H509" s="67">
        <f t="shared" si="165"/>
        <v>1995.5360000000001</v>
      </c>
      <c r="I509" s="67">
        <f t="shared" si="165"/>
        <v>1983.4860000000001</v>
      </c>
      <c r="J509" s="67">
        <f t="shared" si="165"/>
        <v>1982.1760000000002</v>
      </c>
      <c r="K509" s="67">
        <f t="shared" si="165"/>
        <v>1957.7460000000001</v>
      </c>
      <c r="L509" s="67">
        <f t="shared" si="165"/>
        <v>1963.2860000000001</v>
      </c>
      <c r="M509" s="67">
        <f t="shared" si="165"/>
        <v>1968.816</v>
      </c>
      <c r="N509" s="67">
        <f t="shared" si="165"/>
        <v>1978.9060000000002</v>
      </c>
      <c r="O509" s="67">
        <f t="shared" si="165"/>
        <v>1748.0260000000003</v>
      </c>
      <c r="P509" s="67">
        <f t="shared" si="165"/>
        <v>1991.816</v>
      </c>
      <c r="Q509" s="67">
        <f t="shared" si="165"/>
        <v>1986.4560000000001</v>
      </c>
      <c r="R509" s="67">
        <f t="shared" si="165"/>
        <v>2029.556</v>
      </c>
      <c r="S509" s="67">
        <f t="shared" si="165"/>
        <v>1998.9860000000001</v>
      </c>
      <c r="T509" s="67">
        <f t="shared" si="165"/>
        <v>1932.5860000000002</v>
      </c>
      <c r="U509" s="67">
        <f t="shared" si="165"/>
        <v>1713.7560000000001</v>
      </c>
      <c r="V509" s="67">
        <f t="shared" si="165"/>
        <v>1714.5260000000003</v>
      </c>
      <c r="W509" s="67">
        <f t="shared" si="165"/>
        <v>1716.076</v>
      </c>
      <c r="X509" s="67">
        <f t="shared" si="165"/>
        <v>1712.386</v>
      </c>
      <c r="Y509" s="67">
        <f t="shared" si="165"/>
        <v>1714.2360000000001</v>
      </c>
    </row>
    <row r="510" spans="1:25" s="35" customFormat="1" ht="18.75" hidden="1" customHeight="1" outlineLevel="1" x14ac:dyDescent="0.2">
      <c r="A510" s="29" t="s">
        <v>4</v>
      </c>
      <c r="B510" s="43">
        <f>B36</f>
        <v>949</v>
      </c>
      <c r="C510" s="43">
        <f t="shared" ref="C510:Y510" si="166">C36</f>
        <v>950.68</v>
      </c>
      <c r="D510" s="43">
        <f t="shared" si="166"/>
        <v>980.24</v>
      </c>
      <c r="E510" s="43">
        <f t="shared" si="166"/>
        <v>988.75</v>
      </c>
      <c r="F510" s="43">
        <f t="shared" si="166"/>
        <v>982.97</v>
      </c>
      <c r="G510" s="43">
        <f t="shared" si="166"/>
        <v>1227.2</v>
      </c>
      <c r="H510" s="43">
        <f t="shared" si="166"/>
        <v>1229.33</v>
      </c>
      <c r="I510" s="43">
        <f t="shared" si="166"/>
        <v>1217.28</v>
      </c>
      <c r="J510" s="43">
        <f t="shared" si="166"/>
        <v>1215.97</v>
      </c>
      <c r="K510" s="43">
        <f t="shared" si="166"/>
        <v>1191.54</v>
      </c>
      <c r="L510" s="43">
        <f t="shared" si="166"/>
        <v>1197.08</v>
      </c>
      <c r="M510" s="43">
        <f t="shared" si="166"/>
        <v>1202.6099999999999</v>
      </c>
      <c r="N510" s="43">
        <f t="shared" si="166"/>
        <v>1212.7</v>
      </c>
      <c r="O510" s="43">
        <f t="shared" si="166"/>
        <v>981.82</v>
      </c>
      <c r="P510" s="43">
        <f t="shared" si="166"/>
        <v>1225.6099999999999</v>
      </c>
      <c r="Q510" s="43">
        <f t="shared" si="166"/>
        <v>1220.25</v>
      </c>
      <c r="R510" s="43">
        <f t="shared" si="166"/>
        <v>1263.3499999999999</v>
      </c>
      <c r="S510" s="43">
        <f t="shared" si="166"/>
        <v>1232.78</v>
      </c>
      <c r="T510" s="43">
        <f t="shared" si="166"/>
        <v>1166.3800000000001</v>
      </c>
      <c r="U510" s="43">
        <f t="shared" si="166"/>
        <v>947.55</v>
      </c>
      <c r="V510" s="43">
        <f t="shared" si="166"/>
        <v>948.32</v>
      </c>
      <c r="W510" s="43">
        <f t="shared" si="166"/>
        <v>949.87</v>
      </c>
      <c r="X510" s="43">
        <f t="shared" si="166"/>
        <v>946.18</v>
      </c>
      <c r="Y510" s="43">
        <f t="shared" si="166"/>
        <v>948.03</v>
      </c>
    </row>
    <row r="511" spans="1:25" s="35" customFormat="1" ht="18.75" hidden="1" customHeight="1" outlineLevel="1" x14ac:dyDescent="0.2">
      <c r="A511" s="30" t="s">
        <v>5</v>
      </c>
      <c r="B511" s="49">
        <v>763.71</v>
      </c>
      <c r="C511" s="49">
        <v>763.71</v>
      </c>
      <c r="D511" s="49">
        <v>763.71</v>
      </c>
      <c r="E511" s="49">
        <v>763.71</v>
      </c>
      <c r="F511" s="49">
        <v>763.71</v>
      </c>
      <c r="G511" s="49">
        <v>763.71</v>
      </c>
      <c r="H511" s="49">
        <v>763.71</v>
      </c>
      <c r="I511" s="49">
        <v>763.71</v>
      </c>
      <c r="J511" s="49">
        <v>763.71</v>
      </c>
      <c r="K511" s="49">
        <v>763.71</v>
      </c>
      <c r="L511" s="49">
        <v>763.71</v>
      </c>
      <c r="M511" s="49">
        <v>763.71</v>
      </c>
      <c r="N511" s="49">
        <v>763.71</v>
      </c>
      <c r="O511" s="49">
        <v>763.71</v>
      </c>
      <c r="P511" s="49">
        <v>763.71</v>
      </c>
      <c r="Q511" s="49">
        <v>763.71</v>
      </c>
      <c r="R511" s="49">
        <v>763.71</v>
      </c>
      <c r="S511" s="49">
        <v>763.71</v>
      </c>
      <c r="T511" s="49">
        <v>763.71</v>
      </c>
      <c r="U511" s="49">
        <v>763.71</v>
      </c>
      <c r="V511" s="49">
        <v>763.71</v>
      </c>
      <c r="W511" s="49">
        <v>763.71</v>
      </c>
      <c r="X511" s="49">
        <v>763.71</v>
      </c>
      <c r="Y511" s="49">
        <v>763.71</v>
      </c>
    </row>
    <row r="512" spans="1:25" s="35" customFormat="1" ht="18.75" hidden="1" customHeight="1" outlineLevel="1" x14ac:dyDescent="0.2">
      <c r="A512" s="31" t="s">
        <v>6</v>
      </c>
      <c r="B512" s="49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54"/>
    </row>
    <row r="513" spans="1:25" s="35" customFormat="1" ht="18.75" hidden="1" customHeight="1" outlineLevel="1" thickBot="1" x14ac:dyDescent="0.25">
      <c r="A513" s="107" t="s">
        <v>7</v>
      </c>
      <c r="B513" s="50">
        <v>2.496</v>
      </c>
      <c r="C513" s="48">
        <v>2.496</v>
      </c>
      <c r="D513" s="48">
        <v>2.496</v>
      </c>
      <c r="E513" s="48">
        <v>2.496</v>
      </c>
      <c r="F513" s="48">
        <v>2.496</v>
      </c>
      <c r="G513" s="48">
        <v>2.496</v>
      </c>
      <c r="H513" s="48">
        <v>2.496</v>
      </c>
      <c r="I513" s="48">
        <v>2.496</v>
      </c>
      <c r="J513" s="48">
        <v>2.496</v>
      </c>
      <c r="K513" s="48">
        <v>2.496</v>
      </c>
      <c r="L513" s="48">
        <v>2.496</v>
      </c>
      <c r="M513" s="48">
        <v>2.496</v>
      </c>
      <c r="N513" s="48">
        <v>2.496</v>
      </c>
      <c r="O513" s="48">
        <v>2.496</v>
      </c>
      <c r="P513" s="48">
        <v>2.496</v>
      </c>
      <c r="Q513" s="48">
        <v>2.496</v>
      </c>
      <c r="R513" s="48">
        <v>2.496</v>
      </c>
      <c r="S513" s="48">
        <v>2.496</v>
      </c>
      <c r="T513" s="48">
        <v>2.496</v>
      </c>
      <c r="U513" s="48">
        <v>2.496</v>
      </c>
      <c r="V513" s="48">
        <v>2.496</v>
      </c>
      <c r="W513" s="48">
        <v>2.496</v>
      </c>
      <c r="X513" s="48">
        <v>2.496</v>
      </c>
      <c r="Y513" s="55">
        <v>2.496</v>
      </c>
    </row>
    <row r="514" spans="1:25" s="35" customFormat="1" ht="18.75" customHeight="1" collapsed="1" thickBot="1" x14ac:dyDescent="0.25">
      <c r="A514" s="73">
        <v>7</v>
      </c>
      <c r="B514" s="67">
        <f t="shared" ref="B514:Y514" si="167">SUM(B515:B518)</f>
        <v>1759.1560000000002</v>
      </c>
      <c r="C514" s="67">
        <f t="shared" si="167"/>
        <v>1796.6460000000002</v>
      </c>
      <c r="D514" s="67">
        <f t="shared" si="167"/>
        <v>1795.556</v>
      </c>
      <c r="E514" s="67">
        <f t="shared" si="167"/>
        <v>1805.9360000000001</v>
      </c>
      <c r="F514" s="67">
        <f t="shared" si="167"/>
        <v>1797.0160000000001</v>
      </c>
      <c r="G514" s="67">
        <f t="shared" si="167"/>
        <v>2089.2560000000003</v>
      </c>
      <c r="H514" s="67">
        <f t="shared" si="167"/>
        <v>2095.7359999999999</v>
      </c>
      <c r="I514" s="67">
        <f t="shared" si="167"/>
        <v>2068.6760000000004</v>
      </c>
      <c r="J514" s="67">
        <f t="shared" si="167"/>
        <v>1796.7860000000001</v>
      </c>
      <c r="K514" s="67">
        <f t="shared" si="167"/>
        <v>1979.9760000000001</v>
      </c>
      <c r="L514" s="67">
        <f t="shared" si="167"/>
        <v>1985.6060000000002</v>
      </c>
      <c r="M514" s="67">
        <f t="shared" si="167"/>
        <v>1983.2360000000001</v>
      </c>
      <c r="N514" s="67">
        <f t="shared" si="167"/>
        <v>1994.4260000000002</v>
      </c>
      <c r="O514" s="67">
        <f t="shared" si="167"/>
        <v>1962.9760000000001</v>
      </c>
      <c r="P514" s="67">
        <f t="shared" si="167"/>
        <v>1988.7860000000001</v>
      </c>
      <c r="Q514" s="67">
        <f t="shared" si="167"/>
        <v>2009.9960000000001</v>
      </c>
      <c r="R514" s="67">
        <f t="shared" si="167"/>
        <v>1990.8860000000002</v>
      </c>
      <c r="S514" s="67">
        <f t="shared" si="167"/>
        <v>1984.0260000000001</v>
      </c>
      <c r="T514" s="67">
        <f t="shared" si="167"/>
        <v>2006.4060000000002</v>
      </c>
      <c r="U514" s="67">
        <f t="shared" si="167"/>
        <v>1785.7860000000001</v>
      </c>
      <c r="V514" s="67">
        <f t="shared" si="167"/>
        <v>1749.1960000000001</v>
      </c>
      <c r="W514" s="67">
        <f t="shared" si="167"/>
        <v>1744.2260000000001</v>
      </c>
      <c r="X514" s="67">
        <f t="shared" si="167"/>
        <v>1756.9360000000001</v>
      </c>
      <c r="Y514" s="67">
        <f t="shared" si="167"/>
        <v>1767.6860000000001</v>
      </c>
    </row>
    <row r="515" spans="1:25" s="35" customFormat="1" ht="18.75" hidden="1" customHeight="1" outlineLevel="1" x14ac:dyDescent="0.2">
      <c r="A515" s="29" t="s">
        <v>4</v>
      </c>
      <c r="B515" s="43">
        <f>B41</f>
        <v>992.95</v>
      </c>
      <c r="C515" s="43">
        <f t="shared" ref="C515:Y515" si="168">C41</f>
        <v>1030.44</v>
      </c>
      <c r="D515" s="43">
        <f t="shared" si="168"/>
        <v>1029.3499999999999</v>
      </c>
      <c r="E515" s="43">
        <f t="shared" si="168"/>
        <v>1039.73</v>
      </c>
      <c r="F515" s="43">
        <f t="shared" si="168"/>
        <v>1030.81</v>
      </c>
      <c r="G515" s="43">
        <f t="shared" si="168"/>
        <v>1323.05</v>
      </c>
      <c r="H515" s="43">
        <f t="shared" si="168"/>
        <v>1329.53</v>
      </c>
      <c r="I515" s="43">
        <f t="shared" si="168"/>
        <v>1302.47</v>
      </c>
      <c r="J515" s="43">
        <f t="shared" si="168"/>
        <v>1030.58</v>
      </c>
      <c r="K515" s="43">
        <f t="shared" si="168"/>
        <v>1213.77</v>
      </c>
      <c r="L515" s="43">
        <f t="shared" si="168"/>
        <v>1219.4000000000001</v>
      </c>
      <c r="M515" s="43">
        <f t="shared" si="168"/>
        <v>1217.03</v>
      </c>
      <c r="N515" s="43">
        <f t="shared" si="168"/>
        <v>1228.22</v>
      </c>
      <c r="O515" s="43">
        <f t="shared" si="168"/>
        <v>1196.77</v>
      </c>
      <c r="P515" s="43">
        <f t="shared" si="168"/>
        <v>1222.58</v>
      </c>
      <c r="Q515" s="43">
        <f t="shared" si="168"/>
        <v>1243.79</v>
      </c>
      <c r="R515" s="43">
        <f t="shared" si="168"/>
        <v>1224.68</v>
      </c>
      <c r="S515" s="43">
        <f t="shared" si="168"/>
        <v>1217.82</v>
      </c>
      <c r="T515" s="43">
        <f t="shared" si="168"/>
        <v>1240.2</v>
      </c>
      <c r="U515" s="43">
        <f t="shared" si="168"/>
        <v>1019.58</v>
      </c>
      <c r="V515" s="43">
        <f t="shared" si="168"/>
        <v>982.99</v>
      </c>
      <c r="W515" s="43">
        <f t="shared" si="168"/>
        <v>978.02</v>
      </c>
      <c r="X515" s="43">
        <f t="shared" si="168"/>
        <v>990.73</v>
      </c>
      <c r="Y515" s="43">
        <f t="shared" si="168"/>
        <v>1001.48</v>
      </c>
    </row>
    <row r="516" spans="1:25" s="35" customFormat="1" ht="18.75" hidden="1" customHeight="1" outlineLevel="1" x14ac:dyDescent="0.2">
      <c r="A516" s="30" t="s">
        <v>5</v>
      </c>
      <c r="B516" s="49">
        <v>763.71</v>
      </c>
      <c r="C516" s="49">
        <v>763.71</v>
      </c>
      <c r="D516" s="49">
        <v>763.71</v>
      </c>
      <c r="E516" s="49">
        <v>763.71</v>
      </c>
      <c r="F516" s="49">
        <v>763.71</v>
      </c>
      <c r="G516" s="49">
        <v>763.71</v>
      </c>
      <c r="H516" s="49">
        <v>763.71</v>
      </c>
      <c r="I516" s="49">
        <v>763.71</v>
      </c>
      <c r="J516" s="49">
        <v>763.71</v>
      </c>
      <c r="K516" s="49">
        <v>763.71</v>
      </c>
      <c r="L516" s="49">
        <v>763.71</v>
      </c>
      <c r="M516" s="49">
        <v>763.71</v>
      </c>
      <c r="N516" s="49">
        <v>763.71</v>
      </c>
      <c r="O516" s="49">
        <v>763.71</v>
      </c>
      <c r="P516" s="49">
        <v>763.71</v>
      </c>
      <c r="Q516" s="49">
        <v>763.71</v>
      </c>
      <c r="R516" s="49">
        <v>763.71</v>
      </c>
      <c r="S516" s="49">
        <v>763.71</v>
      </c>
      <c r="T516" s="49">
        <v>763.71</v>
      </c>
      <c r="U516" s="49">
        <v>763.71</v>
      </c>
      <c r="V516" s="49">
        <v>763.71</v>
      </c>
      <c r="W516" s="49">
        <v>763.71</v>
      </c>
      <c r="X516" s="49">
        <v>763.71</v>
      </c>
      <c r="Y516" s="49">
        <v>763.71</v>
      </c>
    </row>
    <row r="517" spans="1:25" s="35" customFormat="1" ht="18.75" hidden="1" customHeight="1" outlineLevel="1" x14ac:dyDescent="0.2">
      <c r="A517" s="31" t="s">
        <v>6</v>
      </c>
      <c r="B517" s="49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54"/>
    </row>
    <row r="518" spans="1:25" s="35" customFormat="1" ht="18.75" hidden="1" customHeight="1" outlineLevel="1" thickBot="1" x14ac:dyDescent="0.25">
      <c r="A518" s="107" t="s">
        <v>7</v>
      </c>
      <c r="B518" s="50">
        <v>2.496</v>
      </c>
      <c r="C518" s="48">
        <v>2.496</v>
      </c>
      <c r="D518" s="48">
        <v>2.496</v>
      </c>
      <c r="E518" s="48">
        <v>2.496</v>
      </c>
      <c r="F518" s="48">
        <v>2.496</v>
      </c>
      <c r="G518" s="48">
        <v>2.496</v>
      </c>
      <c r="H518" s="48">
        <v>2.496</v>
      </c>
      <c r="I518" s="48">
        <v>2.496</v>
      </c>
      <c r="J518" s="48">
        <v>2.496</v>
      </c>
      <c r="K518" s="48">
        <v>2.496</v>
      </c>
      <c r="L518" s="48">
        <v>2.496</v>
      </c>
      <c r="M518" s="48">
        <v>2.496</v>
      </c>
      <c r="N518" s="48">
        <v>2.496</v>
      </c>
      <c r="O518" s="48">
        <v>2.496</v>
      </c>
      <c r="P518" s="48">
        <v>2.496</v>
      </c>
      <c r="Q518" s="48">
        <v>2.496</v>
      </c>
      <c r="R518" s="48">
        <v>2.496</v>
      </c>
      <c r="S518" s="48">
        <v>2.496</v>
      </c>
      <c r="T518" s="48">
        <v>2.496</v>
      </c>
      <c r="U518" s="48">
        <v>2.496</v>
      </c>
      <c r="V518" s="48">
        <v>2.496</v>
      </c>
      <c r="W518" s="48">
        <v>2.496</v>
      </c>
      <c r="X518" s="48">
        <v>2.496</v>
      </c>
      <c r="Y518" s="55">
        <v>2.496</v>
      </c>
    </row>
    <row r="519" spans="1:25" s="35" customFormat="1" ht="18.75" customHeight="1" collapsed="1" thickBot="1" x14ac:dyDescent="0.25">
      <c r="A519" s="76">
        <v>8</v>
      </c>
      <c r="B519" s="67">
        <f t="shared" ref="B519:Y519" si="169">SUM(B520:B523)</f>
        <v>1737.2160000000001</v>
      </c>
      <c r="C519" s="67">
        <f t="shared" si="169"/>
        <v>1787.7460000000001</v>
      </c>
      <c r="D519" s="67">
        <f t="shared" si="169"/>
        <v>1781.6460000000002</v>
      </c>
      <c r="E519" s="67">
        <f t="shared" si="169"/>
        <v>2015.1260000000002</v>
      </c>
      <c r="F519" s="67">
        <f t="shared" si="169"/>
        <v>2025.5160000000001</v>
      </c>
      <c r="G519" s="67">
        <f t="shared" si="169"/>
        <v>2001.5360000000001</v>
      </c>
      <c r="H519" s="67">
        <f t="shared" si="169"/>
        <v>2052.576</v>
      </c>
      <c r="I519" s="67">
        <f t="shared" si="169"/>
        <v>1991.9660000000001</v>
      </c>
      <c r="J519" s="67">
        <f t="shared" si="169"/>
        <v>1970.7560000000001</v>
      </c>
      <c r="K519" s="67">
        <f t="shared" si="169"/>
        <v>1969.3660000000002</v>
      </c>
      <c r="L519" s="67">
        <f t="shared" si="169"/>
        <v>1962.7860000000001</v>
      </c>
      <c r="M519" s="67">
        <f t="shared" si="169"/>
        <v>1970.0860000000002</v>
      </c>
      <c r="N519" s="67">
        <f t="shared" si="169"/>
        <v>1991.6060000000002</v>
      </c>
      <c r="O519" s="67">
        <f t="shared" si="169"/>
        <v>1983.796</v>
      </c>
      <c r="P519" s="67">
        <f t="shared" si="169"/>
        <v>2003.9060000000002</v>
      </c>
      <c r="Q519" s="67">
        <f t="shared" si="169"/>
        <v>2003.2160000000001</v>
      </c>
      <c r="R519" s="67">
        <f t="shared" si="169"/>
        <v>1993.4360000000001</v>
      </c>
      <c r="S519" s="67">
        <f t="shared" si="169"/>
        <v>1983.5360000000001</v>
      </c>
      <c r="T519" s="67">
        <f t="shared" si="169"/>
        <v>2003.8460000000002</v>
      </c>
      <c r="U519" s="67">
        <f t="shared" si="169"/>
        <v>1783.0360000000001</v>
      </c>
      <c r="V519" s="67">
        <f t="shared" si="169"/>
        <v>1721.556</v>
      </c>
      <c r="W519" s="67">
        <f t="shared" si="169"/>
        <v>1743.7360000000001</v>
      </c>
      <c r="X519" s="67">
        <f t="shared" si="169"/>
        <v>1744.4660000000001</v>
      </c>
      <c r="Y519" s="67">
        <f t="shared" si="169"/>
        <v>1728.2060000000001</v>
      </c>
    </row>
    <row r="520" spans="1:25" s="35" customFormat="1" ht="18.75" hidden="1" customHeight="1" outlineLevel="1" x14ac:dyDescent="0.2">
      <c r="A520" s="29" t="s">
        <v>4</v>
      </c>
      <c r="B520" s="43">
        <f>B46</f>
        <v>971.01</v>
      </c>
      <c r="C520" s="43">
        <f t="shared" ref="C520:Y520" si="170">C46</f>
        <v>1021.54</v>
      </c>
      <c r="D520" s="43">
        <f t="shared" si="170"/>
        <v>1015.44</v>
      </c>
      <c r="E520" s="43">
        <f t="shared" si="170"/>
        <v>1248.92</v>
      </c>
      <c r="F520" s="43">
        <f t="shared" si="170"/>
        <v>1259.31</v>
      </c>
      <c r="G520" s="43">
        <f t="shared" si="170"/>
        <v>1235.33</v>
      </c>
      <c r="H520" s="43">
        <f t="shared" si="170"/>
        <v>1286.3699999999999</v>
      </c>
      <c r="I520" s="43">
        <f t="shared" si="170"/>
        <v>1225.76</v>
      </c>
      <c r="J520" s="43">
        <f t="shared" si="170"/>
        <v>1204.55</v>
      </c>
      <c r="K520" s="43">
        <f t="shared" si="170"/>
        <v>1203.1600000000001</v>
      </c>
      <c r="L520" s="43">
        <f t="shared" si="170"/>
        <v>1196.58</v>
      </c>
      <c r="M520" s="43">
        <f t="shared" si="170"/>
        <v>1203.8800000000001</v>
      </c>
      <c r="N520" s="43">
        <f t="shared" si="170"/>
        <v>1225.4000000000001</v>
      </c>
      <c r="O520" s="43">
        <f t="shared" si="170"/>
        <v>1217.5899999999999</v>
      </c>
      <c r="P520" s="43">
        <f t="shared" si="170"/>
        <v>1237.7</v>
      </c>
      <c r="Q520" s="43">
        <f t="shared" si="170"/>
        <v>1237.01</v>
      </c>
      <c r="R520" s="43">
        <f t="shared" si="170"/>
        <v>1227.23</v>
      </c>
      <c r="S520" s="43">
        <f t="shared" si="170"/>
        <v>1217.33</v>
      </c>
      <c r="T520" s="43">
        <f t="shared" si="170"/>
        <v>1237.6400000000001</v>
      </c>
      <c r="U520" s="43">
        <f t="shared" si="170"/>
        <v>1016.83</v>
      </c>
      <c r="V520" s="43">
        <f t="shared" si="170"/>
        <v>955.35</v>
      </c>
      <c r="W520" s="43">
        <f t="shared" si="170"/>
        <v>977.53</v>
      </c>
      <c r="X520" s="43">
        <f t="shared" si="170"/>
        <v>978.26</v>
      </c>
      <c r="Y520" s="43">
        <f t="shared" si="170"/>
        <v>962</v>
      </c>
    </row>
    <row r="521" spans="1:25" s="35" customFormat="1" ht="18.75" hidden="1" customHeight="1" outlineLevel="1" x14ac:dyDescent="0.2">
      <c r="A521" s="30" t="s">
        <v>5</v>
      </c>
      <c r="B521" s="49">
        <v>763.71</v>
      </c>
      <c r="C521" s="49">
        <v>763.71</v>
      </c>
      <c r="D521" s="49">
        <v>763.71</v>
      </c>
      <c r="E521" s="49">
        <v>763.71</v>
      </c>
      <c r="F521" s="49">
        <v>763.71</v>
      </c>
      <c r="G521" s="49">
        <v>763.71</v>
      </c>
      <c r="H521" s="49">
        <v>763.71</v>
      </c>
      <c r="I521" s="49">
        <v>763.71</v>
      </c>
      <c r="J521" s="49">
        <v>763.71</v>
      </c>
      <c r="K521" s="49">
        <v>763.71</v>
      </c>
      <c r="L521" s="49">
        <v>763.71</v>
      </c>
      <c r="M521" s="49">
        <v>763.71</v>
      </c>
      <c r="N521" s="49">
        <v>763.71</v>
      </c>
      <c r="O521" s="49">
        <v>763.71</v>
      </c>
      <c r="P521" s="49">
        <v>763.71</v>
      </c>
      <c r="Q521" s="49">
        <v>763.71</v>
      </c>
      <c r="R521" s="49">
        <v>763.71</v>
      </c>
      <c r="S521" s="49">
        <v>763.71</v>
      </c>
      <c r="T521" s="49">
        <v>763.71</v>
      </c>
      <c r="U521" s="49">
        <v>763.71</v>
      </c>
      <c r="V521" s="49">
        <v>763.71</v>
      </c>
      <c r="W521" s="49">
        <v>763.71</v>
      </c>
      <c r="X521" s="49">
        <v>763.71</v>
      </c>
      <c r="Y521" s="49">
        <v>763.71</v>
      </c>
    </row>
    <row r="522" spans="1:25" s="35" customFormat="1" ht="18.75" hidden="1" customHeight="1" outlineLevel="1" x14ac:dyDescent="0.2">
      <c r="A522" s="31" t="s">
        <v>6</v>
      </c>
      <c r="B522" s="49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54"/>
    </row>
    <row r="523" spans="1:25" s="35" customFormat="1" ht="18.75" hidden="1" customHeight="1" outlineLevel="1" thickBot="1" x14ac:dyDescent="0.25">
      <c r="A523" s="107" t="s">
        <v>7</v>
      </c>
      <c r="B523" s="50">
        <v>2.496</v>
      </c>
      <c r="C523" s="48">
        <v>2.496</v>
      </c>
      <c r="D523" s="48">
        <v>2.496</v>
      </c>
      <c r="E523" s="48">
        <v>2.496</v>
      </c>
      <c r="F523" s="48">
        <v>2.496</v>
      </c>
      <c r="G523" s="48">
        <v>2.496</v>
      </c>
      <c r="H523" s="48">
        <v>2.496</v>
      </c>
      <c r="I523" s="48">
        <v>2.496</v>
      </c>
      <c r="J523" s="48">
        <v>2.496</v>
      </c>
      <c r="K523" s="48">
        <v>2.496</v>
      </c>
      <c r="L523" s="48">
        <v>2.496</v>
      </c>
      <c r="M523" s="48">
        <v>2.496</v>
      </c>
      <c r="N523" s="48">
        <v>2.496</v>
      </c>
      <c r="O523" s="48">
        <v>2.496</v>
      </c>
      <c r="P523" s="48">
        <v>2.496</v>
      </c>
      <c r="Q523" s="48">
        <v>2.496</v>
      </c>
      <c r="R523" s="48">
        <v>2.496</v>
      </c>
      <c r="S523" s="48">
        <v>2.496</v>
      </c>
      <c r="T523" s="48">
        <v>2.496</v>
      </c>
      <c r="U523" s="48">
        <v>2.496</v>
      </c>
      <c r="V523" s="48">
        <v>2.496</v>
      </c>
      <c r="W523" s="48">
        <v>2.496</v>
      </c>
      <c r="X523" s="48">
        <v>2.496</v>
      </c>
      <c r="Y523" s="55">
        <v>2.496</v>
      </c>
    </row>
    <row r="524" spans="1:25" s="35" customFormat="1" ht="18.75" customHeight="1" collapsed="1" thickBot="1" x14ac:dyDescent="0.25">
      <c r="A524" s="73">
        <v>9</v>
      </c>
      <c r="B524" s="67">
        <f t="shared" ref="B524:Y524" si="171">SUM(B525:B528)</f>
        <v>1739.056</v>
      </c>
      <c r="C524" s="67">
        <f t="shared" si="171"/>
        <v>1733.4860000000001</v>
      </c>
      <c r="D524" s="67">
        <f t="shared" si="171"/>
        <v>1742.6660000000002</v>
      </c>
      <c r="E524" s="67">
        <f t="shared" si="171"/>
        <v>2221.3760000000002</v>
      </c>
      <c r="F524" s="67">
        <f t="shared" si="171"/>
        <v>1784.616</v>
      </c>
      <c r="G524" s="67">
        <f t="shared" si="171"/>
        <v>1789.0360000000001</v>
      </c>
      <c r="H524" s="67">
        <f t="shared" si="171"/>
        <v>1782.9760000000001</v>
      </c>
      <c r="I524" s="67">
        <f t="shared" si="171"/>
        <v>1770.5360000000001</v>
      </c>
      <c r="J524" s="67">
        <f t="shared" si="171"/>
        <v>1770.3560000000002</v>
      </c>
      <c r="K524" s="67">
        <f t="shared" si="171"/>
        <v>1761.1860000000001</v>
      </c>
      <c r="L524" s="67">
        <f t="shared" si="171"/>
        <v>1761.806</v>
      </c>
      <c r="M524" s="67">
        <f t="shared" si="171"/>
        <v>1766.6260000000002</v>
      </c>
      <c r="N524" s="67">
        <f t="shared" si="171"/>
        <v>1766.386</v>
      </c>
      <c r="O524" s="67">
        <f t="shared" si="171"/>
        <v>1766.4860000000001</v>
      </c>
      <c r="P524" s="67">
        <f t="shared" si="171"/>
        <v>1804.796</v>
      </c>
      <c r="Q524" s="67">
        <f t="shared" si="171"/>
        <v>1958.3860000000002</v>
      </c>
      <c r="R524" s="67">
        <f t="shared" si="171"/>
        <v>1954.7260000000001</v>
      </c>
      <c r="S524" s="67">
        <f t="shared" si="171"/>
        <v>1930.1260000000002</v>
      </c>
      <c r="T524" s="67">
        <f t="shared" si="171"/>
        <v>1830.6960000000001</v>
      </c>
      <c r="U524" s="67">
        <f t="shared" si="171"/>
        <v>1730.6260000000002</v>
      </c>
      <c r="V524" s="67">
        <f t="shared" si="171"/>
        <v>1724.5860000000002</v>
      </c>
      <c r="W524" s="67">
        <f t="shared" si="171"/>
        <v>1748.136</v>
      </c>
      <c r="X524" s="67">
        <f t="shared" si="171"/>
        <v>1718.9060000000002</v>
      </c>
      <c r="Y524" s="67">
        <f t="shared" si="171"/>
        <v>1743.4960000000001</v>
      </c>
    </row>
    <row r="525" spans="1:25" s="35" customFormat="1" ht="18.75" hidden="1" customHeight="1" outlineLevel="1" x14ac:dyDescent="0.2">
      <c r="A525" s="29" t="s">
        <v>4</v>
      </c>
      <c r="B525" s="43">
        <f>B51</f>
        <v>972.85</v>
      </c>
      <c r="C525" s="43">
        <f t="shared" ref="C525:Y525" si="172">C51</f>
        <v>967.28</v>
      </c>
      <c r="D525" s="43">
        <f t="shared" si="172"/>
        <v>976.46</v>
      </c>
      <c r="E525" s="43">
        <f t="shared" si="172"/>
        <v>1455.17</v>
      </c>
      <c r="F525" s="43">
        <f t="shared" si="172"/>
        <v>1018.41</v>
      </c>
      <c r="G525" s="43">
        <f t="shared" si="172"/>
        <v>1022.83</v>
      </c>
      <c r="H525" s="43">
        <f t="shared" si="172"/>
        <v>1016.77</v>
      </c>
      <c r="I525" s="43">
        <f t="shared" si="172"/>
        <v>1004.33</v>
      </c>
      <c r="J525" s="43">
        <f t="shared" si="172"/>
        <v>1004.15</v>
      </c>
      <c r="K525" s="43">
        <f t="shared" si="172"/>
        <v>994.98</v>
      </c>
      <c r="L525" s="43">
        <f t="shared" si="172"/>
        <v>995.6</v>
      </c>
      <c r="M525" s="43">
        <f t="shared" si="172"/>
        <v>1000.42</v>
      </c>
      <c r="N525" s="43">
        <f t="shared" si="172"/>
        <v>1000.18</v>
      </c>
      <c r="O525" s="43">
        <f t="shared" si="172"/>
        <v>1000.28</v>
      </c>
      <c r="P525" s="43">
        <f t="shared" si="172"/>
        <v>1038.5899999999999</v>
      </c>
      <c r="Q525" s="43">
        <f t="shared" si="172"/>
        <v>1192.18</v>
      </c>
      <c r="R525" s="43">
        <f t="shared" si="172"/>
        <v>1188.52</v>
      </c>
      <c r="S525" s="43">
        <f t="shared" si="172"/>
        <v>1163.92</v>
      </c>
      <c r="T525" s="43">
        <f t="shared" si="172"/>
        <v>1064.49</v>
      </c>
      <c r="U525" s="43">
        <f t="shared" si="172"/>
        <v>964.42</v>
      </c>
      <c r="V525" s="43">
        <f t="shared" si="172"/>
        <v>958.38</v>
      </c>
      <c r="W525" s="43">
        <f t="shared" si="172"/>
        <v>981.93</v>
      </c>
      <c r="X525" s="43">
        <f t="shared" si="172"/>
        <v>952.7</v>
      </c>
      <c r="Y525" s="43">
        <f t="shared" si="172"/>
        <v>977.29</v>
      </c>
    </row>
    <row r="526" spans="1:25" s="35" customFormat="1" ht="18.75" hidden="1" customHeight="1" outlineLevel="1" x14ac:dyDescent="0.2">
      <c r="A526" s="30" t="s">
        <v>5</v>
      </c>
      <c r="B526" s="49">
        <v>763.71</v>
      </c>
      <c r="C526" s="49">
        <v>763.71</v>
      </c>
      <c r="D526" s="49">
        <v>763.71</v>
      </c>
      <c r="E526" s="49">
        <v>763.71</v>
      </c>
      <c r="F526" s="49">
        <v>763.71</v>
      </c>
      <c r="G526" s="49">
        <v>763.71</v>
      </c>
      <c r="H526" s="49">
        <v>763.71</v>
      </c>
      <c r="I526" s="49">
        <v>763.71</v>
      </c>
      <c r="J526" s="49">
        <v>763.71</v>
      </c>
      <c r="K526" s="49">
        <v>763.71</v>
      </c>
      <c r="L526" s="49">
        <v>763.71</v>
      </c>
      <c r="M526" s="49">
        <v>763.71</v>
      </c>
      <c r="N526" s="49">
        <v>763.71</v>
      </c>
      <c r="O526" s="49">
        <v>763.71</v>
      </c>
      <c r="P526" s="49">
        <v>763.71</v>
      </c>
      <c r="Q526" s="49">
        <v>763.71</v>
      </c>
      <c r="R526" s="49">
        <v>763.71</v>
      </c>
      <c r="S526" s="49">
        <v>763.71</v>
      </c>
      <c r="T526" s="49">
        <v>763.71</v>
      </c>
      <c r="U526" s="49">
        <v>763.71</v>
      </c>
      <c r="V526" s="49">
        <v>763.71</v>
      </c>
      <c r="W526" s="49">
        <v>763.71</v>
      </c>
      <c r="X526" s="49">
        <v>763.71</v>
      </c>
      <c r="Y526" s="49">
        <v>763.71</v>
      </c>
    </row>
    <row r="527" spans="1:25" s="35" customFormat="1" ht="18.75" hidden="1" customHeight="1" outlineLevel="1" x14ac:dyDescent="0.2">
      <c r="A527" s="31" t="s">
        <v>6</v>
      </c>
      <c r="B527" s="49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54"/>
    </row>
    <row r="528" spans="1:25" s="35" customFormat="1" ht="18.75" hidden="1" customHeight="1" outlineLevel="1" thickBot="1" x14ac:dyDescent="0.25">
      <c r="A528" s="107" t="s">
        <v>7</v>
      </c>
      <c r="B528" s="50">
        <v>2.496</v>
      </c>
      <c r="C528" s="48">
        <v>2.496</v>
      </c>
      <c r="D528" s="48">
        <v>2.496</v>
      </c>
      <c r="E528" s="48">
        <v>2.496</v>
      </c>
      <c r="F528" s="48">
        <v>2.496</v>
      </c>
      <c r="G528" s="48">
        <v>2.496</v>
      </c>
      <c r="H528" s="48">
        <v>2.496</v>
      </c>
      <c r="I528" s="48">
        <v>2.496</v>
      </c>
      <c r="J528" s="48">
        <v>2.496</v>
      </c>
      <c r="K528" s="48">
        <v>2.496</v>
      </c>
      <c r="L528" s="48">
        <v>2.496</v>
      </c>
      <c r="M528" s="48">
        <v>2.496</v>
      </c>
      <c r="N528" s="48">
        <v>2.496</v>
      </c>
      <c r="O528" s="48">
        <v>2.496</v>
      </c>
      <c r="P528" s="48">
        <v>2.496</v>
      </c>
      <c r="Q528" s="48">
        <v>2.496</v>
      </c>
      <c r="R528" s="48">
        <v>2.496</v>
      </c>
      <c r="S528" s="48">
        <v>2.496</v>
      </c>
      <c r="T528" s="48">
        <v>2.496</v>
      </c>
      <c r="U528" s="48">
        <v>2.496</v>
      </c>
      <c r="V528" s="48">
        <v>2.496</v>
      </c>
      <c r="W528" s="48">
        <v>2.496</v>
      </c>
      <c r="X528" s="48">
        <v>2.496</v>
      </c>
      <c r="Y528" s="55">
        <v>2.496</v>
      </c>
    </row>
    <row r="529" spans="1:25" s="35" customFormat="1" ht="18.75" customHeight="1" collapsed="1" thickBot="1" x14ac:dyDescent="0.25">
      <c r="A529" s="76">
        <v>10</v>
      </c>
      <c r="B529" s="67">
        <f t="shared" ref="B529:Y529" si="173">SUM(B530:B533)</f>
        <v>1643.7760000000003</v>
      </c>
      <c r="C529" s="67">
        <f t="shared" si="173"/>
        <v>1649.2860000000001</v>
      </c>
      <c r="D529" s="67">
        <f t="shared" si="173"/>
        <v>1652.1460000000002</v>
      </c>
      <c r="E529" s="67">
        <f t="shared" si="173"/>
        <v>1661.5260000000003</v>
      </c>
      <c r="F529" s="67">
        <f t="shared" si="173"/>
        <v>1684.2160000000001</v>
      </c>
      <c r="G529" s="67">
        <f t="shared" si="173"/>
        <v>2114.4660000000003</v>
      </c>
      <c r="H529" s="67">
        <f t="shared" si="173"/>
        <v>1693.1060000000002</v>
      </c>
      <c r="I529" s="67">
        <f t="shared" si="173"/>
        <v>1673.596</v>
      </c>
      <c r="J529" s="67">
        <f t="shared" si="173"/>
        <v>1669.7260000000001</v>
      </c>
      <c r="K529" s="67">
        <f t="shared" si="173"/>
        <v>1641.4660000000001</v>
      </c>
      <c r="L529" s="67">
        <f t="shared" si="173"/>
        <v>1650.2060000000001</v>
      </c>
      <c r="M529" s="67">
        <f t="shared" si="173"/>
        <v>1649.9260000000002</v>
      </c>
      <c r="N529" s="67">
        <f t="shared" si="173"/>
        <v>1656.4960000000001</v>
      </c>
      <c r="O529" s="67">
        <f t="shared" si="173"/>
        <v>1667.6760000000002</v>
      </c>
      <c r="P529" s="67">
        <f t="shared" si="173"/>
        <v>1686.3360000000002</v>
      </c>
      <c r="Q529" s="67">
        <f t="shared" si="173"/>
        <v>1699.5160000000001</v>
      </c>
      <c r="R529" s="67">
        <f t="shared" si="173"/>
        <v>1705.096</v>
      </c>
      <c r="S529" s="67">
        <f t="shared" si="173"/>
        <v>1691.386</v>
      </c>
      <c r="T529" s="67">
        <f t="shared" si="173"/>
        <v>1665.9260000000002</v>
      </c>
      <c r="U529" s="67">
        <f t="shared" si="173"/>
        <v>1665.5360000000001</v>
      </c>
      <c r="V529" s="67">
        <f t="shared" si="173"/>
        <v>1656.4260000000002</v>
      </c>
      <c r="W529" s="67">
        <f t="shared" si="173"/>
        <v>1658.5060000000001</v>
      </c>
      <c r="X529" s="67">
        <f t="shared" si="173"/>
        <v>1649.1460000000002</v>
      </c>
      <c r="Y529" s="67">
        <f t="shared" si="173"/>
        <v>1653.556</v>
      </c>
    </row>
    <row r="530" spans="1:25" s="35" customFormat="1" ht="18.75" hidden="1" customHeight="1" outlineLevel="1" x14ac:dyDescent="0.2">
      <c r="A530" s="29" t="s">
        <v>4</v>
      </c>
      <c r="B530" s="43">
        <f>B56</f>
        <v>877.57</v>
      </c>
      <c r="C530" s="43">
        <f t="shared" ref="C530:Y530" si="174">C56</f>
        <v>883.08</v>
      </c>
      <c r="D530" s="43">
        <f t="shared" si="174"/>
        <v>885.94</v>
      </c>
      <c r="E530" s="43">
        <f t="shared" si="174"/>
        <v>895.32</v>
      </c>
      <c r="F530" s="43">
        <f t="shared" si="174"/>
        <v>918.01</v>
      </c>
      <c r="G530" s="43">
        <f t="shared" si="174"/>
        <v>1348.26</v>
      </c>
      <c r="H530" s="43">
        <f t="shared" si="174"/>
        <v>926.9</v>
      </c>
      <c r="I530" s="43">
        <f t="shared" si="174"/>
        <v>907.39</v>
      </c>
      <c r="J530" s="43">
        <f t="shared" si="174"/>
        <v>903.52</v>
      </c>
      <c r="K530" s="43">
        <f t="shared" si="174"/>
        <v>875.26</v>
      </c>
      <c r="L530" s="43">
        <f t="shared" si="174"/>
        <v>884</v>
      </c>
      <c r="M530" s="43">
        <f t="shared" si="174"/>
        <v>883.72</v>
      </c>
      <c r="N530" s="43">
        <f t="shared" si="174"/>
        <v>890.29</v>
      </c>
      <c r="O530" s="43">
        <f t="shared" si="174"/>
        <v>901.47</v>
      </c>
      <c r="P530" s="43">
        <f t="shared" si="174"/>
        <v>920.13</v>
      </c>
      <c r="Q530" s="43">
        <f t="shared" si="174"/>
        <v>933.31</v>
      </c>
      <c r="R530" s="43">
        <f t="shared" si="174"/>
        <v>938.89</v>
      </c>
      <c r="S530" s="43">
        <f t="shared" si="174"/>
        <v>925.18</v>
      </c>
      <c r="T530" s="43">
        <f t="shared" si="174"/>
        <v>899.72</v>
      </c>
      <c r="U530" s="43">
        <f t="shared" si="174"/>
        <v>899.33</v>
      </c>
      <c r="V530" s="43">
        <f t="shared" si="174"/>
        <v>890.22</v>
      </c>
      <c r="W530" s="43">
        <f t="shared" si="174"/>
        <v>892.3</v>
      </c>
      <c r="X530" s="43">
        <f t="shared" si="174"/>
        <v>882.94</v>
      </c>
      <c r="Y530" s="43">
        <f t="shared" si="174"/>
        <v>887.35</v>
      </c>
    </row>
    <row r="531" spans="1:25" s="35" customFormat="1" ht="18.75" hidden="1" customHeight="1" outlineLevel="1" x14ac:dyDescent="0.2">
      <c r="A531" s="30" t="s">
        <v>5</v>
      </c>
      <c r="B531" s="49">
        <v>763.71</v>
      </c>
      <c r="C531" s="49">
        <v>763.71</v>
      </c>
      <c r="D531" s="49">
        <v>763.71</v>
      </c>
      <c r="E531" s="49">
        <v>763.71</v>
      </c>
      <c r="F531" s="49">
        <v>763.71</v>
      </c>
      <c r="G531" s="49">
        <v>763.71</v>
      </c>
      <c r="H531" s="49">
        <v>763.71</v>
      </c>
      <c r="I531" s="49">
        <v>763.71</v>
      </c>
      <c r="J531" s="49">
        <v>763.71</v>
      </c>
      <c r="K531" s="49">
        <v>763.71</v>
      </c>
      <c r="L531" s="49">
        <v>763.71</v>
      </c>
      <c r="M531" s="49">
        <v>763.71</v>
      </c>
      <c r="N531" s="49">
        <v>763.71</v>
      </c>
      <c r="O531" s="49">
        <v>763.71</v>
      </c>
      <c r="P531" s="49">
        <v>763.71</v>
      </c>
      <c r="Q531" s="49">
        <v>763.71</v>
      </c>
      <c r="R531" s="49">
        <v>763.71</v>
      </c>
      <c r="S531" s="49">
        <v>763.71</v>
      </c>
      <c r="T531" s="49">
        <v>763.71</v>
      </c>
      <c r="U531" s="49">
        <v>763.71</v>
      </c>
      <c r="V531" s="49">
        <v>763.71</v>
      </c>
      <c r="W531" s="49">
        <v>763.71</v>
      </c>
      <c r="X531" s="49">
        <v>763.71</v>
      </c>
      <c r="Y531" s="49">
        <v>763.71</v>
      </c>
    </row>
    <row r="532" spans="1:25" s="35" customFormat="1" ht="18.75" hidden="1" customHeight="1" outlineLevel="1" x14ac:dyDescent="0.2">
      <c r="A532" s="31" t="s">
        <v>6</v>
      </c>
      <c r="B532" s="49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54"/>
    </row>
    <row r="533" spans="1:25" s="35" customFormat="1" ht="18.75" hidden="1" customHeight="1" outlineLevel="1" thickBot="1" x14ac:dyDescent="0.25">
      <c r="A533" s="107" t="s">
        <v>7</v>
      </c>
      <c r="B533" s="50">
        <v>2.496</v>
      </c>
      <c r="C533" s="48">
        <v>2.496</v>
      </c>
      <c r="D533" s="48">
        <v>2.496</v>
      </c>
      <c r="E533" s="48">
        <v>2.496</v>
      </c>
      <c r="F533" s="48">
        <v>2.496</v>
      </c>
      <c r="G533" s="48">
        <v>2.496</v>
      </c>
      <c r="H533" s="48">
        <v>2.496</v>
      </c>
      <c r="I533" s="48">
        <v>2.496</v>
      </c>
      <c r="J533" s="48">
        <v>2.496</v>
      </c>
      <c r="K533" s="48">
        <v>2.496</v>
      </c>
      <c r="L533" s="48">
        <v>2.496</v>
      </c>
      <c r="M533" s="48">
        <v>2.496</v>
      </c>
      <c r="N533" s="48">
        <v>2.496</v>
      </c>
      <c r="O533" s="48">
        <v>2.496</v>
      </c>
      <c r="P533" s="48">
        <v>2.496</v>
      </c>
      <c r="Q533" s="48">
        <v>2.496</v>
      </c>
      <c r="R533" s="48">
        <v>2.496</v>
      </c>
      <c r="S533" s="48">
        <v>2.496</v>
      </c>
      <c r="T533" s="48">
        <v>2.496</v>
      </c>
      <c r="U533" s="48">
        <v>2.496</v>
      </c>
      <c r="V533" s="48">
        <v>2.496</v>
      </c>
      <c r="W533" s="48">
        <v>2.496</v>
      </c>
      <c r="X533" s="48">
        <v>2.496</v>
      </c>
      <c r="Y533" s="55">
        <v>2.496</v>
      </c>
    </row>
    <row r="534" spans="1:25" s="35" customFormat="1" ht="18.75" customHeight="1" collapsed="1" thickBot="1" x14ac:dyDescent="0.25">
      <c r="A534" s="73">
        <v>11</v>
      </c>
      <c r="B534" s="67">
        <f t="shared" ref="B534:Y534" si="175">SUM(B535:B538)</f>
        <v>1639.0160000000001</v>
      </c>
      <c r="C534" s="67">
        <f t="shared" si="175"/>
        <v>1620.8760000000002</v>
      </c>
      <c r="D534" s="67">
        <f t="shared" si="175"/>
        <v>1651.7660000000001</v>
      </c>
      <c r="E534" s="67">
        <f t="shared" si="175"/>
        <v>1670.556</v>
      </c>
      <c r="F534" s="67">
        <f t="shared" si="175"/>
        <v>1667.5860000000002</v>
      </c>
      <c r="G534" s="67">
        <f t="shared" si="175"/>
        <v>1673.2260000000001</v>
      </c>
      <c r="H534" s="67">
        <f t="shared" si="175"/>
        <v>1667.886</v>
      </c>
      <c r="I534" s="67">
        <f t="shared" si="175"/>
        <v>1662.7760000000003</v>
      </c>
      <c r="J534" s="67">
        <f t="shared" si="175"/>
        <v>1650.366</v>
      </c>
      <c r="K534" s="67">
        <f t="shared" si="175"/>
        <v>1651.6660000000002</v>
      </c>
      <c r="L534" s="67">
        <f t="shared" si="175"/>
        <v>1657.9660000000001</v>
      </c>
      <c r="M534" s="67">
        <f t="shared" si="175"/>
        <v>1664.056</v>
      </c>
      <c r="N534" s="67">
        <f t="shared" si="175"/>
        <v>1666.4560000000001</v>
      </c>
      <c r="O534" s="67">
        <f t="shared" si="175"/>
        <v>1664.8560000000002</v>
      </c>
      <c r="P534" s="67">
        <f t="shared" si="175"/>
        <v>1676.3960000000002</v>
      </c>
      <c r="Q534" s="67">
        <f t="shared" si="175"/>
        <v>1678.6860000000001</v>
      </c>
      <c r="R534" s="67">
        <f t="shared" si="175"/>
        <v>1678.386</v>
      </c>
      <c r="S534" s="67">
        <f t="shared" si="175"/>
        <v>1678.9960000000001</v>
      </c>
      <c r="T534" s="67">
        <f t="shared" si="175"/>
        <v>1680.306</v>
      </c>
      <c r="U534" s="67">
        <f t="shared" si="175"/>
        <v>1665.7860000000001</v>
      </c>
      <c r="V534" s="67">
        <f t="shared" si="175"/>
        <v>1621.4160000000002</v>
      </c>
      <c r="W534" s="67">
        <f t="shared" si="175"/>
        <v>1634.2960000000003</v>
      </c>
      <c r="X534" s="67">
        <f t="shared" si="175"/>
        <v>1631.7860000000001</v>
      </c>
      <c r="Y534" s="67">
        <f t="shared" si="175"/>
        <v>1629.076</v>
      </c>
    </row>
    <row r="535" spans="1:25" s="35" customFormat="1" ht="18.75" hidden="1" customHeight="1" outlineLevel="1" x14ac:dyDescent="0.2">
      <c r="A535" s="29" t="s">
        <v>4</v>
      </c>
      <c r="B535" s="43">
        <f>B61</f>
        <v>872.81</v>
      </c>
      <c r="C535" s="43">
        <f t="shared" ref="C535:Y535" si="176">C61</f>
        <v>854.67</v>
      </c>
      <c r="D535" s="43">
        <f t="shared" si="176"/>
        <v>885.56</v>
      </c>
      <c r="E535" s="43">
        <f t="shared" si="176"/>
        <v>904.35</v>
      </c>
      <c r="F535" s="43">
        <f t="shared" si="176"/>
        <v>901.38</v>
      </c>
      <c r="G535" s="43">
        <f t="shared" si="176"/>
        <v>907.02</v>
      </c>
      <c r="H535" s="43">
        <f t="shared" si="176"/>
        <v>901.68</v>
      </c>
      <c r="I535" s="43">
        <f t="shared" si="176"/>
        <v>896.57</v>
      </c>
      <c r="J535" s="43">
        <f t="shared" si="176"/>
        <v>884.16</v>
      </c>
      <c r="K535" s="43">
        <f t="shared" si="176"/>
        <v>885.46</v>
      </c>
      <c r="L535" s="43">
        <f t="shared" si="176"/>
        <v>891.76</v>
      </c>
      <c r="M535" s="43">
        <f t="shared" si="176"/>
        <v>897.85</v>
      </c>
      <c r="N535" s="43">
        <f t="shared" si="176"/>
        <v>900.25</v>
      </c>
      <c r="O535" s="43">
        <f t="shared" si="176"/>
        <v>898.65</v>
      </c>
      <c r="P535" s="43">
        <f t="shared" si="176"/>
        <v>910.19</v>
      </c>
      <c r="Q535" s="43">
        <f t="shared" si="176"/>
        <v>912.48</v>
      </c>
      <c r="R535" s="43">
        <f t="shared" si="176"/>
        <v>912.18</v>
      </c>
      <c r="S535" s="43">
        <f t="shared" si="176"/>
        <v>912.79</v>
      </c>
      <c r="T535" s="43">
        <f t="shared" si="176"/>
        <v>914.1</v>
      </c>
      <c r="U535" s="43">
        <f t="shared" si="176"/>
        <v>899.58</v>
      </c>
      <c r="V535" s="43">
        <f t="shared" si="176"/>
        <v>855.21</v>
      </c>
      <c r="W535" s="43">
        <f t="shared" si="176"/>
        <v>868.09</v>
      </c>
      <c r="X535" s="43">
        <f t="shared" si="176"/>
        <v>865.58</v>
      </c>
      <c r="Y535" s="43">
        <f t="shared" si="176"/>
        <v>862.87</v>
      </c>
    </row>
    <row r="536" spans="1:25" s="35" customFormat="1" ht="18.75" hidden="1" customHeight="1" outlineLevel="1" x14ac:dyDescent="0.2">
      <c r="A536" s="30" t="s">
        <v>5</v>
      </c>
      <c r="B536" s="49">
        <v>763.71</v>
      </c>
      <c r="C536" s="49">
        <v>763.71</v>
      </c>
      <c r="D536" s="49">
        <v>763.71</v>
      </c>
      <c r="E536" s="49">
        <v>763.71</v>
      </c>
      <c r="F536" s="49">
        <v>763.71</v>
      </c>
      <c r="G536" s="49">
        <v>763.71</v>
      </c>
      <c r="H536" s="49">
        <v>763.71</v>
      </c>
      <c r="I536" s="49">
        <v>763.71</v>
      </c>
      <c r="J536" s="49">
        <v>763.71</v>
      </c>
      <c r="K536" s="49">
        <v>763.71</v>
      </c>
      <c r="L536" s="49">
        <v>763.71</v>
      </c>
      <c r="M536" s="49">
        <v>763.71</v>
      </c>
      <c r="N536" s="49">
        <v>763.71</v>
      </c>
      <c r="O536" s="49">
        <v>763.71</v>
      </c>
      <c r="P536" s="49">
        <v>763.71</v>
      </c>
      <c r="Q536" s="49">
        <v>763.71</v>
      </c>
      <c r="R536" s="49">
        <v>763.71</v>
      </c>
      <c r="S536" s="49">
        <v>763.71</v>
      </c>
      <c r="T536" s="49">
        <v>763.71</v>
      </c>
      <c r="U536" s="49">
        <v>763.71</v>
      </c>
      <c r="V536" s="49">
        <v>763.71</v>
      </c>
      <c r="W536" s="49">
        <v>763.71</v>
      </c>
      <c r="X536" s="49">
        <v>763.71</v>
      </c>
      <c r="Y536" s="49">
        <v>763.71</v>
      </c>
    </row>
    <row r="537" spans="1:25" s="35" customFormat="1" ht="18.75" hidden="1" customHeight="1" outlineLevel="1" x14ac:dyDescent="0.2">
      <c r="A537" s="31" t="s">
        <v>6</v>
      </c>
      <c r="B537" s="49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54"/>
    </row>
    <row r="538" spans="1:25" s="35" customFormat="1" ht="18.75" hidden="1" customHeight="1" outlineLevel="1" thickBot="1" x14ac:dyDescent="0.25">
      <c r="A538" s="107" t="s">
        <v>7</v>
      </c>
      <c r="B538" s="50">
        <v>2.496</v>
      </c>
      <c r="C538" s="48">
        <v>2.496</v>
      </c>
      <c r="D538" s="48">
        <v>2.496</v>
      </c>
      <c r="E538" s="48">
        <v>2.496</v>
      </c>
      <c r="F538" s="48">
        <v>2.496</v>
      </c>
      <c r="G538" s="48">
        <v>2.496</v>
      </c>
      <c r="H538" s="48">
        <v>2.496</v>
      </c>
      <c r="I538" s="48">
        <v>2.496</v>
      </c>
      <c r="J538" s="48">
        <v>2.496</v>
      </c>
      <c r="K538" s="48">
        <v>2.496</v>
      </c>
      <c r="L538" s="48">
        <v>2.496</v>
      </c>
      <c r="M538" s="48">
        <v>2.496</v>
      </c>
      <c r="N538" s="48">
        <v>2.496</v>
      </c>
      <c r="O538" s="48">
        <v>2.496</v>
      </c>
      <c r="P538" s="48">
        <v>2.496</v>
      </c>
      <c r="Q538" s="48">
        <v>2.496</v>
      </c>
      <c r="R538" s="48">
        <v>2.496</v>
      </c>
      <c r="S538" s="48">
        <v>2.496</v>
      </c>
      <c r="T538" s="48">
        <v>2.496</v>
      </c>
      <c r="U538" s="48">
        <v>2.496</v>
      </c>
      <c r="V538" s="48">
        <v>2.496</v>
      </c>
      <c r="W538" s="48">
        <v>2.496</v>
      </c>
      <c r="X538" s="48">
        <v>2.496</v>
      </c>
      <c r="Y538" s="55">
        <v>2.496</v>
      </c>
    </row>
    <row r="539" spans="1:25" s="35" customFormat="1" ht="18.75" customHeight="1" collapsed="1" thickBot="1" x14ac:dyDescent="0.25">
      <c r="A539" s="76">
        <v>12</v>
      </c>
      <c r="B539" s="67">
        <f t="shared" ref="B539:Y539" si="177">SUM(B540:B543)</f>
        <v>1633.866</v>
      </c>
      <c r="C539" s="67">
        <f t="shared" si="177"/>
        <v>1659.6560000000002</v>
      </c>
      <c r="D539" s="67">
        <f t="shared" si="177"/>
        <v>1705.4160000000002</v>
      </c>
      <c r="E539" s="67">
        <f t="shared" si="177"/>
        <v>1745.0160000000001</v>
      </c>
      <c r="F539" s="67">
        <f t="shared" si="177"/>
        <v>1754.4860000000001</v>
      </c>
      <c r="G539" s="67">
        <f t="shared" si="177"/>
        <v>1754.7060000000001</v>
      </c>
      <c r="H539" s="67">
        <f t="shared" si="177"/>
        <v>1739.2560000000001</v>
      </c>
      <c r="I539" s="67">
        <f t="shared" si="177"/>
        <v>1739.616</v>
      </c>
      <c r="J539" s="67">
        <f t="shared" si="177"/>
        <v>1734.386</v>
      </c>
      <c r="K539" s="67">
        <f t="shared" si="177"/>
        <v>1733.4060000000002</v>
      </c>
      <c r="L539" s="67">
        <f t="shared" si="177"/>
        <v>1733.6960000000001</v>
      </c>
      <c r="M539" s="67">
        <f t="shared" si="177"/>
        <v>1737.846</v>
      </c>
      <c r="N539" s="67">
        <f t="shared" si="177"/>
        <v>1721.6260000000002</v>
      </c>
      <c r="O539" s="67">
        <f t="shared" si="177"/>
        <v>1740.6260000000002</v>
      </c>
      <c r="P539" s="67">
        <f t="shared" si="177"/>
        <v>1749.6860000000001</v>
      </c>
      <c r="Q539" s="67">
        <f t="shared" si="177"/>
        <v>1761.7160000000001</v>
      </c>
      <c r="R539" s="67">
        <f t="shared" si="177"/>
        <v>1762.7760000000003</v>
      </c>
      <c r="S539" s="67">
        <f t="shared" si="177"/>
        <v>1753.0160000000001</v>
      </c>
      <c r="T539" s="67">
        <f t="shared" si="177"/>
        <v>1741.6960000000001</v>
      </c>
      <c r="U539" s="67">
        <f t="shared" si="177"/>
        <v>1690.7760000000003</v>
      </c>
      <c r="V539" s="67">
        <f t="shared" si="177"/>
        <v>1677.8560000000002</v>
      </c>
      <c r="W539" s="67">
        <f t="shared" si="177"/>
        <v>1681.1660000000002</v>
      </c>
      <c r="X539" s="67">
        <f t="shared" si="177"/>
        <v>1627.3560000000002</v>
      </c>
      <c r="Y539" s="67">
        <f t="shared" si="177"/>
        <v>1626.866</v>
      </c>
    </row>
    <row r="540" spans="1:25" s="35" customFormat="1" ht="18.75" hidden="1" customHeight="1" outlineLevel="1" x14ac:dyDescent="0.2">
      <c r="A540" s="29" t="s">
        <v>4</v>
      </c>
      <c r="B540" s="43">
        <f>B66</f>
        <v>867.66</v>
      </c>
      <c r="C540" s="43">
        <f t="shared" ref="C540:Y540" si="178">C66</f>
        <v>893.45</v>
      </c>
      <c r="D540" s="43">
        <f t="shared" si="178"/>
        <v>939.21</v>
      </c>
      <c r="E540" s="43">
        <f t="shared" si="178"/>
        <v>978.81</v>
      </c>
      <c r="F540" s="43">
        <f t="shared" si="178"/>
        <v>988.28</v>
      </c>
      <c r="G540" s="43">
        <f t="shared" si="178"/>
        <v>988.5</v>
      </c>
      <c r="H540" s="43">
        <f t="shared" si="178"/>
        <v>973.05</v>
      </c>
      <c r="I540" s="43">
        <f t="shared" si="178"/>
        <v>973.41</v>
      </c>
      <c r="J540" s="43">
        <f t="shared" si="178"/>
        <v>968.18</v>
      </c>
      <c r="K540" s="43">
        <f t="shared" si="178"/>
        <v>967.2</v>
      </c>
      <c r="L540" s="43">
        <f t="shared" si="178"/>
        <v>967.49</v>
      </c>
      <c r="M540" s="43">
        <f t="shared" si="178"/>
        <v>971.64</v>
      </c>
      <c r="N540" s="43">
        <f t="shared" si="178"/>
        <v>955.42</v>
      </c>
      <c r="O540" s="43">
        <f t="shared" si="178"/>
        <v>974.42</v>
      </c>
      <c r="P540" s="43">
        <f t="shared" si="178"/>
        <v>983.48</v>
      </c>
      <c r="Q540" s="43">
        <f t="shared" si="178"/>
        <v>995.51</v>
      </c>
      <c r="R540" s="43">
        <f t="shared" si="178"/>
        <v>996.57</v>
      </c>
      <c r="S540" s="43">
        <f t="shared" si="178"/>
        <v>986.81</v>
      </c>
      <c r="T540" s="43">
        <f t="shared" si="178"/>
        <v>975.49</v>
      </c>
      <c r="U540" s="43">
        <f t="shared" si="178"/>
        <v>924.57</v>
      </c>
      <c r="V540" s="43">
        <f t="shared" si="178"/>
        <v>911.65</v>
      </c>
      <c r="W540" s="43">
        <f t="shared" si="178"/>
        <v>914.96</v>
      </c>
      <c r="X540" s="43">
        <f t="shared" si="178"/>
        <v>861.15</v>
      </c>
      <c r="Y540" s="43">
        <f t="shared" si="178"/>
        <v>860.66</v>
      </c>
    </row>
    <row r="541" spans="1:25" s="35" customFormat="1" ht="18.75" hidden="1" customHeight="1" outlineLevel="1" x14ac:dyDescent="0.2">
      <c r="A541" s="30" t="s">
        <v>5</v>
      </c>
      <c r="B541" s="49">
        <v>763.71</v>
      </c>
      <c r="C541" s="49">
        <v>763.71</v>
      </c>
      <c r="D541" s="49">
        <v>763.71</v>
      </c>
      <c r="E541" s="49">
        <v>763.71</v>
      </c>
      <c r="F541" s="49">
        <v>763.71</v>
      </c>
      <c r="G541" s="49">
        <v>763.71</v>
      </c>
      <c r="H541" s="49">
        <v>763.71</v>
      </c>
      <c r="I541" s="49">
        <v>763.71</v>
      </c>
      <c r="J541" s="49">
        <v>763.71</v>
      </c>
      <c r="K541" s="49">
        <v>763.71</v>
      </c>
      <c r="L541" s="49">
        <v>763.71</v>
      </c>
      <c r="M541" s="49">
        <v>763.71</v>
      </c>
      <c r="N541" s="49">
        <v>763.71</v>
      </c>
      <c r="O541" s="49">
        <v>763.71</v>
      </c>
      <c r="P541" s="49">
        <v>763.71</v>
      </c>
      <c r="Q541" s="49">
        <v>763.71</v>
      </c>
      <c r="R541" s="49">
        <v>763.71</v>
      </c>
      <c r="S541" s="49">
        <v>763.71</v>
      </c>
      <c r="T541" s="49">
        <v>763.71</v>
      </c>
      <c r="U541" s="49">
        <v>763.71</v>
      </c>
      <c r="V541" s="49">
        <v>763.71</v>
      </c>
      <c r="W541" s="49">
        <v>763.71</v>
      </c>
      <c r="X541" s="49">
        <v>763.71</v>
      </c>
      <c r="Y541" s="49">
        <v>763.71</v>
      </c>
    </row>
    <row r="542" spans="1:25" s="35" customFormat="1" ht="18.75" hidden="1" customHeight="1" outlineLevel="1" x14ac:dyDescent="0.2">
      <c r="A542" s="31" t="s">
        <v>6</v>
      </c>
      <c r="B542" s="49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54"/>
    </row>
    <row r="543" spans="1:25" s="35" customFormat="1" ht="18.75" hidden="1" customHeight="1" outlineLevel="1" thickBot="1" x14ac:dyDescent="0.25">
      <c r="A543" s="107" t="s">
        <v>7</v>
      </c>
      <c r="B543" s="50">
        <v>2.496</v>
      </c>
      <c r="C543" s="48">
        <v>2.496</v>
      </c>
      <c r="D543" s="48">
        <v>2.496</v>
      </c>
      <c r="E543" s="48">
        <v>2.496</v>
      </c>
      <c r="F543" s="48">
        <v>2.496</v>
      </c>
      <c r="G543" s="48">
        <v>2.496</v>
      </c>
      <c r="H543" s="48">
        <v>2.496</v>
      </c>
      <c r="I543" s="48">
        <v>2.496</v>
      </c>
      <c r="J543" s="48">
        <v>2.496</v>
      </c>
      <c r="K543" s="48">
        <v>2.496</v>
      </c>
      <c r="L543" s="48">
        <v>2.496</v>
      </c>
      <c r="M543" s="48">
        <v>2.496</v>
      </c>
      <c r="N543" s="48">
        <v>2.496</v>
      </c>
      <c r="O543" s="48">
        <v>2.496</v>
      </c>
      <c r="P543" s="48">
        <v>2.496</v>
      </c>
      <c r="Q543" s="48">
        <v>2.496</v>
      </c>
      <c r="R543" s="48">
        <v>2.496</v>
      </c>
      <c r="S543" s="48">
        <v>2.496</v>
      </c>
      <c r="T543" s="48">
        <v>2.496</v>
      </c>
      <c r="U543" s="48">
        <v>2.496</v>
      </c>
      <c r="V543" s="48">
        <v>2.496</v>
      </c>
      <c r="W543" s="48">
        <v>2.496</v>
      </c>
      <c r="X543" s="48">
        <v>2.496</v>
      </c>
      <c r="Y543" s="55">
        <v>2.496</v>
      </c>
    </row>
    <row r="544" spans="1:25" s="35" customFormat="1" ht="18.75" customHeight="1" collapsed="1" thickBot="1" x14ac:dyDescent="0.25">
      <c r="A544" s="73">
        <v>13</v>
      </c>
      <c r="B544" s="67">
        <f t="shared" ref="B544:Y544" si="179">SUM(B545:B548)</f>
        <v>1720.056</v>
      </c>
      <c r="C544" s="67">
        <f t="shared" si="179"/>
        <v>1761.386</v>
      </c>
      <c r="D544" s="67">
        <f t="shared" si="179"/>
        <v>1766.8960000000002</v>
      </c>
      <c r="E544" s="67">
        <f t="shared" si="179"/>
        <v>1833.2260000000001</v>
      </c>
      <c r="F544" s="67">
        <f t="shared" si="179"/>
        <v>1765.8760000000002</v>
      </c>
      <c r="G544" s="67">
        <f t="shared" si="179"/>
        <v>1823.9160000000002</v>
      </c>
      <c r="H544" s="67">
        <f t="shared" si="179"/>
        <v>1821.2160000000001</v>
      </c>
      <c r="I544" s="67">
        <f t="shared" si="179"/>
        <v>1802.4660000000001</v>
      </c>
      <c r="J544" s="67">
        <f t="shared" si="179"/>
        <v>1797.8760000000002</v>
      </c>
      <c r="K544" s="67">
        <f t="shared" si="179"/>
        <v>1797.7660000000001</v>
      </c>
      <c r="L544" s="67">
        <f t="shared" si="179"/>
        <v>1807.7260000000001</v>
      </c>
      <c r="M544" s="67">
        <f t="shared" si="179"/>
        <v>1810.0260000000001</v>
      </c>
      <c r="N544" s="67">
        <f t="shared" si="179"/>
        <v>1790.3960000000002</v>
      </c>
      <c r="O544" s="67">
        <f t="shared" si="179"/>
        <v>1817.3360000000002</v>
      </c>
      <c r="P544" s="67">
        <f t="shared" si="179"/>
        <v>1784.4160000000002</v>
      </c>
      <c r="Q544" s="67">
        <f t="shared" si="179"/>
        <v>1833.8460000000002</v>
      </c>
      <c r="R544" s="67">
        <f t="shared" si="179"/>
        <v>1833.8860000000002</v>
      </c>
      <c r="S544" s="67">
        <f t="shared" si="179"/>
        <v>1820.8660000000002</v>
      </c>
      <c r="T544" s="67">
        <f t="shared" si="179"/>
        <v>1805.9460000000001</v>
      </c>
      <c r="U544" s="67">
        <f t="shared" si="179"/>
        <v>1777.576</v>
      </c>
      <c r="V544" s="67">
        <f t="shared" si="179"/>
        <v>1767.4860000000001</v>
      </c>
      <c r="W544" s="67">
        <f t="shared" si="179"/>
        <v>1798.3360000000002</v>
      </c>
      <c r="X544" s="67">
        <f t="shared" si="179"/>
        <v>1751.1760000000002</v>
      </c>
      <c r="Y544" s="67">
        <f t="shared" si="179"/>
        <v>1749.5460000000003</v>
      </c>
    </row>
    <row r="545" spans="1:25" s="35" customFormat="1" ht="18.75" hidden="1" customHeight="1" outlineLevel="1" x14ac:dyDescent="0.2">
      <c r="A545" s="29" t="s">
        <v>4</v>
      </c>
      <c r="B545" s="43">
        <f>B71</f>
        <v>953.85</v>
      </c>
      <c r="C545" s="43">
        <f t="shared" ref="C545:Y545" si="180">C71</f>
        <v>995.18</v>
      </c>
      <c r="D545" s="43">
        <f t="shared" si="180"/>
        <v>1000.69</v>
      </c>
      <c r="E545" s="43">
        <f t="shared" si="180"/>
        <v>1067.02</v>
      </c>
      <c r="F545" s="43">
        <f t="shared" si="180"/>
        <v>999.67</v>
      </c>
      <c r="G545" s="43">
        <f t="shared" si="180"/>
        <v>1057.71</v>
      </c>
      <c r="H545" s="43">
        <f t="shared" si="180"/>
        <v>1055.01</v>
      </c>
      <c r="I545" s="43">
        <f t="shared" si="180"/>
        <v>1036.26</v>
      </c>
      <c r="J545" s="43">
        <f t="shared" si="180"/>
        <v>1031.67</v>
      </c>
      <c r="K545" s="43">
        <f t="shared" si="180"/>
        <v>1031.56</v>
      </c>
      <c r="L545" s="43">
        <f t="shared" si="180"/>
        <v>1041.52</v>
      </c>
      <c r="M545" s="43">
        <f t="shared" si="180"/>
        <v>1043.82</v>
      </c>
      <c r="N545" s="43">
        <f t="shared" si="180"/>
        <v>1024.19</v>
      </c>
      <c r="O545" s="43">
        <f t="shared" si="180"/>
        <v>1051.1300000000001</v>
      </c>
      <c r="P545" s="43">
        <f t="shared" si="180"/>
        <v>1018.21</v>
      </c>
      <c r="Q545" s="43">
        <f t="shared" si="180"/>
        <v>1067.6400000000001</v>
      </c>
      <c r="R545" s="43">
        <f t="shared" si="180"/>
        <v>1067.68</v>
      </c>
      <c r="S545" s="43">
        <f t="shared" si="180"/>
        <v>1054.6600000000001</v>
      </c>
      <c r="T545" s="43">
        <f t="shared" si="180"/>
        <v>1039.74</v>
      </c>
      <c r="U545" s="43">
        <f t="shared" si="180"/>
        <v>1011.37</v>
      </c>
      <c r="V545" s="43">
        <f t="shared" si="180"/>
        <v>1001.28</v>
      </c>
      <c r="W545" s="43">
        <f t="shared" si="180"/>
        <v>1032.1300000000001</v>
      </c>
      <c r="X545" s="43">
        <f t="shared" si="180"/>
        <v>984.97</v>
      </c>
      <c r="Y545" s="43">
        <f t="shared" si="180"/>
        <v>983.34</v>
      </c>
    </row>
    <row r="546" spans="1:25" s="35" customFormat="1" ht="18.75" hidden="1" customHeight="1" outlineLevel="1" x14ac:dyDescent="0.2">
      <c r="A546" s="30" t="s">
        <v>5</v>
      </c>
      <c r="B546" s="49">
        <v>763.71</v>
      </c>
      <c r="C546" s="49">
        <v>763.71</v>
      </c>
      <c r="D546" s="49">
        <v>763.71</v>
      </c>
      <c r="E546" s="49">
        <v>763.71</v>
      </c>
      <c r="F546" s="49">
        <v>763.71</v>
      </c>
      <c r="G546" s="49">
        <v>763.71</v>
      </c>
      <c r="H546" s="49">
        <v>763.71</v>
      </c>
      <c r="I546" s="49">
        <v>763.71</v>
      </c>
      <c r="J546" s="49">
        <v>763.71</v>
      </c>
      <c r="K546" s="49">
        <v>763.71</v>
      </c>
      <c r="L546" s="49">
        <v>763.71</v>
      </c>
      <c r="M546" s="49">
        <v>763.71</v>
      </c>
      <c r="N546" s="49">
        <v>763.71</v>
      </c>
      <c r="O546" s="49">
        <v>763.71</v>
      </c>
      <c r="P546" s="49">
        <v>763.71</v>
      </c>
      <c r="Q546" s="49">
        <v>763.71</v>
      </c>
      <c r="R546" s="49">
        <v>763.71</v>
      </c>
      <c r="S546" s="49">
        <v>763.71</v>
      </c>
      <c r="T546" s="49">
        <v>763.71</v>
      </c>
      <c r="U546" s="49">
        <v>763.71</v>
      </c>
      <c r="V546" s="49">
        <v>763.71</v>
      </c>
      <c r="W546" s="49">
        <v>763.71</v>
      </c>
      <c r="X546" s="49">
        <v>763.71</v>
      </c>
      <c r="Y546" s="49">
        <v>763.71</v>
      </c>
    </row>
    <row r="547" spans="1:25" s="35" customFormat="1" ht="18.75" hidden="1" customHeight="1" outlineLevel="1" x14ac:dyDescent="0.2">
      <c r="A547" s="31" t="s">
        <v>6</v>
      </c>
      <c r="B547" s="49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54"/>
    </row>
    <row r="548" spans="1:25" s="35" customFormat="1" ht="18.75" hidden="1" customHeight="1" outlineLevel="1" thickBot="1" x14ac:dyDescent="0.25">
      <c r="A548" s="107" t="s">
        <v>7</v>
      </c>
      <c r="B548" s="50">
        <v>2.496</v>
      </c>
      <c r="C548" s="48">
        <v>2.496</v>
      </c>
      <c r="D548" s="48">
        <v>2.496</v>
      </c>
      <c r="E548" s="48">
        <v>2.496</v>
      </c>
      <c r="F548" s="48">
        <v>2.496</v>
      </c>
      <c r="G548" s="48">
        <v>2.496</v>
      </c>
      <c r="H548" s="48">
        <v>2.496</v>
      </c>
      <c r="I548" s="48">
        <v>2.496</v>
      </c>
      <c r="J548" s="48">
        <v>2.496</v>
      </c>
      <c r="K548" s="48">
        <v>2.496</v>
      </c>
      <c r="L548" s="48">
        <v>2.496</v>
      </c>
      <c r="M548" s="48">
        <v>2.496</v>
      </c>
      <c r="N548" s="48">
        <v>2.496</v>
      </c>
      <c r="O548" s="48">
        <v>2.496</v>
      </c>
      <c r="P548" s="48">
        <v>2.496</v>
      </c>
      <c r="Q548" s="48">
        <v>2.496</v>
      </c>
      <c r="R548" s="48">
        <v>2.496</v>
      </c>
      <c r="S548" s="48">
        <v>2.496</v>
      </c>
      <c r="T548" s="48">
        <v>2.496</v>
      </c>
      <c r="U548" s="48">
        <v>2.496</v>
      </c>
      <c r="V548" s="48">
        <v>2.496</v>
      </c>
      <c r="W548" s="48">
        <v>2.496</v>
      </c>
      <c r="X548" s="48">
        <v>2.496</v>
      </c>
      <c r="Y548" s="55">
        <v>2.496</v>
      </c>
    </row>
    <row r="549" spans="1:25" s="35" customFormat="1" ht="18.75" customHeight="1" collapsed="1" thickBot="1" x14ac:dyDescent="0.25">
      <c r="A549" s="76">
        <v>14</v>
      </c>
      <c r="B549" s="67">
        <f t="shared" ref="B549:Y549" si="181">SUM(B550:B553)</f>
        <v>1680.6960000000001</v>
      </c>
      <c r="C549" s="67">
        <f t="shared" si="181"/>
        <v>1717.366</v>
      </c>
      <c r="D549" s="67">
        <f t="shared" si="181"/>
        <v>1725.2660000000001</v>
      </c>
      <c r="E549" s="67">
        <f t="shared" si="181"/>
        <v>1748.0860000000002</v>
      </c>
      <c r="F549" s="67">
        <f t="shared" si="181"/>
        <v>1727.7960000000003</v>
      </c>
      <c r="G549" s="67">
        <f t="shared" si="181"/>
        <v>1734.326</v>
      </c>
      <c r="H549" s="67">
        <f t="shared" si="181"/>
        <v>1726.5160000000001</v>
      </c>
      <c r="I549" s="67">
        <f t="shared" si="181"/>
        <v>1711.4960000000001</v>
      </c>
      <c r="J549" s="67">
        <f t="shared" si="181"/>
        <v>1713.596</v>
      </c>
      <c r="K549" s="67">
        <f t="shared" si="181"/>
        <v>1700.9560000000001</v>
      </c>
      <c r="L549" s="67">
        <f t="shared" si="181"/>
        <v>1711.7460000000001</v>
      </c>
      <c r="M549" s="67">
        <f t="shared" si="181"/>
        <v>1717.056</v>
      </c>
      <c r="N549" s="67">
        <f t="shared" si="181"/>
        <v>1708.5460000000003</v>
      </c>
      <c r="O549" s="67">
        <f t="shared" si="181"/>
        <v>1726.9460000000001</v>
      </c>
      <c r="P549" s="67">
        <f t="shared" si="181"/>
        <v>1734.826</v>
      </c>
      <c r="Q549" s="67">
        <f t="shared" si="181"/>
        <v>1736.8760000000002</v>
      </c>
      <c r="R549" s="67">
        <f t="shared" si="181"/>
        <v>1740.306</v>
      </c>
      <c r="S549" s="67">
        <f t="shared" si="181"/>
        <v>1730.576</v>
      </c>
      <c r="T549" s="67">
        <f t="shared" si="181"/>
        <v>1730.4160000000002</v>
      </c>
      <c r="U549" s="67">
        <f t="shared" si="181"/>
        <v>1709.596</v>
      </c>
      <c r="V549" s="67">
        <f t="shared" si="181"/>
        <v>1700.7360000000001</v>
      </c>
      <c r="W549" s="67">
        <f t="shared" si="181"/>
        <v>1671.5460000000003</v>
      </c>
      <c r="X549" s="67">
        <f t="shared" si="181"/>
        <v>1685.326</v>
      </c>
      <c r="Y549" s="67">
        <f t="shared" si="181"/>
        <v>1682.1460000000002</v>
      </c>
    </row>
    <row r="550" spans="1:25" s="35" customFormat="1" ht="18.75" hidden="1" customHeight="1" outlineLevel="1" x14ac:dyDescent="0.2">
      <c r="A550" s="29" t="s">
        <v>4</v>
      </c>
      <c r="B550" s="43">
        <f>B76</f>
        <v>914.49</v>
      </c>
      <c r="C550" s="43">
        <f t="shared" ref="C550:Y550" si="182">C76</f>
        <v>951.16</v>
      </c>
      <c r="D550" s="43">
        <f t="shared" si="182"/>
        <v>959.06</v>
      </c>
      <c r="E550" s="43">
        <f t="shared" si="182"/>
        <v>981.88</v>
      </c>
      <c r="F550" s="43">
        <f t="shared" si="182"/>
        <v>961.59</v>
      </c>
      <c r="G550" s="43">
        <f t="shared" si="182"/>
        <v>968.12</v>
      </c>
      <c r="H550" s="43">
        <f t="shared" si="182"/>
        <v>960.31</v>
      </c>
      <c r="I550" s="43">
        <f t="shared" si="182"/>
        <v>945.29</v>
      </c>
      <c r="J550" s="43">
        <f t="shared" si="182"/>
        <v>947.39</v>
      </c>
      <c r="K550" s="43">
        <f t="shared" si="182"/>
        <v>934.75</v>
      </c>
      <c r="L550" s="43">
        <f t="shared" si="182"/>
        <v>945.54</v>
      </c>
      <c r="M550" s="43">
        <f t="shared" si="182"/>
        <v>950.85</v>
      </c>
      <c r="N550" s="43">
        <f t="shared" si="182"/>
        <v>942.34</v>
      </c>
      <c r="O550" s="43">
        <f t="shared" si="182"/>
        <v>960.74</v>
      </c>
      <c r="P550" s="43">
        <f t="shared" si="182"/>
        <v>968.62</v>
      </c>
      <c r="Q550" s="43">
        <f t="shared" si="182"/>
        <v>970.67</v>
      </c>
      <c r="R550" s="43">
        <f t="shared" si="182"/>
        <v>974.1</v>
      </c>
      <c r="S550" s="43">
        <f t="shared" si="182"/>
        <v>964.37</v>
      </c>
      <c r="T550" s="43">
        <f t="shared" si="182"/>
        <v>964.21</v>
      </c>
      <c r="U550" s="43">
        <f t="shared" si="182"/>
        <v>943.39</v>
      </c>
      <c r="V550" s="43">
        <f t="shared" si="182"/>
        <v>934.53</v>
      </c>
      <c r="W550" s="43">
        <f t="shared" si="182"/>
        <v>905.34</v>
      </c>
      <c r="X550" s="43">
        <f t="shared" si="182"/>
        <v>919.12</v>
      </c>
      <c r="Y550" s="43">
        <f t="shared" si="182"/>
        <v>915.94</v>
      </c>
    </row>
    <row r="551" spans="1:25" s="35" customFormat="1" ht="18.75" hidden="1" customHeight="1" outlineLevel="1" x14ac:dyDescent="0.2">
      <c r="A551" s="30" t="s">
        <v>5</v>
      </c>
      <c r="B551" s="49">
        <v>763.71</v>
      </c>
      <c r="C551" s="49">
        <v>763.71</v>
      </c>
      <c r="D551" s="49">
        <v>763.71</v>
      </c>
      <c r="E551" s="49">
        <v>763.71</v>
      </c>
      <c r="F551" s="49">
        <v>763.71</v>
      </c>
      <c r="G551" s="49">
        <v>763.71</v>
      </c>
      <c r="H551" s="49">
        <v>763.71</v>
      </c>
      <c r="I551" s="49">
        <v>763.71</v>
      </c>
      <c r="J551" s="49">
        <v>763.71</v>
      </c>
      <c r="K551" s="49">
        <v>763.71</v>
      </c>
      <c r="L551" s="49">
        <v>763.71</v>
      </c>
      <c r="M551" s="49">
        <v>763.71</v>
      </c>
      <c r="N551" s="49">
        <v>763.71</v>
      </c>
      <c r="O551" s="49">
        <v>763.71</v>
      </c>
      <c r="P551" s="49">
        <v>763.71</v>
      </c>
      <c r="Q551" s="49">
        <v>763.71</v>
      </c>
      <c r="R551" s="49">
        <v>763.71</v>
      </c>
      <c r="S551" s="49">
        <v>763.71</v>
      </c>
      <c r="T551" s="49">
        <v>763.71</v>
      </c>
      <c r="U551" s="49">
        <v>763.71</v>
      </c>
      <c r="V551" s="49">
        <v>763.71</v>
      </c>
      <c r="W551" s="49">
        <v>763.71</v>
      </c>
      <c r="X551" s="49">
        <v>763.71</v>
      </c>
      <c r="Y551" s="49">
        <v>763.71</v>
      </c>
    </row>
    <row r="552" spans="1:25" s="35" customFormat="1" ht="18.75" hidden="1" customHeight="1" outlineLevel="1" x14ac:dyDescent="0.2">
      <c r="A552" s="31" t="s">
        <v>6</v>
      </c>
      <c r="B552" s="49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54"/>
    </row>
    <row r="553" spans="1:25" s="35" customFormat="1" ht="18.75" hidden="1" customHeight="1" outlineLevel="1" thickBot="1" x14ac:dyDescent="0.25">
      <c r="A553" s="107" t="s">
        <v>7</v>
      </c>
      <c r="B553" s="50">
        <v>2.496</v>
      </c>
      <c r="C553" s="48">
        <v>2.496</v>
      </c>
      <c r="D553" s="48">
        <v>2.496</v>
      </c>
      <c r="E553" s="48">
        <v>2.496</v>
      </c>
      <c r="F553" s="48">
        <v>2.496</v>
      </c>
      <c r="G553" s="48">
        <v>2.496</v>
      </c>
      <c r="H553" s="48">
        <v>2.496</v>
      </c>
      <c r="I553" s="48">
        <v>2.496</v>
      </c>
      <c r="J553" s="48">
        <v>2.496</v>
      </c>
      <c r="K553" s="48">
        <v>2.496</v>
      </c>
      <c r="L553" s="48">
        <v>2.496</v>
      </c>
      <c r="M553" s="48">
        <v>2.496</v>
      </c>
      <c r="N553" s="48">
        <v>2.496</v>
      </c>
      <c r="O553" s="48">
        <v>2.496</v>
      </c>
      <c r="P553" s="48">
        <v>2.496</v>
      </c>
      <c r="Q553" s="48">
        <v>2.496</v>
      </c>
      <c r="R553" s="48">
        <v>2.496</v>
      </c>
      <c r="S553" s="48">
        <v>2.496</v>
      </c>
      <c r="T553" s="48">
        <v>2.496</v>
      </c>
      <c r="U553" s="48">
        <v>2.496</v>
      </c>
      <c r="V553" s="48">
        <v>2.496</v>
      </c>
      <c r="W553" s="48">
        <v>2.496</v>
      </c>
      <c r="X553" s="48">
        <v>2.496</v>
      </c>
      <c r="Y553" s="55">
        <v>2.496</v>
      </c>
    </row>
    <row r="554" spans="1:25" s="35" customFormat="1" ht="18.75" customHeight="1" collapsed="1" thickBot="1" x14ac:dyDescent="0.25">
      <c r="A554" s="73">
        <v>15</v>
      </c>
      <c r="B554" s="67">
        <f t="shared" ref="B554:Y554" si="183">SUM(B555:B558)</f>
        <v>1692.1560000000002</v>
      </c>
      <c r="C554" s="67">
        <f t="shared" si="183"/>
        <v>1701.2160000000001</v>
      </c>
      <c r="D554" s="67">
        <f t="shared" si="183"/>
        <v>1717.0460000000003</v>
      </c>
      <c r="E554" s="67">
        <f t="shared" si="183"/>
        <v>1743.076</v>
      </c>
      <c r="F554" s="67">
        <f t="shared" si="183"/>
        <v>1727.0860000000002</v>
      </c>
      <c r="G554" s="67">
        <f t="shared" si="183"/>
        <v>1764.2160000000001</v>
      </c>
      <c r="H554" s="67">
        <f t="shared" si="183"/>
        <v>1749.0660000000003</v>
      </c>
      <c r="I554" s="67">
        <f t="shared" si="183"/>
        <v>1712.886</v>
      </c>
      <c r="J554" s="67">
        <f t="shared" si="183"/>
        <v>1709.096</v>
      </c>
      <c r="K554" s="67">
        <f t="shared" si="183"/>
        <v>1703.4860000000001</v>
      </c>
      <c r="L554" s="67">
        <f t="shared" si="183"/>
        <v>1709.6660000000002</v>
      </c>
      <c r="M554" s="67">
        <f t="shared" si="183"/>
        <v>1720.6060000000002</v>
      </c>
      <c r="N554" s="67">
        <f t="shared" si="183"/>
        <v>1717.6560000000002</v>
      </c>
      <c r="O554" s="67">
        <f t="shared" si="183"/>
        <v>1724.6460000000002</v>
      </c>
      <c r="P554" s="67">
        <f t="shared" si="183"/>
        <v>1694.4360000000001</v>
      </c>
      <c r="Q554" s="67">
        <f t="shared" si="183"/>
        <v>1746.866</v>
      </c>
      <c r="R554" s="67">
        <f t="shared" si="183"/>
        <v>1743.9760000000001</v>
      </c>
      <c r="S554" s="67">
        <f t="shared" si="183"/>
        <v>1740.2360000000001</v>
      </c>
      <c r="T554" s="67">
        <f t="shared" si="183"/>
        <v>1736.5460000000003</v>
      </c>
      <c r="U554" s="67">
        <f t="shared" si="183"/>
        <v>1722.5360000000001</v>
      </c>
      <c r="V554" s="67">
        <f t="shared" si="183"/>
        <v>1707.1760000000002</v>
      </c>
      <c r="W554" s="67">
        <f t="shared" si="183"/>
        <v>1713.096</v>
      </c>
      <c r="X554" s="67">
        <f t="shared" si="183"/>
        <v>1717.5060000000001</v>
      </c>
      <c r="Y554" s="67">
        <f t="shared" si="183"/>
        <v>1712.346</v>
      </c>
    </row>
    <row r="555" spans="1:25" s="35" customFormat="1" ht="18.75" hidden="1" customHeight="1" outlineLevel="1" x14ac:dyDescent="0.2">
      <c r="A555" s="29" t="s">
        <v>4</v>
      </c>
      <c r="B555" s="43">
        <f>B81</f>
        <v>925.95</v>
      </c>
      <c r="C555" s="43">
        <f t="shared" ref="C555:Y555" si="184">C81</f>
        <v>935.01</v>
      </c>
      <c r="D555" s="43">
        <f t="shared" si="184"/>
        <v>950.84</v>
      </c>
      <c r="E555" s="43">
        <f t="shared" si="184"/>
        <v>976.87</v>
      </c>
      <c r="F555" s="43">
        <f t="shared" si="184"/>
        <v>960.88</v>
      </c>
      <c r="G555" s="43">
        <f t="shared" si="184"/>
        <v>998.01</v>
      </c>
      <c r="H555" s="43">
        <f t="shared" si="184"/>
        <v>982.86</v>
      </c>
      <c r="I555" s="43">
        <f t="shared" si="184"/>
        <v>946.68</v>
      </c>
      <c r="J555" s="43">
        <f t="shared" si="184"/>
        <v>942.89</v>
      </c>
      <c r="K555" s="43">
        <f t="shared" si="184"/>
        <v>937.28</v>
      </c>
      <c r="L555" s="43">
        <f t="shared" si="184"/>
        <v>943.46</v>
      </c>
      <c r="M555" s="43">
        <f t="shared" si="184"/>
        <v>954.4</v>
      </c>
      <c r="N555" s="43">
        <f t="shared" si="184"/>
        <v>951.45</v>
      </c>
      <c r="O555" s="43">
        <f t="shared" si="184"/>
        <v>958.44</v>
      </c>
      <c r="P555" s="43">
        <f t="shared" si="184"/>
        <v>928.23</v>
      </c>
      <c r="Q555" s="43">
        <f t="shared" si="184"/>
        <v>980.66</v>
      </c>
      <c r="R555" s="43">
        <f t="shared" si="184"/>
        <v>977.77</v>
      </c>
      <c r="S555" s="43">
        <f t="shared" si="184"/>
        <v>974.03</v>
      </c>
      <c r="T555" s="43">
        <f t="shared" si="184"/>
        <v>970.34</v>
      </c>
      <c r="U555" s="43">
        <f t="shared" si="184"/>
        <v>956.33</v>
      </c>
      <c r="V555" s="43">
        <f t="shared" si="184"/>
        <v>940.97</v>
      </c>
      <c r="W555" s="43">
        <f t="shared" si="184"/>
        <v>946.89</v>
      </c>
      <c r="X555" s="43">
        <f t="shared" si="184"/>
        <v>951.3</v>
      </c>
      <c r="Y555" s="43">
        <f t="shared" si="184"/>
        <v>946.14</v>
      </c>
    </row>
    <row r="556" spans="1:25" s="35" customFormat="1" ht="18.75" hidden="1" customHeight="1" outlineLevel="1" x14ac:dyDescent="0.2">
      <c r="A556" s="30" t="s">
        <v>5</v>
      </c>
      <c r="B556" s="49">
        <v>763.71</v>
      </c>
      <c r="C556" s="49">
        <v>763.71</v>
      </c>
      <c r="D556" s="49">
        <v>763.71</v>
      </c>
      <c r="E556" s="49">
        <v>763.71</v>
      </c>
      <c r="F556" s="49">
        <v>763.71</v>
      </c>
      <c r="G556" s="49">
        <v>763.71</v>
      </c>
      <c r="H556" s="49">
        <v>763.71</v>
      </c>
      <c r="I556" s="49">
        <v>763.71</v>
      </c>
      <c r="J556" s="49">
        <v>763.71</v>
      </c>
      <c r="K556" s="49">
        <v>763.71</v>
      </c>
      <c r="L556" s="49">
        <v>763.71</v>
      </c>
      <c r="M556" s="49">
        <v>763.71</v>
      </c>
      <c r="N556" s="49">
        <v>763.71</v>
      </c>
      <c r="O556" s="49">
        <v>763.71</v>
      </c>
      <c r="P556" s="49">
        <v>763.71</v>
      </c>
      <c r="Q556" s="49">
        <v>763.71</v>
      </c>
      <c r="R556" s="49">
        <v>763.71</v>
      </c>
      <c r="S556" s="49">
        <v>763.71</v>
      </c>
      <c r="T556" s="49">
        <v>763.71</v>
      </c>
      <c r="U556" s="49">
        <v>763.71</v>
      </c>
      <c r="V556" s="49">
        <v>763.71</v>
      </c>
      <c r="W556" s="49">
        <v>763.71</v>
      </c>
      <c r="X556" s="49">
        <v>763.71</v>
      </c>
      <c r="Y556" s="49">
        <v>763.71</v>
      </c>
    </row>
    <row r="557" spans="1:25" s="35" customFormat="1" ht="18.75" hidden="1" customHeight="1" outlineLevel="1" x14ac:dyDescent="0.2">
      <c r="A557" s="31" t="s">
        <v>6</v>
      </c>
      <c r="B557" s="49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54"/>
    </row>
    <row r="558" spans="1:25" s="35" customFormat="1" ht="18.75" hidden="1" customHeight="1" outlineLevel="1" thickBot="1" x14ac:dyDescent="0.25">
      <c r="A558" s="107" t="s">
        <v>7</v>
      </c>
      <c r="B558" s="50">
        <v>2.496</v>
      </c>
      <c r="C558" s="48">
        <v>2.496</v>
      </c>
      <c r="D558" s="48">
        <v>2.496</v>
      </c>
      <c r="E558" s="48">
        <v>2.496</v>
      </c>
      <c r="F558" s="48">
        <v>2.496</v>
      </c>
      <c r="G558" s="48">
        <v>2.496</v>
      </c>
      <c r="H558" s="48">
        <v>2.496</v>
      </c>
      <c r="I558" s="48">
        <v>2.496</v>
      </c>
      <c r="J558" s="48">
        <v>2.496</v>
      </c>
      <c r="K558" s="48">
        <v>2.496</v>
      </c>
      <c r="L558" s="48">
        <v>2.496</v>
      </c>
      <c r="M558" s="48">
        <v>2.496</v>
      </c>
      <c r="N558" s="48">
        <v>2.496</v>
      </c>
      <c r="O558" s="48">
        <v>2.496</v>
      </c>
      <c r="P558" s="48">
        <v>2.496</v>
      </c>
      <c r="Q558" s="48">
        <v>2.496</v>
      </c>
      <c r="R558" s="48">
        <v>2.496</v>
      </c>
      <c r="S558" s="48">
        <v>2.496</v>
      </c>
      <c r="T558" s="48">
        <v>2.496</v>
      </c>
      <c r="U558" s="48">
        <v>2.496</v>
      </c>
      <c r="V558" s="48">
        <v>2.496</v>
      </c>
      <c r="W558" s="48">
        <v>2.496</v>
      </c>
      <c r="X558" s="48">
        <v>2.496</v>
      </c>
      <c r="Y558" s="55">
        <v>2.496</v>
      </c>
    </row>
    <row r="559" spans="1:25" s="35" customFormat="1" ht="18.75" customHeight="1" collapsed="1" thickBot="1" x14ac:dyDescent="0.25">
      <c r="A559" s="76">
        <v>16</v>
      </c>
      <c r="B559" s="67">
        <f t="shared" ref="B559:Y559" si="185">SUM(B560:B563)</f>
        <v>1713.2960000000003</v>
      </c>
      <c r="C559" s="67">
        <f t="shared" si="185"/>
        <v>1711.056</v>
      </c>
      <c r="D559" s="67">
        <f t="shared" si="185"/>
        <v>1711.5160000000001</v>
      </c>
      <c r="E559" s="67">
        <f t="shared" si="185"/>
        <v>1698.7860000000001</v>
      </c>
      <c r="F559" s="67">
        <f t="shared" si="185"/>
        <v>1767.8560000000002</v>
      </c>
      <c r="G559" s="67">
        <f t="shared" si="185"/>
        <v>1776.886</v>
      </c>
      <c r="H559" s="67">
        <f t="shared" si="185"/>
        <v>1770.1860000000001</v>
      </c>
      <c r="I559" s="67">
        <f t="shared" si="185"/>
        <v>1724.8960000000002</v>
      </c>
      <c r="J559" s="67">
        <f t="shared" si="185"/>
        <v>1723.2860000000001</v>
      </c>
      <c r="K559" s="67">
        <f t="shared" si="185"/>
        <v>1714.9560000000001</v>
      </c>
      <c r="L559" s="67">
        <f t="shared" si="185"/>
        <v>1719.556</v>
      </c>
      <c r="M559" s="67">
        <f t="shared" si="185"/>
        <v>1723.4860000000001</v>
      </c>
      <c r="N559" s="67">
        <f t="shared" si="185"/>
        <v>1725.6060000000002</v>
      </c>
      <c r="O559" s="67">
        <f t="shared" si="185"/>
        <v>1723.6560000000002</v>
      </c>
      <c r="P559" s="67">
        <f t="shared" si="185"/>
        <v>1728.7260000000001</v>
      </c>
      <c r="Q559" s="67">
        <f t="shared" si="185"/>
        <v>1744.7260000000001</v>
      </c>
      <c r="R559" s="67">
        <f t="shared" si="185"/>
        <v>1737.6260000000002</v>
      </c>
      <c r="S559" s="67">
        <f t="shared" si="185"/>
        <v>1732.6760000000002</v>
      </c>
      <c r="T559" s="67">
        <f t="shared" si="185"/>
        <v>1731.5160000000001</v>
      </c>
      <c r="U559" s="67">
        <f t="shared" si="185"/>
        <v>1708.3760000000002</v>
      </c>
      <c r="V559" s="67">
        <f t="shared" si="185"/>
        <v>1714.2860000000001</v>
      </c>
      <c r="W559" s="67">
        <f t="shared" si="185"/>
        <v>1715.6560000000002</v>
      </c>
      <c r="X559" s="67">
        <f t="shared" si="185"/>
        <v>1708.306</v>
      </c>
      <c r="Y559" s="67">
        <f t="shared" si="185"/>
        <v>1700.346</v>
      </c>
    </row>
    <row r="560" spans="1:25" s="35" customFormat="1" ht="18.75" hidden="1" customHeight="1" outlineLevel="1" x14ac:dyDescent="0.2">
      <c r="A560" s="117" t="s">
        <v>4</v>
      </c>
      <c r="B560" s="43">
        <f>B86</f>
        <v>947.09</v>
      </c>
      <c r="C560" s="43">
        <f t="shared" ref="C560:Y560" si="186">C86</f>
        <v>944.85</v>
      </c>
      <c r="D560" s="43">
        <f t="shared" si="186"/>
        <v>945.31</v>
      </c>
      <c r="E560" s="43">
        <f t="shared" si="186"/>
        <v>932.58</v>
      </c>
      <c r="F560" s="43">
        <f t="shared" si="186"/>
        <v>1001.65</v>
      </c>
      <c r="G560" s="43">
        <f t="shared" si="186"/>
        <v>1010.68</v>
      </c>
      <c r="H560" s="43">
        <f t="shared" si="186"/>
        <v>1003.98</v>
      </c>
      <c r="I560" s="43">
        <f t="shared" si="186"/>
        <v>958.69</v>
      </c>
      <c r="J560" s="43">
        <f t="shared" si="186"/>
        <v>957.08</v>
      </c>
      <c r="K560" s="43">
        <f t="shared" si="186"/>
        <v>948.75</v>
      </c>
      <c r="L560" s="43">
        <f t="shared" si="186"/>
        <v>953.35</v>
      </c>
      <c r="M560" s="43">
        <f t="shared" si="186"/>
        <v>957.28</v>
      </c>
      <c r="N560" s="43">
        <f t="shared" si="186"/>
        <v>959.4</v>
      </c>
      <c r="O560" s="43">
        <f t="shared" si="186"/>
        <v>957.45</v>
      </c>
      <c r="P560" s="43">
        <f t="shared" si="186"/>
        <v>962.52</v>
      </c>
      <c r="Q560" s="43">
        <f t="shared" si="186"/>
        <v>978.52</v>
      </c>
      <c r="R560" s="43">
        <f t="shared" si="186"/>
        <v>971.42</v>
      </c>
      <c r="S560" s="43">
        <f t="shared" si="186"/>
        <v>966.47</v>
      </c>
      <c r="T560" s="43">
        <f t="shared" si="186"/>
        <v>965.31</v>
      </c>
      <c r="U560" s="43">
        <f t="shared" si="186"/>
        <v>942.17</v>
      </c>
      <c r="V560" s="43">
        <f t="shared" si="186"/>
        <v>948.08</v>
      </c>
      <c r="W560" s="43">
        <f t="shared" si="186"/>
        <v>949.45</v>
      </c>
      <c r="X560" s="43">
        <f t="shared" si="186"/>
        <v>942.1</v>
      </c>
      <c r="Y560" s="43">
        <f t="shared" si="186"/>
        <v>934.14</v>
      </c>
    </row>
    <row r="561" spans="1:25" s="35" customFormat="1" ht="18.75" hidden="1" customHeight="1" outlineLevel="1" x14ac:dyDescent="0.2">
      <c r="A561" s="26" t="s">
        <v>5</v>
      </c>
      <c r="B561" s="49">
        <v>763.71</v>
      </c>
      <c r="C561" s="49">
        <v>763.71</v>
      </c>
      <c r="D561" s="49">
        <v>763.71</v>
      </c>
      <c r="E561" s="49">
        <v>763.71</v>
      </c>
      <c r="F561" s="49">
        <v>763.71</v>
      </c>
      <c r="G561" s="49">
        <v>763.71</v>
      </c>
      <c r="H561" s="49">
        <v>763.71</v>
      </c>
      <c r="I561" s="49">
        <v>763.71</v>
      </c>
      <c r="J561" s="49">
        <v>763.71</v>
      </c>
      <c r="K561" s="49">
        <v>763.71</v>
      </c>
      <c r="L561" s="49">
        <v>763.71</v>
      </c>
      <c r="M561" s="49">
        <v>763.71</v>
      </c>
      <c r="N561" s="49">
        <v>763.71</v>
      </c>
      <c r="O561" s="49">
        <v>763.71</v>
      </c>
      <c r="P561" s="49">
        <v>763.71</v>
      </c>
      <c r="Q561" s="49">
        <v>763.71</v>
      </c>
      <c r="R561" s="49">
        <v>763.71</v>
      </c>
      <c r="S561" s="49">
        <v>763.71</v>
      </c>
      <c r="T561" s="49">
        <v>763.71</v>
      </c>
      <c r="U561" s="49">
        <v>763.71</v>
      </c>
      <c r="V561" s="49">
        <v>763.71</v>
      </c>
      <c r="W561" s="49">
        <v>763.71</v>
      </c>
      <c r="X561" s="49">
        <v>763.71</v>
      </c>
      <c r="Y561" s="49">
        <v>763.71</v>
      </c>
    </row>
    <row r="562" spans="1:25" s="35" customFormat="1" ht="18.75" hidden="1" customHeight="1" outlineLevel="1" x14ac:dyDescent="0.2">
      <c r="A562" s="27" t="s">
        <v>6</v>
      </c>
      <c r="B562" s="49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54"/>
    </row>
    <row r="563" spans="1:25" s="35" customFormat="1" ht="18.75" hidden="1" customHeight="1" outlineLevel="1" thickBot="1" x14ac:dyDescent="0.25">
      <c r="A563" s="118" t="s">
        <v>7</v>
      </c>
      <c r="B563" s="50">
        <v>2.496</v>
      </c>
      <c r="C563" s="48">
        <v>2.496</v>
      </c>
      <c r="D563" s="48">
        <v>2.496</v>
      </c>
      <c r="E563" s="48">
        <v>2.496</v>
      </c>
      <c r="F563" s="48">
        <v>2.496</v>
      </c>
      <c r="G563" s="48">
        <v>2.496</v>
      </c>
      <c r="H563" s="48">
        <v>2.496</v>
      </c>
      <c r="I563" s="48">
        <v>2.496</v>
      </c>
      <c r="J563" s="48">
        <v>2.496</v>
      </c>
      <c r="K563" s="48">
        <v>2.496</v>
      </c>
      <c r="L563" s="48">
        <v>2.496</v>
      </c>
      <c r="M563" s="48">
        <v>2.496</v>
      </c>
      <c r="N563" s="48">
        <v>2.496</v>
      </c>
      <c r="O563" s="48">
        <v>2.496</v>
      </c>
      <c r="P563" s="48">
        <v>2.496</v>
      </c>
      <c r="Q563" s="48">
        <v>2.496</v>
      </c>
      <c r="R563" s="48">
        <v>2.496</v>
      </c>
      <c r="S563" s="48">
        <v>2.496</v>
      </c>
      <c r="T563" s="48">
        <v>2.496</v>
      </c>
      <c r="U563" s="48">
        <v>2.496</v>
      </c>
      <c r="V563" s="48">
        <v>2.496</v>
      </c>
      <c r="W563" s="48">
        <v>2.496</v>
      </c>
      <c r="X563" s="48">
        <v>2.496</v>
      </c>
      <c r="Y563" s="55">
        <v>2.496</v>
      </c>
    </row>
    <row r="564" spans="1:25" s="35" customFormat="1" ht="18.75" customHeight="1" collapsed="1" thickBot="1" x14ac:dyDescent="0.25">
      <c r="A564" s="73">
        <v>17</v>
      </c>
      <c r="B564" s="67">
        <f t="shared" ref="B564:Y564" si="187">SUM(B565:B568)</f>
        <v>1665.1460000000002</v>
      </c>
      <c r="C564" s="67">
        <f t="shared" si="187"/>
        <v>1665.4760000000001</v>
      </c>
      <c r="D564" s="67">
        <f t="shared" si="187"/>
        <v>1670.0360000000001</v>
      </c>
      <c r="E564" s="67">
        <f t="shared" si="187"/>
        <v>1661.7460000000001</v>
      </c>
      <c r="F564" s="67">
        <f t="shared" si="187"/>
        <v>1675.2360000000001</v>
      </c>
      <c r="G564" s="67">
        <f t="shared" si="187"/>
        <v>1694.1060000000002</v>
      </c>
      <c r="H564" s="67">
        <f t="shared" si="187"/>
        <v>1692.9160000000002</v>
      </c>
      <c r="I564" s="67">
        <f t="shared" si="187"/>
        <v>1678.7060000000001</v>
      </c>
      <c r="J564" s="67">
        <f t="shared" si="187"/>
        <v>1670.886</v>
      </c>
      <c r="K564" s="67">
        <f t="shared" si="187"/>
        <v>1673.0660000000003</v>
      </c>
      <c r="L564" s="67">
        <f t="shared" si="187"/>
        <v>1671.6760000000002</v>
      </c>
      <c r="M564" s="67">
        <f t="shared" si="187"/>
        <v>1673.116</v>
      </c>
      <c r="N564" s="67">
        <f t="shared" si="187"/>
        <v>1678.4660000000001</v>
      </c>
      <c r="O564" s="67">
        <f t="shared" si="187"/>
        <v>1674.386</v>
      </c>
      <c r="P564" s="67">
        <f t="shared" si="187"/>
        <v>1682.7660000000001</v>
      </c>
      <c r="Q564" s="67">
        <f t="shared" si="187"/>
        <v>1688.4060000000002</v>
      </c>
      <c r="R564" s="67">
        <f t="shared" si="187"/>
        <v>1688.306</v>
      </c>
      <c r="S564" s="67">
        <f t="shared" si="187"/>
        <v>1688.1260000000002</v>
      </c>
      <c r="T564" s="67">
        <f t="shared" si="187"/>
        <v>1679.0060000000001</v>
      </c>
      <c r="U564" s="67">
        <f t="shared" si="187"/>
        <v>1679.7860000000001</v>
      </c>
      <c r="V564" s="67">
        <f t="shared" si="187"/>
        <v>1670.4560000000001</v>
      </c>
      <c r="W564" s="67">
        <f t="shared" si="187"/>
        <v>1672.5060000000001</v>
      </c>
      <c r="X564" s="67">
        <f t="shared" si="187"/>
        <v>1664.7560000000001</v>
      </c>
      <c r="Y564" s="67">
        <f t="shared" si="187"/>
        <v>1652.096</v>
      </c>
    </row>
    <row r="565" spans="1:25" s="35" customFormat="1" ht="18.75" hidden="1" customHeight="1" outlineLevel="1" x14ac:dyDescent="0.2">
      <c r="A565" s="117" t="s">
        <v>4</v>
      </c>
      <c r="B565" s="43">
        <f>B91</f>
        <v>898.94</v>
      </c>
      <c r="C565" s="43">
        <f t="shared" ref="C565:Y565" si="188">C91</f>
        <v>899.27</v>
      </c>
      <c r="D565" s="43">
        <f t="shared" si="188"/>
        <v>903.83</v>
      </c>
      <c r="E565" s="43">
        <f t="shared" si="188"/>
        <v>895.54</v>
      </c>
      <c r="F565" s="43">
        <f t="shared" si="188"/>
        <v>909.03</v>
      </c>
      <c r="G565" s="43">
        <f t="shared" si="188"/>
        <v>927.9</v>
      </c>
      <c r="H565" s="43">
        <f t="shared" si="188"/>
        <v>926.71</v>
      </c>
      <c r="I565" s="43">
        <f t="shared" si="188"/>
        <v>912.5</v>
      </c>
      <c r="J565" s="43">
        <f t="shared" si="188"/>
        <v>904.68</v>
      </c>
      <c r="K565" s="43">
        <f t="shared" si="188"/>
        <v>906.86</v>
      </c>
      <c r="L565" s="43">
        <f t="shared" si="188"/>
        <v>905.47</v>
      </c>
      <c r="M565" s="43">
        <f t="shared" si="188"/>
        <v>906.91</v>
      </c>
      <c r="N565" s="43">
        <f t="shared" si="188"/>
        <v>912.26</v>
      </c>
      <c r="O565" s="43">
        <f t="shared" si="188"/>
        <v>908.18</v>
      </c>
      <c r="P565" s="43">
        <f t="shared" si="188"/>
        <v>916.56</v>
      </c>
      <c r="Q565" s="43">
        <f t="shared" si="188"/>
        <v>922.2</v>
      </c>
      <c r="R565" s="43">
        <f t="shared" si="188"/>
        <v>922.1</v>
      </c>
      <c r="S565" s="43">
        <f t="shared" si="188"/>
        <v>921.92</v>
      </c>
      <c r="T565" s="43">
        <f t="shared" si="188"/>
        <v>912.8</v>
      </c>
      <c r="U565" s="43">
        <f t="shared" si="188"/>
        <v>913.58</v>
      </c>
      <c r="V565" s="43">
        <f t="shared" si="188"/>
        <v>904.25</v>
      </c>
      <c r="W565" s="43">
        <f t="shared" si="188"/>
        <v>906.3</v>
      </c>
      <c r="X565" s="43">
        <f t="shared" si="188"/>
        <v>898.55</v>
      </c>
      <c r="Y565" s="43">
        <f t="shared" si="188"/>
        <v>885.89</v>
      </c>
    </row>
    <row r="566" spans="1:25" s="35" customFormat="1" ht="18.75" hidden="1" customHeight="1" outlineLevel="1" x14ac:dyDescent="0.2">
      <c r="A566" s="26" t="s">
        <v>5</v>
      </c>
      <c r="B566" s="49">
        <v>763.71</v>
      </c>
      <c r="C566" s="49">
        <v>763.71</v>
      </c>
      <c r="D566" s="49">
        <v>763.71</v>
      </c>
      <c r="E566" s="49">
        <v>763.71</v>
      </c>
      <c r="F566" s="49">
        <v>763.71</v>
      </c>
      <c r="G566" s="49">
        <v>763.71</v>
      </c>
      <c r="H566" s="49">
        <v>763.71</v>
      </c>
      <c r="I566" s="49">
        <v>763.71</v>
      </c>
      <c r="J566" s="49">
        <v>763.71</v>
      </c>
      <c r="K566" s="49">
        <v>763.71</v>
      </c>
      <c r="L566" s="49">
        <v>763.71</v>
      </c>
      <c r="M566" s="49">
        <v>763.71</v>
      </c>
      <c r="N566" s="49">
        <v>763.71</v>
      </c>
      <c r="O566" s="49">
        <v>763.71</v>
      </c>
      <c r="P566" s="49">
        <v>763.71</v>
      </c>
      <c r="Q566" s="49">
        <v>763.71</v>
      </c>
      <c r="R566" s="49">
        <v>763.71</v>
      </c>
      <c r="S566" s="49">
        <v>763.71</v>
      </c>
      <c r="T566" s="49">
        <v>763.71</v>
      </c>
      <c r="U566" s="49">
        <v>763.71</v>
      </c>
      <c r="V566" s="49">
        <v>763.71</v>
      </c>
      <c r="W566" s="49">
        <v>763.71</v>
      </c>
      <c r="X566" s="49">
        <v>763.71</v>
      </c>
      <c r="Y566" s="49">
        <v>763.71</v>
      </c>
    </row>
    <row r="567" spans="1:25" s="35" customFormat="1" ht="18.75" hidden="1" customHeight="1" outlineLevel="1" x14ac:dyDescent="0.2">
      <c r="A567" s="27" t="s">
        <v>6</v>
      </c>
      <c r="B567" s="49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54"/>
    </row>
    <row r="568" spans="1:25" s="35" customFormat="1" ht="18.75" hidden="1" customHeight="1" outlineLevel="1" thickBot="1" x14ac:dyDescent="0.25">
      <c r="A568" s="118" t="s">
        <v>7</v>
      </c>
      <c r="B568" s="50">
        <v>2.496</v>
      </c>
      <c r="C568" s="48">
        <v>2.496</v>
      </c>
      <c r="D568" s="48">
        <v>2.496</v>
      </c>
      <c r="E568" s="48">
        <v>2.496</v>
      </c>
      <c r="F568" s="48">
        <v>2.496</v>
      </c>
      <c r="G568" s="48">
        <v>2.496</v>
      </c>
      <c r="H568" s="48">
        <v>2.496</v>
      </c>
      <c r="I568" s="48">
        <v>2.496</v>
      </c>
      <c r="J568" s="48">
        <v>2.496</v>
      </c>
      <c r="K568" s="48">
        <v>2.496</v>
      </c>
      <c r="L568" s="48">
        <v>2.496</v>
      </c>
      <c r="M568" s="48">
        <v>2.496</v>
      </c>
      <c r="N568" s="48">
        <v>2.496</v>
      </c>
      <c r="O568" s="48">
        <v>2.496</v>
      </c>
      <c r="P568" s="48">
        <v>2.496</v>
      </c>
      <c r="Q568" s="48">
        <v>2.496</v>
      </c>
      <c r="R568" s="48">
        <v>2.496</v>
      </c>
      <c r="S568" s="48">
        <v>2.496</v>
      </c>
      <c r="T568" s="48">
        <v>2.496</v>
      </c>
      <c r="U568" s="48">
        <v>2.496</v>
      </c>
      <c r="V568" s="48">
        <v>2.496</v>
      </c>
      <c r="W568" s="48">
        <v>2.496</v>
      </c>
      <c r="X568" s="48">
        <v>2.496</v>
      </c>
      <c r="Y568" s="55">
        <v>2.496</v>
      </c>
    </row>
    <row r="569" spans="1:25" s="35" customFormat="1" ht="18.75" customHeight="1" collapsed="1" thickBot="1" x14ac:dyDescent="0.25">
      <c r="A569" s="74">
        <v>18</v>
      </c>
      <c r="B569" s="67">
        <f t="shared" ref="B569:Y569" si="189">SUM(B570:B573)</f>
        <v>1688.1560000000002</v>
      </c>
      <c r="C569" s="67">
        <f t="shared" si="189"/>
        <v>1691.2560000000001</v>
      </c>
      <c r="D569" s="67">
        <f t="shared" si="189"/>
        <v>1695.5660000000003</v>
      </c>
      <c r="E569" s="67">
        <f t="shared" si="189"/>
        <v>1708.596</v>
      </c>
      <c r="F569" s="67">
        <f t="shared" si="189"/>
        <v>1730.5360000000001</v>
      </c>
      <c r="G569" s="67">
        <f t="shared" si="189"/>
        <v>1741.9460000000001</v>
      </c>
      <c r="H569" s="67">
        <f t="shared" si="189"/>
        <v>1739.5860000000002</v>
      </c>
      <c r="I569" s="67">
        <f t="shared" si="189"/>
        <v>1695.8960000000002</v>
      </c>
      <c r="J569" s="67">
        <f t="shared" si="189"/>
        <v>1689.2560000000001</v>
      </c>
      <c r="K569" s="67">
        <f t="shared" si="189"/>
        <v>1691.636</v>
      </c>
      <c r="L569" s="67">
        <f t="shared" si="189"/>
        <v>1693.8760000000002</v>
      </c>
      <c r="M569" s="67">
        <f t="shared" si="189"/>
        <v>1697.7160000000001</v>
      </c>
      <c r="N569" s="67">
        <f t="shared" si="189"/>
        <v>1698.2260000000001</v>
      </c>
      <c r="O569" s="67">
        <f t="shared" si="189"/>
        <v>1689.616</v>
      </c>
      <c r="P569" s="67">
        <f t="shared" si="189"/>
        <v>1697.9360000000001</v>
      </c>
      <c r="Q569" s="67">
        <f t="shared" si="189"/>
        <v>1745.6960000000001</v>
      </c>
      <c r="R569" s="67">
        <f t="shared" si="189"/>
        <v>1745.8960000000002</v>
      </c>
      <c r="S569" s="67">
        <f t="shared" si="189"/>
        <v>1706.4860000000001</v>
      </c>
      <c r="T569" s="67">
        <f t="shared" si="189"/>
        <v>1703.6760000000002</v>
      </c>
      <c r="U569" s="67">
        <f t="shared" si="189"/>
        <v>1694.346</v>
      </c>
      <c r="V569" s="67">
        <f t="shared" si="189"/>
        <v>1683.866</v>
      </c>
      <c r="W569" s="67">
        <f t="shared" si="189"/>
        <v>1699.0660000000003</v>
      </c>
      <c r="X569" s="67">
        <f t="shared" si="189"/>
        <v>1692.0460000000003</v>
      </c>
      <c r="Y569" s="67">
        <f t="shared" si="189"/>
        <v>1689.826</v>
      </c>
    </row>
    <row r="570" spans="1:25" s="35" customFormat="1" ht="18.75" hidden="1" customHeight="1" outlineLevel="1" x14ac:dyDescent="0.2">
      <c r="A570" s="29" t="s">
        <v>4</v>
      </c>
      <c r="B570" s="43">
        <f>B96</f>
        <v>921.95</v>
      </c>
      <c r="C570" s="43">
        <f t="shared" ref="C570:Y570" si="190">C96</f>
        <v>925.05</v>
      </c>
      <c r="D570" s="43">
        <f t="shared" si="190"/>
        <v>929.36</v>
      </c>
      <c r="E570" s="43">
        <f t="shared" si="190"/>
        <v>942.39</v>
      </c>
      <c r="F570" s="43">
        <f t="shared" si="190"/>
        <v>964.33</v>
      </c>
      <c r="G570" s="43">
        <f t="shared" si="190"/>
        <v>975.74</v>
      </c>
      <c r="H570" s="43">
        <f t="shared" si="190"/>
        <v>973.38</v>
      </c>
      <c r="I570" s="43">
        <f t="shared" si="190"/>
        <v>929.69</v>
      </c>
      <c r="J570" s="43">
        <f t="shared" si="190"/>
        <v>923.05</v>
      </c>
      <c r="K570" s="43">
        <f t="shared" si="190"/>
        <v>925.43</v>
      </c>
      <c r="L570" s="43">
        <f t="shared" si="190"/>
        <v>927.67</v>
      </c>
      <c r="M570" s="43">
        <f t="shared" si="190"/>
        <v>931.51</v>
      </c>
      <c r="N570" s="43">
        <f t="shared" si="190"/>
        <v>932.02</v>
      </c>
      <c r="O570" s="43">
        <f t="shared" si="190"/>
        <v>923.41</v>
      </c>
      <c r="P570" s="43">
        <f t="shared" si="190"/>
        <v>931.73</v>
      </c>
      <c r="Q570" s="43">
        <f t="shared" si="190"/>
        <v>979.49</v>
      </c>
      <c r="R570" s="43">
        <f t="shared" si="190"/>
        <v>979.69</v>
      </c>
      <c r="S570" s="43">
        <f t="shared" si="190"/>
        <v>940.28</v>
      </c>
      <c r="T570" s="43">
        <f t="shared" si="190"/>
        <v>937.47</v>
      </c>
      <c r="U570" s="43">
        <f t="shared" si="190"/>
        <v>928.14</v>
      </c>
      <c r="V570" s="43">
        <f t="shared" si="190"/>
        <v>917.66</v>
      </c>
      <c r="W570" s="43">
        <f t="shared" si="190"/>
        <v>932.86</v>
      </c>
      <c r="X570" s="43">
        <f t="shared" si="190"/>
        <v>925.84</v>
      </c>
      <c r="Y570" s="43">
        <f t="shared" si="190"/>
        <v>923.62</v>
      </c>
    </row>
    <row r="571" spans="1:25" s="35" customFormat="1" ht="18.75" hidden="1" customHeight="1" outlineLevel="1" x14ac:dyDescent="0.2">
      <c r="A571" s="30" t="s">
        <v>5</v>
      </c>
      <c r="B571" s="49">
        <v>763.71</v>
      </c>
      <c r="C571" s="49">
        <v>763.71</v>
      </c>
      <c r="D571" s="49">
        <v>763.71</v>
      </c>
      <c r="E571" s="49">
        <v>763.71</v>
      </c>
      <c r="F571" s="49">
        <v>763.71</v>
      </c>
      <c r="G571" s="49">
        <v>763.71</v>
      </c>
      <c r="H571" s="49">
        <v>763.71</v>
      </c>
      <c r="I571" s="49">
        <v>763.71</v>
      </c>
      <c r="J571" s="49">
        <v>763.71</v>
      </c>
      <c r="K571" s="49">
        <v>763.71</v>
      </c>
      <c r="L571" s="49">
        <v>763.71</v>
      </c>
      <c r="M571" s="49">
        <v>763.71</v>
      </c>
      <c r="N571" s="49">
        <v>763.71</v>
      </c>
      <c r="O571" s="49">
        <v>763.71</v>
      </c>
      <c r="P571" s="49">
        <v>763.71</v>
      </c>
      <c r="Q571" s="49">
        <v>763.71</v>
      </c>
      <c r="R571" s="49">
        <v>763.71</v>
      </c>
      <c r="S571" s="49">
        <v>763.71</v>
      </c>
      <c r="T571" s="49">
        <v>763.71</v>
      </c>
      <c r="U571" s="49">
        <v>763.71</v>
      </c>
      <c r="V571" s="49">
        <v>763.71</v>
      </c>
      <c r="W571" s="49">
        <v>763.71</v>
      </c>
      <c r="X571" s="49">
        <v>763.71</v>
      </c>
      <c r="Y571" s="49">
        <v>763.71</v>
      </c>
    </row>
    <row r="572" spans="1:25" s="35" customFormat="1" ht="18.75" hidden="1" customHeight="1" outlineLevel="1" x14ac:dyDescent="0.2">
      <c r="A572" s="31" t="s">
        <v>6</v>
      </c>
      <c r="B572" s="49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54"/>
    </row>
    <row r="573" spans="1:25" s="35" customFormat="1" ht="18.75" hidden="1" customHeight="1" outlineLevel="1" thickBot="1" x14ac:dyDescent="0.25">
      <c r="A573" s="107" t="s">
        <v>7</v>
      </c>
      <c r="B573" s="50">
        <v>2.496</v>
      </c>
      <c r="C573" s="48">
        <v>2.496</v>
      </c>
      <c r="D573" s="48">
        <v>2.496</v>
      </c>
      <c r="E573" s="48">
        <v>2.496</v>
      </c>
      <c r="F573" s="48">
        <v>2.496</v>
      </c>
      <c r="G573" s="48">
        <v>2.496</v>
      </c>
      <c r="H573" s="48">
        <v>2.496</v>
      </c>
      <c r="I573" s="48">
        <v>2.496</v>
      </c>
      <c r="J573" s="48">
        <v>2.496</v>
      </c>
      <c r="K573" s="48">
        <v>2.496</v>
      </c>
      <c r="L573" s="48">
        <v>2.496</v>
      </c>
      <c r="M573" s="48">
        <v>2.496</v>
      </c>
      <c r="N573" s="48">
        <v>2.496</v>
      </c>
      <c r="O573" s="48">
        <v>2.496</v>
      </c>
      <c r="P573" s="48">
        <v>2.496</v>
      </c>
      <c r="Q573" s="48">
        <v>2.496</v>
      </c>
      <c r="R573" s="48">
        <v>2.496</v>
      </c>
      <c r="S573" s="48">
        <v>2.496</v>
      </c>
      <c r="T573" s="48">
        <v>2.496</v>
      </c>
      <c r="U573" s="48">
        <v>2.496</v>
      </c>
      <c r="V573" s="48">
        <v>2.496</v>
      </c>
      <c r="W573" s="48">
        <v>2.496</v>
      </c>
      <c r="X573" s="48">
        <v>2.496</v>
      </c>
      <c r="Y573" s="55">
        <v>2.496</v>
      </c>
    </row>
    <row r="574" spans="1:25" s="35" customFormat="1" ht="18.75" customHeight="1" collapsed="1" thickBot="1" x14ac:dyDescent="0.25">
      <c r="A574" s="76">
        <v>19</v>
      </c>
      <c r="B574" s="67">
        <f t="shared" ref="B574:Y574" si="191">SUM(B575:B578)</f>
        <v>1730.4660000000001</v>
      </c>
      <c r="C574" s="67">
        <f t="shared" si="191"/>
        <v>1732.5060000000001</v>
      </c>
      <c r="D574" s="67">
        <f t="shared" si="191"/>
        <v>1772.5160000000001</v>
      </c>
      <c r="E574" s="67">
        <f t="shared" si="191"/>
        <v>1783.7860000000001</v>
      </c>
      <c r="F574" s="67">
        <f t="shared" si="191"/>
        <v>1785.0060000000001</v>
      </c>
      <c r="G574" s="67">
        <f t="shared" si="191"/>
        <v>1786.806</v>
      </c>
      <c r="H574" s="67">
        <f t="shared" si="191"/>
        <v>1778.5260000000003</v>
      </c>
      <c r="I574" s="67">
        <f t="shared" si="191"/>
        <v>1767.5660000000003</v>
      </c>
      <c r="J574" s="67">
        <f t="shared" si="191"/>
        <v>1763.076</v>
      </c>
      <c r="K574" s="67">
        <f t="shared" si="191"/>
        <v>1761.6760000000002</v>
      </c>
      <c r="L574" s="67">
        <f t="shared" si="191"/>
        <v>1766.1960000000001</v>
      </c>
      <c r="M574" s="67">
        <f t="shared" si="191"/>
        <v>1769.6860000000001</v>
      </c>
      <c r="N574" s="67">
        <f t="shared" si="191"/>
        <v>1771.9960000000001</v>
      </c>
      <c r="O574" s="67">
        <f t="shared" si="191"/>
        <v>1775.3760000000002</v>
      </c>
      <c r="P574" s="67">
        <f t="shared" si="191"/>
        <v>1789.6860000000001</v>
      </c>
      <c r="Q574" s="67">
        <f t="shared" si="191"/>
        <v>1795.9060000000002</v>
      </c>
      <c r="R574" s="67">
        <f t="shared" si="191"/>
        <v>1788.6260000000002</v>
      </c>
      <c r="S574" s="67">
        <f t="shared" si="191"/>
        <v>1784.4760000000001</v>
      </c>
      <c r="T574" s="67">
        <f t="shared" si="191"/>
        <v>1782.1060000000002</v>
      </c>
      <c r="U574" s="67">
        <f t="shared" si="191"/>
        <v>1725.2260000000001</v>
      </c>
      <c r="V574" s="67">
        <f t="shared" si="191"/>
        <v>1729.3560000000002</v>
      </c>
      <c r="W574" s="67">
        <f t="shared" si="191"/>
        <v>1726.6260000000002</v>
      </c>
      <c r="X574" s="67">
        <f t="shared" si="191"/>
        <v>1724.6660000000002</v>
      </c>
      <c r="Y574" s="67">
        <f t="shared" si="191"/>
        <v>1722.576</v>
      </c>
    </row>
    <row r="575" spans="1:25" s="35" customFormat="1" ht="18.75" hidden="1" customHeight="1" outlineLevel="1" x14ac:dyDescent="0.2">
      <c r="A575" s="117" t="s">
        <v>4</v>
      </c>
      <c r="B575" s="43">
        <f>B101</f>
        <v>964.26</v>
      </c>
      <c r="C575" s="43">
        <f t="shared" ref="C575:Y575" si="192">C101</f>
        <v>966.3</v>
      </c>
      <c r="D575" s="43">
        <f t="shared" si="192"/>
        <v>1006.31</v>
      </c>
      <c r="E575" s="43">
        <f t="shared" si="192"/>
        <v>1017.58</v>
      </c>
      <c r="F575" s="43">
        <f t="shared" si="192"/>
        <v>1018.8</v>
      </c>
      <c r="G575" s="43">
        <f t="shared" si="192"/>
        <v>1020.6</v>
      </c>
      <c r="H575" s="43">
        <f t="shared" si="192"/>
        <v>1012.32</v>
      </c>
      <c r="I575" s="43">
        <f t="shared" si="192"/>
        <v>1001.36</v>
      </c>
      <c r="J575" s="43">
        <f t="shared" si="192"/>
        <v>996.87</v>
      </c>
      <c r="K575" s="43">
        <f t="shared" si="192"/>
        <v>995.47</v>
      </c>
      <c r="L575" s="43">
        <f t="shared" si="192"/>
        <v>999.99</v>
      </c>
      <c r="M575" s="43">
        <f t="shared" si="192"/>
        <v>1003.48</v>
      </c>
      <c r="N575" s="43">
        <f t="shared" si="192"/>
        <v>1005.79</v>
      </c>
      <c r="O575" s="43">
        <f t="shared" si="192"/>
        <v>1009.17</v>
      </c>
      <c r="P575" s="43">
        <f t="shared" si="192"/>
        <v>1023.48</v>
      </c>
      <c r="Q575" s="43">
        <f t="shared" si="192"/>
        <v>1029.7</v>
      </c>
      <c r="R575" s="43">
        <f t="shared" si="192"/>
        <v>1022.42</v>
      </c>
      <c r="S575" s="43">
        <f t="shared" si="192"/>
        <v>1018.27</v>
      </c>
      <c r="T575" s="43">
        <f t="shared" si="192"/>
        <v>1015.9</v>
      </c>
      <c r="U575" s="43">
        <f t="shared" si="192"/>
        <v>959.02</v>
      </c>
      <c r="V575" s="43">
        <f t="shared" si="192"/>
        <v>963.15</v>
      </c>
      <c r="W575" s="43">
        <f t="shared" si="192"/>
        <v>960.42</v>
      </c>
      <c r="X575" s="43">
        <f t="shared" si="192"/>
        <v>958.46</v>
      </c>
      <c r="Y575" s="43">
        <f t="shared" si="192"/>
        <v>956.37</v>
      </c>
    </row>
    <row r="576" spans="1:25" s="35" customFormat="1" ht="18.75" hidden="1" customHeight="1" outlineLevel="1" x14ac:dyDescent="0.2">
      <c r="A576" s="26" t="s">
        <v>5</v>
      </c>
      <c r="B576" s="49">
        <v>763.71</v>
      </c>
      <c r="C576" s="49">
        <v>763.71</v>
      </c>
      <c r="D576" s="49">
        <v>763.71</v>
      </c>
      <c r="E576" s="49">
        <v>763.71</v>
      </c>
      <c r="F576" s="49">
        <v>763.71</v>
      </c>
      <c r="G576" s="49">
        <v>763.71</v>
      </c>
      <c r="H576" s="49">
        <v>763.71</v>
      </c>
      <c r="I576" s="49">
        <v>763.71</v>
      </c>
      <c r="J576" s="49">
        <v>763.71</v>
      </c>
      <c r="K576" s="49">
        <v>763.71</v>
      </c>
      <c r="L576" s="49">
        <v>763.71</v>
      </c>
      <c r="M576" s="49">
        <v>763.71</v>
      </c>
      <c r="N576" s="49">
        <v>763.71</v>
      </c>
      <c r="O576" s="49">
        <v>763.71</v>
      </c>
      <c r="P576" s="49">
        <v>763.71</v>
      </c>
      <c r="Q576" s="49">
        <v>763.71</v>
      </c>
      <c r="R576" s="49">
        <v>763.71</v>
      </c>
      <c r="S576" s="49">
        <v>763.71</v>
      </c>
      <c r="T576" s="49">
        <v>763.71</v>
      </c>
      <c r="U576" s="49">
        <v>763.71</v>
      </c>
      <c r="V576" s="49">
        <v>763.71</v>
      </c>
      <c r="W576" s="49">
        <v>763.71</v>
      </c>
      <c r="X576" s="49">
        <v>763.71</v>
      </c>
      <c r="Y576" s="49">
        <v>763.71</v>
      </c>
    </row>
    <row r="577" spans="1:25" s="35" customFormat="1" ht="18.75" hidden="1" customHeight="1" outlineLevel="1" x14ac:dyDescent="0.2">
      <c r="A577" s="27" t="s">
        <v>6</v>
      </c>
      <c r="B577" s="49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54"/>
    </row>
    <row r="578" spans="1:25" s="35" customFormat="1" ht="18.75" hidden="1" customHeight="1" outlineLevel="1" thickBot="1" x14ac:dyDescent="0.25">
      <c r="A578" s="118" t="s">
        <v>7</v>
      </c>
      <c r="B578" s="50">
        <v>2.496</v>
      </c>
      <c r="C578" s="48">
        <v>2.496</v>
      </c>
      <c r="D578" s="48">
        <v>2.496</v>
      </c>
      <c r="E578" s="48">
        <v>2.496</v>
      </c>
      <c r="F578" s="48">
        <v>2.496</v>
      </c>
      <c r="G578" s="48">
        <v>2.496</v>
      </c>
      <c r="H578" s="48">
        <v>2.496</v>
      </c>
      <c r="I578" s="48">
        <v>2.496</v>
      </c>
      <c r="J578" s="48">
        <v>2.496</v>
      </c>
      <c r="K578" s="48">
        <v>2.496</v>
      </c>
      <c r="L578" s="48">
        <v>2.496</v>
      </c>
      <c r="M578" s="48">
        <v>2.496</v>
      </c>
      <c r="N578" s="48">
        <v>2.496</v>
      </c>
      <c r="O578" s="48">
        <v>2.496</v>
      </c>
      <c r="P578" s="48">
        <v>2.496</v>
      </c>
      <c r="Q578" s="48">
        <v>2.496</v>
      </c>
      <c r="R578" s="48">
        <v>2.496</v>
      </c>
      <c r="S578" s="48">
        <v>2.496</v>
      </c>
      <c r="T578" s="48">
        <v>2.496</v>
      </c>
      <c r="U578" s="48">
        <v>2.496</v>
      </c>
      <c r="V578" s="48">
        <v>2.496</v>
      </c>
      <c r="W578" s="48">
        <v>2.496</v>
      </c>
      <c r="X578" s="48">
        <v>2.496</v>
      </c>
      <c r="Y578" s="55">
        <v>2.496</v>
      </c>
    </row>
    <row r="579" spans="1:25" s="35" customFormat="1" ht="18.75" customHeight="1" collapsed="1" thickBot="1" x14ac:dyDescent="0.25">
      <c r="A579" s="73">
        <v>20</v>
      </c>
      <c r="B579" s="67">
        <f t="shared" ref="B579:Y579" si="193">SUM(B580:B583)</f>
        <v>1732.326</v>
      </c>
      <c r="C579" s="67">
        <f t="shared" si="193"/>
        <v>1746.576</v>
      </c>
      <c r="D579" s="67">
        <f t="shared" si="193"/>
        <v>1801.2360000000001</v>
      </c>
      <c r="E579" s="67">
        <f t="shared" si="193"/>
        <v>1820.9160000000002</v>
      </c>
      <c r="F579" s="67">
        <f t="shared" si="193"/>
        <v>1807.7460000000001</v>
      </c>
      <c r="G579" s="67">
        <f t="shared" si="193"/>
        <v>1811.9760000000001</v>
      </c>
      <c r="H579" s="67">
        <f t="shared" si="193"/>
        <v>1812.1660000000002</v>
      </c>
      <c r="I579" s="67">
        <f t="shared" si="193"/>
        <v>1797.3360000000002</v>
      </c>
      <c r="J579" s="67">
        <f t="shared" si="193"/>
        <v>1797.7660000000001</v>
      </c>
      <c r="K579" s="67">
        <f t="shared" si="193"/>
        <v>1791.1260000000002</v>
      </c>
      <c r="L579" s="67">
        <f t="shared" si="193"/>
        <v>1796.3660000000002</v>
      </c>
      <c r="M579" s="67">
        <f t="shared" si="193"/>
        <v>1796.0960000000002</v>
      </c>
      <c r="N579" s="67">
        <f t="shared" si="193"/>
        <v>1765.1060000000002</v>
      </c>
      <c r="O579" s="67">
        <f t="shared" si="193"/>
        <v>1803.566</v>
      </c>
      <c r="P579" s="67">
        <f t="shared" si="193"/>
        <v>1796.8760000000002</v>
      </c>
      <c r="Q579" s="67">
        <f t="shared" si="193"/>
        <v>1818.4760000000001</v>
      </c>
      <c r="R579" s="67">
        <f t="shared" si="193"/>
        <v>1815.806</v>
      </c>
      <c r="S579" s="67">
        <f t="shared" si="193"/>
        <v>1814.9060000000002</v>
      </c>
      <c r="T579" s="67">
        <f t="shared" si="193"/>
        <v>1763.9360000000001</v>
      </c>
      <c r="U579" s="67">
        <f t="shared" si="193"/>
        <v>1751.7360000000001</v>
      </c>
      <c r="V579" s="67">
        <f t="shared" si="193"/>
        <v>1750.9260000000002</v>
      </c>
      <c r="W579" s="67">
        <f t="shared" si="193"/>
        <v>1751.1460000000002</v>
      </c>
      <c r="X579" s="67">
        <f t="shared" si="193"/>
        <v>1755.7660000000001</v>
      </c>
      <c r="Y579" s="67">
        <f t="shared" si="193"/>
        <v>1748.4360000000001</v>
      </c>
    </row>
    <row r="580" spans="1:25" s="35" customFormat="1" ht="18.75" hidden="1" customHeight="1" outlineLevel="1" x14ac:dyDescent="0.2">
      <c r="A580" s="117" t="s">
        <v>4</v>
      </c>
      <c r="B580" s="43">
        <f>B106</f>
        <v>966.12</v>
      </c>
      <c r="C580" s="43">
        <f t="shared" ref="C580:Y580" si="194">C106</f>
        <v>980.37</v>
      </c>
      <c r="D580" s="43">
        <f t="shared" si="194"/>
        <v>1035.03</v>
      </c>
      <c r="E580" s="43">
        <f t="shared" si="194"/>
        <v>1054.71</v>
      </c>
      <c r="F580" s="43">
        <f t="shared" si="194"/>
        <v>1041.54</v>
      </c>
      <c r="G580" s="43">
        <f t="shared" si="194"/>
        <v>1045.77</v>
      </c>
      <c r="H580" s="43">
        <f t="shared" si="194"/>
        <v>1045.96</v>
      </c>
      <c r="I580" s="43">
        <f t="shared" si="194"/>
        <v>1031.1300000000001</v>
      </c>
      <c r="J580" s="43">
        <f t="shared" si="194"/>
        <v>1031.56</v>
      </c>
      <c r="K580" s="43">
        <f t="shared" si="194"/>
        <v>1024.92</v>
      </c>
      <c r="L580" s="43">
        <f t="shared" si="194"/>
        <v>1030.1600000000001</v>
      </c>
      <c r="M580" s="43">
        <f t="shared" si="194"/>
        <v>1029.8900000000001</v>
      </c>
      <c r="N580" s="43">
        <f t="shared" si="194"/>
        <v>998.9</v>
      </c>
      <c r="O580" s="43">
        <f t="shared" si="194"/>
        <v>1037.3599999999999</v>
      </c>
      <c r="P580" s="43">
        <f t="shared" si="194"/>
        <v>1030.67</v>
      </c>
      <c r="Q580" s="43">
        <f t="shared" si="194"/>
        <v>1052.27</v>
      </c>
      <c r="R580" s="43">
        <f t="shared" si="194"/>
        <v>1049.5999999999999</v>
      </c>
      <c r="S580" s="43">
        <f t="shared" si="194"/>
        <v>1048.7</v>
      </c>
      <c r="T580" s="43">
        <f t="shared" si="194"/>
        <v>997.73</v>
      </c>
      <c r="U580" s="43">
        <f t="shared" si="194"/>
        <v>985.53</v>
      </c>
      <c r="V580" s="43">
        <f t="shared" si="194"/>
        <v>984.72</v>
      </c>
      <c r="W580" s="43">
        <f t="shared" si="194"/>
        <v>984.94</v>
      </c>
      <c r="X580" s="43">
        <f t="shared" si="194"/>
        <v>989.56</v>
      </c>
      <c r="Y580" s="43">
        <f t="shared" si="194"/>
        <v>982.23</v>
      </c>
    </row>
    <row r="581" spans="1:25" s="35" customFormat="1" ht="18.75" hidden="1" customHeight="1" outlineLevel="1" x14ac:dyDescent="0.2">
      <c r="A581" s="26" t="s">
        <v>5</v>
      </c>
      <c r="B581" s="49">
        <v>763.71</v>
      </c>
      <c r="C581" s="49">
        <v>763.71</v>
      </c>
      <c r="D581" s="49">
        <v>763.71</v>
      </c>
      <c r="E581" s="49">
        <v>763.71</v>
      </c>
      <c r="F581" s="49">
        <v>763.71</v>
      </c>
      <c r="G581" s="49">
        <v>763.71</v>
      </c>
      <c r="H581" s="49">
        <v>763.71</v>
      </c>
      <c r="I581" s="49">
        <v>763.71</v>
      </c>
      <c r="J581" s="49">
        <v>763.71</v>
      </c>
      <c r="K581" s="49">
        <v>763.71</v>
      </c>
      <c r="L581" s="49">
        <v>763.71</v>
      </c>
      <c r="M581" s="49">
        <v>763.71</v>
      </c>
      <c r="N581" s="49">
        <v>763.71</v>
      </c>
      <c r="O581" s="49">
        <v>763.71</v>
      </c>
      <c r="P581" s="49">
        <v>763.71</v>
      </c>
      <c r="Q581" s="49">
        <v>763.71</v>
      </c>
      <c r="R581" s="49">
        <v>763.71</v>
      </c>
      <c r="S581" s="49">
        <v>763.71</v>
      </c>
      <c r="T581" s="49">
        <v>763.71</v>
      </c>
      <c r="U581" s="49">
        <v>763.71</v>
      </c>
      <c r="V581" s="49">
        <v>763.71</v>
      </c>
      <c r="W581" s="49">
        <v>763.71</v>
      </c>
      <c r="X581" s="49">
        <v>763.71</v>
      </c>
      <c r="Y581" s="49">
        <v>763.71</v>
      </c>
    </row>
    <row r="582" spans="1:25" s="35" customFormat="1" ht="18.75" hidden="1" customHeight="1" outlineLevel="1" x14ac:dyDescent="0.2">
      <c r="A582" s="27" t="s">
        <v>6</v>
      </c>
      <c r="B582" s="49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54"/>
    </row>
    <row r="583" spans="1:25" s="35" customFormat="1" ht="18.75" hidden="1" customHeight="1" outlineLevel="1" thickBot="1" x14ac:dyDescent="0.25">
      <c r="A583" s="118" t="s">
        <v>7</v>
      </c>
      <c r="B583" s="50">
        <v>2.496</v>
      </c>
      <c r="C583" s="48">
        <v>2.496</v>
      </c>
      <c r="D583" s="48">
        <v>2.496</v>
      </c>
      <c r="E583" s="48">
        <v>2.496</v>
      </c>
      <c r="F583" s="48">
        <v>2.496</v>
      </c>
      <c r="G583" s="48">
        <v>2.496</v>
      </c>
      <c r="H583" s="48">
        <v>2.496</v>
      </c>
      <c r="I583" s="48">
        <v>2.496</v>
      </c>
      <c r="J583" s="48">
        <v>2.496</v>
      </c>
      <c r="K583" s="48">
        <v>2.496</v>
      </c>
      <c r="L583" s="48">
        <v>2.496</v>
      </c>
      <c r="M583" s="48">
        <v>2.496</v>
      </c>
      <c r="N583" s="48">
        <v>2.496</v>
      </c>
      <c r="O583" s="48">
        <v>2.496</v>
      </c>
      <c r="P583" s="48">
        <v>2.496</v>
      </c>
      <c r="Q583" s="48">
        <v>2.496</v>
      </c>
      <c r="R583" s="48">
        <v>2.496</v>
      </c>
      <c r="S583" s="48">
        <v>2.496</v>
      </c>
      <c r="T583" s="48">
        <v>2.496</v>
      </c>
      <c r="U583" s="48">
        <v>2.496</v>
      </c>
      <c r="V583" s="48">
        <v>2.496</v>
      </c>
      <c r="W583" s="48">
        <v>2.496</v>
      </c>
      <c r="X583" s="48">
        <v>2.496</v>
      </c>
      <c r="Y583" s="55">
        <v>2.496</v>
      </c>
    </row>
    <row r="584" spans="1:25" s="35" customFormat="1" ht="18.75" customHeight="1" collapsed="1" thickBot="1" x14ac:dyDescent="0.25">
      <c r="A584" s="64">
        <v>21</v>
      </c>
      <c r="B584" s="67">
        <f t="shared" ref="B584:Y584" si="195">SUM(B585:B588)</f>
        <v>1832.1260000000002</v>
      </c>
      <c r="C584" s="67">
        <f t="shared" si="195"/>
        <v>1837.2360000000001</v>
      </c>
      <c r="D584" s="67">
        <f t="shared" si="195"/>
        <v>1935.1560000000002</v>
      </c>
      <c r="E584" s="67">
        <f t="shared" si="195"/>
        <v>1945.3560000000002</v>
      </c>
      <c r="F584" s="67">
        <f t="shared" si="195"/>
        <v>1938.6160000000002</v>
      </c>
      <c r="G584" s="67">
        <f t="shared" si="195"/>
        <v>1940.316</v>
      </c>
      <c r="H584" s="67">
        <f t="shared" si="195"/>
        <v>1934.9060000000002</v>
      </c>
      <c r="I584" s="67">
        <f t="shared" si="195"/>
        <v>1909.2260000000001</v>
      </c>
      <c r="J584" s="67">
        <f t="shared" si="195"/>
        <v>1900.556</v>
      </c>
      <c r="K584" s="67">
        <f t="shared" si="195"/>
        <v>1863.4160000000002</v>
      </c>
      <c r="L584" s="67">
        <f t="shared" si="195"/>
        <v>1857.9260000000002</v>
      </c>
      <c r="M584" s="67">
        <f t="shared" si="195"/>
        <v>1911.8760000000002</v>
      </c>
      <c r="N584" s="67">
        <f t="shared" si="195"/>
        <v>1920.8360000000002</v>
      </c>
      <c r="O584" s="67">
        <f t="shared" si="195"/>
        <v>1916.6960000000001</v>
      </c>
      <c r="P584" s="67">
        <f t="shared" si="195"/>
        <v>1935.1460000000002</v>
      </c>
      <c r="Q584" s="67">
        <f t="shared" si="195"/>
        <v>1937.8860000000002</v>
      </c>
      <c r="R584" s="67">
        <f t="shared" si="195"/>
        <v>1938.0860000000002</v>
      </c>
      <c r="S584" s="67">
        <f t="shared" si="195"/>
        <v>1924.2860000000001</v>
      </c>
      <c r="T584" s="67">
        <f t="shared" si="195"/>
        <v>1871.3460000000002</v>
      </c>
      <c r="U584" s="67">
        <f t="shared" si="195"/>
        <v>1827.9260000000002</v>
      </c>
      <c r="V584" s="67">
        <f t="shared" si="195"/>
        <v>1820.3560000000002</v>
      </c>
      <c r="W584" s="67">
        <f t="shared" si="195"/>
        <v>1839.4860000000001</v>
      </c>
      <c r="X584" s="67">
        <f t="shared" si="195"/>
        <v>1819.4860000000001</v>
      </c>
      <c r="Y584" s="67">
        <f t="shared" si="195"/>
        <v>1822.3760000000002</v>
      </c>
    </row>
    <row r="585" spans="1:25" s="35" customFormat="1" ht="18.75" hidden="1" customHeight="1" outlineLevel="1" x14ac:dyDescent="0.2">
      <c r="A585" s="117" t="s">
        <v>4</v>
      </c>
      <c r="B585" s="43">
        <f>B111</f>
        <v>1065.92</v>
      </c>
      <c r="C585" s="43">
        <f t="shared" ref="C585:Y585" si="196">C111</f>
        <v>1071.03</v>
      </c>
      <c r="D585" s="43">
        <f t="shared" si="196"/>
        <v>1168.95</v>
      </c>
      <c r="E585" s="43">
        <f t="shared" si="196"/>
        <v>1179.1500000000001</v>
      </c>
      <c r="F585" s="43">
        <f t="shared" si="196"/>
        <v>1172.4100000000001</v>
      </c>
      <c r="G585" s="43">
        <f t="shared" si="196"/>
        <v>1174.1099999999999</v>
      </c>
      <c r="H585" s="43">
        <f t="shared" si="196"/>
        <v>1168.7</v>
      </c>
      <c r="I585" s="43">
        <f t="shared" si="196"/>
        <v>1143.02</v>
      </c>
      <c r="J585" s="43">
        <f t="shared" si="196"/>
        <v>1134.3499999999999</v>
      </c>
      <c r="K585" s="43">
        <f t="shared" si="196"/>
        <v>1097.21</v>
      </c>
      <c r="L585" s="43">
        <f t="shared" si="196"/>
        <v>1091.72</v>
      </c>
      <c r="M585" s="43">
        <f t="shared" si="196"/>
        <v>1145.67</v>
      </c>
      <c r="N585" s="43">
        <f t="shared" si="196"/>
        <v>1154.6300000000001</v>
      </c>
      <c r="O585" s="43">
        <f t="shared" si="196"/>
        <v>1150.49</v>
      </c>
      <c r="P585" s="43">
        <f t="shared" si="196"/>
        <v>1168.94</v>
      </c>
      <c r="Q585" s="43">
        <f t="shared" si="196"/>
        <v>1171.68</v>
      </c>
      <c r="R585" s="43">
        <f t="shared" si="196"/>
        <v>1171.8800000000001</v>
      </c>
      <c r="S585" s="43">
        <f t="shared" si="196"/>
        <v>1158.08</v>
      </c>
      <c r="T585" s="43">
        <f t="shared" si="196"/>
        <v>1105.1400000000001</v>
      </c>
      <c r="U585" s="43">
        <f t="shared" si="196"/>
        <v>1061.72</v>
      </c>
      <c r="V585" s="43">
        <f t="shared" si="196"/>
        <v>1054.1500000000001</v>
      </c>
      <c r="W585" s="43">
        <f t="shared" si="196"/>
        <v>1073.28</v>
      </c>
      <c r="X585" s="43">
        <f t="shared" si="196"/>
        <v>1053.28</v>
      </c>
      <c r="Y585" s="43">
        <f t="shared" si="196"/>
        <v>1056.17</v>
      </c>
    </row>
    <row r="586" spans="1:25" s="35" customFormat="1" ht="18.75" hidden="1" customHeight="1" outlineLevel="1" x14ac:dyDescent="0.2">
      <c r="A586" s="26" t="s">
        <v>5</v>
      </c>
      <c r="B586" s="49">
        <v>763.71</v>
      </c>
      <c r="C586" s="49">
        <v>763.71</v>
      </c>
      <c r="D586" s="49">
        <v>763.71</v>
      </c>
      <c r="E586" s="49">
        <v>763.71</v>
      </c>
      <c r="F586" s="49">
        <v>763.71</v>
      </c>
      <c r="G586" s="49">
        <v>763.71</v>
      </c>
      <c r="H586" s="49">
        <v>763.71</v>
      </c>
      <c r="I586" s="49">
        <v>763.71</v>
      </c>
      <c r="J586" s="49">
        <v>763.71</v>
      </c>
      <c r="K586" s="49">
        <v>763.71</v>
      </c>
      <c r="L586" s="49">
        <v>763.71</v>
      </c>
      <c r="M586" s="49">
        <v>763.71</v>
      </c>
      <c r="N586" s="49">
        <v>763.71</v>
      </c>
      <c r="O586" s="49">
        <v>763.71</v>
      </c>
      <c r="P586" s="49">
        <v>763.71</v>
      </c>
      <c r="Q586" s="49">
        <v>763.71</v>
      </c>
      <c r="R586" s="49">
        <v>763.71</v>
      </c>
      <c r="S586" s="49">
        <v>763.71</v>
      </c>
      <c r="T586" s="49">
        <v>763.71</v>
      </c>
      <c r="U586" s="49">
        <v>763.71</v>
      </c>
      <c r="V586" s="49">
        <v>763.71</v>
      </c>
      <c r="W586" s="49">
        <v>763.71</v>
      </c>
      <c r="X586" s="49">
        <v>763.71</v>
      </c>
      <c r="Y586" s="49">
        <v>763.71</v>
      </c>
    </row>
    <row r="587" spans="1:25" s="35" customFormat="1" ht="18.75" hidden="1" customHeight="1" outlineLevel="1" x14ac:dyDescent="0.2">
      <c r="A587" s="27" t="s">
        <v>6</v>
      </c>
      <c r="B587" s="49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54"/>
    </row>
    <row r="588" spans="1:25" s="35" customFormat="1" ht="18.75" hidden="1" customHeight="1" outlineLevel="1" thickBot="1" x14ac:dyDescent="0.25">
      <c r="A588" s="118" t="s">
        <v>7</v>
      </c>
      <c r="B588" s="50">
        <v>2.496</v>
      </c>
      <c r="C588" s="48">
        <v>2.496</v>
      </c>
      <c r="D588" s="48">
        <v>2.496</v>
      </c>
      <c r="E588" s="48">
        <v>2.496</v>
      </c>
      <c r="F588" s="48">
        <v>2.496</v>
      </c>
      <c r="G588" s="48">
        <v>2.496</v>
      </c>
      <c r="H588" s="48">
        <v>2.496</v>
      </c>
      <c r="I588" s="48">
        <v>2.496</v>
      </c>
      <c r="J588" s="48">
        <v>2.496</v>
      </c>
      <c r="K588" s="48">
        <v>2.496</v>
      </c>
      <c r="L588" s="48">
        <v>2.496</v>
      </c>
      <c r="M588" s="48">
        <v>2.496</v>
      </c>
      <c r="N588" s="48">
        <v>2.496</v>
      </c>
      <c r="O588" s="48">
        <v>2.496</v>
      </c>
      <c r="P588" s="48">
        <v>2.496</v>
      </c>
      <c r="Q588" s="48">
        <v>2.496</v>
      </c>
      <c r="R588" s="48">
        <v>2.496</v>
      </c>
      <c r="S588" s="48">
        <v>2.496</v>
      </c>
      <c r="T588" s="48">
        <v>2.496</v>
      </c>
      <c r="U588" s="48">
        <v>2.496</v>
      </c>
      <c r="V588" s="48">
        <v>2.496</v>
      </c>
      <c r="W588" s="48">
        <v>2.496</v>
      </c>
      <c r="X588" s="48">
        <v>2.496</v>
      </c>
      <c r="Y588" s="55">
        <v>2.496</v>
      </c>
    </row>
    <row r="589" spans="1:25" s="35" customFormat="1" ht="18.75" customHeight="1" collapsed="1" thickBot="1" x14ac:dyDescent="0.25">
      <c r="A589" s="73">
        <v>22</v>
      </c>
      <c r="B589" s="67">
        <f t="shared" ref="B589:Y589" si="197">SUM(B590:B593)</f>
        <v>1788.886</v>
      </c>
      <c r="C589" s="67">
        <f t="shared" si="197"/>
        <v>1816.4160000000002</v>
      </c>
      <c r="D589" s="67">
        <f t="shared" si="197"/>
        <v>1850.806</v>
      </c>
      <c r="E589" s="67">
        <f t="shared" si="197"/>
        <v>1872.5860000000002</v>
      </c>
      <c r="F589" s="67">
        <f t="shared" si="197"/>
        <v>1862.066</v>
      </c>
      <c r="G589" s="67">
        <f t="shared" si="197"/>
        <v>1875.316</v>
      </c>
      <c r="H589" s="67">
        <f t="shared" si="197"/>
        <v>1863.8460000000002</v>
      </c>
      <c r="I589" s="67">
        <f t="shared" si="197"/>
        <v>1848.2160000000001</v>
      </c>
      <c r="J589" s="67">
        <f t="shared" si="197"/>
        <v>1842.1760000000002</v>
      </c>
      <c r="K589" s="67">
        <f t="shared" si="197"/>
        <v>1836.826</v>
      </c>
      <c r="L589" s="67">
        <f t="shared" si="197"/>
        <v>1840.7560000000001</v>
      </c>
      <c r="M589" s="67">
        <f t="shared" si="197"/>
        <v>1846.5160000000001</v>
      </c>
      <c r="N589" s="67">
        <f t="shared" si="197"/>
        <v>1853.806</v>
      </c>
      <c r="O589" s="67">
        <f t="shared" si="197"/>
        <v>1850.6960000000001</v>
      </c>
      <c r="P589" s="67">
        <f t="shared" si="197"/>
        <v>1857.0360000000001</v>
      </c>
      <c r="Q589" s="67">
        <f t="shared" si="197"/>
        <v>1821.4260000000002</v>
      </c>
      <c r="R589" s="67">
        <f t="shared" si="197"/>
        <v>1859.306</v>
      </c>
      <c r="S589" s="67">
        <f t="shared" si="197"/>
        <v>1863.9460000000001</v>
      </c>
      <c r="T589" s="67">
        <f t="shared" si="197"/>
        <v>1855.9260000000002</v>
      </c>
      <c r="U589" s="67">
        <f t="shared" si="197"/>
        <v>1798.0860000000002</v>
      </c>
      <c r="V589" s="67">
        <f t="shared" si="197"/>
        <v>1778.6460000000002</v>
      </c>
      <c r="W589" s="67">
        <f t="shared" si="197"/>
        <v>1795.6660000000002</v>
      </c>
      <c r="X589" s="67">
        <f t="shared" si="197"/>
        <v>1790.8660000000002</v>
      </c>
      <c r="Y589" s="67">
        <f t="shared" si="197"/>
        <v>1784.4560000000001</v>
      </c>
    </row>
    <row r="590" spans="1:25" s="35" customFormat="1" ht="18.75" hidden="1" customHeight="1" outlineLevel="1" x14ac:dyDescent="0.2">
      <c r="A590" s="117" t="s">
        <v>4</v>
      </c>
      <c r="B590" s="43">
        <f>B116</f>
        <v>1022.68</v>
      </c>
      <c r="C590" s="43">
        <f t="shared" ref="C590:Y590" si="198">C116</f>
        <v>1050.21</v>
      </c>
      <c r="D590" s="43">
        <f t="shared" si="198"/>
        <v>1084.5999999999999</v>
      </c>
      <c r="E590" s="43">
        <f t="shared" si="198"/>
        <v>1106.3800000000001</v>
      </c>
      <c r="F590" s="43">
        <f t="shared" si="198"/>
        <v>1095.8599999999999</v>
      </c>
      <c r="G590" s="43">
        <f t="shared" si="198"/>
        <v>1109.1099999999999</v>
      </c>
      <c r="H590" s="43">
        <f t="shared" si="198"/>
        <v>1097.6400000000001</v>
      </c>
      <c r="I590" s="43">
        <f t="shared" si="198"/>
        <v>1082.01</v>
      </c>
      <c r="J590" s="43">
        <f t="shared" si="198"/>
        <v>1075.97</v>
      </c>
      <c r="K590" s="43">
        <f t="shared" si="198"/>
        <v>1070.6199999999999</v>
      </c>
      <c r="L590" s="43">
        <f t="shared" si="198"/>
        <v>1074.55</v>
      </c>
      <c r="M590" s="43">
        <f t="shared" si="198"/>
        <v>1080.31</v>
      </c>
      <c r="N590" s="43">
        <f t="shared" si="198"/>
        <v>1087.5999999999999</v>
      </c>
      <c r="O590" s="43">
        <f t="shared" si="198"/>
        <v>1084.49</v>
      </c>
      <c r="P590" s="43">
        <f t="shared" si="198"/>
        <v>1090.83</v>
      </c>
      <c r="Q590" s="43">
        <f t="shared" si="198"/>
        <v>1055.22</v>
      </c>
      <c r="R590" s="43">
        <f t="shared" si="198"/>
        <v>1093.0999999999999</v>
      </c>
      <c r="S590" s="43">
        <f t="shared" si="198"/>
        <v>1097.74</v>
      </c>
      <c r="T590" s="43">
        <f t="shared" si="198"/>
        <v>1089.72</v>
      </c>
      <c r="U590" s="43">
        <f t="shared" si="198"/>
        <v>1031.8800000000001</v>
      </c>
      <c r="V590" s="43">
        <f t="shared" si="198"/>
        <v>1012.44</v>
      </c>
      <c r="W590" s="43">
        <f t="shared" si="198"/>
        <v>1029.46</v>
      </c>
      <c r="X590" s="43">
        <f t="shared" si="198"/>
        <v>1024.6600000000001</v>
      </c>
      <c r="Y590" s="43">
        <f t="shared" si="198"/>
        <v>1018.25</v>
      </c>
    </row>
    <row r="591" spans="1:25" s="35" customFormat="1" ht="18.75" hidden="1" customHeight="1" outlineLevel="1" x14ac:dyDescent="0.2">
      <c r="A591" s="26" t="s">
        <v>5</v>
      </c>
      <c r="B591" s="49">
        <v>763.71</v>
      </c>
      <c r="C591" s="49">
        <v>763.71</v>
      </c>
      <c r="D591" s="49">
        <v>763.71</v>
      </c>
      <c r="E591" s="49">
        <v>763.71</v>
      </c>
      <c r="F591" s="49">
        <v>763.71</v>
      </c>
      <c r="G591" s="49">
        <v>763.71</v>
      </c>
      <c r="H591" s="49">
        <v>763.71</v>
      </c>
      <c r="I591" s="49">
        <v>763.71</v>
      </c>
      <c r="J591" s="49">
        <v>763.71</v>
      </c>
      <c r="K591" s="49">
        <v>763.71</v>
      </c>
      <c r="L591" s="49">
        <v>763.71</v>
      </c>
      <c r="M591" s="49">
        <v>763.71</v>
      </c>
      <c r="N591" s="49">
        <v>763.71</v>
      </c>
      <c r="O591" s="49">
        <v>763.71</v>
      </c>
      <c r="P591" s="49">
        <v>763.71</v>
      </c>
      <c r="Q591" s="49">
        <v>763.71</v>
      </c>
      <c r="R591" s="49">
        <v>763.71</v>
      </c>
      <c r="S591" s="49">
        <v>763.71</v>
      </c>
      <c r="T591" s="49">
        <v>763.71</v>
      </c>
      <c r="U591" s="49">
        <v>763.71</v>
      </c>
      <c r="V591" s="49">
        <v>763.71</v>
      </c>
      <c r="W591" s="49">
        <v>763.71</v>
      </c>
      <c r="X591" s="49">
        <v>763.71</v>
      </c>
      <c r="Y591" s="49">
        <v>763.71</v>
      </c>
    </row>
    <row r="592" spans="1:25" s="35" customFormat="1" ht="18.75" hidden="1" customHeight="1" outlineLevel="1" x14ac:dyDescent="0.2">
      <c r="A592" s="27" t="s">
        <v>6</v>
      </c>
      <c r="B592" s="49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54"/>
    </row>
    <row r="593" spans="1:25" s="35" customFormat="1" ht="18.75" hidden="1" customHeight="1" outlineLevel="1" thickBot="1" x14ac:dyDescent="0.25">
      <c r="A593" s="118" t="s">
        <v>7</v>
      </c>
      <c r="B593" s="50">
        <v>2.496</v>
      </c>
      <c r="C593" s="48">
        <v>2.496</v>
      </c>
      <c r="D593" s="48">
        <v>2.496</v>
      </c>
      <c r="E593" s="48">
        <v>2.496</v>
      </c>
      <c r="F593" s="48">
        <v>2.496</v>
      </c>
      <c r="G593" s="48">
        <v>2.496</v>
      </c>
      <c r="H593" s="48">
        <v>2.496</v>
      </c>
      <c r="I593" s="48">
        <v>2.496</v>
      </c>
      <c r="J593" s="48">
        <v>2.496</v>
      </c>
      <c r="K593" s="48">
        <v>2.496</v>
      </c>
      <c r="L593" s="48">
        <v>2.496</v>
      </c>
      <c r="M593" s="48">
        <v>2.496</v>
      </c>
      <c r="N593" s="48">
        <v>2.496</v>
      </c>
      <c r="O593" s="48">
        <v>2.496</v>
      </c>
      <c r="P593" s="48">
        <v>2.496</v>
      </c>
      <c r="Q593" s="48">
        <v>2.496</v>
      </c>
      <c r="R593" s="48">
        <v>2.496</v>
      </c>
      <c r="S593" s="48">
        <v>2.496</v>
      </c>
      <c r="T593" s="48">
        <v>2.496</v>
      </c>
      <c r="U593" s="48">
        <v>2.496</v>
      </c>
      <c r="V593" s="48">
        <v>2.496</v>
      </c>
      <c r="W593" s="48">
        <v>2.496</v>
      </c>
      <c r="X593" s="48">
        <v>2.496</v>
      </c>
      <c r="Y593" s="55">
        <v>2.496</v>
      </c>
    </row>
    <row r="594" spans="1:25" s="35" customFormat="1" ht="18.75" customHeight="1" collapsed="1" thickBot="1" x14ac:dyDescent="0.25">
      <c r="A594" s="64">
        <v>23</v>
      </c>
      <c r="B594" s="67">
        <f t="shared" ref="B594:Y594" si="199">SUM(B595:B598)</f>
        <v>1693.7160000000001</v>
      </c>
      <c r="C594" s="67">
        <f t="shared" si="199"/>
        <v>1696.2060000000001</v>
      </c>
      <c r="D594" s="67">
        <f t="shared" si="199"/>
        <v>1693.3760000000002</v>
      </c>
      <c r="E594" s="67">
        <f t="shared" si="199"/>
        <v>1716.2160000000001</v>
      </c>
      <c r="F594" s="67">
        <f t="shared" si="199"/>
        <v>1730.7660000000001</v>
      </c>
      <c r="G594" s="67">
        <f t="shared" si="199"/>
        <v>1741.9760000000001</v>
      </c>
      <c r="H594" s="67">
        <f t="shared" si="199"/>
        <v>1714.556</v>
      </c>
      <c r="I594" s="67">
        <f t="shared" si="199"/>
        <v>1702.6560000000002</v>
      </c>
      <c r="J594" s="67">
        <f t="shared" si="199"/>
        <v>1699.7160000000001</v>
      </c>
      <c r="K594" s="67">
        <f t="shared" si="199"/>
        <v>1690.1460000000002</v>
      </c>
      <c r="L594" s="67">
        <f t="shared" si="199"/>
        <v>1692.2060000000001</v>
      </c>
      <c r="M594" s="67">
        <f t="shared" si="199"/>
        <v>1697.7160000000001</v>
      </c>
      <c r="N594" s="67">
        <f t="shared" si="199"/>
        <v>1705.4560000000001</v>
      </c>
      <c r="O594" s="67">
        <f t="shared" si="199"/>
        <v>1702.4260000000002</v>
      </c>
      <c r="P594" s="67">
        <f t="shared" si="199"/>
        <v>1709.596</v>
      </c>
      <c r="Q594" s="67">
        <f t="shared" si="199"/>
        <v>2422.056</v>
      </c>
      <c r="R594" s="67">
        <f t="shared" si="199"/>
        <v>2335.8159999999998</v>
      </c>
      <c r="S594" s="67">
        <f t="shared" si="199"/>
        <v>1715.306</v>
      </c>
      <c r="T594" s="67">
        <f t="shared" si="199"/>
        <v>1719.1060000000002</v>
      </c>
      <c r="U594" s="67">
        <f t="shared" si="199"/>
        <v>1714.866</v>
      </c>
      <c r="V594" s="67">
        <f t="shared" si="199"/>
        <v>1716.0660000000003</v>
      </c>
      <c r="W594" s="67">
        <f t="shared" si="199"/>
        <v>1715.0660000000003</v>
      </c>
      <c r="X594" s="67">
        <f t="shared" si="199"/>
        <v>1704.5860000000002</v>
      </c>
      <c r="Y594" s="67">
        <f t="shared" si="199"/>
        <v>1691.9360000000001</v>
      </c>
    </row>
    <row r="595" spans="1:25" s="35" customFormat="1" ht="18.75" hidden="1" customHeight="1" outlineLevel="1" x14ac:dyDescent="0.2">
      <c r="A595" s="117" t="s">
        <v>4</v>
      </c>
      <c r="B595" s="43">
        <f>B121</f>
        <v>927.51</v>
      </c>
      <c r="C595" s="43">
        <f t="shared" ref="C595:Y595" si="200">C121</f>
        <v>930</v>
      </c>
      <c r="D595" s="43">
        <f t="shared" si="200"/>
        <v>927.17</v>
      </c>
      <c r="E595" s="43">
        <f t="shared" si="200"/>
        <v>950.01</v>
      </c>
      <c r="F595" s="43">
        <f t="shared" si="200"/>
        <v>964.56</v>
      </c>
      <c r="G595" s="43">
        <f t="shared" si="200"/>
        <v>975.77</v>
      </c>
      <c r="H595" s="43">
        <f t="shared" si="200"/>
        <v>948.35</v>
      </c>
      <c r="I595" s="43">
        <f t="shared" si="200"/>
        <v>936.45</v>
      </c>
      <c r="J595" s="43">
        <f t="shared" si="200"/>
        <v>933.51</v>
      </c>
      <c r="K595" s="43">
        <f t="shared" si="200"/>
        <v>923.94</v>
      </c>
      <c r="L595" s="43">
        <f t="shared" si="200"/>
        <v>926</v>
      </c>
      <c r="M595" s="43">
        <f t="shared" si="200"/>
        <v>931.51</v>
      </c>
      <c r="N595" s="43">
        <f t="shared" si="200"/>
        <v>939.25</v>
      </c>
      <c r="O595" s="43">
        <f t="shared" si="200"/>
        <v>936.22</v>
      </c>
      <c r="P595" s="43">
        <f t="shared" si="200"/>
        <v>943.39</v>
      </c>
      <c r="Q595" s="43">
        <f t="shared" si="200"/>
        <v>1655.85</v>
      </c>
      <c r="R595" s="43">
        <f t="shared" si="200"/>
        <v>1569.61</v>
      </c>
      <c r="S595" s="43">
        <f t="shared" si="200"/>
        <v>949.1</v>
      </c>
      <c r="T595" s="43">
        <f t="shared" si="200"/>
        <v>952.9</v>
      </c>
      <c r="U595" s="43">
        <f t="shared" si="200"/>
        <v>948.66</v>
      </c>
      <c r="V595" s="43">
        <f t="shared" si="200"/>
        <v>949.86</v>
      </c>
      <c r="W595" s="43">
        <f t="shared" si="200"/>
        <v>948.86</v>
      </c>
      <c r="X595" s="43">
        <f t="shared" si="200"/>
        <v>938.38</v>
      </c>
      <c r="Y595" s="43">
        <f t="shared" si="200"/>
        <v>925.73</v>
      </c>
    </row>
    <row r="596" spans="1:25" s="35" customFormat="1" ht="18.75" hidden="1" customHeight="1" outlineLevel="1" x14ac:dyDescent="0.2">
      <c r="A596" s="26" t="s">
        <v>5</v>
      </c>
      <c r="B596" s="49">
        <v>763.71</v>
      </c>
      <c r="C596" s="49">
        <v>763.71</v>
      </c>
      <c r="D596" s="49">
        <v>763.71</v>
      </c>
      <c r="E596" s="49">
        <v>763.71</v>
      </c>
      <c r="F596" s="49">
        <v>763.71</v>
      </c>
      <c r="G596" s="49">
        <v>763.71</v>
      </c>
      <c r="H596" s="49">
        <v>763.71</v>
      </c>
      <c r="I596" s="49">
        <v>763.71</v>
      </c>
      <c r="J596" s="49">
        <v>763.71</v>
      </c>
      <c r="K596" s="49">
        <v>763.71</v>
      </c>
      <c r="L596" s="49">
        <v>763.71</v>
      </c>
      <c r="M596" s="49">
        <v>763.71</v>
      </c>
      <c r="N596" s="49">
        <v>763.71</v>
      </c>
      <c r="O596" s="49">
        <v>763.71</v>
      </c>
      <c r="P596" s="49">
        <v>763.71</v>
      </c>
      <c r="Q596" s="49">
        <v>763.71</v>
      </c>
      <c r="R596" s="49">
        <v>763.71</v>
      </c>
      <c r="S596" s="49">
        <v>763.71</v>
      </c>
      <c r="T596" s="49">
        <v>763.71</v>
      </c>
      <c r="U596" s="49">
        <v>763.71</v>
      </c>
      <c r="V596" s="49">
        <v>763.71</v>
      </c>
      <c r="W596" s="49">
        <v>763.71</v>
      </c>
      <c r="X596" s="49">
        <v>763.71</v>
      </c>
      <c r="Y596" s="49">
        <v>763.71</v>
      </c>
    </row>
    <row r="597" spans="1:25" s="35" customFormat="1" ht="18.75" hidden="1" customHeight="1" outlineLevel="1" x14ac:dyDescent="0.2">
      <c r="A597" s="27" t="s">
        <v>6</v>
      </c>
      <c r="B597" s="49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54"/>
    </row>
    <row r="598" spans="1:25" s="35" customFormat="1" ht="18.75" hidden="1" customHeight="1" outlineLevel="1" thickBot="1" x14ac:dyDescent="0.25">
      <c r="A598" s="118" t="s">
        <v>7</v>
      </c>
      <c r="B598" s="50">
        <v>2.496</v>
      </c>
      <c r="C598" s="48">
        <v>2.496</v>
      </c>
      <c r="D598" s="48">
        <v>2.496</v>
      </c>
      <c r="E598" s="48">
        <v>2.496</v>
      </c>
      <c r="F598" s="48">
        <v>2.496</v>
      </c>
      <c r="G598" s="48">
        <v>2.496</v>
      </c>
      <c r="H598" s="48">
        <v>2.496</v>
      </c>
      <c r="I598" s="48">
        <v>2.496</v>
      </c>
      <c r="J598" s="48">
        <v>2.496</v>
      </c>
      <c r="K598" s="48">
        <v>2.496</v>
      </c>
      <c r="L598" s="48">
        <v>2.496</v>
      </c>
      <c r="M598" s="48">
        <v>2.496</v>
      </c>
      <c r="N598" s="48">
        <v>2.496</v>
      </c>
      <c r="O598" s="48">
        <v>2.496</v>
      </c>
      <c r="P598" s="48">
        <v>2.496</v>
      </c>
      <c r="Q598" s="48">
        <v>2.496</v>
      </c>
      <c r="R598" s="48">
        <v>2.496</v>
      </c>
      <c r="S598" s="48">
        <v>2.496</v>
      </c>
      <c r="T598" s="48">
        <v>2.496</v>
      </c>
      <c r="U598" s="48">
        <v>2.496</v>
      </c>
      <c r="V598" s="48">
        <v>2.496</v>
      </c>
      <c r="W598" s="48">
        <v>2.496</v>
      </c>
      <c r="X598" s="48">
        <v>2.496</v>
      </c>
      <c r="Y598" s="55">
        <v>2.496</v>
      </c>
    </row>
    <row r="599" spans="1:25" s="35" customFormat="1" ht="18.75" customHeight="1" collapsed="1" thickBot="1" x14ac:dyDescent="0.25">
      <c r="A599" s="75">
        <v>24</v>
      </c>
      <c r="B599" s="67">
        <f t="shared" ref="B599:Y599" si="201">SUM(B600:B603)</f>
        <v>1791.1560000000002</v>
      </c>
      <c r="C599" s="67">
        <f t="shared" si="201"/>
        <v>1789.4260000000002</v>
      </c>
      <c r="D599" s="67">
        <f t="shared" si="201"/>
        <v>1789.4260000000002</v>
      </c>
      <c r="E599" s="67">
        <f t="shared" si="201"/>
        <v>1811.1060000000002</v>
      </c>
      <c r="F599" s="67">
        <f t="shared" si="201"/>
        <v>1821.306</v>
      </c>
      <c r="G599" s="67">
        <f t="shared" si="201"/>
        <v>1844.296</v>
      </c>
      <c r="H599" s="67">
        <f t="shared" si="201"/>
        <v>1853.306</v>
      </c>
      <c r="I599" s="67">
        <f t="shared" si="201"/>
        <v>1794.6860000000001</v>
      </c>
      <c r="J599" s="67">
        <f t="shared" si="201"/>
        <v>1789.4860000000001</v>
      </c>
      <c r="K599" s="67">
        <f t="shared" si="201"/>
        <v>1782.886</v>
      </c>
      <c r="L599" s="67">
        <f t="shared" si="201"/>
        <v>1778.1960000000001</v>
      </c>
      <c r="M599" s="67">
        <f t="shared" si="201"/>
        <v>1796.2160000000001</v>
      </c>
      <c r="N599" s="67">
        <f t="shared" si="201"/>
        <v>1806.6460000000002</v>
      </c>
      <c r="O599" s="67">
        <f t="shared" si="201"/>
        <v>1795.0960000000002</v>
      </c>
      <c r="P599" s="67">
        <f t="shared" si="201"/>
        <v>1808.046</v>
      </c>
      <c r="Q599" s="67">
        <f t="shared" si="201"/>
        <v>1863.5360000000001</v>
      </c>
      <c r="R599" s="67">
        <f t="shared" si="201"/>
        <v>1863.1260000000002</v>
      </c>
      <c r="S599" s="67">
        <f t="shared" si="201"/>
        <v>1819.4160000000002</v>
      </c>
      <c r="T599" s="67">
        <f t="shared" si="201"/>
        <v>1805.9860000000001</v>
      </c>
      <c r="U599" s="67">
        <f t="shared" si="201"/>
        <v>1801.2460000000001</v>
      </c>
      <c r="V599" s="67">
        <f t="shared" si="201"/>
        <v>1796.076</v>
      </c>
      <c r="W599" s="67">
        <f t="shared" si="201"/>
        <v>1797.5860000000002</v>
      </c>
      <c r="X599" s="67">
        <f t="shared" si="201"/>
        <v>1779.2760000000003</v>
      </c>
      <c r="Y599" s="67">
        <f t="shared" si="201"/>
        <v>1772.2460000000001</v>
      </c>
    </row>
    <row r="600" spans="1:25" s="35" customFormat="1" ht="18.75" hidden="1" customHeight="1" outlineLevel="1" x14ac:dyDescent="0.2">
      <c r="A600" s="117" t="s">
        <v>4</v>
      </c>
      <c r="B600" s="43">
        <f>B126</f>
        <v>1024.95</v>
      </c>
      <c r="C600" s="43">
        <f t="shared" ref="C600:Y600" si="202">C126</f>
        <v>1023.22</v>
      </c>
      <c r="D600" s="43">
        <f t="shared" si="202"/>
        <v>1023.22</v>
      </c>
      <c r="E600" s="43">
        <f t="shared" si="202"/>
        <v>1044.9000000000001</v>
      </c>
      <c r="F600" s="43">
        <f t="shared" si="202"/>
        <v>1055.0999999999999</v>
      </c>
      <c r="G600" s="43">
        <f t="shared" si="202"/>
        <v>1078.0899999999999</v>
      </c>
      <c r="H600" s="43">
        <f t="shared" si="202"/>
        <v>1087.0999999999999</v>
      </c>
      <c r="I600" s="43">
        <f t="shared" si="202"/>
        <v>1028.48</v>
      </c>
      <c r="J600" s="43">
        <f t="shared" si="202"/>
        <v>1023.28</v>
      </c>
      <c r="K600" s="43">
        <f t="shared" si="202"/>
        <v>1016.68</v>
      </c>
      <c r="L600" s="43">
        <f t="shared" si="202"/>
        <v>1011.99</v>
      </c>
      <c r="M600" s="43">
        <f t="shared" si="202"/>
        <v>1030.01</v>
      </c>
      <c r="N600" s="43">
        <f t="shared" si="202"/>
        <v>1040.44</v>
      </c>
      <c r="O600" s="43">
        <f t="shared" si="202"/>
        <v>1028.8900000000001</v>
      </c>
      <c r="P600" s="43">
        <f t="shared" si="202"/>
        <v>1041.8399999999999</v>
      </c>
      <c r="Q600" s="43">
        <f t="shared" si="202"/>
        <v>1097.33</v>
      </c>
      <c r="R600" s="43">
        <f t="shared" si="202"/>
        <v>1096.92</v>
      </c>
      <c r="S600" s="43">
        <f t="shared" si="202"/>
        <v>1053.21</v>
      </c>
      <c r="T600" s="43">
        <f t="shared" si="202"/>
        <v>1039.78</v>
      </c>
      <c r="U600" s="43">
        <f t="shared" si="202"/>
        <v>1035.04</v>
      </c>
      <c r="V600" s="43">
        <f t="shared" si="202"/>
        <v>1029.8699999999999</v>
      </c>
      <c r="W600" s="43">
        <f t="shared" si="202"/>
        <v>1031.3800000000001</v>
      </c>
      <c r="X600" s="43">
        <f t="shared" si="202"/>
        <v>1013.07</v>
      </c>
      <c r="Y600" s="43">
        <f t="shared" si="202"/>
        <v>1006.04</v>
      </c>
    </row>
    <row r="601" spans="1:25" s="35" customFormat="1" ht="18.75" hidden="1" customHeight="1" outlineLevel="1" x14ac:dyDescent="0.2">
      <c r="A601" s="26" t="s">
        <v>5</v>
      </c>
      <c r="B601" s="49">
        <v>763.71</v>
      </c>
      <c r="C601" s="49">
        <v>763.71</v>
      </c>
      <c r="D601" s="49">
        <v>763.71</v>
      </c>
      <c r="E601" s="49">
        <v>763.71</v>
      </c>
      <c r="F601" s="49">
        <v>763.71</v>
      </c>
      <c r="G601" s="49">
        <v>763.71</v>
      </c>
      <c r="H601" s="49">
        <v>763.71</v>
      </c>
      <c r="I601" s="49">
        <v>763.71</v>
      </c>
      <c r="J601" s="49">
        <v>763.71</v>
      </c>
      <c r="K601" s="49">
        <v>763.71</v>
      </c>
      <c r="L601" s="49">
        <v>763.71</v>
      </c>
      <c r="M601" s="49">
        <v>763.71</v>
      </c>
      <c r="N601" s="49">
        <v>763.71</v>
      </c>
      <c r="O601" s="49">
        <v>763.71</v>
      </c>
      <c r="P601" s="49">
        <v>763.71</v>
      </c>
      <c r="Q601" s="49">
        <v>763.71</v>
      </c>
      <c r="R601" s="49">
        <v>763.71</v>
      </c>
      <c r="S601" s="49">
        <v>763.71</v>
      </c>
      <c r="T601" s="49">
        <v>763.71</v>
      </c>
      <c r="U601" s="49">
        <v>763.71</v>
      </c>
      <c r="V601" s="49">
        <v>763.71</v>
      </c>
      <c r="W601" s="49">
        <v>763.71</v>
      </c>
      <c r="X601" s="49">
        <v>763.71</v>
      </c>
      <c r="Y601" s="49">
        <v>763.71</v>
      </c>
    </row>
    <row r="602" spans="1:25" s="35" customFormat="1" ht="18.75" hidden="1" customHeight="1" outlineLevel="1" x14ac:dyDescent="0.2">
      <c r="A602" s="27" t="s">
        <v>6</v>
      </c>
      <c r="B602" s="49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54"/>
    </row>
    <row r="603" spans="1:25" s="35" customFormat="1" ht="18.75" hidden="1" customHeight="1" outlineLevel="1" thickBot="1" x14ac:dyDescent="0.25">
      <c r="A603" s="118" t="s">
        <v>7</v>
      </c>
      <c r="B603" s="50">
        <v>2.496</v>
      </c>
      <c r="C603" s="48">
        <v>2.496</v>
      </c>
      <c r="D603" s="48">
        <v>2.496</v>
      </c>
      <c r="E603" s="48">
        <v>2.496</v>
      </c>
      <c r="F603" s="48">
        <v>2.496</v>
      </c>
      <c r="G603" s="48">
        <v>2.496</v>
      </c>
      <c r="H603" s="48">
        <v>2.496</v>
      </c>
      <c r="I603" s="48">
        <v>2.496</v>
      </c>
      <c r="J603" s="48">
        <v>2.496</v>
      </c>
      <c r="K603" s="48">
        <v>2.496</v>
      </c>
      <c r="L603" s="48">
        <v>2.496</v>
      </c>
      <c r="M603" s="48">
        <v>2.496</v>
      </c>
      <c r="N603" s="48">
        <v>2.496</v>
      </c>
      <c r="O603" s="48">
        <v>2.496</v>
      </c>
      <c r="P603" s="48">
        <v>2.496</v>
      </c>
      <c r="Q603" s="48">
        <v>2.496</v>
      </c>
      <c r="R603" s="48">
        <v>2.496</v>
      </c>
      <c r="S603" s="48">
        <v>2.496</v>
      </c>
      <c r="T603" s="48">
        <v>2.496</v>
      </c>
      <c r="U603" s="48">
        <v>2.496</v>
      </c>
      <c r="V603" s="48">
        <v>2.496</v>
      </c>
      <c r="W603" s="48">
        <v>2.496</v>
      </c>
      <c r="X603" s="48">
        <v>2.496</v>
      </c>
      <c r="Y603" s="55">
        <v>2.496</v>
      </c>
    </row>
    <row r="604" spans="1:25" s="35" customFormat="1" ht="18.75" customHeight="1" collapsed="1" thickBot="1" x14ac:dyDescent="0.25">
      <c r="A604" s="73">
        <v>25</v>
      </c>
      <c r="B604" s="67">
        <f t="shared" ref="B604:Y604" si="203">SUM(B605:B608)</f>
        <v>1738.1860000000001</v>
      </c>
      <c r="C604" s="67">
        <f t="shared" si="203"/>
        <v>1735.5160000000001</v>
      </c>
      <c r="D604" s="67">
        <f t="shared" si="203"/>
        <v>1719.2660000000001</v>
      </c>
      <c r="E604" s="67">
        <f t="shared" si="203"/>
        <v>1723.4960000000001</v>
      </c>
      <c r="F604" s="67">
        <f t="shared" si="203"/>
        <v>1700.6560000000002</v>
      </c>
      <c r="G604" s="67">
        <f t="shared" si="203"/>
        <v>1750.3560000000002</v>
      </c>
      <c r="H604" s="67">
        <f t="shared" si="203"/>
        <v>1751.2960000000003</v>
      </c>
      <c r="I604" s="67">
        <f t="shared" si="203"/>
        <v>1740.866</v>
      </c>
      <c r="J604" s="67">
        <f t="shared" si="203"/>
        <v>1724.2460000000001</v>
      </c>
      <c r="K604" s="67">
        <f t="shared" si="203"/>
        <v>1722.306</v>
      </c>
      <c r="L604" s="67">
        <f t="shared" si="203"/>
        <v>1684.8760000000002</v>
      </c>
      <c r="M604" s="67">
        <f t="shared" si="203"/>
        <v>1682.9860000000001</v>
      </c>
      <c r="N604" s="67">
        <f t="shared" si="203"/>
        <v>1693.386</v>
      </c>
      <c r="O604" s="67">
        <f t="shared" si="203"/>
        <v>1695.1960000000001</v>
      </c>
      <c r="P604" s="67">
        <f t="shared" si="203"/>
        <v>1706.116</v>
      </c>
      <c r="Q604" s="67">
        <f t="shared" si="203"/>
        <v>1721.5060000000001</v>
      </c>
      <c r="R604" s="67">
        <f t="shared" si="203"/>
        <v>1746.9160000000002</v>
      </c>
      <c r="S604" s="67">
        <f t="shared" si="203"/>
        <v>1745.5160000000001</v>
      </c>
      <c r="T604" s="67">
        <f t="shared" si="203"/>
        <v>1719.0660000000003</v>
      </c>
      <c r="U604" s="67">
        <f t="shared" si="203"/>
        <v>1742.9560000000001</v>
      </c>
      <c r="V604" s="67">
        <f t="shared" si="203"/>
        <v>1737.2560000000001</v>
      </c>
      <c r="W604" s="67">
        <f t="shared" si="203"/>
        <v>1739.346</v>
      </c>
      <c r="X604" s="67">
        <f t="shared" si="203"/>
        <v>1734.2860000000001</v>
      </c>
      <c r="Y604" s="67">
        <f t="shared" si="203"/>
        <v>1731.0460000000003</v>
      </c>
    </row>
    <row r="605" spans="1:25" s="35" customFormat="1" ht="18.75" hidden="1" customHeight="1" outlineLevel="1" x14ac:dyDescent="0.2">
      <c r="A605" s="117" t="s">
        <v>4</v>
      </c>
      <c r="B605" s="43">
        <f>B131</f>
        <v>971.98</v>
      </c>
      <c r="C605" s="43">
        <f t="shared" ref="C605:Y605" si="204">C131</f>
        <v>969.31</v>
      </c>
      <c r="D605" s="43">
        <f t="shared" si="204"/>
        <v>953.06</v>
      </c>
      <c r="E605" s="43">
        <f t="shared" si="204"/>
        <v>957.29</v>
      </c>
      <c r="F605" s="43">
        <f t="shared" si="204"/>
        <v>934.45</v>
      </c>
      <c r="G605" s="43">
        <f t="shared" si="204"/>
        <v>984.15</v>
      </c>
      <c r="H605" s="43">
        <f t="shared" si="204"/>
        <v>985.09</v>
      </c>
      <c r="I605" s="43">
        <f t="shared" si="204"/>
        <v>974.66</v>
      </c>
      <c r="J605" s="43">
        <f t="shared" si="204"/>
        <v>958.04</v>
      </c>
      <c r="K605" s="43">
        <f t="shared" si="204"/>
        <v>956.1</v>
      </c>
      <c r="L605" s="43">
        <f t="shared" si="204"/>
        <v>918.67</v>
      </c>
      <c r="M605" s="43">
        <f t="shared" si="204"/>
        <v>916.78</v>
      </c>
      <c r="N605" s="43">
        <f t="shared" si="204"/>
        <v>927.18</v>
      </c>
      <c r="O605" s="43">
        <f t="shared" si="204"/>
        <v>928.99</v>
      </c>
      <c r="P605" s="43">
        <f t="shared" si="204"/>
        <v>939.91</v>
      </c>
      <c r="Q605" s="43">
        <f t="shared" si="204"/>
        <v>955.3</v>
      </c>
      <c r="R605" s="43">
        <f t="shared" si="204"/>
        <v>980.71</v>
      </c>
      <c r="S605" s="43">
        <f t="shared" si="204"/>
        <v>979.31</v>
      </c>
      <c r="T605" s="43">
        <f t="shared" si="204"/>
        <v>952.86</v>
      </c>
      <c r="U605" s="43">
        <f t="shared" si="204"/>
        <v>976.75</v>
      </c>
      <c r="V605" s="43">
        <f t="shared" si="204"/>
        <v>971.05</v>
      </c>
      <c r="W605" s="43">
        <f t="shared" si="204"/>
        <v>973.14</v>
      </c>
      <c r="X605" s="43">
        <f t="shared" si="204"/>
        <v>968.08</v>
      </c>
      <c r="Y605" s="43">
        <f t="shared" si="204"/>
        <v>964.84</v>
      </c>
    </row>
    <row r="606" spans="1:25" s="35" customFormat="1" ht="18.75" hidden="1" customHeight="1" outlineLevel="1" x14ac:dyDescent="0.2">
      <c r="A606" s="26" t="s">
        <v>5</v>
      </c>
      <c r="B606" s="49">
        <v>763.71</v>
      </c>
      <c r="C606" s="49">
        <v>763.71</v>
      </c>
      <c r="D606" s="49">
        <v>763.71</v>
      </c>
      <c r="E606" s="49">
        <v>763.71</v>
      </c>
      <c r="F606" s="49">
        <v>763.71</v>
      </c>
      <c r="G606" s="49">
        <v>763.71</v>
      </c>
      <c r="H606" s="49">
        <v>763.71</v>
      </c>
      <c r="I606" s="49">
        <v>763.71</v>
      </c>
      <c r="J606" s="49">
        <v>763.71</v>
      </c>
      <c r="K606" s="49">
        <v>763.71</v>
      </c>
      <c r="L606" s="49">
        <v>763.71</v>
      </c>
      <c r="M606" s="49">
        <v>763.71</v>
      </c>
      <c r="N606" s="49">
        <v>763.71</v>
      </c>
      <c r="O606" s="49">
        <v>763.71</v>
      </c>
      <c r="P606" s="49">
        <v>763.71</v>
      </c>
      <c r="Q606" s="49">
        <v>763.71</v>
      </c>
      <c r="R606" s="49">
        <v>763.71</v>
      </c>
      <c r="S606" s="49">
        <v>763.71</v>
      </c>
      <c r="T606" s="49">
        <v>763.71</v>
      </c>
      <c r="U606" s="49">
        <v>763.71</v>
      </c>
      <c r="V606" s="49">
        <v>763.71</v>
      </c>
      <c r="W606" s="49">
        <v>763.71</v>
      </c>
      <c r="X606" s="49">
        <v>763.71</v>
      </c>
      <c r="Y606" s="49">
        <v>763.71</v>
      </c>
    </row>
    <row r="607" spans="1:25" s="35" customFormat="1" ht="18.75" hidden="1" customHeight="1" outlineLevel="1" x14ac:dyDescent="0.2">
      <c r="A607" s="27" t="s">
        <v>6</v>
      </c>
      <c r="B607" s="49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54"/>
    </row>
    <row r="608" spans="1:25" s="35" customFormat="1" ht="18.75" hidden="1" customHeight="1" outlineLevel="1" thickBot="1" x14ac:dyDescent="0.25">
      <c r="A608" s="118" t="s">
        <v>7</v>
      </c>
      <c r="B608" s="50">
        <v>2.496</v>
      </c>
      <c r="C608" s="48">
        <v>2.496</v>
      </c>
      <c r="D608" s="48">
        <v>2.496</v>
      </c>
      <c r="E608" s="48">
        <v>2.496</v>
      </c>
      <c r="F608" s="48">
        <v>2.496</v>
      </c>
      <c r="G608" s="48">
        <v>2.496</v>
      </c>
      <c r="H608" s="48">
        <v>2.496</v>
      </c>
      <c r="I608" s="48">
        <v>2.496</v>
      </c>
      <c r="J608" s="48">
        <v>2.496</v>
      </c>
      <c r="K608" s="48">
        <v>2.496</v>
      </c>
      <c r="L608" s="48">
        <v>2.496</v>
      </c>
      <c r="M608" s="48">
        <v>2.496</v>
      </c>
      <c r="N608" s="48">
        <v>2.496</v>
      </c>
      <c r="O608" s="48">
        <v>2.496</v>
      </c>
      <c r="P608" s="48">
        <v>2.496</v>
      </c>
      <c r="Q608" s="48">
        <v>2.496</v>
      </c>
      <c r="R608" s="48">
        <v>2.496</v>
      </c>
      <c r="S608" s="48">
        <v>2.496</v>
      </c>
      <c r="T608" s="48">
        <v>2.496</v>
      </c>
      <c r="U608" s="48">
        <v>2.496</v>
      </c>
      <c r="V608" s="48">
        <v>2.496</v>
      </c>
      <c r="W608" s="48">
        <v>2.496</v>
      </c>
      <c r="X608" s="48">
        <v>2.496</v>
      </c>
      <c r="Y608" s="55">
        <v>2.496</v>
      </c>
    </row>
    <row r="609" spans="1:25" s="35" customFormat="1" ht="18.75" customHeight="1" collapsed="1" thickBot="1" x14ac:dyDescent="0.25">
      <c r="A609" s="74">
        <v>26</v>
      </c>
      <c r="B609" s="67">
        <f t="shared" ref="B609:Y609" si="205">SUM(B610:B613)</f>
        <v>1807.306</v>
      </c>
      <c r="C609" s="67">
        <f t="shared" si="205"/>
        <v>1802.9760000000001</v>
      </c>
      <c r="D609" s="67">
        <f t="shared" si="205"/>
        <v>1802.3360000000002</v>
      </c>
      <c r="E609" s="67">
        <f t="shared" si="205"/>
        <v>1810.2160000000001</v>
      </c>
      <c r="F609" s="67">
        <f t="shared" si="205"/>
        <v>1808.9860000000001</v>
      </c>
      <c r="G609" s="67">
        <f t="shared" si="205"/>
        <v>1814.2660000000001</v>
      </c>
      <c r="H609" s="67">
        <f t="shared" si="205"/>
        <v>1813.6560000000002</v>
      </c>
      <c r="I609" s="67">
        <f t="shared" si="205"/>
        <v>1804.9860000000001</v>
      </c>
      <c r="J609" s="67">
        <f t="shared" si="205"/>
        <v>1794.6560000000002</v>
      </c>
      <c r="K609" s="67">
        <f t="shared" si="205"/>
        <v>1781.6560000000002</v>
      </c>
      <c r="L609" s="67">
        <f t="shared" si="205"/>
        <v>1798.9860000000001</v>
      </c>
      <c r="M609" s="67">
        <f t="shared" si="205"/>
        <v>1799.0060000000001</v>
      </c>
      <c r="N609" s="67">
        <f t="shared" si="205"/>
        <v>1806.1560000000002</v>
      </c>
      <c r="O609" s="67">
        <f t="shared" si="205"/>
        <v>1798.6060000000002</v>
      </c>
      <c r="P609" s="67">
        <f t="shared" si="205"/>
        <v>1809.1760000000002</v>
      </c>
      <c r="Q609" s="67">
        <f t="shared" si="205"/>
        <v>1828.1360000000002</v>
      </c>
      <c r="R609" s="67">
        <f t="shared" si="205"/>
        <v>1838.3560000000002</v>
      </c>
      <c r="S609" s="67">
        <f t="shared" si="205"/>
        <v>1842.9860000000001</v>
      </c>
      <c r="T609" s="67">
        <f t="shared" si="205"/>
        <v>1837.5860000000002</v>
      </c>
      <c r="U609" s="67">
        <f t="shared" si="205"/>
        <v>1828.7660000000001</v>
      </c>
      <c r="V609" s="67">
        <f t="shared" si="205"/>
        <v>1825.076</v>
      </c>
      <c r="W609" s="67">
        <f t="shared" si="205"/>
        <v>1818.3960000000002</v>
      </c>
      <c r="X609" s="67">
        <f t="shared" si="205"/>
        <v>1802.3560000000002</v>
      </c>
      <c r="Y609" s="67">
        <f t="shared" si="205"/>
        <v>1810.7760000000001</v>
      </c>
    </row>
    <row r="610" spans="1:25" s="35" customFormat="1" ht="18.75" hidden="1" customHeight="1" outlineLevel="1" x14ac:dyDescent="0.2">
      <c r="A610" s="29" t="s">
        <v>4</v>
      </c>
      <c r="B610" s="43">
        <f>B136</f>
        <v>1041.0999999999999</v>
      </c>
      <c r="C610" s="43">
        <f t="shared" ref="C610:Y610" si="206">C136</f>
        <v>1036.77</v>
      </c>
      <c r="D610" s="43">
        <f t="shared" si="206"/>
        <v>1036.1300000000001</v>
      </c>
      <c r="E610" s="43">
        <f t="shared" si="206"/>
        <v>1044.01</v>
      </c>
      <c r="F610" s="43">
        <f t="shared" si="206"/>
        <v>1042.78</v>
      </c>
      <c r="G610" s="43">
        <f t="shared" si="206"/>
        <v>1048.06</v>
      </c>
      <c r="H610" s="43">
        <f t="shared" si="206"/>
        <v>1047.45</v>
      </c>
      <c r="I610" s="43">
        <f t="shared" si="206"/>
        <v>1038.78</v>
      </c>
      <c r="J610" s="43">
        <f t="shared" si="206"/>
        <v>1028.45</v>
      </c>
      <c r="K610" s="43">
        <f t="shared" si="206"/>
        <v>1015.45</v>
      </c>
      <c r="L610" s="43">
        <f t="shared" si="206"/>
        <v>1032.78</v>
      </c>
      <c r="M610" s="43">
        <f t="shared" si="206"/>
        <v>1032.8</v>
      </c>
      <c r="N610" s="43">
        <f t="shared" si="206"/>
        <v>1039.95</v>
      </c>
      <c r="O610" s="43">
        <f t="shared" si="206"/>
        <v>1032.4000000000001</v>
      </c>
      <c r="P610" s="43">
        <f t="shared" si="206"/>
        <v>1042.97</v>
      </c>
      <c r="Q610" s="43">
        <f t="shared" si="206"/>
        <v>1061.93</v>
      </c>
      <c r="R610" s="43">
        <f t="shared" si="206"/>
        <v>1072.1500000000001</v>
      </c>
      <c r="S610" s="43">
        <f t="shared" si="206"/>
        <v>1076.78</v>
      </c>
      <c r="T610" s="43">
        <f t="shared" si="206"/>
        <v>1071.3800000000001</v>
      </c>
      <c r="U610" s="43">
        <f t="shared" si="206"/>
        <v>1062.56</v>
      </c>
      <c r="V610" s="43">
        <f t="shared" si="206"/>
        <v>1058.8699999999999</v>
      </c>
      <c r="W610" s="43">
        <f t="shared" si="206"/>
        <v>1052.19</v>
      </c>
      <c r="X610" s="43">
        <f t="shared" si="206"/>
        <v>1036.1500000000001</v>
      </c>
      <c r="Y610" s="43">
        <f t="shared" si="206"/>
        <v>1044.57</v>
      </c>
    </row>
    <row r="611" spans="1:25" s="35" customFormat="1" ht="18.75" hidden="1" customHeight="1" outlineLevel="1" x14ac:dyDescent="0.2">
      <c r="A611" s="30" t="s">
        <v>5</v>
      </c>
      <c r="B611" s="49">
        <v>763.71</v>
      </c>
      <c r="C611" s="49">
        <v>763.71</v>
      </c>
      <c r="D611" s="49">
        <v>763.71</v>
      </c>
      <c r="E611" s="49">
        <v>763.71</v>
      </c>
      <c r="F611" s="49">
        <v>763.71</v>
      </c>
      <c r="G611" s="49">
        <v>763.71</v>
      </c>
      <c r="H611" s="49">
        <v>763.71</v>
      </c>
      <c r="I611" s="49">
        <v>763.71</v>
      </c>
      <c r="J611" s="49">
        <v>763.71</v>
      </c>
      <c r="K611" s="49">
        <v>763.71</v>
      </c>
      <c r="L611" s="49">
        <v>763.71</v>
      </c>
      <c r="M611" s="49">
        <v>763.71</v>
      </c>
      <c r="N611" s="49">
        <v>763.71</v>
      </c>
      <c r="O611" s="49">
        <v>763.71</v>
      </c>
      <c r="P611" s="49">
        <v>763.71</v>
      </c>
      <c r="Q611" s="49">
        <v>763.71</v>
      </c>
      <c r="R611" s="49">
        <v>763.71</v>
      </c>
      <c r="S611" s="49">
        <v>763.71</v>
      </c>
      <c r="T611" s="49">
        <v>763.71</v>
      </c>
      <c r="U611" s="49">
        <v>763.71</v>
      </c>
      <c r="V611" s="49">
        <v>763.71</v>
      </c>
      <c r="W611" s="49">
        <v>763.71</v>
      </c>
      <c r="X611" s="49">
        <v>763.71</v>
      </c>
      <c r="Y611" s="49">
        <v>763.71</v>
      </c>
    </row>
    <row r="612" spans="1:25" s="35" customFormat="1" ht="18.75" hidden="1" customHeight="1" outlineLevel="1" x14ac:dyDescent="0.2">
      <c r="A612" s="31" t="s">
        <v>6</v>
      </c>
      <c r="B612" s="49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54"/>
    </row>
    <row r="613" spans="1:25" s="35" customFormat="1" ht="18.75" hidden="1" customHeight="1" outlineLevel="1" thickBot="1" x14ac:dyDescent="0.25">
      <c r="A613" s="107" t="s">
        <v>7</v>
      </c>
      <c r="B613" s="50">
        <v>2.496</v>
      </c>
      <c r="C613" s="48">
        <v>2.496</v>
      </c>
      <c r="D613" s="48">
        <v>2.496</v>
      </c>
      <c r="E613" s="48">
        <v>2.496</v>
      </c>
      <c r="F613" s="48">
        <v>2.496</v>
      </c>
      <c r="G613" s="48">
        <v>2.496</v>
      </c>
      <c r="H613" s="48">
        <v>2.496</v>
      </c>
      <c r="I613" s="48">
        <v>2.496</v>
      </c>
      <c r="J613" s="48">
        <v>2.496</v>
      </c>
      <c r="K613" s="48">
        <v>2.496</v>
      </c>
      <c r="L613" s="48">
        <v>2.496</v>
      </c>
      <c r="M613" s="48">
        <v>2.496</v>
      </c>
      <c r="N613" s="48">
        <v>2.496</v>
      </c>
      <c r="O613" s="48">
        <v>2.496</v>
      </c>
      <c r="P613" s="48">
        <v>2.496</v>
      </c>
      <c r="Q613" s="48">
        <v>2.496</v>
      </c>
      <c r="R613" s="48">
        <v>2.496</v>
      </c>
      <c r="S613" s="48">
        <v>2.496</v>
      </c>
      <c r="T613" s="48">
        <v>2.496</v>
      </c>
      <c r="U613" s="48">
        <v>2.496</v>
      </c>
      <c r="V613" s="48">
        <v>2.496</v>
      </c>
      <c r="W613" s="48">
        <v>2.496</v>
      </c>
      <c r="X613" s="48">
        <v>2.496</v>
      </c>
      <c r="Y613" s="55">
        <v>2.496</v>
      </c>
    </row>
    <row r="614" spans="1:25" s="35" customFormat="1" ht="18.75" customHeight="1" collapsed="1" thickBot="1" x14ac:dyDescent="0.25">
      <c r="A614" s="76">
        <v>27</v>
      </c>
      <c r="B614" s="67">
        <f t="shared" ref="B614:Y614" si="207">SUM(B615:B618)</f>
        <v>1758.6060000000002</v>
      </c>
      <c r="C614" s="67">
        <f t="shared" si="207"/>
        <v>1761.306</v>
      </c>
      <c r="D614" s="67">
        <f t="shared" si="207"/>
        <v>1823.0860000000002</v>
      </c>
      <c r="E614" s="67">
        <f t="shared" si="207"/>
        <v>1784.386</v>
      </c>
      <c r="F614" s="67">
        <f t="shared" si="207"/>
        <v>1810.1760000000002</v>
      </c>
      <c r="G614" s="67">
        <f t="shared" si="207"/>
        <v>1862.2460000000001</v>
      </c>
      <c r="H614" s="67">
        <f t="shared" si="207"/>
        <v>1844.8760000000002</v>
      </c>
      <c r="I614" s="67">
        <f t="shared" si="207"/>
        <v>1840.2260000000001</v>
      </c>
      <c r="J614" s="67">
        <f t="shared" si="207"/>
        <v>1832.2760000000001</v>
      </c>
      <c r="K614" s="67">
        <f t="shared" si="207"/>
        <v>1830.0360000000001</v>
      </c>
      <c r="L614" s="67">
        <f t="shared" si="207"/>
        <v>1831.056</v>
      </c>
      <c r="M614" s="67">
        <f t="shared" si="207"/>
        <v>1784.2760000000003</v>
      </c>
      <c r="N614" s="67">
        <f t="shared" si="207"/>
        <v>1774.6760000000002</v>
      </c>
      <c r="O614" s="67">
        <f t="shared" si="207"/>
        <v>1750.5060000000001</v>
      </c>
      <c r="P614" s="67">
        <f t="shared" si="207"/>
        <v>1788.7460000000001</v>
      </c>
      <c r="Q614" s="67">
        <f t="shared" si="207"/>
        <v>1848.046</v>
      </c>
      <c r="R614" s="67">
        <f t="shared" si="207"/>
        <v>1855.1460000000002</v>
      </c>
      <c r="S614" s="67">
        <f t="shared" si="207"/>
        <v>1829.556</v>
      </c>
      <c r="T614" s="67">
        <f t="shared" si="207"/>
        <v>1797.1460000000002</v>
      </c>
      <c r="U614" s="67">
        <f t="shared" si="207"/>
        <v>1779.596</v>
      </c>
      <c r="V614" s="67">
        <f t="shared" si="207"/>
        <v>1778.9060000000002</v>
      </c>
      <c r="W614" s="67">
        <f t="shared" si="207"/>
        <v>1777.2760000000003</v>
      </c>
      <c r="X614" s="67">
        <f t="shared" si="207"/>
        <v>1767.3160000000003</v>
      </c>
      <c r="Y614" s="67">
        <f t="shared" si="207"/>
        <v>1776.556</v>
      </c>
    </row>
    <row r="615" spans="1:25" s="35" customFormat="1" ht="18.75" hidden="1" customHeight="1" outlineLevel="1" x14ac:dyDescent="0.2">
      <c r="A615" s="29" t="s">
        <v>4</v>
      </c>
      <c r="B615" s="43">
        <f>B141</f>
        <v>992.4</v>
      </c>
      <c r="C615" s="43">
        <f t="shared" ref="C615:Y615" si="208">C141</f>
        <v>995.1</v>
      </c>
      <c r="D615" s="43">
        <f t="shared" si="208"/>
        <v>1056.8800000000001</v>
      </c>
      <c r="E615" s="43">
        <f t="shared" si="208"/>
        <v>1018.18</v>
      </c>
      <c r="F615" s="43">
        <f t="shared" si="208"/>
        <v>1043.97</v>
      </c>
      <c r="G615" s="43">
        <f t="shared" si="208"/>
        <v>1096.04</v>
      </c>
      <c r="H615" s="43">
        <f t="shared" si="208"/>
        <v>1078.67</v>
      </c>
      <c r="I615" s="43">
        <f t="shared" si="208"/>
        <v>1074.02</v>
      </c>
      <c r="J615" s="43">
        <f t="shared" si="208"/>
        <v>1066.07</v>
      </c>
      <c r="K615" s="43">
        <f t="shared" si="208"/>
        <v>1063.83</v>
      </c>
      <c r="L615" s="43">
        <f t="shared" si="208"/>
        <v>1064.8499999999999</v>
      </c>
      <c r="M615" s="43">
        <f t="shared" si="208"/>
        <v>1018.07</v>
      </c>
      <c r="N615" s="43">
        <f t="shared" si="208"/>
        <v>1008.47</v>
      </c>
      <c r="O615" s="43">
        <f t="shared" si="208"/>
        <v>984.3</v>
      </c>
      <c r="P615" s="43">
        <f t="shared" si="208"/>
        <v>1022.54</v>
      </c>
      <c r="Q615" s="43">
        <f t="shared" si="208"/>
        <v>1081.8399999999999</v>
      </c>
      <c r="R615" s="43">
        <f t="shared" si="208"/>
        <v>1088.94</v>
      </c>
      <c r="S615" s="43">
        <f t="shared" si="208"/>
        <v>1063.3499999999999</v>
      </c>
      <c r="T615" s="43">
        <f t="shared" si="208"/>
        <v>1030.94</v>
      </c>
      <c r="U615" s="43">
        <f t="shared" si="208"/>
        <v>1013.39</v>
      </c>
      <c r="V615" s="43">
        <f t="shared" si="208"/>
        <v>1012.7</v>
      </c>
      <c r="W615" s="43">
        <f t="shared" si="208"/>
        <v>1011.07</v>
      </c>
      <c r="X615" s="43">
        <f t="shared" si="208"/>
        <v>1001.11</v>
      </c>
      <c r="Y615" s="43">
        <f t="shared" si="208"/>
        <v>1010.35</v>
      </c>
    </row>
    <row r="616" spans="1:25" s="35" customFormat="1" ht="18.75" hidden="1" customHeight="1" outlineLevel="1" x14ac:dyDescent="0.2">
      <c r="A616" s="30" t="s">
        <v>5</v>
      </c>
      <c r="B616" s="49">
        <v>763.71</v>
      </c>
      <c r="C616" s="49">
        <v>763.71</v>
      </c>
      <c r="D616" s="49">
        <v>763.71</v>
      </c>
      <c r="E616" s="49">
        <v>763.71</v>
      </c>
      <c r="F616" s="49">
        <v>763.71</v>
      </c>
      <c r="G616" s="49">
        <v>763.71</v>
      </c>
      <c r="H616" s="49">
        <v>763.71</v>
      </c>
      <c r="I616" s="49">
        <v>763.71</v>
      </c>
      <c r="J616" s="49">
        <v>763.71</v>
      </c>
      <c r="K616" s="49">
        <v>763.71</v>
      </c>
      <c r="L616" s="49">
        <v>763.71</v>
      </c>
      <c r="M616" s="49">
        <v>763.71</v>
      </c>
      <c r="N616" s="49">
        <v>763.71</v>
      </c>
      <c r="O616" s="49">
        <v>763.71</v>
      </c>
      <c r="P616" s="49">
        <v>763.71</v>
      </c>
      <c r="Q616" s="49">
        <v>763.71</v>
      </c>
      <c r="R616" s="49">
        <v>763.71</v>
      </c>
      <c r="S616" s="49">
        <v>763.71</v>
      </c>
      <c r="T616" s="49">
        <v>763.71</v>
      </c>
      <c r="U616" s="49">
        <v>763.71</v>
      </c>
      <c r="V616" s="49">
        <v>763.71</v>
      </c>
      <c r="W616" s="49">
        <v>763.71</v>
      </c>
      <c r="X616" s="49">
        <v>763.71</v>
      </c>
      <c r="Y616" s="49">
        <v>763.71</v>
      </c>
    </row>
    <row r="617" spans="1:25" s="35" customFormat="1" ht="18.75" hidden="1" customHeight="1" outlineLevel="1" x14ac:dyDescent="0.2">
      <c r="A617" s="31" t="s">
        <v>6</v>
      </c>
      <c r="B617" s="49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54"/>
    </row>
    <row r="618" spans="1:25" s="35" customFormat="1" ht="18.75" hidden="1" customHeight="1" outlineLevel="1" thickBot="1" x14ac:dyDescent="0.25">
      <c r="A618" s="107" t="s">
        <v>7</v>
      </c>
      <c r="B618" s="50">
        <v>2.496</v>
      </c>
      <c r="C618" s="48">
        <v>2.496</v>
      </c>
      <c r="D618" s="48">
        <v>2.496</v>
      </c>
      <c r="E618" s="48">
        <v>2.496</v>
      </c>
      <c r="F618" s="48">
        <v>2.496</v>
      </c>
      <c r="G618" s="48">
        <v>2.496</v>
      </c>
      <c r="H618" s="48">
        <v>2.496</v>
      </c>
      <c r="I618" s="48">
        <v>2.496</v>
      </c>
      <c r="J618" s="48">
        <v>2.496</v>
      </c>
      <c r="K618" s="48">
        <v>2.496</v>
      </c>
      <c r="L618" s="48">
        <v>2.496</v>
      </c>
      <c r="M618" s="48">
        <v>2.496</v>
      </c>
      <c r="N618" s="48">
        <v>2.496</v>
      </c>
      <c r="O618" s="48">
        <v>2.496</v>
      </c>
      <c r="P618" s="48">
        <v>2.496</v>
      </c>
      <c r="Q618" s="48">
        <v>2.496</v>
      </c>
      <c r="R618" s="48">
        <v>2.496</v>
      </c>
      <c r="S618" s="48">
        <v>2.496</v>
      </c>
      <c r="T618" s="48">
        <v>2.496</v>
      </c>
      <c r="U618" s="48">
        <v>2.496</v>
      </c>
      <c r="V618" s="48">
        <v>2.496</v>
      </c>
      <c r="W618" s="48">
        <v>2.496</v>
      </c>
      <c r="X618" s="48">
        <v>2.496</v>
      </c>
      <c r="Y618" s="55">
        <v>2.496</v>
      </c>
    </row>
    <row r="619" spans="1:25" s="35" customFormat="1" ht="18.75" customHeight="1" collapsed="1" thickBot="1" x14ac:dyDescent="0.25">
      <c r="A619" s="75">
        <v>28</v>
      </c>
      <c r="B619" s="67">
        <f t="shared" ref="B619:Y619" si="209">SUM(B620:B623)</f>
        <v>1760.136</v>
      </c>
      <c r="C619" s="67">
        <f t="shared" si="209"/>
        <v>1765.7860000000001</v>
      </c>
      <c r="D619" s="67">
        <f t="shared" si="209"/>
        <v>1813.6460000000002</v>
      </c>
      <c r="E619" s="67">
        <f t="shared" si="209"/>
        <v>1818.0260000000001</v>
      </c>
      <c r="F619" s="67">
        <f t="shared" si="209"/>
        <v>1811.076</v>
      </c>
      <c r="G619" s="67">
        <f t="shared" si="209"/>
        <v>1800.1060000000002</v>
      </c>
      <c r="H619" s="67">
        <f t="shared" si="209"/>
        <v>1802.6260000000002</v>
      </c>
      <c r="I619" s="67">
        <f t="shared" si="209"/>
        <v>1784.2260000000001</v>
      </c>
      <c r="J619" s="67">
        <f t="shared" si="209"/>
        <v>1780.846</v>
      </c>
      <c r="K619" s="67">
        <f t="shared" si="209"/>
        <v>1766.2860000000001</v>
      </c>
      <c r="L619" s="67">
        <f t="shared" si="209"/>
        <v>1742.0260000000003</v>
      </c>
      <c r="M619" s="67">
        <f t="shared" si="209"/>
        <v>1747.5460000000003</v>
      </c>
      <c r="N619" s="67">
        <f t="shared" si="209"/>
        <v>1757.0260000000003</v>
      </c>
      <c r="O619" s="67">
        <f t="shared" si="209"/>
        <v>1787.2860000000001</v>
      </c>
      <c r="P619" s="67">
        <f t="shared" si="209"/>
        <v>1802.3860000000002</v>
      </c>
      <c r="Q619" s="67">
        <f t="shared" si="209"/>
        <v>1805.3860000000002</v>
      </c>
      <c r="R619" s="67">
        <f t="shared" si="209"/>
        <v>1820.046</v>
      </c>
      <c r="S619" s="67">
        <f t="shared" si="209"/>
        <v>1810.7760000000001</v>
      </c>
      <c r="T619" s="67">
        <f t="shared" si="209"/>
        <v>1767.2160000000001</v>
      </c>
      <c r="U619" s="67">
        <f t="shared" si="209"/>
        <v>1747.5660000000003</v>
      </c>
      <c r="V619" s="67">
        <f t="shared" si="209"/>
        <v>1746.826</v>
      </c>
      <c r="W619" s="67">
        <f t="shared" si="209"/>
        <v>1754.2760000000003</v>
      </c>
      <c r="X619" s="67">
        <f t="shared" si="209"/>
        <v>1742.0260000000003</v>
      </c>
      <c r="Y619" s="67">
        <f t="shared" si="209"/>
        <v>1755.306</v>
      </c>
    </row>
    <row r="620" spans="1:25" s="35" customFormat="1" ht="18.75" hidden="1" customHeight="1" outlineLevel="1" x14ac:dyDescent="0.2">
      <c r="A620" s="117" t="s">
        <v>4</v>
      </c>
      <c r="B620" s="43">
        <f>B146</f>
        <v>993.93</v>
      </c>
      <c r="C620" s="43">
        <f t="shared" ref="C620:Y620" si="210">C146</f>
        <v>999.58</v>
      </c>
      <c r="D620" s="43">
        <f t="shared" si="210"/>
        <v>1047.44</v>
      </c>
      <c r="E620" s="43">
        <f t="shared" si="210"/>
        <v>1051.82</v>
      </c>
      <c r="F620" s="43">
        <f t="shared" si="210"/>
        <v>1044.8699999999999</v>
      </c>
      <c r="G620" s="43">
        <f t="shared" si="210"/>
        <v>1033.9000000000001</v>
      </c>
      <c r="H620" s="43">
        <f t="shared" si="210"/>
        <v>1036.42</v>
      </c>
      <c r="I620" s="43">
        <f t="shared" si="210"/>
        <v>1018.02</v>
      </c>
      <c r="J620" s="43">
        <f t="shared" si="210"/>
        <v>1014.64</v>
      </c>
      <c r="K620" s="43">
        <f t="shared" si="210"/>
        <v>1000.08</v>
      </c>
      <c r="L620" s="43">
        <f t="shared" si="210"/>
        <v>975.82</v>
      </c>
      <c r="M620" s="43">
        <f t="shared" si="210"/>
        <v>981.34</v>
      </c>
      <c r="N620" s="43">
        <f t="shared" si="210"/>
        <v>990.82</v>
      </c>
      <c r="O620" s="43">
        <f t="shared" si="210"/>
        <v>1021.08</v>
      </c>
      <c r="P620" s="43">
        <f t="shared" si="210"/>
        <v>1036.18</v>
      </c>
      <c r="Q620" s="43">
        <f t="shared" si="210"/>
        <v>1039.18</v>
      </c>
      <c r="R620" s="43">
        <f t="shared" si="210"/>
        <v>1053.8399999999999</v>
      </c>
      <c r="S620" s="43">
        <f t="shared" si="210"/>
        <v>1044.57</v>
      </c>
      <c r="T620" s="43">
        <f t="shared" si="210"/>
        <v>1001.01</v>
      </c>
      <c r="U620" s="43">
        <f t="shared" si="210"/>
        <v>981.36</v>
      </c>
      <c r="V620" s="43">
        <f t="shared" si="210"/>
        <v>980.62</v>
      </c>
      <c r="W620" s="43">
        <f t="shared" si="210"/>
        <v>988.07</v>
      </c>
      <c r="X620" s="43">
        <f t="shared" si="210"/>
        <v>975.82</v>
      </c>
      <c r="Y620" s="43">
        <f t="shared" si="210"/>
        <v>989.1</v>
      </c>
    </row>
    <row r="621" spans="1:25" s="35" customFormat="1" ht="18.75" hidden="1" customHeight="1" outlineLevel="1" x14ac:dyDescent="0.2">
      <c r="A621" s="26" t="s">
        <v>5</v>
      </c>
      <c r="B621" s="49">
        <v>763.71</v>
      </c>
      <c r="C621" s="49">
        <v>763.71</v>
      </c>
      <c r="D621" s="49">
        <v>763.71</v>
      </c>
      <c r="E621" s="49">
        <v>763.71</v>
      </c>
      <c r="F621" s="49">
        <v>763.71</v>
      </c>
      <c r="G621" s="49">
        <v>763.71</v>
      </c>
      <c r="H621" s="49">
        <v>763.71</v>
      </c>
      <c r="I621" s="49">
        <v>763.71</v>
      </c>
      <c r="J621" s="49">
        <v>763.71</v>
      </c>
      <c r="K621" s="49">
        <v>763.71</v>
      </c>
      <c r="L621" s="49">
        <v>763.71</v>
      </c>
      <c r="M621" s="49">
        <v>763.71</v>
      </c>
      <c r="N621" s="49">
        <v>763.71</v>
      </c>
      <c r="O621" s="49">
        <v>763.71</v>
      </c>
      <c r="P621" s="49">
        <v>763.71</v>
      </c>
      <c r="Q621" s="49">
        <v>763.71</v>
      </c>
      <c r="R621" s="49">
        <v>763.71</v>
      </c>
      <c r="S621" s="49">
        <v>763.71</v>
      </c>
      <c r="T621" s="49">
        <v>763.71</v>
      </c>
      <c r="U621" s="49">
        <v>763.71</v>
      </c>
      <c r="V621" s="49">
        <v>763.71</v>
      </c>
      <c r="W621" s="49">
        <v>763.71</v>
      </c>
      <c r="X621" s="49">
        <v>763.71</v>
      </c>
      <c r="Y621" s="49">
        <v>763.71</v>
      </c>
    </row>
    <row r="622" spans="1:25" s="35" customFormat="1" ht="18.75" hidden="1" customHeight="1" outlineLevel="1" x14ac:dyDescent="0.2">
      <c r="A622" s="27" t="s">
        <v>6</v>
      </c>
      <c r="B622" s="49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54"/>
    </row>
    <row r="623" spans="1:25" s="35" customFormat="1" ht="18.75" hidden="1" customHeight="1" outlineLevel="1" thickBot="1" x14ac:dyDescent="0.25">
      <c r="A623" s="118" t="s">
        <v>7</v>
      </c>
      <c r="B623" s="50">
        <v>2.496</v>
      </c>
      <c r="C623" s="48">
        <v>2.496</v>
      </c>
      <c r="D623" s="48">
        <v>2.496</v>
      </c>
      <c r="E623" s="48">
        <v>2.496</v>
      </c>
      <c r="F623" s="48">
        <v>2.496</v>
      </c>
      <c r="G623" s="48">
        <v>2.496</v>
      </c>
      <c r="H623" s="48">
        <v>2.496</v>
      </c>
      <c r="I623" s="48">
        <v>2.496</v>
      </c>
      <c r="J623" s="48">
        <v>2.496</v>
      </c>
      <c r="K623" s="48">
        <v>2.496</v>
      </c>
      <c r="L623" s="48">
        <v>2.496</v>
      </c>
      <c r="M623" s="48">
        <v>2.496</v>
      </c>
      <c r="N623" s="48">
        <v>2.496</v>
      </c>
      <c r="O623" s="48">
        <v>2.496</v>
      </c>
      <c r="P623" s="48">
        <v>2.496</v>
      </c>
      <c r="Q623" s="48">
        <v>2.496</v>
      </c>
      <c r="R623" s="48">
        <v>2.496</v>
      </c>
      <c r="S623" s="48">
        <v>2.496</v>
      </c>
      <c r="T623" s="48">
        <v>2.496</v>
      </c>
      <c r="U623" s="48">
        <v>2.496</v>
      </c>
      <c r="V623" s="48">
        <v>2.496</v>
      </c>
      <c r="W623" s="48">
        <v>2.496</v>
      </c>
      <c r="X623" s="48">
        <v>2.496</v>
      </c>
      <c r="Y623" s="55">
        <v>2.496</v>
      </c>
    </row>
    <row r="624" spans="1:25" s="35" customFormat="1" ht="18.75" customHeight="1" collapsed="1" thickBot="1" x14ac:dyDescent="0.25">
      <c r="A624" s="73">
        <v>29</v>
      </c>
      <c r="B624" s="67">
        <f t="shared" ref="B624:Y624" si="211">SUM(B625:B628)</f>
        <v>766.20600000000002</v>
      </c>
      <c r="C624" s="67">
        <f t="shared" si="211"/>
        <v>766.20600000000002</v>
      </c>
      <c r="D624" s="67">
        <f t="shared" si="211"/>
        <v>766.20600000000002</v>
      </c>
      <c r="E624" s="67">
        <f t="shared" si="211"/>
        <v>766.20600000000002</v>
      </c>
      <c r="F624" s="67">
        <f t="shared" si="211"/>
        <v>766.20600000000002</v>
      </c>
      <c r="G624" s="67">
        <f t="shared" si="211"/>
        <v>766.20600000000002</v>
      </c>
      <c r="H624" s="67">
        <f t="shared" si="211"/>
        <v>766.20600000000002</v>
      </c>
      <c r="I624" s="67">
        <f t="shared" si="211"/>
        <v>766.20600000000002</v>
      </c>
      <c r="J624" s="67">
        <f t="shared" si="211"/>
        <v>766.20600000000002</v>
      </c>
      <c r="K624" s="67">
        <f t="shared" si="211"/>
        <v>766.20600000000002</v>
      </c>
      <c r="L624" s="67">
        <f t="shared" si="211"/>
        <v>766.20600000000002</v>
      </c>
      <c r="M624" s="67">
        <f t="shared" si="211"/>
        <v>766.20600000000002</v>
      </c>
      <c r="N624" s="67">
        <f t="shared" si="211"/>
        <v>766.20600000000002</v>
      </c>
      <c r="O624" s="67">
        <f t="shared" si="211"/>
        <v>766.20600000000002</v>
      </c>
      <c r="P624" s="67">
        <f t="shared" si="211"/>
        <v>766.20600000000002</v>
      </c>
      <c r="Q624" s="67">
        <f t="shared" si="211"/>
        <v>766.20600000000002</v>
      </c>
      <c r="R624" s="67">
        <f t="shared" si="211"/>
        <v>766.20600000000002</v>
      </c>
      <c r="S624" s="67">
        <f t="shared" si="211"/>
        <v>766.20600000000002</v>
      </c>
      <c r="T624" s="67">
        <f t="shared" si="211"/>
        <v>766.20600000000002</v>
      </c>
      <c r="U624" s="67">
        <f t="shared" si="211"/>
        <v>766.20600000000002</v>
      </c>
      <c r="V624" s="67">
        <f t="shared" si="211"/>
        <v>766.20600000000002</v>
      </c>
      <c r="W624" s="67">
        <f t="shared" si="211"/>
        <v>766.20600000000002</v>
      </c>
      <c r="X624" s="67">
        <f t="shared" si="211"/>
        <v>766.20600000000002</v>
      </c>
      <c r="Y624" s="67">
        <f t="shared" si="211"/>
        <v>766.20600000000002</v>
      </c>
    </row>
    <row r="625" spans="1:25" s="35" customFormat="1" ht="18.75" hidden="1" customHeight="1" outlineLevel="1" x14ac:dyDescent="0.2">
      <c r="A625" s="117" t="s">
        <v>4</v>
      </c>
      <c r="B625" s="43">
        <f>B151</f>
        <v>0</v>
      </c>
      <c r="C625" s="43">
        <f t="shared" ref="C625:Y625" si="212">C151</f>
        <v>0</v>
      </c>
      <c r="D625" s="43">
        <f t="shared" si="212"/>
        <v>0</v>
      </c>
      <c r="E625" s="43">
        <f t="shared" si="212"/>
        <v>0</v>
      </c>
      <c r="F625" s="43">
        <f t="shared" si="212"/>
        <v>0</v>
      </c>
      <c r="G625" s="43">
        <f t="shared" si="212"/>
        <v>0</v>
      </c>
      <c r="H625" s="43">
        <f t="shared" si="212"/>
        <v>0</v>
      </c>
      <c r="I625" s="43">
        <f t="shared" si="212"/>
        <v>0</v>
      </c>
      <c r="J625" s="43">
        <f t="shared" si="212"/>
        <v>0</v>
      </c>
      <c r="K625" s="43">
        <f t="shared" si="212"/>
        <v>0</v>
      </c>
      <c r="L625" s="43">
        <f t="shared" si="212"/>
        <v>0</v>
      </c>
      <c r="M625" s="43">
        <f t="shared" si="212"/>
        <v>0</v>
      </c>
      <c r="N625" s="43">
        <f t="shared" si="212"/>
        <v>0</v>
      </c>
      <c r="O625" s="43">
        <f t="shared" si="212"/>
        <v>0</v>
      </c>
      <c r="P625" s="43">
        <f t="shared" si="212"/>
        <v>0</v>
      </c>
      <c r="Q625" s="43">
        <f t="shared" si="212"/>
        <v>0</v>
      </c>
      <c r="R625" s="43">
        <f t="shared" si="212"/>
        <v>0</v>
      </c>
      <c r="S625" s="43">
        <f t="shared" si="212"/>
        <v>0</v>
      </c>
      <c r="T625" s="43">
        <f t="shared" si="212"/>
        <v>0</v>
      </c>
      <c r="U625" s="43">
        <f t="shared" si="212"/>
        <v>0</v>
      </c>
      <c r="V625" s="43">
        <f t="shared" si="212"/>
        <v>0</v>
      </c>
      <c r="W625" s="43">
        <f t="shared" si="212"/>
        <v>0</v>
      </c>
      <c r="X625" s="43">
        <f t="shared" si="212"/>
        <v>0</v>
      </c>
      <c r="Y625" s="43">
        <f t="shared" si="212"/>
        <v>0</v>
      </c>
    </row>
    <row r="626" spans="1:25" s="35" customFormat="1" ht="18.75" hidden="1" customHeight="1" outlineLevel="1" x14ac:dyDescent="0.2">
      <c r="A626" s="26" t="s">
        <v>5</v>
      </c>
      <c r="B626" s="49">
        <v>763.71</v>
      </c>
      <c r="C626" s="49">
        <v>763.71</v>
      </c>
      <c r="D626" s="49">
        <v>763.71</v>
      </c>
      <c r="E626" s="49">
        <v>763.71</v>
      </c>
      <c r="F626" s="49">
        <v>763.71</v>
      </c>
      <c r="G626" s="49">
        <v>763.71</v>
      </c>
      <c r="H626" s="49">
        <v>763.71</v>
      </c>
      <c r="I626" s="49">
        <v>763.71</v>
      </c>
      <c r="J626" s="49">
        <v>763.71</v>
      </c>
      <c r="K626" s="49">
        <v>763.71</v>
      </c>
      <c r="L626" s="49">
        <v>763.71</v>
      </c>
      <c r="M626" s="49">
        <v>763.71</v>
      </c>
      <c r="N626" s="49">
        <v>763.71</v>
      </c>
      <c r="O626" s="49">
        <v>763.71</v>
      </c>
      <c r="P626" s="49">
        <v>763.71</v>
      </c>
      <c r="Q626" s="49">
        <v>763.71</v>
      </c>
      <c r="R626" s="49">
        <v>763.71</v>
      </c>
      <c r="S626" s="49">
        <v>763.71</v>
      </c>
      <c r="T626" s="49">
        <v>763.71</v>
      </c>
      <c r="U626" s="49">
        <v>763.71</v>
      </c>
      <c r="V626" s="49">
        <v>763.71</v>
      </c>
      <c r="W626" s="49">
        <v>763.71</v>
      </c>
      <c r="X626" s="49">
        <v>763.71</v>
      </c>
      <c r="Y626" s="49">
        <v>763.71</v>
      </c>
    </row>
    <row r="627" spans="1:25" s="35" customFormat="1" ht="18.75" hidden="1" customHeight="1" outlineLevel="1" x14ac:dyDescent="0.2">
      <c r="A627" s="27" t="s">
        <v>6</v>
      </c>
      <c r="B627" s="49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54"/>
    </row>
    <row r="628" spans="1:25" s="35" customFormat="1" ht="18.75" hidden="1" customHeight="1" outlineLevel="1" thickBot="1" x14ac:dyDescent="0.25">
      <c r="A628" s="118" t="s">
        <v>7</v>
      </c>
      <c r="B628" s="50">
        <v>2.496</v>
      </c>
      <c r="C628" s="48">
        <v>2.496</v>
      </c>
      <c r="D628" s="48">
        <v>2.496</v>
      </c>
      <c r="E628" s="48">
        <v>2.496</v>
      </c>
      <c r="F628" s="48">
        <v>2.496</v>
      </c>
      <c r="G628" s="48">
        <v>2.496</v>
      </c>
      <c r="H628" s="48">
        <v>2.496</v>
      </c>
      <c r="I628" s="48">
        <v>2.496</v>
      </c>
      <c r="J628" s="48">
        <v>2.496</v>
      </c>
      <c r="K628" s="48">
        <v>2.496</v>
      </c>
      <c r="L628" s="48">
        <v>2.496</v>
      </c>
      <c r="M628" s="48">
        <v>2.496</v>
      </c>
      <c r="N628" s="48">
        <v>2.496</v>
      </c>
      <c r="O628" s="48">
        <v>2.496</v>
      </c>
      <c r="P628" s="48">
        <v>2.496</v>
      </c>
      <c r="Q628" s="48">
        <v>2.496</v>
      </c>
      <c r="R628" s="48">
        <v>2.496</v>
      </c>
      <c r="S628" s="48">
        <v>2.496</v>
      </c>
      <c r="T628" s="48">
        <v>2.496</v>
      </c>
      <c r="U628" s="48">
        <v>2.496</v>
      </c>
      <c r="V628" s="48">
        <v>2.496</v>
      </c>
      <c r="W628" s="48">
        <v>2.496</v>
      </c>
      <c r="X628" s="48">
        <v>2.496</v>
      </c>
      <c r="Y628" s="55">
        <v>2.496</v>
      </c>
    </row>
    <row r="629" spans="1:25" s="35" customFormat="1" ht="18.75" customHeight="1" collapsed="1" thickBot="1" x14ac:dyDescent="0.25">
      <c r="A629" s="74">
        <v>30</v>
      </c>
      <c r="B629" s="67">
        <f t="shared" ref="B629:Y629" si="213">SUM(B630:B633)</f>
        <v>766.20600000000002</v>
      </c>
      <c r="C629" s="67">
        <f t="shared" si="213"/>
        <v>766.20600000000002</v>
      </c>
      <c r="D629" s="67">
        <f t="shared" si="213"/>
        <v>766.20600000000002</v>
      </c>
      <c r="E629" s="67">
        <f t="shared" si="213"/>
        <v>766.20600000000002</v>
      </c>
      <c r="F629" s="67">
        <f t="shared" si="213"/>
        <v>766.20600000000002</v>
      </c>
      <c r="G629" s="67">
        <f t="shared" si="213"/>
        <v>766.20600000000002</v>
      </c>
      <c r="H629" s="67">
        <f t="shared" si="213"/>
        <v>766.20600000000002</v>
      </c>
      <c r="I629" s="67">
        <f t="shared" si="213"/>
        <v>766.20600000000002</v>
      </c>
      <c r="J629" s="67">
        <f t="shared" si="213"/>
        <v>766.20600000000002</v>
      </c>
      <c r="K629" s="67">
        <f t="shared" si="213"/>
        <v>766.20600000000002</v>
      </c>
      <c r="L629" s="67">
        <f t="shared" si="213"/>
        <v>766.20600000000002</v>
      </c>
      <c r="M629" s="67">
        <f t="shared" si="213"/>
        <v>766.20600000000002</v>
      </c>
      <c r="N629" s="67">
        <f t="shared" si="213"/>
        <v>766.20600000000002</v>
      </c>
      <c r="O629" s="67">
        <f t="shared" si="213"/>
        <v>766.20600000000002</v>
      </c>
      <c r="P629" s="67">
        <f t="shared" si="213"/>
        <v>766.20600000000002</v>
      </c>
      <c r="Q629" s="67">
        <f t="shared" si="213"/>
        <v>766.20600000000002</v>
      </c>
      <c r="R629" s="67">
        <f t="shared" si="213"/>
        <v>766.20600000000002</v>
      </c>
      <c r="S629" s="67">
        <f t="shared" si="213"/>
        <v>766.20600000000002</v>
      </c>
      <c r="T629" s="67">
        <f t="shared" si="213"/>
        <v>766.20600000000002</v>
      </c>
      <c r="U629" s="67">
        <f t="shared" si="213"/>
        <v>766.20600000000002</v>
      </c>
      <c r="V629" s="67">
        <f t="shared" si="213"/>
        <v>766.20600000000002</v>
      </c>
      <c r="W629" s="67">
        <f t="shared" si="213"/>
        <v>766.20600000000002</v>
      </c>
      <c r="X629" s="67">
        <f t="shared" si="213"/>
        <v>766.20600000000002</v>
      </c>
      <c r="Y629" s="67">
        <f t="shared" si="213"/>
        <v>766.20600000000002</v>
      </c>
    </row>
    <row r="630" spans="1:25" s="35" customFormat="1" ht="18.75" customHeight="1" outlineLevel="1" x14ac:dyDescent="0.2">
      <c r="A630" s="29" t="s">
        <v>4</v>
      </c>
      <c r="B630" s="43">
        <f>B156</f>
        <v>0</v>
      </c>
      <c r="C630" s="43">
        <f t="shared" ref="C630:Y630" si="214">C156</f>
        <v>0</v>
      </c>
      <c r="D630" s="43">
        <f t="shared" si="214"/>
        <v>0</v>
      </c>
      <c r="E630" s="43">
        <f t="shared" si="214"/>
        <v>0</v>
      </c>
      <c r="F630" s="43">
        <f t="shared" si="214"/>
        <v>0</v>
      </c>
      <c r="G630" s="43">
        <f t="shared" si="214"/>
        <v>0</v>
      </c>
      <c r="H630" s="43">
        <f t="shared" si="214"/>
        <v>0</v>
      </c>
      <c r="I630" s="43">
        <f t="shared" si="214"/>
        <v>0</v>
      </c>
      <c r="J630" s="43">
        <f t="shared" si="214"/>
        <v>0</v>
      </c>
      <c r="K630" s="43">
        <f t="shared" si="214"/>
        <v>0</v>
      </c>
      <c r="L630" s="43">
        <f t="shared" si="214"/>
        <v>0</v>
      </c>
      <c r="M630" s="43">
        <f t="shared" si="214"/>
        <v>0</v>
      </c>
      <c r="N630" s="43">
        <f t="shared" si="214"/>
        <v>0</v>
      </c>
      <c r="O630" s="43">
        <f t="shared" si="214"/>
        <v>0</v>
      </c>
      <c r="P630" s="43">
        <f t="shared" si="214"/>
        <v>0</v>
      </c>
      <c r="Q630" s="43">
        <f t="shared" si="214"/>
        <v>0</v>
      </c>
      <c r="R630" s="43">
        <f t="shared" si="214"/>
        <v>0</v>
      </c>
      <c r="S630" s="43">
        <f t="shared" si="214"/>
        <v>0</v>
      </c>
      <c r="T630" s="43">
        <f t="shared" si="214"/>
        <v>0</v>
      </c>
      <c r="U630" s="43">
        <f t="shared" si="214"/>
        <v>0</v>
      </c>
      <c r="V630" s="43">
        <f t="shared" si="214"/>
        <v>0</v>
      </c>
      <c r="W630" s="43">
        <f t="shared" si="214"/>
        <v>0</v>
      </c>
      <c r="X630" s="43">
        <f t="shared" si="214"/>
        <v>0</v>
      </c>
      <c r="Y630" s="43">
        <f t="shared" si="214"/>
        <v>0</v>
      </c>
    </row>
    <row r="631" spans="1:25" s="35" customFormat="1" ht="18.75" customHeight="1" outlineLevel="1" x14ac:dyDescent="0.2">
      <c r="A631" s="30" t="s">
        <v>5</v>
      </c>
      <c r="B631" s="49">
        <v>763.71</v>
      </c>
      <c r="C631" s="49">
        <v>763.71</v>
      </c>
      <c r="D631" s="49">
        <v>763.71</v>
      </c>
      <c r="E631" s="49">
        <v>763.71</v>
      </c>
      <c r="F631" s="49">
        <v>763.71</v>
      </c>
      <c r="G631" s="49">
        <v>763.71</v>
      </c>
      <c r="H631" s="49">
        <v>763.71</v>
      </c>
      <c r="I631" s="49">
        <v>763.71</v>
      </c>
      <c r="J631" s="49">
        <v>763.71</v>
      </c>
      <c r="K631" s="49">
        <v>763.71</v>
      </c>
      <c r="L631" s="49">
        <v>763.71</v>
      </c>
      <c r="M631" s="49">
        <v>763.71</v>
      </c>
      <c r="N631" s="49">
        <v>763.71</v>
      </c>
      <c r="O631" s="49">
        <v>763.71</v>
      </c>
      <c r="P631" s="49">
        <v>763.71</v>
      </c>
      <c r="Q631" s="49">
        <v>763.71</v>
      </c>
      <c r="R631" s="49">
        <v>763.71</v>
      </c>
      <c r="S631" s="49">
        <v>763.71</v>
      </c>
      <c r="T631" s="49">
        <v>763.71</v>
      </c>
      <c r="U631" s="49">
        <v>763.71</v>
      </c>
      <c r="V631" s="49">
        <v>763.71</v>
      </c>
      <c r="W631" s="49">
        <v>763.71</v>
      </c>
      <c r="X631" s="49">
        <v>763.71</v>
      </c>
      <c r="Y631" s="49">
        <v>763.71</v>
      </c>
    </row>
    <row r="632" spans="1:25" s="35" customFormat="1" ht="18.75" customHeight="1" outlineLevel="1" x14ac:dyDescent="0.2">
      <c r="A632" s="31" t="s">
        <v>6</v>
      </c>
      <c r="B632" s="49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54"/>
    </row>
    <row r="633" spans="1:25" s="35" customFormat="1" ht="18.75" customHeight="1" outlineLevel="1" thickBot="1" x14ac:dyDescent="0.25">
      <c r="A633" s="107" t="s">
        <v>7</v>
      </c>
      <c r="B633" s="50">
        <v>2.496</v>
      </c>
      <c r="C633" s="48">
        <v>2.496</v>
      </c>
      <c r="D633" s="48">
        <v>2.496</v>
      </c>
      <c r="E633" s="48">
        <v>2.496</v>
      </c>
      <c r="F633" s="48">
        <v>2.496</v>
      </c>
      <c r="G633" s="48">
        <v>2.496</v>
      </c>
      <c r="H633" s="48">
        <v>2.496</v>
      </c>
      <c r="I633" s="48">
        <v>2.496</v>
      </c>
      <c r="J633" s="48">
        <v>2.496</v>
      </c>
      <c r="K633" s="48">
        <v>2.496</v>
      </c>
      <c r="L633" s="48">
        <v>2.496</v>
      </c>
      <c r="M633" s="48">
        <v>2.496</v>
      </c>
      <c r="N633" s="48">
        <v>2.496</v>
      </c>
      <c r="O633" s="48">
        <v>2.496</v>
      </c>
      <c r="P633" s="48">
        <v>2.496</v>
      </c>
      <c r="Q633" s="48">
        <v>2.496</v>
      </c>
      <c r="R633" s="48">
        <v>2.496</v>
      </c>
      <c r="S633" s="48">
        <v>2.496</v>
      </c>
      <c r="T633" s="48">
        <v>2.496</v>
      </c>
      <c r="U633" s="48">
        <v>2.496</v>
      </c>
      <c r="V633" s="48">
        <v>2.496</v>
      </c>
      <c r="W633" s="48">
        <v>2.496</v>
      </c>
      <c r="X633" s="48">
        <v>2.496</v>
      </c>
      <c r="Y633" s="55">
        <v>2.496</v>
      </c>
    </row>
    <row r="634" spans="1:25" s="35" customFormat="1" ht="18.75" customHeight="1" thickBot="1" x14ac:dyDescent="0.25">
      <c r="A634" s="76">
        <v>31</v>
      </c>
      <c r="B634" s="67">
        <f t="shared" ref="B634:Y634" si="215">SUM(B635:B638)</f>
        <v>766.20600000000002</v>
      </c>
      <c r="C634" s="67">
        <f t="shared" si="215"/>
        <v>766.20600000000002</v>
      </c>
      <c r="D634" s="67">
        <f t="shared" si="215"/>
        <v>766.20600000000002</v>
      </c>
      <c r="E634" s="67">
        <f t="shared" si="215"/>
        <v>766.20600000000002</v>
      </c>
      <c r="F634" s="67">
        <f t="shared" si="215"/>
        <v>766.20600000000002</v>
      </c>
      <c r="G634" s="67">
        <f t="shared" si="215"/>
        <v>766.20600000000002</v>
      </c>
      <c r="H634" s="67">
        <f t="shared" si="215"/>
        <v>766.20600000000002</v>
      </c>
      <c r="I634" s="67">
        <f t="shared" si="215"/>
        <v>766.20600000000002</v>
      </c>
      <c r="J634" s="67">
        <f t="shared" si="215"/>
        <v>766.20600000000002</v>
      </c>
      <c r="K634" s="67">
        <f t="shared" si="215"/>
        <v>766.20600000000002</v>
      </c>
      <c r="L634" s="67">
        <f t="shared" si="215"/>
        <v>766.20600000000002</v>
      </c>
      <c r="M634" s="67">
        <f t="shared" si="215"/>
        <v>766.20600000000002</v>
      </c>
      <c r="N634" s="67">
        <f t="shared" si="215"/>
        <v>766.20600000000002</v>
      </c>
      <c r="O634" s="67">
        <f t="shared" si="215"/>
        <v>766.20600000000002</v>
      </c>
      <c r="P634" s="67">
        <f t="shared" si="215"/>
        <v>766.20600000000002</v>
      </c>
      <c r="Q634" s="67">
        <f t="shared" si="215"/>
        <v>766.20600000000002</v>
      </c>
      <c r="R634" s="67">
        <f t="shared" si="215"/>
        <v>766.20600000000002</v>
      </c>
      <c r="S634" s="67">
        <f t="shared" si="215"/>
        <v>766.20600000000002</v>
      </c>
      <c r="T634" s="67">
        <f t="shared" si="215"/>
        <v>766.20600000000002</v>
      </c>
      <c r="U634" s="67">
        <f t="shared" si="215"/>
        <v>766.20600000000002</v>
      </c>
      <c r="V634" s="67">
        <f t="shared" si="215"/>
        <v>766.20600000000002</v>
      </c>
      <c r="W634" s="67">
        <f t="shared" si="215"/>
        <v>766.20600000000002</v>
      </c>
      <c r="X634" s="67">
        <f t="shared" si="215"/>
        <v>766.20600000000002</v>
      </c>
      <c r="Y634" s="67">
        <f t="shared" si="215"/>
        <v>766.20600000000002</v>
      </c>
    </row>
    <row r="635" spans="1:25" s="35" customFormat="1" ht="18.75" customHeight="1" outlineLevel="1" x14ac:dyDescent="0.2">
      <c r="A635" s="117" t="s">
        <v>4</v>
      </c>
      <c r="B635" s="43">
        <f>B161</f>
        <v>0</v>
      </c>
      <c r="C635" s="43">
        <f t="shared" ref="C635:Y635" si="216">C161</f>
        <v>0</v>
      </c>
      <c r="D635" s="43">
        <f t="shared" si="216"/>
        <v>0</v>
      </c>
      <c r="E635" s="43">
        <f t="shared" si="216"/>
        <v>0</v>
      </c>
      <c r="F635" s="43">
        <f t="shared" si="216"/>
        <v>0</v>
      </c>
      <c r="G635" s="43">
        <f t="shared" si="216"/>
        <v>0</v>
      </c>
      <c r="H635" s="43">
        <f t="shared" si="216"/>
        <v>0</v>
      </c>
      <c r="I635" s="43">
        <f t="shared" si="216"/>
        <v>0</v>
      </c>
      <c r="J635" s="43">
        <f t="shared" si="216"/>
        <v>0</v>
      </c>
      <c r="K635" s="43">
        <f t="shared" si="216"/>
        <v>0</v>
      </c>
      <c r="L635" s="43">
        <f t="shared" si="216"/>
        <v>0</v>
      </c>
      <c r="M635" s="43">
        <f t="shared" si="216"/>
        <v>0</v>
      </c>
      <c r="N635" s="43">
        <f t="shared" si="216"/>
        <v>0</v>
      </c>
      <c r="O635" s="43">
        <f t="shared" si="216"/>
        <v>0</v>
      </c>
      <c r="P635" s="43">
        <f t="shared" si="216"/>
        <v>0</v>
      </c>
      <c r="Q635" s="43">
        <f t="shared" si="216"/>
        <v>0</v>
      </c>
      <c r="R635" s="43">
        <f t="shared" si="216"/>
        <v>0</v>
      </c>
      <c r="S635" s="43">
        <f t="shared" si="216"/>
        <v>0</v>
      </c>
      <c r="T635" s="43">
        <f t="shared" si="216"/>
        <v>0</v>
      </c>
      <c r="U635" s="43">
        <f t="shared" si="216"/>
        <v>0</v>
      </c>
      <c r="V635" s="43">
        <f t="shared" si="216"/>
        <v>0</v>
      </c>
      <c r="W635" s="43">
        <f t="shared" si="216"/>
        <v>0</v>
      </c>
      <c r="X635" s="43">
        <f t="shared" si="216"/>
        <v>0</v>
      </c>
      <c r="Y635" s="43">
        <f t="shared" si="216"/>
        <v>0</v>
      </c>
    </row>
    <row r="636" spans="1:25" s="35" customFormat="1" ht="18.75" customHeight="1" outlineLevel="1" x14ac:dyDescent="0.2">
      <c r="A636" s="26" t="s">
        <v>5</v>
      </c>
      <c r="B636" s="49">
        <v>763.71</v>
      </c>
      <c r="C636" s="49">
        <v>763.71</v>
      </c>
      <c r="D636" s="49">
        <v>763.71</v>
      </c>
      <c r="E636" s="49">
        <v>763.71</v>
      </c>
      <c r="F636" s="49">
        <v>763.71</v>
      </c>
      <c r="G636" s="49">
        <v>763.71</v>
      </c>
      <c r="H636" s="49">
        <v>763.71</v>
      </c>
      <c r="I636" s="49">
        <v>763.71</v>
      </c>
      <c r="J636" s="49">
        <v>763.71</v>
      </c>
      <c r="K636" s="49">
        <v>763.71</v>
      </c>
      <c r="L636" s="49">
        <v>763.71</v>
      </c>
      <c r="M636" s="49">
        <v>763.71</v>
      </c>
      <c r="N636" s="49">
        <v>763.71</v>
      </c>
      <c r="O636" s="49">
        <v>763.71</v>
      </c>
      <c r="P636" s="49">
        <v>763.71</v>
      </c>
      <c r="Q636" s="49">
        <v>763.71</v>
      </c>
      <c r="R636" s="49">
        <v>763.71</v>
      </c>
      <c r="S636" s="49">
        <v>763.71</v>
      </c>
      <c r="T636" s="49">
        <v>763.71</v>
      </c>
      <c r="U636" s="49">
        <v>763.71</v>
      </c>
      <c r="V636" s="49">
        <v>763.71</v>
      </c>
      <c r="W636" s="49">
        <v>763.71</v>
      </c>
      <c r="X636" s="49">
        <v>763.71</v>
      </c>
      <c r="Y636" s="49">
        <v>763.71</v>
      </c>
    </row>
    <row r="637" spans="1:25" s="35" customFormat="1" ht="18.75" customHeight="1" outlineLevel="1" x14ac:dyDescent="0.2">
      <c r="A637" s="27" t="s">
        <v>6</v>
      </c>
      <c r="B637" s="49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54"/>
    </row>
    <row r="638" spans="1:25" s="35" customFormat="1" ht="18.75" customHeight="1" outlineLevel="1" thickBot="1" x14ac:dyDescent="0.25">
      <c r="A638" s="118" t="s">
        <v>7</v>
      </c>
      <c r="B638" s="50">
        <v>2.496</v>
      </c>
      <c r="C638" s="48">
        <v>2.496</v>
      </c>
      <c r="D638" s="48">
        <v>2.496</v>
      </c>
      <c r="E638" s="48">
        <v>2.496</v>
      </c>
      <c r="F638" s="48">
        <v>2.496</v>
      </c>
      <c r="G638" s="48">
        <v>2.496</v>
      </c>
      <c r="H638" s="48">
        <v>2.496</v>
      </c>
      <c r="I638" s="48">
        <v>2.496</v>
      </c>
      <c r="J638" s="48">
        <v>2.496</v>
      </c>
      <c r="K638" s="48">
        <v>2.496</v>
      </c>
      <c r="L638" s="48">
        <v>2.496</v>
      </c>
      <c r="M638" s="48">
        <v>2.496</v>
      </c>
      <c r="N638" s="48">
        <v>2.496</v>
      </c>
      <c r="O638" s="48">
        <v>2.496</v>
      </c>
      <c r="P638" s="48">
        <v>2.496</v>
      </c>
      <c r="Q638" s="48">
        <v>2.496</v>
      </c>
      <c r="R638" s="48">
        <v>2.496</v>
      </c>
      <c r="S638" s="48">
        <v>2.496</v>
      </c>
      <c r="T638" s="48">
        <v>2.496</v>
      </c>
      <c r="U638" s="48">
        <v>2.496</v>
      </c>
      <c r="V638" s="48">
        <v>2.496</v>
      </c>
      <c r="W638" s="48">
        <v>2.496</v>
      </c>
      <c r="X638" s="48">
        <v>2.496</v>
      </c>
      <c r="Y638" s="55">
        <v>2.496</v>
      </c>
    </row>
    <row r="639" spans="1:25" x14ac:dyDescent="0.2">
      <c r="A639" s="41"/>
      <c r="Y639" s="41"/>
    </row>
    <row r="640" spans="1:25" x14ac:dyDescent="0.2">
      <c r="A640" s="106"/>
      <c r="Y640" s="106"/>
    </row>
    <row r="641" spans="1:25" s="112" customFormat="1" ht="16.5" thickBot="1" x14ac:dyDescent="0.3">
      <c r="A641" s="339" t="s">
        <v>70</v>
      </c>
      <c r="B641" s="339"/>
      <c r="C641" s="339"/>
      <c r="D641" s="339"/>
      <c r="E641" s="339"/>
      <c r="F641" s="339"/>
      <c r="G641" s="339"/>
      <c r="H641" s="339"/>
      <c r="I641" s="339"/>
      <c r="J641" s="339"/>
      <c r="K641" s="339"/>
      <c r="L641" s="339"/>
      <c r="M641" s="339"/>
      <c r="N641" s="339"/>
      <c r="O641" s="339"/>
      <c r="P641" s="339"/>
      <c r="Q641" s="339"/>
      <c r="R641" s="339"/>
      <c r="S641" s="339"/>
      <c r="T641" s="339"/>
      <c r="U641" s="339"/>
      <c r="V641" s="339"/>
      <c r="W641" s="339"/>
      <c r="X641" s="339"/>
      <c r="Y641" s="339"/>
    </row>
    <row r="642" spans="1:25" s="35" customFormat="1" ht="30.75" customHeight="1" thickBot="1" x14ac:dyDescent="0.25">
      <c r="A642" s="340" t="s">
        <v>39</v>
      </c>
      <c r="B642" s="342" t="s">
        <v>47</v>
      </c>
      <c r="C642" s="343"/>
      <c r="D642" s="343"/>
      <c r="E642" s="343"/>
      <c r="F642" s="343"/>
      <c r="G642" s="343"/>
      <c r="H642" s="343"/>
      <c r="I642" s="343"/>
      <c r="J642" s="343"/>
      <c r="K642" s="343"/>
      <c r="L642" s="343"/>
      <c r="M642" s="343"/>
      <c r="N642" s="343"/>
      <c r="O642" s="343"/>
      <c r="P642" s="343"/>
      <c r="Q642" s="343"/>
      <c r="R642" s="343"/>
      <c r="S642" s="343"/>
      <c r="T642" s="343"/>
      <c r="U642" s="343"/>
      <c r="V642" s="343"/>
      <c r="W642" s="343"/>
      <c r="X642" s="343"/>
      <c r="Y642" s="344"/>
    </row>
    <row r="643" spans="1:25" s="35" customFormat="1" ht="39" customHeight="1" thickBot="1" x14ac:dyDescent="0.25">
      <c r="A643" s="341"/>
      <c r="B643" s="36" t="s">
        <v>38</v>
      </c>
      <c r="C643" s="37" t="s">
        <v>37</v>
      </c>
      <c r="D643" s="78" t="s">
        <v>36</v>
      </c>
      <c r="E643" s="37" t="s">
        <v>35</v>
      </c>
      <c r="F643" s="37" t="s">
        <v>34</v>
      </c>
      <c r="G643" s="37" t="s">
        <v>33</v>
      </c>
      <c r="H643" s="37" t="s">
        <v>32</v>
      </c>
      <c r="I643" s="37" t="s">
        <v>31</v>
      </c>
      <c r="J643" s="37" t="s">
        <v>30</v>
      </c>
      <c r="K643" s="38" t="s">
        <v>29</v>
      </c>
      <c r="L643" s="37" t="s">
        <v>28</v>
      </c>
      <c r="M643" s="39" t="s">
        <v>27</v>
      </c>
      <c r="N643" s="38" t="s">
        <v>26</v>
      </c>
      <c r="O643" s="37" t="s">
        <v>25</v>
      </c>
      <c r="P643" s="39" t="s">
        <v>24</v>
      </c>
      <c r="Q643" s="78" t="s">
        <v>23</v>
      </c>
      <c r="R643" s="37" t="s">
        <v>22</v>
      </c>
      <c r="S643" s="78" t="s">
        <v>21</v>
      </c>
      <c r="T643" s="37" t="s">
        <v>20</v>
      </c>
      <c r="U643" s="78" t="s">
        <v>19</v>
      </c>
      <c r="V643" s="37" t="s">
        <v>18</v>
      </c>
      <c r="W643" s="78" t="s">
        <v>17</v>
      </c>
      <c r="X643" s="37" t="s">
        <v>16</v>
      </c>
      <c r="Y643" s="51" t="s">
        <v>15</v>
      </c>
    </row>
    <row r="644" spans="1:25" s="72" customFormat="1" ht="18.75" customHeight="1" thickBot="1" x14ac:dyDescent="0.25">
      <c r="A644" s="77">
        <v>1</v>
      </c>
      <c r="B644" s="65">
        <f>SUM(B645:B647)</f>
        <v>931.55599999999993</v>
      </c>
      <c r="C644" s="66">
        <f t="shared" ref="C644:Y644" si="217">SUM(C645:C647)</f>
        <v>945.25599999999997</v>
      </c>
      <c r="D644" s="66">
        <f t="shared" si="217"/>
        <v>954.49599999999998</v>
      </c>
      <c r="E644" s="67">
        <f t="shared" si="217"/>
        <v>1007.146</v>
      </c>
      <c r="F644" s="67">
        <f t="shared" si="217"/>
        <v>1008.3059999999999</v>
      </c>
      <c r="G644" s="67">
        <f t="shared" si="217"/>
        <v>1035.9060000000002</v>
      </c>
      <c r="H644" s="67">
        <f t="shared" si="217"/>
        <v>1021.746</v>
      </c>
      <c r="I644" s="67">
        <f t="shared" si="217"/>
        <v>994.85599999999999</v>
      </c>
      <c r="J644" s="67">
        <f t="shared" si="217"/>
        <v>983.31600000000003</v>
      </c>
      <c r="K644" s="68">
        <f t="shared" si="217"/>
        <v>1222.2160000000001</v>
      </c>
      <c r="L644" s="67">
        <f t="shared" si="217"/>
        <v>1229.0360000000001</v>
      </c>
      <c r="M644" s="69">
        <f t="shared" si="217"/>
        <v>1238.076</v>
      </c>
      <c r="N644" s="68">
        <f t="shared" si="217"/>
        <v>1253.7260000000001</v>
      </c>
      <c r="O644" s="67">
        <f t="shared" si="217"/>
        <v>1011.606</v>
      </c>
      <c r="P644" s="69">
        <f t="shared" si="217"/>
        <v>1032.2160000000001</v>
      </c>
      <c r="Q644" s="70">
        <f t="shared" si="217"/>
        <v>1652.1660000000002</v>
      </c>
      <c r="R644" s="67">
        <f t="shared" si="217"/>
        <v>1024.306</v>
      </c>
      <c r="S644" s="70">
        <f t="shared" si="217"/>
        <v>1238.4260000000002</v>
      </c>
      <c r="T644" s="67">
        <f t="shared" si="217"/>
        <v>992.96600000000001</v>
      </c>
      <c r="U644" s="66">
        <f t="shared" si="217"/>
        <v>946.21600000000001</v>
      </c>
      <c r="V644" s="66">
        <f t="shared" si="217"/>
        <v>941.846</v>
      </c>
      <c r="W644" s="66">
        <f t="shared" si="217"/>
        <v>1131.7860000000001</v>
      </c>
      <c r="X644" s="66">
        <f t="shared" si="217"/>
        <v>938.49599999999998</v>
      </c>
      <c r="Y644" s="71">
        <f t="shared" si="217"/>
        <v>938.03599999999994</v>
      </c>
    </row>
    <row r="645" spans="1:25" s="40" customFormat="1" ht="18.75" hidden="1" customHeight="1" outlineLevel="1" x14ac:dyDescent="0.2">
      <c r="A645" s="81" t="s">
        <v>4</v>
      </c>
      <c r="B645" s="43">
        <f>B11</f>
        <v>929.06</v>
      </c>
      <c r="C645" s="43">
        <f t="shared" ref="C645:Y645" si="218">C11</f>
        <v>942.76</v>
      </c>
      <c r="D645" s="43">
        <f t="shared" si="218"/>
        <v>952</v>
      </c>
      <c r="E645" s="43">
        <f t="shared" si="218"/>
        <v>1004.65</v>
      </c>
      <c r="F645" s="43">
        <f t="shared" si="218"/>
        <v>1005.81</v>
      </c>
      <c r="G645" s="43">
        <f t="shared" si="218"/>
        <v>1033.4100000000001</v>
      </c>
      <c r="H645" s="43">
        <f t="shared" si="218"/>
        <v>1019.25</v>
      </c>
      <c r="I645" s="43">
        <f t="shared" si="218"/>
        <v>992.36</v>
      </c>
      <c r="J645" s="43">
        <f t="shared" si="218"/>
        <v>980.82</v>
      </c>
      <c r="K645" s="43">
        <f t="shared" si="218"/>
        <v>1219.72</v>
      </c>
      <c r="L645" s="43">
        <f t="shared" si="218"/>
        <v>1226.54</v>
      </c>
      <c r="M645" s="43">
        <f t="shared" si="218"/>
        <v>1235.58</v>
      </c>
      <c r="N645" s="43">
        <f t="shared" si="218"/>
        <v>1251.23</v>
      </c>
      <c r="O645" s="43">
        <f t="shared" si="218"/>
        <v>1009.11</v>
      </c>
      <c r="P645" s="43">
        <f t="shared" si="218"/>
        <v>1029.72</v>
      </c>
      <c r="Q645" s="43">
        <f t="shared" si="218"/>
        <v>1649.67</v>
      </c>
      <c r="R645" s="43">
        <f t="shared" si="218"/>
        <v>1021.81</v>
      </c>
      <c r="S645" s="43">
        <f t="shared" si="218"/>
        <v>1235.93</v>
      </c>
      <c r="T645" s="43">
        <f t="shared" si="218"/>
        <v>990.47</v>
      </c>
      <c r="U645" s="43">
        <f t="shared" si="218"/>
        <v>943.72</v>
      </c>
      <c r="V645" s="43">
        <f t="shared" si="218"/>
        <v>939.35</v>
      </c>
      <c r="W645" s="43">
        <f t="shared" si="218"/>
        <v>1129.29</v>
      </c>
      <c r="X645" s="43">
        <f t="shared" si="218"/>
        <v>936</v>
      </c>
      <c r="Y645" s="43">
        <f t="shared" si="218"/>
        <v>935.54</v>
      </c>
    </row>
    <row r="646" spans="1:25" s="40" customFormat="1" ht="18.75" hidden="1" customHeight="1" outlineLevel="1" x14ac:dyDescent="0.2">
      <c r="A646" s="31" t="s">
        <v>6</v>
      </c>
      <c r="B646" s="49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54"/>
    </row>
    <row r="647" spans="1:25" s="40" customFormat="1" ht="18.75" hidden="1" customHeight="1" outlineLevel="1" thickBot="1" x14ac:dyDescent="0.25">
      <c r="A647" s="32" t="s">
        <v>7</v>
      </c>
      <c r="B647" s="50">
        <v>2.496</v>
      </c>
      <c r="C647" s="48">
        <v>2.496</v>
      </c>
      <c r="D647" s="48">
        <v>2.496</v>
      </c>
      <c r="E647" s="48">
        <v>2.496</v>
      </c>
      <c r="F647" s="48">
        <v>2.496</v>
      </c>
      <c r="G647" s="48">
        <v>2.496</v>
      </c>
      <c r="H647" s="48">
        <v>2.496</v>
      </c>
      <c r="I647" s="48">
        <v>2.496</v>
      </c>
      <c r="J647" s="48">
        <v>2.496</v>
      </c>
      <c r="K647" s="48">
        <v>2.496</v>
      </c>
      <c r="L647" s="48">
        <v>2.496</v>
      </c>
      <c r="M647" s="48">
        <v>2.496</v>
      </c>
      <c r="N647" s="48">
        <v>2.496</v>
      </c>
      <c r="O647" s="48">
        <v>2.496</v>
      </c>
      <c r="P647" s="48">
        <v>2.496</v>
      </c>
      <c r="Q647" s="48">
        <v>2.496</v>
      </c>
      <c r="R647" s="48">
        <v>2.496</v>
      </c>
      <c r="S647" s="48">
        <v>2.496</v>
      </c>
      <c r="T647" s="48">
        <v>2.496</v>
      </c>
      <c r="U647" s="48">
        <v>2.496</v>
      </c>
      <c r="V647" s="48">
        <v>2.496</v>
      </c>
      <c r="W647" s="48">
        <v>2.496</v>
      </c>
      <c r="X647" s="48">
        <v>2.496</v>
      </c>
      <c r="Y647" s="55">
        <v>2.496</v>
      </c>
    </row>
    <row r="648" spans="1:25" s="72" customFormat="1" ht="18.75" customHeight="1" collapsed="1" thickBot="1" x14ac:dyDescent="0.25">
      <c r="A648" s="76">
        <v>2</v>
      </c>
      <c r="B648" s="65">
        <f t="shared" ref="B648:Y648" si="219">SUM(B649:B651)</f>
        <v>1032.7560000000001</v>
      </c>
      <c r="C648" s="66">
        <f t="shared" si="219"/>
        <v>1038.5160000000001</v>
      </c>
      <c r="D648" s="66">
        <f t="shared" si="219"/>
        <v>1035.1960000000001</v>
      </c>
      <c r="E648" s="67">
        <f t="shared" si="219"/>
        <v>1060.1260000000002</v>
      </c>
      <c r="F648" s="67">
        <f t="shared" si="219"/>
        <v>1051.056</v>
      </c>
      <c r="G648" s="67">
        <f t="shared" si="219"/>
        <v>1364.2460000000001</v>
      </c>
      <c r="H648" s="67">
        <f t="shared" si="219"/>
        <v>1097.7660000000001</v>
      </c>
      <c r="I648" s="67">
        <f t="shared" si="219"/>
        <v>1081.9860000000001</v>
      </c>
      <c r="J648" s="67">
        <f t="shared" si="219"/>
        <v>1087.4460000000001</v>
      </c>
      <c r="K648" s="68">
        <f t="shared" si="219"/>
        <v>1038.8860000000002</v>
      </c>
      <c r="L648" s="67">
        <f t="shared" si="219"/>
        <v>1032.2360000000001</v>
      </c>
      <c r="M648" s="69">
        <f t="shared" si="219"/>
        <v>1102.7460000000001</v>
      </c>
      <c r="N648" s="68">
        <f t="shared" si="219"/>
        <v>1038.3760000000002</v>
      </c>
      <c r="O648" s="67">
        <f t="shared" si="219"/>
        <v>1129.3860000000002</v>
      </c>
      <c r="P648" s="69">
        <f t="shared" si="219"/>
        <v>1648.5060000000001</v>
      </c>
      <c r="Q648" s="70">
        <f t="shared" si="219"/>
        <v>1266.566</v>
      </c>
      <c r="R648" s="67">
        <f t="shared" si="219"/>
        <v>1210.6560000000002</v>
      </c>
      <c r="S648" s="70">
        <f t="shared" si="219"/>
        <v>1188.9360000000001</v>
      </c>
      <c r="T648" s="67">
        <f t="shared" si="219"/>
        <v>1022.6759999999999</v>
      </c>
      <c r="U648" s="66">
        <f t="shared" si="219"/>
        <v>1025.0360000000001</v>
      </c>
      <c r="V648" s="66">
        <f t="shared" si="219"/>
        <v>1028.4360000000001</v>
      </c>
      <c r="W648" s="66">
        <f t="shared" si="219"/>
        <v>1054.1860000000001</v>
      </c>
      <c r="X648" s="66">
        <f t="shared" si="219"/>
        <v>1031.8760000000002</v>
      </c>
      <c r="Y648" s="71">
        <f t="shared" si="219"/>
        <v>1031.9160000000002</v>
      </c>
    </row>
    <row r="649" spans="1:25" s="35" customFormat="1" ht="18.75" hidden="1" customHeight="1" outlineLevel="1" x14ac:dyDescent="0.2">
      <c r="A649" s="81" t="s">
        <v>4</v>
      </c>
      <c r="B649" s="43">
        <f>B16</f>
        <v>1030.26</v>
      </c>
      <c r="C649" s="43">
        <f t="shared" ref="C649:Y649" si="220">C16</f>
        <v>1036.02</v>
      </c>
      <c r="D649" s="43">
        <f t="shared" si="220"/>
        <v>1032.7</v>
      </c>
      <c r="E649" s="43">
        <f t="shared" si="220"/>
        <v>1057.6300000000001</v>
      </c>
      <c r="F649" s="43">
        <f t="shared" si="220"/>
        <v>1048.56</v>
      </c>
      <c r="G649" s="43">
        <f t="shared" si="220"/>
        <v>1361.75</v>
      </c>
      <c r="H649" s="43">
        <f t="shared" si="220"/>
        <v>1095.27</v>
      </c>
      <c r="I649" s="43">
        <f t="shared" si="220"/>
        <v>1079.49</v>
      </c>
      <c r="J649" s="43">
        <f t="shared" si="220"/>
        <v>1084.95</v>
      </c>
      <c r="K649" s="43">
        <f t="shared" si="220"/>
        <v>1036.3900000000001</v>
      </c>
      <c r="L649" s="43">
        <f t="shared" si="220"/>
        <v>1029.74</v>
      </c>
      <c r="M649" s="43">
        <f t="shared" si="220"/>
        <v>1100.25</v>
      </c>
      <c r="N649" s="43">
        <f t="shared" si="220"/>
        <v>1035.8800000000001</v>
      </c>
      <c r="O649" s="43">
        <f t="shared" si="220"/>
        <v>1126.8900000000001</v>
      </c>
      <c r="P649" s="43">
        <f t="shared" si="220"/>
        <v>1646.01</v>
      </c>
      <c r="Q649" s="43">
        <f t="shared" si="220"/>
        <v>1264.07</v>
      </c>
      <c r="R649" s="43">
        <f t="shared" si="220"/>
        <v>1208.1600000000001</v>
      </c>
      <c r="S649" s="43">
        <f t="shared" si="220"/>
        <v>1186.44</v>
      </c>
      <c r="T649" s="43">
        <f t="shared" si="220"/>
        <v>1020.18</v>
      </c>
      <c r="U649" s="43">
        <f t="shared" si="220"/>
        <v>1022.54</v>
      </c>
      <c r="V649" s="43">
        <f t="shared" si="220"/>
        <v>1025.94</v>
      </c>
      <c r="W649" s="43">
        <f t="shared" si="220"/>
        <v>1051.69</v>
      </c>
      <c r="X649" s="43">
        <f t="shared" si="220"/>
        <v>1029.3800000000001</v>
      </c>
      <c r="Y649" s="43">
        <f t="shared" si="220"/>
        <v>1029.42</v>
      </c>
    </row>
    <row r="650" spans="1:25" s="35" customFormat="1" ht="18.75" hidden="1" customHeight="1" outlineLevel="1" x14ac:dyDescent="0.2">
      <c r="A650" s="31" t="s">
        <v>6</v>
      </c>
      <c r="B650" s="49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54"/>
    </row>
    <row r="651" spans="1:25" s="35" customFormat="1" ht="18.75" hidden="1" customHeight="1" outlineLevel="1" thickBot="1" x14ac:dyDescent="0.25">
      <c r="A651" s="32" t="s">
        <v>7</v>
      </c>
      <c r="B651" s="50">
        <v>2.496</v>
      </c>
      <c r="C651" s="48">
        <v>2.496</v>
      </c>
      <c r="D651" s="48">
        <v>2.496</v>
      </c>
      <c r="E651" s="48">
        <v>2.496</v>
      </c>
      <c r="F651" s="48">
        <v>2.496</v>
      </c>
      <c r="G651" s="48">
        <v>2.496</v>
      </c>
      <c r="H651" s="48">
        <v>2.496</v>
      </c>
      <c r="I651" s="48">
        <v>2.496</v>
      </c>
      <c r="J651" s="48">
        <v>2.496</v>
      </c>
      <c r="K651" s="48">
        <v>2.496</v>
      </c>
      <c r="L651" s="48">
        <v>2.496</v>
      </c>
      <c r="M651" s="48">
        <v>2.496</v>
      </c>
      <c r="N651" s="48">
        <v>2.496</v>
      </c>
      <c r="O651" s="48">
        <v>2.496</v>
      </c>
      <c r="P651" s="48">
        <v>2.496</v>
      </c>
      <c r="Q651" s="48">
        <v>2.496</v>
      </c>
      <c r="R651" s="48">
        <v>2.496</v>
      </c>
      <c r="S651" s="48">
        <v>2.496</v>
      </c>
      <c r="T651" s="48">
        <v>2.496</v>
      </c>
      <c r="U651" s="48">
        <v>2.496</v>
      </c>
      <c r="V651" s="48">
        <v>2.496</v>
      </c>
      <c r="W651" s="48">
        <v>2.496</v>
      </c>
      <c r="X651" s="48">
        <v>2.496</v>
      </c>
      <c r="Y651" s="55">
        <v>2.496</v>
      </c>
    </row>
    <row r="652" spans="1:25" s="72" customFormat="1" ht="18.75" customHeight="1" collapsed="1" thickBot="1" x14ac:dyDescent="0.25">
      <c r="A652" s="73">
        <v>3</v>
      </c>
      <c r="B652" s="65">
        <f t="shared" ref="B652:Y652" si="221">SUM(B653:B655)</f>
        <v>1010.016</v>
      </c>
      <c r="C652" s="66">
        <f t="shared" si="221"/>
        <v>1005.706</v>
      </c>
      <c r="D652" s="66">
        <f t="shared" si="221"/>
        <v>985.06600000000003</v>
      </c>
      <c r="E652" s="67">
        <f t="shared" si="221"/>
        <v>1001.496</v>
      </c>
      <c r="F652" s="67">
        <f t="shared" si="221"/>
        <v>1042.7860000000001</v>
      </c>
      <c r="G652" s="67">
        <f t="shared" si="221"/>
        <v>1044.056</v>
      </c>
      <c r="H652" s="67">
        <f t="shared" si="221"/>
        <v>1033.0360000000001</v>
      </c>
      <c r="I652" s="67">
        <f t="shared" si="221"/>
        <v>1033.9760000000001</v>
      </c>
      <c r="J652" s="67">
        <f t="shared" si="221"/>
        <v>1023.276</v>
      </c>
      <c r="K652" s="68">
        <f t="shared" si="221"/>
        <v>1036.8860000000002</v>
      </c>
      <c r="L652" s="67">
        <f t="shared" si="221"/>
        <v>1008.386</v>
      </c>
      <c r="M652" s="69">
        <f t="shared" si="221"/>
        <v>1012.246</v>
      </c>
      <c r="N652" s="68">
        <f t="shared" si="221"/>
        <v>1013.986</v>
      </c>
      <c r="O652" s="67">
        <f t="shared" si="221"/>
        <v>1102.9160000000002</v>
      </c>
      <c r="P652" s="69">
        <f t="shared" si="221"/>
        <v>1045.836</v>
      </c>
      <c r="Q652" s="70">
        <f t="shared" si="221"/>
        <v>1194.4860000000001</v>
      </c>
      <c r="R652" s="67">
        <f t="shared" si="221"/>
        <v>1195.6560000000002</v>
      </c>
      <c r="S652" s="70">
        <f t="shared" si="221"/>
        <v>1185.056</v>
      </c>
      <c r="T652" s="67">
        <f t="shared" si="221"/>
        <v>993.65599999999995</v>
      </c>
      <c r="U652" s="66">
        <f t="shared" si="221"/>
        <v>1012.236</v>
      </c>
      <c r="V652" s="66">
        <f t="shared" si="221"/>
        <v>1000.776</v>
      </c>
      <c r="W652" s="66">
        <f t="shared" si="221"/>
        <v>1014.766</v>
      </c>
      <c r="X652" s="66">
        <f t="shared" si="221"/>
        <v>1006.106</v>
      </c>
      <c r="Y652" s="71">
        <f t="shared" si="221"/>
        <v>996.36599999999999</v>
      </c>
    </row>
    <row r="653" spans="1:25" s="35" customFormat="1" ht="18.75" hidden="1" customHeight="1" outlineLevel="1" x14ac:dyDescent="0.2">
      <c r="A653" s="29" t="s">
        <v>4</v>
      </c>
      <c r="B653" s="43">
        <f>B21</f>
        <v>1007.52</v>
      </c>
      <c r="C653" s="43">
        <f t="shared" ref="C653:Y653" si="222">C21</f>
        <v>1003.21</v>
      </c>
      <c r="D653" s="43">
        <f t="shared" si="222"/>
        <v>982.57</v>
      </c>
      <c r="E653" s="43">
        <f t="shared" si="222"/>
        <v>999</v>
      </c>
      <c r="F653" s="43">
        <f t="shared" si="222"/>
        <v>1040.29</v>
      </c>
      <c r="G653" s="43">
        <f t="shared" si="222"/>
        <v>1041.56</v>
      </c>
      <c r="H653" s="43">
        <f t="shared" si="222"/>
        <v>1030.54</v>
      </c>
      <c r="I653" s="43">
        <f t="shared" si="222"/>
        <v>1031.48</v>
      </c>
      <c r="J653" s="43">
        <f t="shared" si="222"/>
        <v>1020.78</v>
      </c>
      <c r="K653" s="43">
        <f t="shared" si="222"/>
        <v>1034.3900000000001</v>
      </c>
      <c r="L653" s="43">
        <f t="shared" si="222"/>
        <v>1005.89</v>
      </c>
      <c r="M653" s="43">
        <f t="shared" si="222"/>
        <v>1009.75</v>
      </c>
      <c r="N653" s="43">
        <f t="shared" si="222"/>
        <v>1011.49</v>
      </c>
      <c r="O653" s="43">
        <f t="shared" si="222"/>
        <v>1100.42</v>
      </c>
      <c r="P653" s="43">
        <f t="shared" si="222"/>
        <v>1043.3399999999999</v>
      </c>
      <c r="Q653" s="43">
        <f t="shared" si="222"/>
        <v>1191.99</v>
      </c>
      <c r="R653" s="43">
        <f t="shared" si="222"/>
        <v>1193.1600000000001</v>
      </c>
      <c r="S653" s="43">
        <f t="shared" si="222"/>
        <v>1182.56</v>
      </c>
      <c r="T653" s="43">
        <f t="shared" si="222"/>
        <v>991.16</v>
      </c>
      <c r="U653" s="43">
        <f t="shared" si="222"/>
        <v>1009.74</v>
      </c>
      <c r="V653" s="43">
        <f t="shared" si="222"/>
        <v>998.28</v>
      </c>
      <c r="W653" s="43">
        <f t="shared" si="222"/>
        <v>1012.27</v>
      </c>
      <c r="X653" s="43">
        <f t="shared" si="222"/>
        <v>1003.61</v>
      </c>
      <c r="Y653" s="43">
        <f t="shared" si="222"/>
        <v>993.87</v>
      </c>
    </row>
    <row r="654" spans="1:25" s="35" customFormat="1" ht="18.75" hidden="1" customHeight="1" outlineLevel="1" x14ac:dyDescent="0.2">
      <c r="A654" s="26" t="s">
        <v>6</v>
      </c>
      <c r="B654" s="49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54"/>
    </row>
    <row r="655" spans="1:25" s="35" customFormat="1" ht="18.75" hidden="1" customHeight="1" outlineLevel="1" thickBot="1" x14ac:dyDescent="0.25">
      <c r="A655" s="32" t="s">
        <v>7</v>
      </c>
      <c r="B655" s="50">
        <v>2.496</v>
      </c>
      <c r="C655" s="48">
        <v>2.496</v>
      </c>
      <c r="D655" s="48">
        <v>2.496</v>
      </c>
      <c r="E655" s="48">
        <v>2.496</v>
      </c>
      <c r="F655" s="48">
        <v>2.496</v>
      </c>
      <c r="G655" s="48">
        <v>2.496</v>
      </c>
      <c r="H655" s="48">
        <v>2.496</v>
      </c>
      <c r="I655" s="48">
        <v>2.496</v>
      </c>
      <c r="J655" s="48">
        <v>2.496</v>
      </c>
      <c r="K655" s="48">
        <v>2.496</v>
      </c>
      <c r="L655" s="48">
        <v>2.496</v>
      </c>
      <c r="M655" s="48">
        <v>2.496</v>
      </c>
      <c r="N655" s="48">
        <v>2.496</v>
      </c>
      <c r="O655" s="48">
        <v>2.496</v>
      </c>
      <c r="P655" s="48">
        <v>2.496</v>
      </c>
      <c r="Q655" s="48">
        <v>2.496</v>
      </c>
      <c r="R655" s="48">
        <v>2.496</v>
      </c>
      <c r="S655" s="48">
        <v>2.496</v>
      </c>
      <c r="T655" s="48">
        <v>2.496</v>
      </c>
      <c r="U655" s="48">
        <v>2.496</v>
      </c>
      <c r="V655" s="48">
        <v>2.496</v>
      </c>
      <c r="W655" s="48">
        <v>2.496</v>
      </c>
      <c r="X655" s="48">
        <v>2.496</v>
      </c>
      <c r="Y655" s="55">
        <v>2.496</v>
      </c>
    </row>
    <row r="656" spans="1:25" s="72" customFormat="1" ht="18.75" customHeight="1" collapsed="1" thickBot="1" x14ac:dyDescent="0.25">
      <c r="A656" s="76">
        <v>4</v>
      </c>
      <c r="B656" s="65">
        <f t="shared" ref="B656:Y656" si="223">SUM(B657:B659)</f>
        <v>922.99599999999998</v>
      </c>
      <c r="C656" s="66">
        <f t="shared" si="223"/>
        <v>925.46600000000001</v>
      </c>
      <c r="D656" s="66">
        <f t="shared" si="223"/>
        <v>960.48599999999999</v>
      </c>
      <c r="E656" s="67">
        <f t="shared" si="223"/>
        <v>1369.7660000000001</v>
      </c>
      <c r="F656" s="67">
        <f t="shared" si="223"/>
        <v>1001.886</v>
      </c>
      <c r="G656" s="67">
        <f t="shared" si="223"/>
        <v>1260.866</v>
      </c>
      <c r="H656" s="67">
        <f t="shared" si="223"/>
        <v>1259.7660000000001</v>
      </c>
      <c r="I656" s="67">
        <f t="shared" si="223"/>
        <v>1233.616</v>
      </c>
      <c r="J656" s="67">
        <f t="shared" si="223"/>
        <v>1229.2160000000001</v>
      </c>
      <c r="K656" s="68">
        <f t="shared" si="223"/>
        <v>1214.6260000000002</v>
      </c>
      <c r="L656" s="67">
        <f t="shared" si="223"/>
        <v>1210.6860000000001</v>
      </c>
      <c r="M656" s="69">
        <f t="shared" si="223"/>
        <v>1216.9460000000001</v>
      </c>
      <c r="N656" s="68">
        <f t="shared" si="223"/>
        <v>1220.096</v>
      </c>
      <c r="O656" s="67">
        <f t="shared" si="223"/>
        <v>1227.7060000000001</v>
      </c>
      <c r="P656" s="69">
        <f t="shared" si="223"/>
        <v>1343.2060000000001</v>
      </c>
      <c r="Q656" s="70">
        <f t="shared" si="223"/>
        <v>1229.866</v>
      </c>
      <c r="R656" s="67">
        <f t="shared" si="223"/>
        <v>1289.4960000000001</v>
      </c>
      <c r="S656" s="70">
        <f t="shared" si="223"/>
        <v>1192.4660000000001</v>
      </c>
      <c r="T656" s="67">
        <f t="shared" si="223"/>
        <v>945.03599999999994</v>
      </c>
      <c r="U656" s="66">
        <f t="shared" si="223"/>
        <v>1234.086</v>
      </c>
      <c r="V656" s="66">
        <f t="shared" si="223"/>
        <v>952.88599999999997</v>
      </c>
      <c r="W656" s="66">
        <f t="shared" si="223"/>
        <v>959.00599999999997</v>
      </c>
      <c r="X656" s="66">
        <f t="shared" si="223"/>
        <v>949.02599999999995</v>
      </c>
      <c r="Y656" s="71">
        <f t="shared" si="223"/>
        <v>951.346</v>
      </c>
    </row>
    <row r="657" spans="1:25" s="35" customFormat="1" ht="18.75" hidden="1" customHeight="1" outlineLevel="1" x14ac:dyDescent="0.2">
      <c r="A657" s="81" t="s">
        <v>4</v>
      </c>
      <c r="B657" s="43">
        <f>B26</f>
        <v>920.5</v>
      </c>
      <c r="C657" s="43">
        <f t="shared" ref="C657:Y657" si="224">C26</f>
        <v>922.97</v>
      </c>
      <c r="D657" s="43">
        <f t="shared" si="224"/>
        <v>957.99</v>
      </c>
      <c r="E657" s="43">
        <f t="shared" si="224"/>
        <v>1367.27</v>
      </c>
      <c r="F657" s="43">
        <f t="shared" si="224"/>
        <v>999.39</v>
      </c>
      <c r="G657" s="43">
        <f t="shared" si="224"/>
        <v>1258.3699999999999</v>
      </c>
      <c r="H657" s="43">
        <f t="shared" si="224"/>
        <v>1257.27</v>
      </c>
      <c r="I657" s="43">
        <f t="shared" si="224"/>
        <v>1231.1199999999999</v>
      </c>
      <c r="J657" s="43">
        <f t="shared" si="224"/>
        <v>1226.72</v>
      </c>
      <c r="K657" s="43">
        <f t="shared" si="224"/>
        <v>1212.1300000000001</v>
      </c>
      <c r="L657" s="43">
        <f t="shared" si="224"/>
        <v>1208.19</v>
      </c>
      <c r="M657" s="43">
        <f t="shared" si="224"/>
        <v>1214.45</v>
      </c>
      <c r="N657" s="43">
        <f t="shared" si="224"/>
        <v>1217.5999999999999</v>
      </c>
      <c r="O657" s="43">
        <f t="shared" si="224"/>
        <v>1225.21</v>
      </c>
      <c r="P657" s="43">
        <f t="shared" si="224"/>
        <v>1340.71</v>
      </c>
      <c r="Q657" s="43">
        <f t="shared" si="224"/>
        <v>1227.3699999999999</v>
      </c>
      <c r="R657" s="43">
        <f t="shared" si="224"/>
        <v>1287</v>
      </c>
      <c r="S657" s="43">
        <f t="shared" si="224"/>
        <v>1189.97</v>
      </c>
      <c r="T657" s="43">
        <f t="shared" si="224"/>
        <v>942.54</v>
      </c>
      <c r="U657" s="43">
        <f t="shared" si="224"/>
        <v>1231.5899999999999</v>
      </c>
      <c r="V657" s="43">
        <f t="shared" si="224"/>
        <v>950.39</v>
      </c>
      <c r="W657" s="43">
        <f t="shared" si="224"/>
        <v>956.51</v>
      </c>
      <c r="X657" s="43">
        <f t="shared" si="224"/>
        <v>946.53</v>
      </c>
      <c r="Y657" s="43">
        <f t="shared" si="224"/>
        <v>948.85</v>
      </c>
    </row>
    <row r="658" spans="1:25" s="35" customFormat="1" ht="18.75" hidden="1" customHeight="1" outlineLevel="1" x14ac:dyDescent="0.2">
      <c r="A658" s="31" t="s">
        <v>6</v>
      </c>
      <c r="B658" s="49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54"/>
    </row>
    <row r="659" spans="1:25" s="35" customFormat="1" ht="18.75" hidden="1" customHeight="1" outlineLevel="1" thickBot="1" x14ac:dyDescent="0.25">
      <c r="A659" s="32" t="s">
        <v>7</v>
      </c>
      <c r="B659" s="50">
        <v>2.496</v>
      </c>
      <c r="C659" s="48">
        <v>2.496</v>
      </c>
      <c r="D659" s="48">
        <v>2.496</v>
      </c>
      <c r="E659" s="48">
        <v>2.496</v>
      </c>
      <c r="F659" s="48">
        <v>2.496</v>
      </c>
      <c r="G659" s="48">
        <v>2.496</v>
      </c>
      <c r="H659" s="48">
        <v>2.496</v>
      </c>
      <c r="I659" s="48">
        <v>2.496</v>
      </c>
      <c r="J659" s="48">
        <v>2.496</v>
      </c>
      <c r="K659" s="48">
        <v>2.496</v>
      </c>
      <c r="L659" s="48">
        <v>2.496</v>
      </c>
      <c r="M659" s="48">
        <v>2.496</v>
      </c>
      <c r="N659" s="48">
        <v>2.496</v>
      </c>
      <c r="O659" s="48">
        <v>2.496</v>
      </c>
      <c r="P659" s="48">
        <v>2.496</v>
      </c>
      <c r="Q659" s="48">
        <v>2.496</v>
      </c>
      <c r="R659" s="48">
        <v>2.496</v>
      </c>
      <c r="S659" s="48">
        <v>2.496</v>
      </c>
      <c r="T659" s="48">
        <v>2.496</v>
      </c>
      <c r="U659" s="48">
        <v>2.496</v>
      </c>
      <c r="V659" s="48">
        <v>2.496</v>
      </c>
      <c r="W659" s="48">
        <v>2.496</v>
      </c>
      <c r="X659" s="48">
        <v>2.496</v>
      </c>
      <c r="Y659" s="55">
        <v>2.496</v>
      </c>
    </row>
    <row r="660" spans="1:25" s="72" customFormat="1" ht="18.75" customHeight="1" collapsed="1" thickBot="1" x14ac:dyDescent="0.25">
      <c r="A660" s="73">
        <v>5</v>
      </c>
      <c r="B660" s="65">
        <f t="shared" ref="B660:Y660" si="225">SUM(B661:B663)</f>
        <v>978.39599999999996</v>
      </c>
      <c r="C660" s="66">
        <f t="shared" si="225"/>
        <v>1009.726</v>
      </c>
      <c r="D660" s="66">
        <f t="shared" si="225"/>
        <v>1039.6560000000002</v>
      </c>
      <c r="E660" s="67">
        <f t="shared" si="225"/>
        <v>1057.2760000000001</v>
      </c>
      <c r="F660" s="67">
        <f t="shared" si="225"/>
        <v>1052.1260000000002</v>
      </c>
      <c r="G660" s="67">
        <f t="shared" si="225"/>
        <v>1259.0160000000001</v>
      </c>
      <c r="H660" s="67">
        <f t="shared" si="225"/>
        <v>1266.1360000000002</v>
      </c>
      <c r="I660" s="67">
        <f t="shared" si="225"/>
        <v>1246.6360000000002</v>
      </c>
      <c r="J660" s="67">
        <f t="shared" si="225"/>
        <v>1235.2460000000001</v>
      </c>
      <c r="K660" s="68">
        <f t="shared" si="225"/>
        <v>1265.9960000000001</v>
      </c>
      <c r="L660" s="67">
        <f t="shared" si="225"/>
        <v>1040.826</v>
      </c>
      <c r="M660" s="69">
        <f t="shared" si="225"/>
        <v>1041.4060000000002</v>
      </c>
      <c r="N660" s="68">
        <f t="shared" si="225"/>
        <v>1044.4060000000002</v>
      </c>
      <c r="O660" s="67">
        <f t="shared" si="225"/>
        <v>1045.1660000000002</v>
      </c>
      <c r="P660" s="69">
        <f t="shared" si="225"/>
        <v>1053.046</v>
      </c>
      <c r="Q660" s="70">
        <f t="shared" si="225"/>
        <v>1245.566</v>
      </c>
      <c r="R660" s="67">
        <f t="shared" si="225"/>
        <v>1231.0160000000001</v>
      </c>
      <c r="S660" s="70">
        <f t="shared" si="225"/>
        <v>1208.1560000000002</v>
      </c>
      <c r="T660" s="67">
        <f t="shared" si="225"/>
        <v>1148.6460000000002</v>
      </c>
      <c r="U660" s="66">
        <f t="shared" si="225"/>
        <v>1022.1559999999999</v>
      </c>
      <c r="V660" s="66">
        <f t="shared" si="225"/>
        <v>985.81600000000003</v>
      </c>
      <c r="W660" s="66">
        <f t="shared" si="225"/>
        <v>1003.586</v>
      </c>
      <c r="X660" s="66">
        <f t="shared" si="225"/>
        <v>990.70600000000002</v>
      </c>
      <c r="Y660" s="71">
        <f t="shared" si="225"/>
        <v>998.37599999999998</v>
      </c>
    </row>
    <row r="661" spans="1:25" s="35" customFormat="1" ht="18.75" hidden="1" customHeight="1" outlineLevel="1" x14ac:dyDescent="0.2">
      <c r="A661" s="31" t="s">
        <v>4</v>
      </c>
      <c r="B661" s="43">
        <f>B31</f>
        <v>975.9</v>
      </c>
      <c r="C661" s="43">
        <f t="shared" ref="C661:Y661" si="226">C31</f>
        <v>1007.23</v>
      </c>
      <c r="D661" s="43">
        <f t="shared" si="226"/>
        <v>1037.1600000000001</v>
      </c>
      <c r="E661" s="43">
        <f t="shared" si="226"/>
        <v>1054.78</v>
      </c>
      <c r="F661" s="43">
        <f t="shared" si="226"/>
        <v>1049.6300000000001</v>
      </c>
      <c r="G661" s="43">
        <f t="shared" si="226"/>
        <v>1256.52</v>
      </c>
      <c r="H661" s="43">
        <f t="shared" si="226"/>
        <v>1263.6400000000001</v>
      </c>
      <c r="I661" s="43">
        <f t="shared" si="226"/>
        <v>1244.1400000000001</v>
      </c>
      <c r="J661" s="43">
        <f t="shared" si="226"/>
        <v>1232.75</v>
      </c>
      <c r="K661" s="43">
        <f t="shared" si="226"/>
        <v>1263.5</v>
      </c>
      <c r="L661" s="43">
        <f t="shared" si="226"/>
        <v>1038.33</v>
      </c>
      <c r="M661" s="43">
        <f t="shared" si="226"/>
        <v>1038.9100000000001</v>
      </c>
      <c r="N661" s="43">
        <f t="shared" si="226"/>
        <v>1041.9100000000001</v>
      </c>
      <c r="O661" s="43">
        <f t="shared" si="226"/>
        <v>1042.67</v>
      </c>
      <c r="P661" s="43">
        <f t="shared" si="226"/>
        <v>1050.55</v>
      </c>
      <c r="Q661" s="43">
        <f t="shared" si="226"/>
        <v>1243.07</v>
      </c>
      <c r="R661" s="43">
        <f t="shared" si="226"/>
        <v>1228.52</v>
      </c>
      <c r="S661" s="43">
        <f t="shared" si="226"/>
        <v>1205.6600000000001</v>
      </c>
      <c r="T661" s="43">
        <f t="shared" si="226"/>
        <v>1146.1500000000001</v>
      </c>
      <c r="U661" s="43">
        <f t="shared" si="226"/>
        <v>1019.66</v>
      </c>
      <c r="V661" s="43">
        <f t="shared" si="226"/>
        <v>983.32</v>
      </c>
      <c r="W661" s="43">
        <f t="shared" si="226"/>
        <v>1001.09</v>
      </c>
      <c r="X661" s="43">
        <f t="shared" si="226"/>
        <v>988.21</v>
      </c>
      <c r="Y661" s="43">
        <f t="shared" si="226"/>
        <v>995.88</v>
      </c>
    </row>
    <row r="662" spans="1:25" s="35" customFormat="1" ht="18.75" hidden="1" customHeight="1" outlineLevel="1" x14ac:dyDescent="0.2">
      <c r="A662" s="26" t="s">
        <v>6</v>
      </c>
      <c r="B662" s="49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54"/>
    </row>
    <row r="663" spans="1:25" s="35" customFormat="1" ht="18.75" hidden="1" customHeight="1" outlineLevel="1" thickBot="1" x14ac:dyDescent="0.25">
      <c r="A663" s="32" t="s">
        <v>7</v>
      </c>
      <c r="B663" s="50">
        <v>2.496</v>
      </c>
      <c r="C663" s="48">
        <v>2.496</v>
      </c>
      <c r="D663" s="48">
        <v>2.496</v>
      </c>
      <c r="E663" s="48">
        <v>2.496</v>
      </c>
      <c r="F663" s="48">
        <v>2.496</v>
      </c>
      <c r="G663" s="48">
        <v>2.496</v>
      </c>
      <c r="H663" s="48">
        <v>2.496</v>
      </c>
      <c r="I663" s="48">
        <v>2.496</v>
      </c>
      <c r="J663" s="48">
        <v>2.496</v>
      </c>
      <c r="K663" s="48">
        <v>2.496</v>
      </c>
      <c r="L663" s="48">
        <v>2.496</v>
      </c>
      <c r="M663" s="48">
        <v>2.496</v>
      </c>
      <c r="N663" s="48">
        <v>2.496</v>
      </c>
      <c r="O663" s="48">
        <v>2.496</v>
      </c>
      <c r="P663" s="48">
        <v>2.496</v>
      </c>
      <c r="Q663" s="48">
        <v>2.496</v>
      </c>
      <c r="R663" s="48">
        <v>2.496</v>
      </c>
      <c r="S663" s="48">
        <v>2.496</v>
      </c>
      <c r="T663" s="48">
        <v>2.496</v>
      </c>
      <c r="U663" s="48">
        <v>2.496</v>
      </c>
      <c r="V663" s="48">
        <v>2.496</v>
      </c>
      <c r="W663" s="48">
        <v>2.496</v>
      </c>
      <c r="X663" s="48">
        <v>2.496</v>
      </c>
      <c r="Y663" s="55">
        <v>2.496</v>
      </c>
    </row>
    <row r="664" spans="1:25" s="72" customFormat="1" ht="18.75" customHeight="1" collapsed="1" thickBot="1" x14ac:dyDescent="0.25">
      <c r="A664" s="104">
        <v>6</v>
      </c>
      <c r="B664" s="65">
        <f t="shared" ref="B664:Y664" si="227">SUM(B665:B667)</f>
        <v>951.49599999999998</v>
      </c>
      <c r="C664" s="66">
        <f t="shared" si="227"/>
        <v>953.17599999999993</v>
      </c>
      <c r="D664" s="66">
        <f t="shared" si="227"/>
        <v>982.73599999999999</v>
      </c>
      <c r="E664" s="67">
        <f t="shared" si="227"/>
        <v>991.24599999999998</v>
      </c>
      <c r="F664" s="67">
        <f t="shared" si="227"/>
        <v>985.46600000000001</v>
      </c>
      <c r="G664" s="67">
        <f t="shared" si="227"/>
        <v>1229.6960000000001</v>
      </c>
      <c r="H664" s="67">
        <f t="shared" si="227"/>
        <v>1231.826</v>
      </c>
      <c r="I664" s="67">
        <f t="shared" si="227"/>
        <v>1219.7760000000001</v>
      </c>
      <c r="J664" s="67">
        <f t="shared" si="227"/>
        <v>1218.4660000000001</v>
      </c>
      <c r="K664" s="68">
        <f t="shared" si="227"/>
        <v>1194.0360000000001</v>
      </c>
      <c r="L664" s="67">
        <f t="shared" si="227"/>
        <v>1199.576</v>
      </c>
      <c r="M664" s="69">
        <f t="shared" si="227"/>
        <v>1205.106</v>
      </c>
      <c r="N664" s="68">
        <f t="shared" si="227"/>
        <v>1215.1960000000001</v>
      </c>
      <c r="O664" s="67">
        <f t="shared" si="227"/>
        <v>984.31600000000003</v>
      </c>
      <c r="P664" s="69">
        <f t="shared" si="227"/>
        <v>1228.106</v>
      </c>
      <c r="Q664" s="70">
        <f t="shared" si="227"/>
        <v>1222.7460000000001</v>
      </c>
      <c r="R664" s="67">
        <f t="shared" si="227"/>
        <v>1265.846</v>
      </c>
      <c r="S664" s="70">
        <f t="shared" si="227"/>
        <v>1235.2760000000001</v>
      </c>
      <c r="T664" s="67">
        <f t="shared" si="227"/>
        <v>1168.8760000000002</v>
      </c>
      <c r="U664" s="66">
        <f t="shared" si="227"/>
        <v>950.04599999999994</v>
      </c>
      <c r="V664" s="66">
        <f t="shared" si="227"/>
        <v>950.81600000000003</v>
      </c>
      <c r="W664" s="66">
        <f t="shared" si="227"/>
        <v>952.36599999999999</v>
      </c>
      <c r="X664" s="66">
        <f t="shared" si="227"/>
        <v>948.67599999999993</v>
      </c>
      <c r="Y664" s="71">
        <f t="shared" si="227"/>
        <v>950.52599999999995</v>
      </c>
    </row>
    <row r="665" spans="1:25" s="35" customFormat="1" ht="18.75" hidden="1" customHeight="1" outlineLevel="1" x14ac:dyDescent="0.2">
      <c r="A665" s="29" t="s">
        <v>4</v>
      </c>
      <c r="B665" s="43">
        <f>B36</f>
        <v>949</v>
      </c>
      <c r="C665" s="43">
        <f t="shared" ref="C665:Y665" si="228">C36</f>
        <v>950.68</v>
      </c>
      <c r="D665" s="43">
        <f t="shared" si="228"/>
        <v>980.24</v>
      </c>
      <c r="E665" s="43">
        <f t="shared" si="228"/>
        <v>988.75</v>
      </c>
      <c r="F665" s="43">
        <f t="shared" si="228"/>
        <v>982.97</v>
      </c>
      <c r="G665" s="43">
        <f t="shared" si="228"/>
        <v>1227.2</v>
      </c>
      <c r="H665" s="43">
        <f t="shared" si="228"/>
        <v>1229.33</v>
      </c>
      <c r="I665" s="43">
        <f t="shared" si="228"/>
        <v>1217.28</v>
      </c>
      <c r="J665" s="43">
        <f t="shared" si="228"/>
        <v>1215.97</v>
      </c>
      <c r="K665" s="43">
        <f t="shared" si="228"/>
        <v>1191.54</v>
      </c>
      <c r="L665" s="43">
        <f t="shared" si="228"/>
        <v>1197.08</v>
      </c>
      <c r="M665" s="43">
        <f t="shared" si="228"/>
        <v>1202.6099999999999</v>
      </c>
      <c r="N665" s="43">
        <f t="shared" si="228"/>
        <v>1212.7</v>
      </c>
      <c r="O665" s="43">
        <f t="shared" si="228"/>
        <v>981.82</v>
      </c>
      <c r="P665" s="43">
        <f t="shared" si="228"/>
        <v>1225.6099999999999</v>
      </c>
      <c r="Q665" s="43">
        <f t="shared" si="228"/>
        <v>1220.25</v>
      </c>
      <c r="R665" s="43">
        <f t="shared" si="228"/>
        <v>1263.3499999999999</v>
      </c>
      <c r="S665" s="43">
        <f t="shared" si="228"/>
        <v>1232.78</v>
      </c>
      <c r="T665" s="43">
        <f t="shared" si="228"/>
        <v>1166.3800000000001</v>
      </c>
      <c r="U665" s="43">
        <f t="shared" si="228"/>
        <v>947.55</v>
      </c>
      <c r="V665" s="43">
        <f t="shared" si="228"/>
        <v>948.32</v>
      </c>
      <c r="W665" s="43">
        <f t="shared" si="228"/>
        <v>949.87</v>
      </c>
      <c r="X665" s="43">
        <f t="shared" si="228"/>
        <v>946.18</v>
      </c>
      <c r="Y665" s="43">
        <f t="shared" si="228"/>
        <v>948.03</v>
      </c>
    </row>
    <row r="666" spans="1:25" s="35" customFormat="1" ht="18.75" hidden="1" customHeight="1" outlineLevel="1" x14ac:dyDescent="0.2">
      <c r="A666" s="26" t="s">
        <v>6</v>
      </c>
      <c r="B666" s="49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54"/>
    </row>
    <row r="667" spans="1:25" s="35" customFormat="1" ht="18.75" hidden="1" customHeight="1" outlineLevel="1" thickBot="1" x14ac:dyDescent="0.25">
      <c r="A667" s="32" t="s">
        <v>7</v>
      </c>
      <c r="B667" s="50">
        <v>2.496</v>
      </c>
      <c r="C667" s="48">
        <v>2.496</v>
      </c>
      <c r="D667" s="48">
        <v>2.496</v>
      </c>
      <c r="E667" s="48">
        <v>2.496</v>
      </c>
      <c r="F667" s="48">
        <v>2.496</v>
      </c>
      <c r="G667" s="48">
        <v>2.496</v>
      </c>
      <c r="H667" s="48">
        <v>2.496</v>
      </c>
      <c r="I667" s="48">
        <v>2.496</v>
      </c>
      <c r="J667" s="48">
        <v>2.496</v>
      </c>
      <c r="K667" s="48">
        <v>2.496</v>
      </c>
      <c r="L667" s="48">
        <v>2.496</v>
      </c>
      <c r="M667" s="48">
        <v>2.496</v>
      </c>
      <c r="N667" s="48">
        <v>2.496</v>
      </c>
      <c r="O667" s="48">
        <v>2.496</v>
      </c>
      <c r="P667" s="48">
        <v>2.496</v>
      </c>
      <c r="Q667" s="48">
        <v>2.496</v>
      </c>
      <c r="R667" s="48">
        <v>2.496</v>
      </c>
      <c r="S667" s="48">
        <v>2.496</v>
      </c>
      <c r="T667" s="48">
        <v>2.496</v>
      </c>
      <c r="U667" s="48">
        <v>2.496</v>
      </c>
      <c r="V667" s="48">
        <v>2.496</v>
      </c>
      <c r="W667" s="48">
        <v>2.496</v>
      </c>
      <c r="X667" s="48">
        <v>2.496</v>
      </c>
      <c r="Y667" s="55">
        <v>2.496</v>
      </c>
    </row>
    <row r="668" spans="1:25" s="72" customFormat="1" ht="18.75" customHeight="1" collapsed="1" thickBot="1" x14ac:dyDescent="0.25">
      <c r="A668" s="73">
        <v>7</v>
      </c>
      <c r="B668" s="65">
        <f t="shared" ref="B668:Y668" si="229">SUM(B669:B671)</f>
        <v>995.44600000000003</v>
      </c>
      <c r="C668" s="66">
        <f t="shared" si="229"/>
        <v>1032.9360000000001</v>
      </c>
      <c r="D668" s="66">
        <f t="shared" si="229"/>
        <v>1031.846</v>
      </c>
      <c r="E668" s="67">
        <f t="shared" si="229"/>
        <v>1042.2260000000001</v>
      </c>
      <c r="F668" s="67">
        <f t="shared" si="229"/>
        <v>1033.306</v>
      </c>
      <c r="G668" s="67">
        <f t="shared" si="229"/>
        <v>1325.546</v>
      </c>
      <c r="H668" s="67">
        <f t="shared" si="229"/>
        <v>1332.0260000000001</v>
      </c>
      <c r="I668" s="67">
        <f t="shared" si="229"/>
        <v>1304.9660000000001</v>
      </c>
      <c r="J668" s="67">
        <f t="shared" si="229"/>
        <v>1033.076</v>
      </c>
      <c r="K668" s="68">
        <f t="shared" si="229"/>
        <v>1216.2660000000001</v>
      </c>
      <c r="L668" s="67">
        <f t="shared" si="229"/>
        <v>1221.8960000000002</v>
      </c>
      <c r="M668" s="69">
        <f t="shared" si="229"/>
        <v>1219.5260000000001</v>
      </c>
      <c r="N668" s="68">
        <f t="shared" si="229"/>
        <v>1230.7160000000001</v>
      </c>
      <c r="O668" s="67">
        <f t="shared" si="229"/>
        <v>1199.2660000000001</v>
      </c>
      <c r="P668" s="69">
        <f t="shared" si="229"/>
        <v>1225.076</v>
      </c>
      <c r="Q668" s="70">
        <f t="shared" si="229"/>
        <v>1246.2860000000001</v>
      </c>
      <c r="R668" s="67">
        <f t="shared" si="229"/>
        <v>1227.1760000000002</v>
      </c>
      <c r="S668" s="70">
        <f t="shared" si="229"/>
        <v>1220.316</v>
      </c>
      <c r="T668" s="67">
        <f t="shared" si="229"/>
        <v>1242.6960000000001</v>
      </c>
      <c r="U668" s="66">
        <f t="shared" si="229"/>
        <v>1022.076</v>
      </c>
      <c r="V668" s="66">
        <f t="shared" si="229"/>
        <v>985.48599999999999</v>
      </c>
      <c r="W668" s="66">
        <f t="shared" si="229"/>
        <v>980.51599999999996</v>
      </c>
      <c r="X668" s="66">
        <f t="shared" si="229"/>
        <v>993.226</v>
      </c>
      <c r="Y668" s="71">
        <f t="shared" si="229"/>
        <v>1003.976</v>
      </c>
    </row>
    <row r="669" spans="1:25" s="35" customFormat="1" ht="18.75" hidden="1" customHeight="1" outlineLevel="1" x14ac:dyDescent="0.2">
      <c r="A669" s="29" t="s">
        <v>4</v>
      </c>
      <c r="B669" s="43">
        <f>B41</f>
        <v>992.95</v>
      </c>
      <c r="C669" s="43">
        <f t="shared" ref="C669:Y669" si="230">C41</f>
        <v>1030.44</v>
      </c>
      <c r="D669" s="43">
        <f t="shared" si="230"/>
        <v>1029.3499999999999</v>
      </c>
      <c r="E669" s="43">
        <f t="shared" si="230"/>
        <v>1039.73</v>
      </c>
      <c r="F669" s="43">
        <f t="shared" si="230"/>
        <v>1030.81</v>
      </c>
      <c r="G669" s="43">
        <f t="shared" si="230"/>
        <v>1323.05</v>
      </c>
      <c r="H669" s="43">
        <f t="shared" si="230"/>
        <v>1329.53</v>
      </c>
      <c r="I669" s="43">
        <f t="shared" si="230"/>
        <v>1302.47</v>
      </c>
      <c r="J669" s="43">
        <f t="shared" si="230"/>
        <v>1030.58</v>
      </c>
      <c r="K669" s="43">
        <f t="shared" si="230"/>
        <v>1213.77</v>
      </c>
      <c r="L669" s="43">
        <f t="shared" si="230"/>
        <v>1219.4000000000001</v>
      </c>
      <c r="M669" s="43">
        <f t="shared" si="230"/>
        <v>1217.03</v>
      </c>
      <c r="N669" s="43">
        <f t="shared" si="230"/>
        <v>1228.22</v>
      </c>
      <c r="O669" s="43">
        <f t="shared" si="230"/>
        <v>1196.77</v>
      </c>
      <c r="P669" s="43">
        <f t="shared" si="230"/>
        <v>1222.58</v>
      </c>
      <c r="Q669" s="43">
        <f t="shared" si="230"/>
        <v>1243.79</v>
      </c>
      <c r="R669" s="43">
        <f t="shared" si="230"/>
        <v>1224.68</v>
      </c>
      <c r="S669" s="43">
        <f t="shared" si="230"/>
        <v>1217.82</v>
      </c>
      <c r="T669" s="43">
        <f t="shared" si="230"/>
        <v>1240.2</v>
      </c>
      <c r="U669" s="43">
        <f t="shared" si="230"/>
        <v>1019.58</v>
      </c>
      <c r="V669" s="43">
        <f t="shared" si="230"/>
        <v>982.99</v>
      </c>
      <c r="W669" s="43">
        <f t="shared" si="230"/>
        <v>978.02</v>
      </c>
      <c r="X669" s="43">
        <f t="shared" si="230"/>
        <v>990.73</v>
      </c>
      <c r="Y669" s="43">
        <f t="shared" si="230"/>
        <v>1001.48</v>
      </c>
    </row>
    <row r="670" spans="1:25" s="35" customFormat="1" ht="18.75" hidden="1" customHeight="1" outlineLevel="1" x14ac:dyDescent="0.2">
      <c r="A670" s="26" t="s">
        <v>6</v>
      </c>
      <c r="B670" s="49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54"/>
    </row>
    <row r="671" spans="1:25" s="35" customFormat="1" ht="18.75" hidden="1" customHeight="1" outlineLevel="1" thickBot="1" x14ac:dyDescent="0.25">
      <c r="A671" s="32" t="s">
        <v>7</v>
      </c>
      <c r="B671" s="50">
        <v>2.496</v>
      </c>
      <c r="C671" s="48">
        <v>2.496</v>
      </c>
      <c r="D671" s="48">
        <v>2.496</v>
      </c>
      <c r="E671" s="48">
        <v>2.496</v>
      </c>
      <c r="F671" s="48">
        <v>2.496</v>
      </c>
      <c r="G671" s="48">
        <v>2.496</v>
      </c>
      <c r="H671" s="48">
        <v>2.496</v>
      </c>
      <c r="I671" s="48">
        <v>2.496</v>
      </c>
      <c r="J671" s="48">
        <v>2.496</v>
      </c>
      <c r="K671" s="48">
        <v>2.496</v>
      </c>
      <c r="L671" s="48">
        <v>2.496</v>
      </c>
      <c r="M671" s="48">
        <v>2.496</v>
      </c>
      <c r="N671" s="48">
        <v>2.496</v>
      </c>
      <c r="O671" s="48">
        <v>2.496</v>
      </c>
      <c r="P671" s="48">
        <v>2.496</v>
      </c>
      <c r="Q671" s="48">
        <v>2.496</v>
      </c>
      <c r="R671" s="48">
        <v>2.496</v>
      </c>
      <c r="S671" s="48">
        <v>2.496</v>
      </c>
      <c r="T671" s="48">
        <v>2.496</v>
      </c>
      <c r="U671" s="48">
        <v>2.496</v>
      </c>
      <c r="V671" s="48">
        <v>2.496</v>
      </c>
      <c r="W671" s="48">
        <v>2.496</v>
      </c>
      <c r="X671" s="48">
        <v>2.496</v>
      </c>
      <c r="Y671" s="55">
        <v>2.496</v>
      </c>
    </row>
    <row r="672" spans="1:25" s="72" customFormat="1" ht="18.75" customHeight="1" collapsed="1" thickBot="1" x14ac:dyDescent="0.25">
      <c r="A672" s="76">
        <v>8</v>
      </c>
      <c r="B672" s="65">
        <f t="shared" ref="B672:Y672" si="231">SUM(B673:B675)</f>
        <v>973.50599999999997</v>
      </c>
      <c r="C672" s="66">
        <f t="shared" si="231"/>
        <v>1024.0360000000001</v>
      </c>
      <c r="D672" s="66">
        <f t="shared" si="231"/>
        <v>1017.936</v>
      </c>
      <c r="E672" s="67">
        <f t="shared" si="231"/>
        <v>1251.4160000000002</v>
      </c>
      <c r="F672" s="67">
        <f t="shared" si="231"/>
        <v>1261.806</v>
      </c>
      <c r="G672" s="67">
        <f t="shared" si="231"/>
        <v>1237.826</v>
      </c>
      <c r="H672" s="67">
        <f t="shared" si="231"/>
        <v>1288.866</v>
      </c>
      <c r="I672" s="67">
        <f t="shared" si="231"/>
        <v>1228.2560000000001</v>
      </c>
      <c r="J672" s="67">
        <f t="shared" si="231"/>
        <v>1207.046</v>
      </c>
      <c r="K672" s="68">
        <f t="shared" si="231"/>
        <v>1205.6560000000002</v>
      </c>
      <c r="L672" s="67">
        <f t="shared" si="231"/>
        <v>1199.076</v>
      </c>
      <c r="M672" s="69">
        <f t="shared" si="231"/>
        <v>1206.3760000000002</v>
      </c>
      <c r="N672" s="68">
        <f t="shared" si="231"/>
        <v>1227.8960000000002</v>
      </c>
      <c r="O672" s="67">
        <f t="shared" si="231"/>
        <v>1220.086</v>
      </c>
      <c r="P672" s="69">
        <f t="shared" si="231"/>
        <v>1240.1960000000001</v>
      </c>
      <c r="Q672" s="70">
        <f t="shared" si="231"/>
        <v>1239.5060000000001</v>
      </c>
      <c r="R672" s="67">
        <f t="shared" si="231"/>
        <v>1229.7260000000001</v>
      </c>
      <c r="S672" s="70">
        <f t="shared" si="231"/>
        <v>1219.826</v>
      </c>
      <c r="T672" s="67">
        <f t="shared" si="231"/>
        <v>1240.1360000000002</v>
      </c>
      <c r="U672" s="66">
        <f t="shared" si="231"/>
        <v>1019.326</v>
      </c>
      <c r="V672" s="66">
        <f t="shared" si="231"/>
        <v>957.846</v>
      </c>
      <c r="W672" s="66">
        <f t="shared" si="231"/>
        <v>980.02599999999995</v>
      </c>
      <c r="X672" s="66">
        <f t="shared" si="231"/>
        <v>980.75599999999997</v>
      </c>
      <c r="Y672" s="71">
        <f t="shared" si="231"/>
        <v>964.49599999999998</v>
      </c>
    </row>
    <row r="673" spans="1:25" s="35" customFormat="1" ht="18.75" hidden="1" customHeight="1" outlineLevel="1" x14ac:dyDescent="0.2">
      <c r="A673" s="29" t="s">
        <v>4</v>
      </c>
      <c r="B673" s="43">
        <f>B46</f>
        <v>971.01</v>
      </c>
      <c r="C673" s="43">
        <f t="shared" ref="C673:Y673" si="232">C46</f>
        <v>1021.54</v>
      </c>
      <c r="D673" s="43">
        <f t="shared" si="232"/>
        <v>1015.44</v>
      </c>
      <c r="E673" s="43">
        <f t="shared" si="232"/>
        <v>1248.92</v>
      </c>
      <c r="F673" s="43">
        <f t="shared" si="232"/>
        <v>1259.31</v>
      </c>
      <c r="G673" s="43">
        <f t="shared" si="232"/>
        <v>1235.33</v>
      </c>
      <c r="H673" s="43">
        <f t="shared" si="232"/>
        <v>1286.3699999999999</v>
      </c>
      <c r="I673" s="43">
        <f t="shared" si="232"/>
        <v>1225.76</v>
      </c>
      <c r="J673" s="43">
        <f t="shared" si="232"/>
        <v>1204.55</v>
      </c>
      <c r="K673" s="43">
        <f t="shared" si="232"/>
        <v>1203.1600000000001</v>
      </c>
      <c r="L673" s="43">
        <f t="shared" si="232"/>
        <v>1196.58</v>
      </c>
      <c r="M673" s="43">
        <f t="shared" si="232"/>
        <v>1203.8800000000001</v>
      </c>
      <c r="N673" s="43">
        <f t="shared" si="232"/>
        <v>1225.4000000000001</v>
      </c>
      <c r="O673" s="43">
        <f t="shared" si="232"/>
        <v>1217.5899999999999</v>
      </c>
      <c r="P673" s="43">
        <f t="shared" si="232"/>
        <v>1237.7</v>
      </c>
      <c r="Q673" s="43">
        <f t="shared" si="232"/>
        <v>1237.01</v>
      </c>
      <c r="R673" s="43">
        <f t="shared" si="232"/>
        <v>1227.23</v>
      </c>
      <c r="S673" s="43">
        <f t="shared" si="232"/>
        <v>1217.33</v>
      </c>
      <c r="T673" s="43">
        <f t="shared" si="232"/>
        <v>1237.6400000000001</v>
      </c>
      <c r="U673" s="43">
        <f t="shared" si="232"/>
        <v>1016.83</v>
      </c>
      <c r="V673" s="43">
        <f t="shared" si="232"/>
        <v>955.35</v>
      </c>
      <c r="W673" s="43">
        <f t="shared" si="232"/>
        <v>977.53</v>
      </c>
      <c r="X673" s="43">
        <f t="shared" si="232"/>
        <v>978.26</v>
      </c>
      <c r="Y673" s="43">
        <f t="shared" si="232"/>
        <v>962</v>
      </c>
    </row>
    <row r="674" spans="1:25" s="35" customFormat="1" ht="18.75" hidden="1" customHeight="1" outlineLevel="1" x14ac:dyDescent="0.2">
      <c r="A674" s="26" t="s">
        <v>6</v>
      </c>
      <c r="B674" s="49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54"/>
    </row>
    <row r="675" spans="1:25" s="35" customFormat="1" ht="18.75" hidden="1" customHeight="1" outlineLevel="1" thickBot="1" x14ac:dyDescent="0.25">
      <c r="A675" s="32" t="s">
        <v>7</v>
      </c>
      <c r="B675" s="50">
        <v>2.496</v>
      </c>
      <c r="C675" s="48">
        <v>2.496</v>
      </c>
      <c r="D675" s="48">
        <v>2.496</v>
      </c>
      <c r="E675" s="48">
        <v>2.496</v>
      </c>
      <c r="F675" s="48">
        <v>2.496</v>
      </c>
      <c r="G675" s="48">
        <v>2.496</v>
      </c>
      <c r="H675" s="48">
        <v>2.496</v>
      </c>
      <c r="I675" s="48">
        <v>2.496</v>
      </c>
      <c r="J675" s="48">
        <v>2.496</v>
      </c>
      <c r="K675" s="48">
        <v>2.496</v>
      </c>
      <c r="L675" s="48">
        <v>2.496</v>
      </c>
      <c r="M675" s="48">
        <v>2.496</v>
      </c>
      <c r="N675" s="48">
        <v>2.496</v>
      </c>
      <c r="O675" s="48">
        <v>2.496</v>
      </c>
      <c r="P675" s="48">
        <v>2.496</v>
      </c>
      <c r="Q675" s="48">
        <v>2.496</v>
      </c>
      <c r="R675" s="48">
        <v>2.496</v>
      </c>
      <c r="S675" s="48">
        <v>2.496</v>
      </c>
      <c r="T675" s="48">
        <v>2.496</v>
      </c>
      <c r="U675" s="48">
        <v>2.496</v>
      </c>
      <c r="V675" s="48">
        <v>2.496</v>
      </c>
      <c r="W675" s="48">
        <v>2.496</v>
      </c>
      <c r="X675" s="48">
        <v>2.496</v>
      </c>
      <c r="Y675" s="55">
        <v>2.496</v>
      </c>
    </row>
    <row r="676" spans="1:25" s="72" customFormat="1" ht="18.75" customHeight="1" collapsed="1" thickBot="1" x14ac:dyDescent="0.25">
      <c r="A676" s="73">
        <v>9</v>
      </c>
      <c r="B676" s="65">
        <f t="shared" ref="B676:Y676" si="233">SUM(B677:B679)</f>
        <v>975.346</v>
      </c>
      <c r="C676" s="66">
        <f t="shared" si="233"/>
        <v>969.77599999999995</v>
      </c>
      <c r="D676" s="66">
        <f t="shared" si="233"/>
        <v>978.95600000000002</v>
      </c>
      <c r="E676" s="67">
        <f t="shared" si="233"/>
        <v>1457.6660000000002</v>
      </c>
      <c r="F676" s="67">
        <f t="shared" si="233"/>
        <v>1020.9059999999999</v>
      </c>
      <c r="G676" s="67">
        <f t="shared" si="233"/>
        <v>1025.326</v>
      </c>
      <c r="H676" s="67">
        <f t="shared" si="233"/>
        <v>1019.266</v>
      </c>
      <c r="I676" s="67">
        <f t="shared" si="233"/>
        <v>1006.826</v>
      </c>
      <c r="J676" s="67">
        <f t="shared" si="233"/>
        <v>1006.646</v>
      </c>
      <c r="K676" s="68">
        <f t="shared" si="233"/>
        <v>997.476</v>
      </c>
      <c r="L676" s="67">
        <f t="shared" si="233"/>
        <v>998.096</v>
      </c>
      <c r="M676" s="69">
        <f t="shared" si="233"/>
        <v>1002.9159999999999</v>
      </c>
      <c r="N676" s="68">
        <f t="shared" si="233"/>
        <v>1002.6759999999999</v>
      </c>
      <c r="O676" s="67">
        <f t="shared" si="233"/>
        <v>1002.776</v>
      </c>
      <c r="P676" s="69">
        <f t="shared" si="233"/>
        <v>1041.086</v>
      </c>
      <c r="Q676" s="70">
        <f t="shared" si="233"/>
        <v>1194.6760000000002</v>
      </c>
      <c r="R676" s="67">
        <f t="shared" si="233"/>
        <v>1191.0160000000001</v>
      </c>
      <c r="S676" s="70">
        <f t="shared" si="233"/>
        <v>1166.4160000000002</v>
      </c>
      <c r="T676" s="67">
        <f t="shared" si="233"/>
        <v>1066.9860000000001</v>
      </c>
      <c r="U676" s="66">
        <f t="shared" si="233"/>
        <v>966.91599999999994</v>
      </c>
      <c r="V676" s="66">
        <f t="shared" si="233"/>
        <v>960.87599999999998</v>
      </c>
      <c r="W676" s="66">
        <f t="shared" si="233"/>
        <v>984.42599999999993</v>
      </c>
      <c r="X676" s="66">
        <f t="shared" si="233"/>
        <v>955.19600000000003</v>
      </c>
      <c r="Y676" s="71">
        <f t="shared" si="233"/>
        <v>979.78599999999994</v>
      </c>
    </row>
    <row r="677" spans="1:25" s="35" customFormat="1" ht="18.75" hidden="1" customHeight="1" outlineLevel="1" x14ac:dyDescent="0.2">
      <c r="A677" s="81" t="s">
        <v>4</v>
      </c>
      <c r="B677" s="43">
        <f>B51</f>
        <v>972.85</v>
      </c>
      <c r="C677" s="43">
        <f t="shared" ref="C677:Y677" si="234">C51</f>
        <v>967.28</v>
      </c>
      <c r="D677" s="43">
        <f t="shared" si="234"/>
        <v>976.46</v>
      </c>
      <c r="E677" s="43">
        <f t="shared" si="234"/>
        <v>1455.17</v>
      </c>
      <c r="F677" s="43">
        <f t="shared" si="234"/>
        <v>1018.41</v>
      </c>
      <c r="G677" s="43">
        <f t="shared" si="234"/>
        <v>1022.83</v>
      </c>
      <c r="H677" s="43">
        <f t="shared" si="234"/>
        <v>1016.77</v>
      </c>
      <c r="I677" s="43">
        <f t="shared" si="234"/>
        <v>1004.33</v>
      </c>
      <c r="J677" s="43">
        <f t="shared" si="234"/>
        <v>1004.15</v>
      </c>
      <c r="K677" s="43">
        <f t="shared" si="234"/>
        <v>994.98</v>
      </c>
      <c r="L677" s="43">
        <f t="shared" si="234"/>
        <v>995.6</v>
      </c>
      <c r="M677" s="43">
        <f t="shared" si="234"/>
        <v>1000.42</v>
      </c>
      <c r="N677" s="43">
        <f t="shared" si="234"/>
        <v>1000.18</v>
      </c>
      <c r="O677" s="43">
        <f t="shared" si="234"/>
        <v>1000.28</v>
      </c>
      <c r="P677" s="43">
        <f t="shared" si="234"/>
        <v>1038.5899999999999</v>
      </c>
      <c r="Q677" s="43">
        <f t="shared" si="234"/>
        <v>1192.18</v>
      </c>
      <c r="R677" s="43">
        <f t="shared" si="234"/>
        <v>1188.52</v>
      </c>
      <c r="S677" s="43">
        <f t="shared" si="234"/>
        <v>1163.92</v>
      </c>
      <c r="T677" s="43">
        <f t="shared" si="234"/>
        <v>1064.49</v>
      </c>
      <c r="U677" s="43">
        <f t="shared" si="234"/>
        <v>964.42</v>
      </c>
      <c r="V677" s="43">
        <f t="shared" si="234"/>
        <v>958.38</v>
      </c>
      <c r="W677" s="43">
        <f t="shared" si="234"/>
        <v>981.93</v>
      </c>
      <c r="X677" s="43">
        <f t="shared" si="234"/>
        <v>952.7</v>
      </c>
      <c r="Y677" s="43">
        <f t="shared" si="234"/>
        <v>977.29</v>
      </c>
    </row>
    <row r="678" spans="1:25" s="35" customFormat="1" ht="18.75" hidden="1" customHeight="1" outlineLevel="1" x14ac:dyDescent="0.2">
      <c r="A678" s="31" t="s">
        <v>6</v>
      </c>
      <c r="B678" s="49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54"/>
    </row>
    <row r="679" spans="1:25" s="35" customFormat="1" ht="18.75" hidden="1" customHeight="1" outlineLevel="1" thickBot="1" x14ac:dyDescent="0.25">
      <c r="A679" s="32" t="s">
        <v>7</v>
      </c>
      <c r="B679" s="50">
        <v>2.496</v>
      </c>
      <c r="C679" s="48">
        <v>2.496</v>
      </c>
      <c r="D679" s="48">
        <v>2.496</v>
      </c>
      <c r="E679" s="48">
        <v>2.496</v>
      </c>
      <c r="F679" s="48">
        <v>2.496</v>
      </c>
      <c r="G679" s="48">
        <v>2.496</v>
      </c>
      <c r="H679" s="48">
        <v>2.496</v>
      </c>
      <c r="I679" s="48">
        <v>2.496</v>
      </c>
      <c r="J679" s="48">
        <v>2.496</v>
      </c>
      <c r="K679" s="48">
        <v>2.496</v>
      </c>
      <c r="L679" s="48">
        <v>2.496</v>
      </c>
      <c r="M679" s="48">
        <v>2.496</v>
      </c>
      <c r="N679" s="48">
        <v>2.496</v>
      </c>
      <c r="O679" s="48">
        <v>2.496</v>
      </c>
      <c r="P679" s="48">
        <v>2.496</v>
      </c>
      <c r="Q679" s="48">
        <v>2.496</v>
      </c>
      <c r="R679" s="48">
        <v>2.496</v>
      </c>
      <c r="S679" s="48">
        <v>2.496</v>
      </c>
      <c r="T679" s="48">
        <v>2.496</v>
      </c>
      <c r="U679" s="48">
        <v>2.496</v>
      </c>
      <c r="V679" s="48">
        <v>2.496</v>
      </c>
      <c r="W679" s="48">
        <v>2.496</v>
      </c>
      <c r="X679" s="48">
        <v>2.496</v>
      </c>
      <c r="Y679" s="55">
        <v>2.496</v>
      </c>
    </row>
    <row r="680" spans="1:25" s="72" customFormat="1" ht="18.75" customHeight="1" collapsed="1" thickBot="1" x14ac:dyDescent="0.25">
      <c r="A680" s="76">
        <v>10</v>
      </c>
      <c r="B680" s="65">
        <f t="shared" ref="B680:Y680" si="235">SUM(B681:B683)</f>
        <v>880.06600000000003</v>
      </c>
      <c r="C680" s="66">
        <f t="shared" si="235"/>
        <v>885.57600000000002</v>
      </c>
      <c r="D680" s="66">
        <f t="shared" si="235"/>
        <v>888.43600000000004</v>
      </c>
      <c r="E680" s="67">
        <f t="shared" si="235"/>
        <v>897.81600000000003</v>
      </c>
      <c r="F680" s="67">
        <f t="shared" si="235"/>
        <v>920.50599999999997</v>
      </c>
      <c r="G680" s="67">
        <f t="shared" si="235"/>
        <v>1350.7560000000001</v>
      </c>
      <c r="H680" s="67">
        <f t="shared" si="235"/>
        <v>929.39599999999996</v>
      </c>
      <c r="I680" s="67">
        <f t="shared" si="235"/>
        <v>909.88599999999997</v>
      </c>
      <c r="J680" s="67">
        <f t="shared" si="235"/>
        <v>906.01599999999996</v>
      </c>
      <c r="K680" s="68">
        <f t="shared" si="235"/>
        <v>877.75599999999997</v>
      </c>
      <c r="L680" s="67">
        <f t="shared" si="235"/>
        <v>886.49599999999998</v>
      </c>
      <c r="M680" s="69">
        <f t="shared" si="235"/>
        <v>886.21600000000001</v>
      </c>
      <c r="N680" s="68">
        <f t="shared" si="235"/>
        <v>892.78599999999994</v>
      </c>
      <c r="O680" s="67">
        <f t="shared" si="235"/>
        <v>903.96600000000001</v>
      </c>
      <c r="P680" s="69">
        <f t="shared" si="235"/>
        <v>922.62599999999998</v>
      </c>
      <c r="Q680" s="70">
        <f t="shared" si="235"/>
        <v>935.80599999999993</v>
      </c>
      <c r="R680" s="67">
        <f t="shared" si="235"/>
        <v>941.38599999999997</v>
      </c>
      <c r="S680" s="70">
        <f t="shared" si="235"/>
        <v>927.67599999999993</v>
      </c>
      <c r="T680" s="67">
        <f t="shared" si="235"/>
        <v>902.21600000000001</v>
      </c>
      <c r="U680" s="66">
        <f t="shared" si="235"/>
        <v>901.82600000000002</v>
      </c>
      <c r="V680" s="66">
        <f t="shared" si="235"/>
        <v>892.71600000000001</v>
      </c>
      <c r="W680" s="66">
        <f t="shared" si="235"/>
        <v>894.79599999999994</v>
      </c>
      <c r="X680" s="66">
        <f t="shared" si="235"/>
        <v>885.43600000000004</v>
      </c>
      <c r="Y680" s="71">
        <f t="shared" si="235"/>
        <v>889.846</v>
      </c>
    </row>
    <row r="681" spans="1:25" s="35" customFormat="1" ht="18.75" hidden="1" customHeight="1" outlineLevel="1" x14ac:dyDescent="0.2">
      <c r="A681" s="29" t="s">
        <v>4</v>
      </c>
      <c r="B681" s="43">
        <f>B56</f>
        <v>877.57</v>
      </c>
      <c r="C681" s="43">
        <f t="shared" ref="C681:Y681" si="236">C56</f>
        <v>883.08</v>
      </c>
      <c r="D681" s="43">
        <f t="shared" si="236"/>
        <v>885.94</v>
      </c>
      <c r="E681" s="43">
        <f t="shared" si="236"/>
        <v>895.32</v>
      </c>
      <c r="F681" s="43">
        <f t="shared" si="236"/>
        <v>918.01</v>
      </c>
      <c r="G681" s="43">
        <f t="shared" si="236"/>
        <v>1348.26</v>
      </c>
      <c r="H681" s="43">
        <f t="shared" si="236"/>
        <v>926.9</v>
      </c>
      <c r="I681" s="43">
        <f t="shared" si="236"/>
        <v>907.39</v>
      </c>
      <c r="J681" s="43">
        <f t="shared" si="236"/>
        <v>903.52</v>
      </c>
      <c r="K681" s="43">
        <f t="shared" si="236"/>
        <v>875.26</v>
      </c>
      <c r="L681" s="43">
        <f t="shared" si="236"/>
        <v>884</v>
      </c>
      <c r="M681" s="43">
        <f t="shared" si="236"/>
        <v>883.72</v>
      </c>
      <c r="N681" s="43">
        <f t="shared" si="236"/>
        <v>890.29</v>
      </c>
      <c r="O681" s="43">
        <f t="shared" si="236"/>
        <v>901.47</v>
      </c>
      <c r="P681" s="43">
        <f t="shared" si="236"/>
        <v>920.13</v>
      </c>
      <c r="Q681" s="43">
        <f t="shared" si="236"/>
        <v>933.31</v>
      </c>
      <c r="R681" s="43">
        <f t="shared" si="236"/>
        <v>938.89</v>
      </c>
      <c r="S681" s="43">
        <f t="shared" si="236"/>
        <v>925.18</v>
      </c>
      <c r="T681" s="43">
        <f t="shared" si="236"/>
        <v>899.72</v>
      </c>
      <c r="U681" s="43">
        <f t="shared" si="236"/>
        <v>899.33</v>
      </c>
      <c r="V681" s="43">
        <f t="shared" si="236"/>
        <v>890.22</v>
      </c>
      <c r="W681" s="43">
        <f t="shared" si="236"/>
        <v>892.3</v>
      </c>
      <c r="X681" s="43">
        <f t="shared" si="236"/>
        <v>882.94</v>
      </c>
      <c r="Y681" s="43">
        <f t="shared" si="236"/>
        <v>887.35</v>
      </c>
    </row>
    <row r="682" spans="1:25" s="35" customFormat="1" ht="18.75" hidden="1" customHeight="1" outlineLevel="1" x14ac:dyDescent="0.2">
      <c r="A682" s="26" t="s">
        <v>6</v>
      </c>
      <c r="B682" s="49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54"/>
    </row>
    <row r="683" spans="1:25" s="35" customFormat="1" ht="18.75" hidden="1" customHeight="1" outlineLevel="1" thickBot="1" x14ac:dyDescent="0.25">
      <c r="A683" s="32" t="s">
        <v>7</v>
      </c>
      <c r="B683" s="50">
        <v>2.496</v>
      </c>
      <c r="C683" s="48">
        <v>2.496</v>
      </c>
      <c r="D683" s="48">
        <v>2.496</v>
      </c>
      <c r="E683" s="48">
        <v>2.496</v>
      </c>
      <c r="F683" s="48">
        <v>2.496</v>
      </c>
      <c r="G683" s="48">
        <v>2.496</v>
      </c>
      <c r="H683" s="48">
        <v>2.496</v>
      </c>
      <c r="I683" s="48">
        <v>2.496</v>
      </c>
      <c r="J683" s="48">
        <v>2.496</v>
      </c>
      <c r="K683" s="48">
        <v>2.496</v>
      </c>
      <c r="L683" s="48">
        <v>2.496</v>
      </c>
      <c r="M683" s="48">
        <v>2.496</v>
      </c>
      <c r="N683" s="48">
        <v>2.496</v>
      </c>
      <c r="O683" s="48">
        <v>2.496</v>
      </c>
      <c r="P683" s="48">
        <v>2.496</v>
      </c>
      <c r="Q683" s="48">
        <v>2.496</v>
      </c>
      <c r="R683" s="48">
        <v>2.496</v>
      </c>
      <c r="S683" s="48">
        <v>2.496</v>
      </c>
      <c r="T683" s="48">
        <v>2.496</v>
      </c>
      <c r="U683" s="48">
        <v>2.496</v>
      </c>
      <c r="V683" s="48">
        <v>2.496</v>
      </c>
      <c r="W683" s="48">
        <v>2.496</v>
      </c>
      <c r="X683" s="48">
        <v>2.496</v>
      </c>
      <c r="Y683" s="55">
        <v>2.496</v>
      </c>
    </row>
    <row r="684" spans="1:25" s="72" customFormat="1" ht="18.75" customHeight="1" collapsed="1" thickBot="1" x14ac:dyDescent="0.25">
      <c r="A684" s="73">
        <v>11</v>
      </c>
      <c r="B684" s="65">
        <f t="shared" ref="B684:Y684" si="237">SUM(B685:B687)</f>
        <v>875.30599999999993</v>
      </c>
      <c r="C684" s="66">
        <f t="shared" si="237"/>
        <v>857.16599999999994</v>
      </c>
      <c r="D684" s="66">
        <f t="shared" si="237"/>
        <v>888.05599999999993</v>
      </c>
      <c r="E684" s="67">
        <f t="shared" si="237"/>
        <v>906.846</v>
      </c>
      <c r="F684" s="67">
        <f t="shared" si="237"/>
        <v>903.87599999999998</v>
      </c>
      <c r="G684" s="67">
        <f t="shared" si="237"/>
        <v>909.51599999999996</v>
      </c>
      <c r="H684" s="67">
        <f t="shared" si="237"/>
        <v>904.17599999999993</v>
      </c>
      <c r="I684" s="67">
        <f t="shared" si="237"/>
        <v>899.06600000000003</v>
      </c>
      <c r="J684" s="67">
        <f t="shared" si="237"/>
        <v>886.65599999999995</v>
      </c>
      <c r="K684" s="68">
        <f t="shared" si="237"/>
        <v>887.95600000000002</v>
      </c>
      <c r="L684" s="67">
        <f t="shared" si="237"/>
        <v>894.25599999999997</v>
      </c>
      <c r="M684" s="69">
        <f t="shared" si="237"/>
        <v>900.346</v>
      </c>
      <c r="N684" s="68">
        <f t="shared" si="237"/>
        <v>902.74599999999998</v>
      </c>
      <c r="O684" s="67">
        <f t="shared" si="237"/>
        <v>901.14599999999996</v>
      </c>
      <c r="P684" s="69">
        <f t="shared" si="237"/>
        <v>912.68600000000004</v>
      </c>
      <c r="Q684" s="70">
        <f t="shared" si="237"/>
        <v>914.976</v>
      </c>
      <c r="R684" s="67">
        <f t="shared" si="237"/>
        <v>914.67599999999993</v>
      </c>
      <c r="S684" s="70">
        <f t="shared" si="237"/>
        <v>915.28599999999994</v>
      </c>
      <c r="T684" s="67">
        <f t="shared" si="237"/>
        <v>916.596</v>
      </c>
      <c r="U684" s="66">
        <f t="shared" si="237"/>
        <v>902.07600000000002</v>
      </c>
      <c r="V684" s="66">
        <f t="shared" si="237"/>
        <v>857.70600000000002</v>
      </c>
      <c r="W684" s="66">
        <f t="shared" si="237"/>
        <v>870.58600000000001</v>
      </c>
      <c r="X684" s="66">
        <f t="shared" si="237"/>
        <v>868.07600000000002</v>
      </c>
      <c r="Y684" s="71">
        <f t="shared" si="237"/>
        <v>865.36599999999999</v>
      </c>
    </row>
    <row r="685" spans="1:25" s="35" customFormat="1" ht="18.75" hidden="1" customHeight="1" outlineLevel="1" x14ac:dyDescent="0.2">
      <c r="A685" s="29" t="s">
        <v>4</v>
      </c>
      <c r="B685" s="43">
        <f>B61</f>
        <v>872.81</v>
      </c>
      <c r="C685" s="43">
        <f t="shared" ref="C685:Y685" si="238">C61</f>
        <v>854.67</v>
      </c>
      <c r="D685" s="43">
        <f t="shared" si="238"/>
        <v>885.56</v>
      </c>
      <c r="E685" s="43">
        <f t="shared" si="238"/>
        <v>904.35</v>
      </c>
      <c r="F685" s="43">
        <f t="shared" si="238"/>
        <v>901.38</v>
      </c>
      <c r="G685" s="43">
        <f t="shared" si="238"/>
        <v>907.02</v>
      </c>
      <c r="H685" s="43">
        <f t="shared" si="238"/>
        <v>901.68</v>
      </c>
      <c r="I685" s="43">
        <f t="shared" si="238"/>
        <v>896.57</v>
      </c>
      <c r="J685" s="43">
        <f t="shared" si="238"/>
        <v>884.16</v>
      </c>
      <c r="K685" s="43">
        <f t="shared" si="238"/>
        <v>885.46</v>
      </c>
      <c r="L685" s="43">
        <f t="shared" si="238"/>
        <v>891.76</v>
      </c>
      <c r="M685" s="43">
        <f t="shared" si="238"/>
        <v>897.85</v>
      </c>
      <c r="N685" s="43">
        <f t="shared" si="238"/>
        <v>900.25</v>
      </c>
      <c r="O685" s="43">
        <f t="shared" si="238"/>
        <v>898.65</v>
      </c>
      <c r="P685" s="43">
        <f t="shared" si="238"/>
        <v>910.19</v>
      </c>
      <c r="Q685" s="43">
        <f t="shared" si="238"/>
        <v>912.48</v>
      </c>
      <c r="R685" s="43">
        <f t="shared" si="238"/>
        <v>912.18</v>
      </c>
      <c r="S685" s="43">
        <f t="shared" si="238"/>
        <v>912.79</v>
      </c>
      <c r="T685" s="43">
        <f t="shared" si="238"/>
        <v>914.1</v>
      </c>
      <c r="U685" s="43">
        <f t="shared" si="238"/>
        <v>899.58</v>
      </c>
      <c r="V685" s="43">
        <f t="shared" si="238"/>
        <v>855.21</v>
      </c>
      <c r="W685" s="43">
        <f t="shared" si="238"/>
        <v>868.09</v>
      </c>
      <c r="X685" s="43">
        <f t="shared" si="238"/>
        <v>865.58</v>
      </c>
      <c r="Y685" s="43">
        <f t="shared" si="238"/>
        <v>862.87</v>
      </c>
    </row>
    <row r="686" spans="1:25" s="35" customFormat="1" ht="18.75" hidden="1" customHeight="1" outlineLevel="1" x14ac:dyDescent="0.2">
      <c r="A686" s="26" t="s">
        <v>6</v>
      </c>
      <c r="B686" s="49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54"/>
    </row>
    <row r="687" spans="1:25" s="35" customFormat="1" ht="18.75" hidden="1" customHeight="1" outlineLevel="1" thickBot="1" x14ac:dyDescent="0.25">
      <c r="A687" s="32" t="s">
        <v>7</v>
      </c>
      <c r="B687" s="50">
        <v>2.496</v>
      </c>
      <c r="C687" s="48">
        <v>2.496</v>
      </c>
      <c r="D687" s="48">
        <v>2.496</v>
      </c>
      <c r="E687" s="48">
        <v>2.496</v>
      </c>
      <c r="F687" s="48">
        <v>2.496</v>
      </c>
      <c r="G687" s="48">
        <v>2.496</v>
      </c>
      <c r="H687" s="48">
        <v>2.496</v>
      </c>
      <c r="I687" s="48">
        <v>2.496</v>
      </c>
      <c r="J687" s="48">
        <v>2.496</v>
      </c>
      <c r="K687" s="48">
        <v>2.496</v>
      </c>
      <c r="L687" s="48">
        <v>2.496</v>
      </c>
      <c r="M687" s="48">
        <v>2.496</v>
      </c>
      <c r="N687" s="48">
        <v>2.496</v>
      </c>
      <c r="O687" s="48">
        <v>2.496</v>
      </c>
      <c r="P687" s="48">
        <v>2.496</v>
      </c>
      <c r="Q687" s="48">
        <v>2.496</v>
      </c>
      <c r="R687" s="48">
        <v>2.496</v>
      </c>
      <c r="S687" s="48">
        <v>2.496</v>
      </c>
      <c r="T687" s="48">
        <v>2.496</v>
      </c>
      <c r="U687" s="48">
        <v>2.496</v>
      </c>
      <c r="V687" s="48">
        <v>2.496</v>
      </c>
      <c r="W687" s="48">
        <v>2.496</v>
      </c>
      <c r="X687" s="48">
        <v>2.496</v>
      </c>
      <c r="Y687" s="55">
        <v>2.496</v>
      </c>
    </row>
    <row r="688" spans="1:25" s="72" customFormat="1" ht="18.75" customHeight="1" collapsed="1" thickBot="1" x14ac:dyDescent="0.25">
      <c r="A688" s="76">
        <v>12</v>
      </c>
      <c r="B688" s="65">
        <f t="shared" ref="B688:Y688" si="239">SUM(B689:B691)</f>
        <v>870.15599999999995</v>
      </c>
      <c r="C688" s="66">
        <f t="shared" si="239"/>
        <v>895.94600000000003</v>
      </c>
      <c r="D688" s="66">
        <f t="shared" si="239"/>
        <v>941.70600000000002</v>
      </c>
      <c r="E688" s="67">
        <f t="shared" si="239"/>
        <v>981.30599999999993</v>
      </c>
      <c r="F688" s="67">
        <f t="shared" si="239"/>
        <v>990.77599999999995</v>
      </c>
      <c r="G688" s="67">
        <f t="shared" si="239"/>
        <v>990.99599999999998</v>
      </c>
      <c r="H688" s="67">
        <f t="shared" si="239"/>
        <v>975.54599999999994</v>
      </c>
      <c r="I688" s="67">
        <f t="shared" si="239"/>
        <v>975.90599999999995</v>
      </c>
      <c r="J688" s="67">
        <f t="shared" si="239"/>
        <v>970.67599999999993</v>
      </c>
      <c r="K688" s="68">
        <f t="shared" si="239"/>
        <v>969.69600000000003</v>
      </c>
      <c r="L688" s="67">
        <f t="shared" si="239"/>
        <v>969.98599999999999</v>
      </c>
      <c r="M688" s="69">
        <f t="shared" si="239"/>
        <v>974.13599999999997</v>
      </c>
      <c r="N688" s="68">
        <f t="shared" si="239"/>
        <v>957.91599999999994</v>
      </c>
      <c r="O688" s="67">
        <f t="shared" si="239"/>
        <v>976.91599999999994</v>
      </c>
      <c r="P688" s="69">
        <f t="shared" si="239"/>
        <v>985.976</v>
      </c>
      <c r="Q688" s="70">
        <f t="shared" si="239"/>
        <v>998.00599999999997</v>
      </c>
      <c r="R688" s="67">
        <f t="shared" si="239"/>
        <v>999.06600000000003</v>
      </c>
      <c r="S688" s="70">
        <f t="shared" si="239"/>
        <v>989.30599999999993</v>
      </c>
      <c r="T688" s="67">
        <f t="shared" si="239"/>
        <v>977.98599999999999</v>
      </c>
      <c r="U688" s="66">
        <f t="shared" si="239"/>
        <v>927.06600000000003</v>
      </c>
      <c r="V688" s="66">
        <f t="shared" si="239"/>
        <v>914.14599999999996</v>
      </c>
      <c r="W688" s="66">
        <f t="shared" si="239"/>
        <v>917.45600000000002</v>
      </c>
      <c r="X688" s="66">
        <f t="shared" si="239"/>
        <v>863.64599999999996</v>
      </c>
      <c r="Y688" s="71">
        <f t="shared" si="239"/>
        <v>863.15599999999995</v>
      </c>
    </row>
    <row r="689" spans="1:26" s="35" customFormat="1" ht="18.75" hidden="1" customHeight="1" outlineLevel="1" x14ac:dyDescent="0.2">
      <c r="A689" s="29" t="s">
        <v>4</v>
      </c>
      <c r="B689" s="43">
        <f>B66</f>
        <v>867.66</v>
      </c>
      <c r="C689" s="43">
        <f t="shared" ref="C689:Z689" si="240">C66</f>
        <v>893.45</v>
      </c>
      <c r="D689" s="43">
        <f t="shared" si="240"/>
        <v>939.21</v>
      </c>
      <c r="E689" s="43">
        <f t="shared" si="240"/>
        <v>978.81</v>
      </c>
      <c r="F689" s="43">
        <f t="shared" si="240"/>
        <v>988.28</v>
      </c>
      <c r="G689" s="43">
        <f t="shared" si="240"/>
        <v>988.5</v>
      </c>
      <c r="H689" s="43">
        <f t="shared" si="240"/>
        <v>973.05</v>
      </c>
      <c r="I689" s="43">
        <f t="shared" si="240"/>
        <v>973.41</v>
      </c>
      <c r="J689" s="43">
        <f t="shared" si="240"/>
        <v>968.18</v>
      </c>
      <c r="K689" s="43">
        <f t="shared" si="240"/>
        <v>967.2</v>
      </c>
      <c r="L689" s="43">
        <f t="shared" si="240"/>
        <v>967.49</v>
      </c>
      <c r="M689" s="43">
        <f t="shared" si="240"/>
        <v>971.64</v>
      </c>
      <c r="N689" s="43">
        <f t="shared" si="240"/>
        <v>955.42</v>
      </c>
      <c r="O689" s="43">
        <f t="shared" si="240"/>
        <v>974.42</v>
      </c>
      <c r="P689" s="43">
        <f t="shared" si="240"/>
        <v>983.48</v>
      </c>
      <c r="Q689" s="43">
        <f t="shared" si="240"/>
        <v>995.51</v>
      </c>
      <c r="R689" s="43">
        <f t="shared" si="240"/>
        <v>996.57</v>
      </c>
      <c r="S689" s="43">
        <f t="shared" si="240"/>
        <v>986.81</v>
      </c>
      <c r="T689" s="43">
        <f t="shared" si="240"/>
        <v>975.49</v>
      </c>
      <c r="U689" s="43">
        <f t="shared" si="240"/>
        <v>924.57</v>
      </c>
      <c r="V689" s="43">
        <f t="shared" si="240"/>
        <v>911.65</v>
      </c>
      <c r="W689" s="43">
        <f t="shared" si="240"/>
        <v>914.96</v>
      </c>
      <c r="X689" s="43">
        <f t="shared" si="240"/>
        <v>861.15</v>
      </c>
      <c r="Y689" s="43">
        <f t="shared" si="240"/>
        <v>860.66</v>
      </c>
      <c r="Z689" s="43">
        <f t="shared" si="240"/>
        <v>0</v>
      </c>
    </row>
    <row r="690" spans="1:26" s="35" customFormat="1" ht="18.75" hidden="1" customHeight="1" outlineLevel="1" x14ac:dyDescent="0.2">
      <c r="A690" s="26" t="s">
        <v>6</v>
      </c>
      <c r="B690" s="49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54"/>
    </row>
    <row r="691" spans="1:26" s="35" customFormat="1" ht="18.75" hidden="1" customHeight="1" outlineLevel="1" thickBot="1" x14ac:dyDescent="0.25">
      <c r="A691" s="32" t="s">
        <v>7</v>
      </c>
      <c r="B691" s="50">
        <v>2.496</v>
      </c>
      <c r="C691" s="48">
        <v>2.496</v>
      </c>
      <c r="D691" s="48">
        <v>2.496</v>
      </c>
      <c r="E691" s="48">
        <v>2.496</v>
      </c>
      <c r="F691" s="48">
        <v>2.496</v>
      </c>
      <c r="G691" s="48">
        <v>2.496</v>
      </c>
      <c r="H691" s="48">
        <v>2.496</v>
      </c>
      <c r="I691" s="48">
        <v>2.496</v>
      </c>
      <c r="J691" s="48">
        <v>2.496</v>
      </c>
      <c r="K691" s="48">
        <v>2.496</v>
      </c>
      <c r="L691" s="48">
        <v>2.496</v>
      </c>
      <c r="M691" s="48">
        <v>2.496</v>
      </c>
      <c r="N691" s="48">
        <v>2.496</v>
      </c>
      <c r="O691" s="48">
        <v>2.496</v>
      </c>
      <c r="P691" s="48">
        <v>2.496</v>
      </c>
      <c r="Q691" s="48">
        <v>2.496</v>
      </c>
      <c r="R691" s="48">
        <v>2.496</v>
      </c>
      <c r="S691" s="48">
        <v>2.496</v>
      </c>
      <c r="T691" s="48">
        <v>2.496</v>
      </c>
      <c r="U691" s="48">
        <v>2.496</v>
      </c>
      <c r="V691" s="48">
        <v>2.496</v>
      </c>
      <c r="W691" s="48">
        <v>2.496</v>
      </c>
      <c r="X691" s="48">
        <v>2.496</v>
      </c>
      <c r="Y691" s="55">
        <v>2.496</v>
      </c>
    </row>
    <row r="692" spans="1:26" s="72" customFormat="1" ht="18.75" customHeight="1" collapsed="1" thickBot="1" x14ac:dyDescent="0.25">
      <c r="A692" s="73">
        <v>13</v>
      </c>
      <c r="B692" s="65">
        <f t="shared" ref="B692:Y692" si="241">SUM(B693:B695)</f>
        <v>956.346</v>
      </c>
      <c r="C692" s="66">
        <f t="shared" si="241"/>
        <v>997.67599999999993</v>
      </c>
      <c r="D692" s="66">
        <f t="shared" si="241"/>
        <v>1003.186</v>
      </c>
      <c r="E692" s="67">
        <f t="shared" si="241"/>
        <v>1069.5160000000001</v>
      </c>
      <c r="F692" s="67">
        <f t="shared" si="241"/>
        <v>1002.1659999999999</v>
      </c>
      <c r="G692" s="67">
        <f t="shared" si="241"/>
        <v>1060.2060000000001</v>
      </c>
      <c r="H692" s="67">
        <f t="shared" si="241"/>
        <v>1057.5060000000001</v>
      </c>
      <c r="I692" s="67">
        <f t="shared" si="241"/>
        <v>1038.7560000000001</v>
      </c>
      <c r="J692" s="67">
        <f t="shared" si="241"/>
        <v>1034.1660000000002</v>
      </c>
      <c r="K692" s="68">
        <f t="shared" si="241"/>
        <v>1034.056</v>
      </c>
      <c r="L692" s="67">
        <f t="shared" si="241"/>
        <v>1044.0160000000001</v>
      </c>
      <c r="M692" s="69">
        <f t="shared" si="241"/>
        <v>1046.316</v>
      </c>
      <c r="N692" s="68">
        <f t="shared" si="241"/>
        <v>1026.6860000000001</v>
      </c>
      <c r="O692" s="67">
        <f t="shared" si="241"/>
        <v>1053.6260000000002</v>
      </c>
      <c r="P692" s="69">
        <f t="shared" si="241"/>
        <v>1020.706</v>
      </c>
      <c r="Q692" s="70">
        <f t="shared" si="241"/>
        <v>1070.1360000000002</v>
      </c>
      <c r="R692" s="67">
        <f t="shared" si="241"/>
        <v>1070.1760000000002</v>
      </c>
      <c r="S692" s="70">
        <f t="shared" si="241"/>
        <v>1057.1560000000002</v>
      </c>
      <c r="T692" s="67">
        <f t="shared" si="241"/>
        <v>1042.2360000000001</v>
      </c>
      <c r="U692" s="66">
        <f t="shared" si="241"/>
        <v>1013.866</v>
      </c>
      <c r="V692" s="66">
        <f t="shared" si="241"/>
        <v>1003.776</v>
      </c>
      <c r="W692" s="66">
        <f t="shared" si="241"/>
        <v>1034.6260000000002</v>
      </c>
      <c r="X692" s="66">
        <f t="shared" si="241"/>
        <v>987.46600000000001</v>
      </c>
      <c r="Y692" s="71">
        <f t="shared" si="241"/>
        <v>985.83600000000001</v>
      </c>
    </row>
    <row r="693" spans="1:26" s="35" customFormat="1" ht="18.75" hidden="1" customHeight="1" outlineLevel="1" x14ac:dyDescent="0.2">
      <c r="A693" s="81" t="s">
        <v>4</v>
      </c>
      <c r="B693" s="43">
        <f>B71</f>
        <v>953.85</v>
      </c>
      <c r="C693" s="43">
        <f t="shared" ref="C693:Y693" si="242">C71</f>
        <v>995.18</v>
      </c>
      <c r="D693" s="43">
        <f t="shared" si="242"/>
        <v>1000.69</v>
      </c>
      <c r="E693" s="43">
        <f t="shared" si="242"/>
        <v>1067.02</v>
      </c>
      <c r="F693" s="43">
        <f t="shared" si="242"/>
        <v>999.67</v>
      </c>
      <c r="G693" s="43">
        <f t="shared" si="242"/>
        <v>1057.71</v>
      </c>
      <c r="H693" s="43">
        <f t="shared" si="242"/>
        <v>1055.01</v>
      </c>
      <c r="I693" s="43">
        <f t="shared" si="242"/>
        <v>1036.26</v>
      </c>
      <c r="J693" s="43">
        <f t="shared" si="242"/>
        <v>1031.67</v>
      </c>
      <c r="K693" s="43">
        <f t="shared" si="242"/>
        <v>1031.56</v>
      </c>
      <c r="L693" s="43">
        <f t="shared" si="242"/>
        <v>1041.52</v>
      </c>
      <c r="M693" s="43">
        <f t="shared" si="242"/>
        <v>1043.82</v>
      </c>
      <c r="N693" s="43">
        <f t="shared" si="242"/>
        <v>1024.19</v>
      </c>
      <c r="O693" s="43">
        <f t="shared" si="242"/>
        <v>1051.1300000000001</v>
      </c>
      <c r="P693" s="43">
        <f t="shared" si="242"/>
        <v>1018.21</v>
      </c>
      <c r="Q693" s="43">
        <f t="shared" si="242"/>
        <v>1067.6400000000001</v>
      </c>
      <c r="R693" s="43">
        <f t="shared" si="242"/>
        <v>1067.68</v>
      </c>
      <c r="S693" s="43">
        <f t="shared" si="242"/>
        <v>1054.6600000000001</v>
      </c>
      <c r="T693" s="43">
        <f t="shared" si="242"/>
        <v>1039.74</v>
      </c>
      <c r="U693" s="43">
        <f t="shared" si="242"/>
        <v>1011.37</v>
      </c>
      <c r="V693" s="43">
        <f t="shared" si="242"/>
        <v>1001.28</v>
      </c>
      <c r="W693" s="43">
        <f t="shared" si="242"/>
        <v>1032.1300000000001</v>
      </c>
      <c r="X693" s="43">
        <f t="shared" si="242"/>
        <v>984.97</v>
      </c>
      <c r="Y693" s="43">
        <f t="shared" si="242"/>
        <v>983.34</v>
      </c>
    </row>
    <row r="694" spans="1:26" s="35" customFormat="1" ht="18.75" hidden="1" customHeight="1" outlineLevel="1" x14ac:dyDescent="0.2">
      <c r="A694" s="31" t="s">
        <v>6</v>
      </c>
      <c r="B694" s="49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54"/>
    </row>
    <row r="695" spans="1:26" s="35" customFormat="1" ht="18.75" hidden="1" customHeight="1" outlineLevel="1" thickBot="1" x14ac:dyDescent="0.25">
      <c r="A695" s="32" t="s">
        <v>7</v>
      </c>
      <c r="B695" s="50">
        <v>2.496</v>
      </c>
      <c r="C695" s="48">
        <v>2.496</v>
      </c>
      <c r="D695" s="48">
        <v>2.496</v>
      </c>
      <c r="E695" s="48">
        <v>2.496</v>
      </c>
      <c r="F695" s="48">
        <v>2.496</v>
      </c>
      <c r="G695" s="48">
        <v>2.496</v>
      </c>
      <c r="H695" s="48">
        <v>2.496</v>
      </c>
      <c r="I695" s="48">
        <v>2.496</v>
      </c>
      <c r="J695" s="48">
        <v>2.496</v>
      </c>
      <c r="K695" s="48">
        <v>2.496</v>
      </c>
      <c r="L695" s="48">
        <v>2.496</v>
      </c>
      <c r="M695" s="48">
        <v>2.496</v>
      </c>
      <c r="N695" s="48">
        <v>2.496</v>
      </c>
      <c r="O695" s="48">
        <v>2.496</v>
      </c>
      <c r="P695" s="48">
        <v>2.496</v>
      </c>
      <c r="Q695" s="48">
        <v>2.496</v>
      </c>
      <c r="R695" s="48">
        <v>2.496</v>
      </c>
      <c r="S695" s="48">
        <v>2.496</v>
      </c>
      <c r="T695" s="48">
        <v>2.496</v>
      </c>
      <c r="U695" s="48">
        <v>2.496</v>
      </c>
      <c r="V695" s="48">
        <v>2.496</v>
      </c>
      <c r="W695" s="48">
        <v>2.496</v>
      </c>
      <c r="X695" s="48">
        <v>2.496</v>
      </c>
      <c r="Y695" s="55">
        <v>2.496</v>
      </c>
    </row>
    <row r="696" spans="1:26" s="72" customFormat="1" ht="18.75" customHeight="1" collapsed="1" thickBot="1" x14ac:dyDescent="0.25">
      <c r="A696" s="76">
        <v>14</v>
      </c>
      <c r="B696" s="65">
        <f t="shared" ref="B696:Y696" si="243">SUM(B697:B699)</f>
        <v>916.98599999999999</v>
      </c>
      <c r="C696" s="66">
        <f t="shared" si="243"/>
        <v>953.65599999999995</v>
      </c>
      <c r="D696" s="66">
        <f t="shared" si="243"/>
        <v>961.55599999999993</v>
      </c>
      <c r="E696" s="67">
        <f t="shared" si="243"/>
        <v>984.37599999999998</v>
      </c>
      <c r="F696" s="67">
        <f t="shared" si="243"/>
        <v>964.08600000000001</v>
      </c>
      <c r="G696" s="67">
        <f t="shared" si="243"/>
        <v>970.61599999999999</v>
      </c>
      <c r="H696" s="67">
        <f t="shared" si="243"/>
        <v>962.80599999999993</v>
      </c>
      <c r="I696" s="67">
        <f t="shared" si="243"/>
        <v>947.78599999999994</v>
      </c>
      <c r="J696" s="67">
        <f t="shared" si="243"/>
        <v>949.88599999999997</v>
      </c>
      <c r="K696" s="68">
        <f t="shared" si="243"/>
        <v>937.24599999999998</v>
      </c>
      <c r="L696" s="67">
        <f t="shared" si="243"/>
        <v>948.03599999999994</v>
      </c>
      <c r="M696" s="69">
        <f t="shared" si="243"/>
        <v>953.346</v>
      </c>
      <c r="N696" s="68">
        <f t="shared" si="243"/>
        <v>944.83600000000001</v>
      </c>
      <c r="O696" s="67">
        <f t="shared" si="243"/>
        <v>963.23599999999999</v>
      </c>
      <c r="P696" s="69">
        <f t="shared" si="243"/>
        <v>971.11599999999999</v>
      </c>
      <c r="Q696" s="70">
        <f t="shared" si="243"/>
        <v>973.16599999999994</v>
      </c>
      <c r="R696" s="67">
        <f t="shared" si="243"/>
        <v>976.596</v>
      </c>
      <c r="S696" s="70">
        <f t="shared" si="243"/>
        <v>966.86599999999999</v>
      </c>
      <c r="T696" s="67">
        <f t="shared" si="243"/>
        <v>966.70600000000002</v>
      </c>
      <c r="U696" s="66">
        <f t="shared" si="243"/>
        <v>945.88599999999997</v>
      </c>
      <c r="V696" s="66">
        <f t="shared" si="243"/>
        <v>937.02599999999995</v>
      </c>
      <c r="W696" s="66">
        <f t="shared" si="243"/>
        <v>907.83600000000001</v>
      </c>
      <c r="X696" s="66">
        <f t="shared" si="243"/>
        <v>921.61599999999999</v>
      </c>
      <c r="Y696" s="71">
        <f t="shared" si="243"/>
        <v>918.43600000000004</v>
      </c>
    </row>
    <row r="697" spans="1:26" s="35" customFormat="1" ht="18.75" hidden="1" customHeight="1" outlineLevel="1" x14ac:dyDescent="0.2">
      <c r="A697" s="29" t="s">
        <v>4</v>
      </c>
      <c r="B697" s="43">
        <f>B76</f>
        <v>914.49</v>
      </c>
      <c r="C697" s="43">
        <f t="shared" ref="C697:Y697" si="244">C76</f>
        <v>951.16</v>
      </c>
      <c r="D697" s="43">
        <f t="shared" si="244"/>
        <v>959.06</v>
      </c>
      <c r="E697" s="43">
        <f t="shared" si="244"/>
        <v>981.88</v>
      </c>
      <c r="F697" s="43">
        <f t="shared" si="244"/>
        <v>961.59</v>
      </c>
      <c r="G697" s="43">
        <f t="shared" si="244"/>
        <v>968.12</v>
      </c>
      <c r="H697" s="43">
        <f t="shared" si="244"/>
        <v>960.31</v>
      </c>
      <c r="I697" s="43">
        <f t="shared" si="244"/>
        <v>945.29</v>
      </c>
      <c r="J697" s="43">
        <f t="shared" si="244"/>
        <v>947.39</v>
      </c>
      <c r="K697" s="43">
        <f t="shared" si="244"/>
        <v>934.75</v>
      </c>
      <c r="L697" s="43">
        <f t="shared" si="244"/>
        <v>945.54</v>
      </c>
      <c r="M697" s="43">
        <f t="shared" si="244"/>
        <v>950.85</v>
      </c>
      <c r="N697" s="43">
        <f t="shared" si="244"/>
        <v>942.34</v>
      </c>
      <c r="O697" s="43">
        <f t="shared" si="244"/>
        <v>960.74</v>
      </c>
      <c r="P697" s="43">
        <f t="shared" si="244"/>
        <v>968.62</v>
      </c>
      <c r="Q697" s="43">
        <f t="shared" si="244"/>
        <v>970.67</v>
      </c>
      <c r="R697" s="43">
        <f t="shared" si="244"/>
        <v>974.1</v>
      </c>
      <c r="S697" s="43">
        <f t="shared" si="244"/>
        <v>964.37</v>
      </c>
      <c r="T697" s="43">
        <f t="shared" si="244"/>
        <v>964.21</v>
      </c>
      <c r="U697" s="43">
        <f t="shared" si="244"/>
        <v>943.39</v>
      </c>
      <c r="V697" s="43">
        <f t="shared" si="244"/>
        <v>934.53</v>
      </c>
      <c r="W697" s="43">
        <f t="shared" si="244"/>
        <v>905.34</v>
      </c>
      <c r="X697" s="43">
        <f t="shared" si="244"/>
        <v>919.12</v>
      </c>
      <c r="Y697" s="43">
        <f t="shared" si="244"/>
        <v>915.94</v>
      </c>
    </row>
    <row r="698" spans="1:26" s="35" customFormat="1" ht="18.75" hidden="1" customHeight="1" outlineLevel="1" x14ac:dyDescent="0.2">
      <c r="A698" s="26" t="s">
        <v>6</v>
      </c>
      <c r="B698" s="49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54"/>
    </row>
    <row r="699" spans="1:26" s="35" customFormat="1" ht="18.75" hidden="1" customHeight="1" outlineLevel="1" thickBot="1" x14ac:dyDescent="0.25">
      <c r="A699" s="32" t="s">
        <v>7</v>
      </c>
      <c r="B699" s="50">
        <v>2.496</v>
      </c>
      <c r="C699" s="48">
        <v>2.496</v>
      </c>
      <c r="D699" s="48">
        <v>2.496</v>
      </c>
      <c r="E699" s="48">
        <v>2.496</v>
      </c>
      <c r="F699" s="48">
        <v>2.496</v>
      </c>
      <c r="G699" s="48">
        <v>2.496</v>
      </c>
      <c r="H699" s="48">
        <v>2.496</v>
      </c>
      <c r="I699" s="48">
        <v>2.496</v>
      </c>
      <c r="J699" s="48">
        <v>2.496</v>
      </c>
      <c r="K699" s="48">
        <v>2.496</v>
      </c>
      <c r="L699" s="48">
        <v>2.496</v>
      </c>
      <c r="M699" s="48">
        <v>2.496</v>
      </c>
      <c r="N699" s="48">
        <v>2.496</v>
      </c>
      <c r="O699" s="48">
        <v>2.496</v>
      </c>
      <c r="P699" s="48">
        <v>2.496</v>
      </c>
      <c r="Q699" s="48">
        <v>2.496</v>
      </c>
      <c r="R699" s="48">
        <v>2.496</v>
      </c>
      <c r="S699" s="48">
        <v>2.496</v>
      </c>
      <c r="T699" s="48">
        <v>2.496</v>
      </c>
      <c r="U699" s="48">
        <v>2.496</v>
      </c>
      <c r="V699" s="48">
        <v>2.496</v>
      </c>
      <c r="W699" s="48">
        <v>2.496</v>
      </c>
      <c r="X699" s="48">
        <v>2.496</v>
      </c>
      <c r="Y699" s="55">
        <v>2.496</v>
      </c>
    </row>
    <row r="700" spans="1:26" s="72" customFormat="1" ht="18.75" customHeight="1" collapsed="1" thickBot="1" x14ac:dyDescent="0.25">
      <c r="A700" s="73">
        <v>15</v>
      </c>
      <c r="B700" s="65">
        <f t="shared" ref="B700:Y700" si="245">SUM(B701:B703)</f>
        <v>928.44600000000003</v>
      </c>
      <c r="C700" s="66">
        <f t="shared" si="245"/>
        <v>937.50599999999997</v>
      </c>
      <c r="D700" s="66">
        <f t="shared" si="245"/>
        <v>953.33600000000001</v>
      </c>
      <c r="E700" s="67">
        <f t="shared" si="245"/>
        <v>979.36599999999999</v>
      </c>
      <c r="F700" s="67">
        <f t="shared" si="245"/>
        <v>963.37599999999998</v>
      </c>
      <c r="G700" s="67">
        <f t="shared" si="245"/>
        <v>1000.506</v>
      </c>
      <c r="H700" s="67">
        <f t="shared" si="245"/>
        <v>985.35599999999999</v>
      </c>
      <c r="I700" s="67">
        <f t="shared" si="245"/>
        <v>949.17599999999993</v>
      </c>
      <c r="J700" s="67">
        <f t="shared" si="245"/>
        <v>945.38599999999997</v>
      </c>
      <c r="K700" s="68">
        <f t="shared" si="245"/>
        <v>939.77599999999995</v>
      </c>
      <c r="L700" s="67">
        <f t="shared" si="245"/>
        <v>945.95600000000002</v>
      </c>
      <c r="M700" s="69">
        <f t="shared" si="245"/>
        <v>956.89599999999996</v>
      </c>
      <c r="N700" s="68">
        <f t="shared" si="245"/>
        <v>953.94600000000003</v>
      </c>
      <c r="O700" s="67">
        <f t="shared" si="245"/>
        <v>960.93600000000004</v>
      </c>
      <c r="P700" s="69">
        <f t="shared" si="245"/>
        <v>930.726</v>
      </c>
      <c r="Q700" s="70">
        <f t="shared" si="245"/>
        <v>983.15599999999995</v>
      </c>
      <c r="R700" s="67">
        <f t="shared" si="245"/>
        <v>980.26599999999996</v>
      </c>
      <c r="S700" s="70">
        <f t="shared" si="245"/>
        <v>976.52599999999995</v>
      </c>
      <c r="T700" s="67">
        <f t="shared" si="245"/>
        <v>972.83600000000001</v>
      </c>
      <c r="U700" s="66">
        <f t="shared" si="245"/>
        <v>958.82600000000002</v>
      </c>
      <c r="V700" s="66">
        <f t="shared" si="245"/>
        <v>943.46600000000001</v>
      </c>
      <c r="W700" s="66">
        <f t="shared" si="245"/>
        <v>949.38599999999997</v>
      </c>
      <c r="X700" s="66">
        <f t="shared" si="245"/>
        <v>953.79599999999994</v>
      </c>
      <c r="Y700" s="71">
        <f t="shared" si="245"/>
        <v>948.63599999999997</v>
      </c>
    </row>
    <row r="701" spans="1:26" s="35" customFormat="1" ht="18.75" hidden="1" customHeight="1" outlineLevel="1" x14ac:dyDescent="0.2">
      <c r="A701" s="81" t="s">
        <v>4</v>
      </c>
      <c r="B701" s="43">
        <f>B81</f>
        <v>925.95</v>
      </c>
      <c r="C701" s="43">
        <f t="shared" ref="C701:Y701" si="246">C81</f>
        <v>935.01</v>
      </c>
      <c r="D701" s="43">
        <f t="shared" si="246"/>
        <v>950.84</v>
      </c>
      <c r="E701" s="43">
        <f t="shared" si="246"/>
        <v>976.87</v>
      </c>
      <c r="F701" s="43">
        <f t="shared" si="246"/>
        <v>960.88</v>
      </c>
      <c r="G701" s="43">
        <f t="shared" si="246"/>
        <v>998.01</v>
      </c>
      <c r="H701" s="43">
        <f t="shared" si="246"/>
        <v>982.86</v>
      </c>
      <c r="I701" s="43">
        <f t="shared" si="246"/>
        <v>946.68</v>
      </c>
      <c r="J701" s="43">
        <f t="shared" si="246"/>
        <v>942.89</v>
      </c>
      <c r="K701" s="43">
        <f t="shared" si="246"/>
        <v>937.28</v>
      </c>
      <c r="L701" s="43">
        <f t="shared" si="246"/>
        <v>943.46</v>
      </c>
      <c r="M701" s="43">
        <f t="shared" si="246"/>
        <v>954.4</v>
      </c>
      <c r="N701" s="43">
        <f t="shared" si="246"/>
        <v>951.45</v>
      </c>
      <c r="O701" s="43">
        <f t="shared" si="246"/>
        <v>958.44</v>
      </c>
      <c r="P701" s="43">
        <f t="shared" si="246"/>
        <v>928.23</v>
      </c>
      <c r="Q701" s="43">
        <f t="shared" si="246"/>
        <v>980.66</v>
      </c>
      <c r="R701" s="43">
        <f t="shared" si="246"/>
        <v>977.77</v>
      </c>
      <c r="S701" s="43">
        <f t="shared" si="246"/>
        <v>974.03</v>
      </c>
      <c r="T701" s="43">
        <f t="shared" si="246"/>
        <v>970.34</v>
      </c>
      <c r="U701" s="43">
        <f t="shared" si="246"/>
        <v>956.33</v>
      </c>
      <c r="V701" s="43">
        <f t="shared" si="246"/>
        <v>940.97</v>
      </c>
      <c r="W701" s="43">
        <f t="shared" si="246"/>
        <v>946.89</v>
      </c>
      <c r="X701" s="43">
        <f t="shared" si="246"/>
        <v>951.3</v>
      </c>
      <c r="Y701" s="43">
        <f t="shared" si="246"/>
        <v>946.14</v>
      </c>
    </row>
    <row r="702" spans="1:26" s="35" customFormat="1" ht="18.75" hidden="1" customHeight="1" outlineLevel="1" x14ac:dyDescent="0.2">
      <c r="A702" s="31" t="s">
        <v>6</v>
      </c>
      <c r="B702" s="49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54"/>
    </row>
    <row r="703" spans="1:26" s="35" customFormat="1" ht="18.75" hidden="1" customHeight="1" outlineLevel="1" thickBot="1" x14ac:dyDescent="0.25">
      <c r="A703" s="32" t="s">
        <v>7</v>
      </c>
      <c r="B703" s="50">
        <v>2.496</v>
      </c>
      <c r="C703" s="48">
        <v>2.496</v>
      </c>
      <c r="D703" s="48">
        <v>2.496</v>
      </c>
      <c r="E703" s="48">
        <v>2.496</v>
      </c>
      <c r="F703" s="48">
        <v>2.496</v>
      </c>
      <c r="G703" s="48">
        <v>2.496</v>
      </c>
      <c r="H703" s="48">
        <v>2.496</v>
      </c>
      <c r="I703" s="48">
        <v>2.496</v>
      </c>
      <c r="J703" s="48">
        <v>2.496</v>
      </c>
      <c r="K703" s="48">
        <v>2.496</v>
      </c>
      <c r="L703" s="48">
        <v>2.496</v>
      </c>
      <c r="M703" s="48">
        <v>2.496</v>
      </c>
      <c r="N703" s="48">
        <v>2.496</v>
      </c>
      <c r="O703" s="48">
        <v>2.496</v>
      </c>
      <c r="P703" s="48">
        <v>2.496</v>
      </c>
      <c r="Q703" s="48">
        <v>2.496</v>
      </c>
      <c r="R703" s="48">
        <v>2.496</v>
      </c>
      <c r="S703" s="48">
        <v>2.496</v>
      </c>
      <c r="T703" s="48">
        <v>2.496</v>
      </c>
      <c r="U703" s="48">
        <v>2.496</v>
      </c>
      <c r="V703" s="48">
        <v>2.496</v>
      </c>
      <c r="W703" s="48">
        <v>2.496</v>
      </c>
      <c r="X703" s="48">
        <v>2.496</v>
      </c>
      <c r="Y703" s="55">
        <v>2.496</v>
      </c>
    </row>
    <row r="704" spans="1:26" s="72" customFormat="1" ht="18.75" customHeight="1" collapsed="1" thickBot="1" x14ac:dyDescent="0.25">
      <c r="A704" s="76">
        <v>16</v>
      </c>
      <c r="B704" s="65">
        <f t="shared" ref="B704:Y704" si="247">SUM(B705:B707)</f>
        <v>949.58600000000001</v>
      </c>
      <c r="C704" s="66">
        <f t="shared" si="247"/>
        <v>947.346</v>
      </c>
      <c r="D704" s="66">
        <f t="shared" si="247"/>
        <v>947.80599999999993</v>
      </c>
      <c r="E704" s="67">
        <f t="shared" si="247"/>
        <v>935.07600000000002</v>
      </c>
      <c r="F704" s="67">
        <f t="shared" si="247"/>
        <v>1004.146</v>
      </c>
      <c r="G704" s="67">
        <f t="shared" si="247"/>
        <v>1013.1759999999999</v>
      </c>
      <c r="H704" s="67">
        <f t="shared" si="247"/>
        <v>1006.476</v>
      </c>
      <c r="I704" s="67">
        <f t="shared" si="247"/>
        <v>961.18600000000004</v>
      </c>
      <c r="J704" s="67">
        <f t="shared" si="247"/>
        <v>959.57600000000002</v>
      </c>
      <c r="K704" s="68">
        <f t="shared" si="247"/>
        <v>951.24599999999998</v>
      </c>
      <c r="L704" s="67">
        <f t="shared" si="247"/>
        <v>955.846</v>
      </c>
      <c r="M704" s="69">
        <f t="shared" si="247"/>
        <v>959.77599999999995</v>
      </c>
      <c r="N704" s="68">
        <f t="shared" si="247"/>
        <v>961.89599999999996</v>
      </c>
      <c r="O704" s="67">
        <f t="shared" si="247"/>
        <v>959.94600000000003</v>
      </c>
      <c r="P704" s="69">
        <f t="shared" si="247"/>
        <v>965.01599999999996</v>
      </c>
      <c r="Q704" s="70">
        <f t="shared" si="247"/>
        <v>981.01599999999996</v>
      </c>
      <c r="R704" s="67">
        <f t="shared" si="247"/>
        <v>973.91599999999994</v>
      </c>
      <c r="S704" s="70">
        <f t="shared" si="247"/>
        <v>968.96600000000001</v>
      </c>
      <c r="T704" s="67">
        <f t="shared" si="247"/>
        <v>967.80599999999993</v>
      </c>
      <c r="U704" s="66">
        <f t="shared" si="247"/>
        <v>944.66599999999994</v>
      </c>
      <c r="V704" s="66">
        <f t="shared" si="247"/>
        <v>950.57600000000002</v>
      </c>
      <c r="W704" s="66">
        <f t="shared" si="247"/>
        <v>951.94600000000003</v>
      </c>
      <c r="X704" s="66">
        <f t="shared" si="247"/>
        <v>944.596</v>
      </c>
      <c r="Y704" s="71">
        <f t="shared" si="247"/>
        <v>936.63599999999997</v>
      </c>
    </row>
    <row r="705" spans="1:25" s="35" customFormat="1" ht="18.75" hidden="1" customHeight="1" outlineLevel="1" x14ac:dyDescent="0.2">
      <c r="A705" s="81" t="s">
        <v>4</v>
      </c>
      <c r="B705" s="43">
        <f>B86</f>
        <v>947.09</v>
      </c>
      <c r="C705" s="43">
        <f t="shared" ref="C705:Y705" si="248">C86</f>
        <v>944.85</v>
      </c>
      <c r="D705" s="43">
        <f t="shared" si="248"/>
        <v>945.31</v>
      </c>
      <c r="E705" s="43">
        <f t="shared" si="248"/>
        <v>932.58</v>
      </c>
      <c r="F705" s="43">
        <f t="shared" si="248"/>
        <v>1001.65</v>
      </c>
      <c r="G705" s="43">
        <f t="shared" si="248"/>
        <v>1010.68</v>
      </c>
      <c r="H705" s="43">
        <f t="shared" si="248"/>
        <v>1003.98</v>
      </c>
      <c r="I705" s="43">
        <f t="shared" si="248"/>
        <v>958.69</v>
      </c>
      <c r="J705" s="43">
        <f t="shared" si="248"/>
        <v>957.08</v>
      </c>
      <c r="K705" s="43">
        <f t="shared" si="248"/>
        <v>948.75</v>
      </c>
      <c r="L705" s="43">
        <f t="shared" si="248"/>
        <v>953.35</v>
      </c>
      <c r="M705" s="43">
        <f t="shared" si="248"/>
        <v>957.28</v>
      </c>
      <c r="N705" s="43">
        <f t="shared" si="248"/>
        <v>959.4</v>
      </c>
      <c r="O705" s="43">
        <f t="shared" si="248"/>
        <v>957.45</v>
      </c>
      <c r="P705" s="43">
        <f t="shared" si="248"/>
        <v>962.52</v>
      </c>
      <c r="Q705" s="43">
        <f t="shared" si="248"/>
        <v>978.52</v>
      </c>
      <c r="R705" s="43">
        <f t="shared" si="248"/>
        <v>971.42</v>
      </c>
      <c r="S705" s="43">
        <f t="shared" si="248"/>
        <v>966.47</v>
      </c>
      <c r="T705" s="43">
        <f t="shared" si="248"/>
        <v>965.31</v>
      </c>
      <c r="U705" s="43">
        <f t="shared" si="248"/>
        <v>942.17</v>
      </c>
      <c r="V705" s="43">
        <f t="shared" si="248"/>
        <v>948.08</v>
      </c>
      <c r="W705" s="43">
        <f t="shared" si="248"/>
        <v>949.45</v>
      </c>
      <c r="X705" s="43">
        <f t="shared" si="248"/>
        <v>942.1</v>
      </c>
      <c r="Y705" s="43">
        <f t="shared" si="248"/>
        <v>934.14</v>
      </c>
    </row>
    <row r="706" spans="1:25" s="35" customFormat="1" ht="18.75" hidden="1" customHeight="1" outlineLevel="1" x14ac:dyDescent="0.2">
      <c r="A706" s="27" t="s">
        <v>6</v>
      </c>
      <c r="B706" s="49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54"/>
    </row>
    <row r="707" spans="1:25" s="35" customFormat="1" ht="18.75" hidden="1" customHeight="1" outlineLevel="1" thickBot="1" x14ac:dyDescent="0.25">
      <c r="A707" s="28" t="s">
        <v>7</v>
      </c>
      <c r="B707" s="50">
        <v>2.496</v>
      </c>
      <c r="C707" s="48">
        <v>2.496</v>
      </c>
      <c r="D707" s="48">
        <v>2.496</v>
      </c>
      <c r="E707" s="48">
        <v>2.496</v>
      </c>
      <c r="F707" s="48">
        <v>2.496</v>
      </c>
      <c r="G707" s="48">
        <v>2.496</v>
      </c>
      <c r="H707" s="48">
        <v>2.496</v>
      </c>
      <c r="I707" s="48">
        <v>2.496</v>
      </c>
      <c r="J707" s="48">
        <v>2.496</v>
      </c>
      <c r="K707" s="48">
        <v>2.496</v>
      </c>
      <c r="L707" s="48">
        <v>2.496</v>
      </c>
      <c r="M707" s="48">
        <v>2.496</v>
      </c>
      <c r="N707" s="48">
        <v>2.496</v>
      </c>
      <c r="O707" s="48">
        <v>2.496</v>
      </c>
      <c r="P707" s="48">
        <v>2.496</v>
      </c>
      <c r="Q707" s="48">
        <v>2.496</v>
      </c>
      <c r="R707" s="48">
        <v>2.496</v>
      </c>
      <c r="S707" s="48">
        <v>2.496</v>
      </c>
      <c r="T707" s="48">
        <v>2.496</v>
      </c>
      <c r="U707" s="48">
        <v>2.496</v>
      </c>
      <c r="V707" s="48">
        <v>2.496</v>
      </c>
      <c r="W707" s="48">
        <v>2.496</v>
      </c>
      <c r="X707" s="48">
        <v>2.496</v>
      </c>
      <c r="Y707" s="55">
        <v>2.496</v>
      </c>
    </row>
    <row r="708" spans="1:25" s="72" customFormat="1" ht="18.75" customHeight="1" collapsed="1" thickBot="1" x14ac:dyDescent="0.25">
      <c r="A708" s="73">
        <v>17</v>
      </c>
      <c r="B708" s="65">
        <f t="shared" ref="B708:Y708" si="249">SUM(B709:B711)</f>
        <v>901.43600000000004</v>
      </c>
      <c r="C708" s="66">
        <f t="shared" si="249"/>
        <v>901.76599999999996</v>
      </c>
      <c r="D708" s="66">
        <f t="shared" si="249"/>
        <v>906.32600000000002</v>
      </c>
      <c r="E708" s="67">
        <f t="shared" si="249"/>
        <v>898.03599999999994</v>
      </c>
      <c r="F708" s="67">
        <f t="shared" si="249"/>
        <v>911.52599999999995</v>
      </c>
      <c r="G708" s="67">
        <f t="shared" si="249"/>
        <v>930.39599999999996</v>
      </c>
      <c r="H708" s="67">
        <f t="shared" si="249"/>
        <v>929.20600000000002</v>
      </c>
      <c r="I708" s="67">
        <f t="shared" si="249"/>
        <v>914.99599999999998</v>
      </c>
      <c r="J708" s="67">
        <f t="shared" si="249"/>
        <v>907.17599999999993</v>
      </c>
      <c r="K708" s="68">
        <f t="shared" si="249"/>
        <v>909.35599999999999</v>
      </c>
      <c r="L708" s="67">
        <f t="shared" si="249"/>
        <v>907.96600000000001</v>
      </c>
      <c r="M708" s="69">
        <f t="shared" si="249"/>
        <v>909.40599999999995</v>
      </c>
      <c r="N708" s="68">
        <f t="shared" si="249"/>
        <v>914.75599999999997</v>
      </c>
      <c r="O708" s="67">
        <f t="shared" si="249"/>
        <v>910.67599999999993</v>
      </c>
      <c r="P708" s="69">
        <f t="shared" si="249"/>
        <v>919.05599999999993</v>
      </c>
      <c r="Q708" s="70">
        <f t="shared" si="249"/>
        <v>924.69600000000003</v>
      </c>
      <c r="R708" s="67">
        <f t="shared" si="249"/>
        <v>924.596</v>
      </c>
      <c r="S708" s="70">
        <f t="shared" si="249"/>
        <v>924.41599999999994</v>
      </c>
      <c r="T708" s="67">
        <f t="shared" si="249"/>
        <v>915.29599999999994</v>
      </c>
      <c r="U708" s="66">
        <f t="shared" si="249"/>
        <v>916.07600000000002</v>
      </c>
      <c r="V708" s="66">
        <f t="shared" si="249"/>
        <v>906.74599999999998</v>
      </c>
      <c r="W708" s="66">
        <f t="shared" si="249"/>
        <v>908.79599999999994</v>
      </c>
      <c r="X708" s="66">
        <f t="shared" si="249"/>
        <v>901.04599999999994</v>
      </c>
      <c r="Y708" s="71">
        <f t="shared" si="249"/>
        <v>888.38599999999997</v>
      </c>
    </row>
    <row r="709" spans="1:25" s="35" customFormat="1" ht="18.75" hidden="1" customHeight="1" outlineLevel="1" x14ac:dyDescent="0.2">
      <c r="A709" s="81" t="s">
        <v>4</v>
      </c>
      <c r="B709" s="43">
        <f>B91</f>
        <v>898.94</v>
      </c>
      <c r="C709" s="43">
        <f t="shared" ref="C709:Y709" si="250">C91</f>
        <v>899.27</v>
      </c>
      <c r="D709" s="43">
        <f t="shared" si="250"/>
        <v>903.83</v>
      </c>
      <c r="E709" s="43">
        <f t="shared" si="250"/>
        <v>895.54</v>
      </c>
      <c r="F709" s="43">
        <f t="shared" si="250"/>
        <v>909.03</v>
      </c>
      <c r="G709" s="43">
        <f t="shared" si="250"/>
        <v>927.9</v>
      </c>
      <c r="H709" s="43">
        <f t="shared" si="250"/>
        <v>926.71</v>
      </c>
      <c r="I709" s="43">
        <f t="shared" si="250"/>
        <v>912.5</v>
      </c>
      <c r="J709" s="43">
        <f t="shared" si="250"/>
        <v>904.68</v>
      </c>
      <c r="K709" s="43">
        <f t="shared" si="250"/>
        <v>906.86</v>
      </c>
      <c r="L709" s="43">
        <f t="shared" si="250"/>
        <v>905.47</v>
      </c>
      <c r="M709" s="43">
        <f t="shared" si="250"/>
        <v>906.91</v>
      </c>
      <c r="N709" s="43">
        <f t="shared" si="250"/>
        <v>912.26</v>
      </c>
      <c r="O709" s="43">
        <f t="shared" si="250"/>
        <v>908.18</v>
      </c>
      <c r="P709" s="43">
        <f t="shared" si="250"/>
        <v>916.56</v>
      </c>
      <c r="Q709" s="43">
        <f t="shared" si="250"/>
        <v>922.2</v>
      </c>
      <c r="R709" s="43">
        <f t="shared" si="250"/>
        <v>922.1</v>
      </c>
      <c r="S709" s="43">
        <f t="shared" si="250"/>
        <v>921.92</v>
      </c>
      <c r="T709" s="43">
        <f t="shared" si="250"/>
        <v>912.8</v>
      </c>
      <c r="U709" s="43">
        <f t="shared" si="250"/>
        <v>913.58</v>
      </c>
      <c r="V709" s="43">
        <f t="shared" si="250"/>
        <v>904.25</v>
      </c>
      <c r="W709" s="43">
        <f t="shared" si="250"/>
        <v>906.3</v>
      </c>
      <c r="X709" s="43">
        <f t="shared" si="250"/>
        <v>898.55</v>
      </c>
      <c r="Y709" s="43">
        <f t="shared" si="250"/>
        <v>885.89</v>
      </c>
    </row>
    <row r="710" spans="1:25" s="35" customFormat="1" ht="18.75" hidden="1" customHeight="1" outlineLevel="1" x14ac:dyDescent="0.2">
      <c r="A710" s="27" t="s">
        <v>6</v>
      </c>
      <c r="B710" s="49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54"/>
    </row>
    <row r="711" spans="1:25" s="35" customFormat="1" ht="18.75" hidden="1" customHeight="1" outlineLevel="1" thickBot="1" x14ac:dyDescent="0.25">
      <c r="A711" s="28" t="s">
        <v>7</v>
      </c>
      <c r="B711" s="50">
        <v>2.496</v>
      </c>
      <c r="C711" s="48">
        <v>2.496</v>
      </c>
      <c r="D711" s="48">
        <v>2.496</v>
      </c>
      <c r="E711" s="48">
        <v>2.496</v>
      </c>
      <c r="F711" s="48">
        <v>2.496</v>
      </c>
      <c r="G711" s="48">
        <v>2.496</v>
      </c>
      <c r="H711" s="48">
        <v>2.496</v>
      </c>
      <c r="I711" s="48">
        <v>2.496</v>
      </c>
      <c r="J711" s="48">
        <v>2.496</v>
      </c>
      <c r="K711" s="48">
        <v>2.496</v>
      </c>
      <c r="L711" s="48">
        <v>2.496</v>
      </c>
      <c r="M711" s="48">
        <v>2.496</v>
      </c>
      <c r="N711" s="48">
        <v>2.496</v>
      </c>
      <c r="O711" s="48">
        <v>2.496</v>
      </c>
      <c r="P711" s="48">
        <v>2.496</v>
      </c>
      <c r="Q711" s="48">
        <v>2.496</v>
      </c>
      <c r="R711" s="48">
        <v>2.496</v>
      </c>
      <c r="S711" s="48">
        <v>2.496</v>
      </c>
      <c r="T711" s="48">
        <v>2.496</v>
      </c>
      <c r="U711" s="48">
        <v>2.496</v>
      </c>
      <c r="V711" s="48">
        <v>2.496</v>
      </c>
      <c r="W711" s="48">
        <v>2.496</v>
      </c>
      <c r="X711" s="48">
        <v>2.496</v>
      </c>
      <c r="Y711" s="55">
        <v>2.496</v>
      </c>
    </row>
    <row r="712" spans="1:25" s="72" customFormat="1" ht="18.75" customHeight="1" collapsed="1" thickBot="1" x14ac:dyDescent="0.25">
      <c r="A712" s="74">
        <v>18</v>
      </c>
      <c r="B712" s="65">
        <f t="shared" ref="B712:Y712" si="251">SUM(B713:B715)</f>
        <v>924.44600000000003</v>
      </c>
      <c r="C712" s="66">
        <f t="shared" si="251"/>
        <v>927.54599999999994</v>
      </c>
      <c r="D712" s="66">
        <f t="shared" si="251"/>
        <v>931.85599999999999</v>
      </c>
      <c r="E712" s="67">
        <f t="shared" si="251"/>
        <v>944.88599999999997</v>
      </c>
      <c r="F712" s="67">
        <f t="shared" si="251"/>
        <v>966.82600000000002</v>
      </c>
      <c r="G712" s="67">
        <f t="shared" si="251"/>
        <v>978.23599999999999</v>
      </c>
      <c r="H712" s="67">
        <f t="shared" si="251"/>
        <v>975.87599999999998</v>
      </c>
      <c r="I712" s="67">
        <f t="shared" si="251"/>
        <v>932.18600000000004</v>
      </c>
      <c r="J712" s="67">
        <f t="shared" si="251"/>
        <v>925.54599999999994</v>
      </c>
      <c r="K712" s="68">
        <f t="shared" si="251"/>
        <v>927.92599999999993</v>
      </c>
      <c r="L712" s="67">
        <f t="shared" si="251"/>
        <v>930.16599999999994</v>
      </c>
      <c r="M712" s="69">
        <f t="shared" si="251"/>
        <v>934.00599999999997</v>
      </c>
      <c r="N712" s="68">
        <f t="shared" si="251"/>
        <v>934.51599999999996</v>
      </c>
      <c r="O712" s="67">
        <f t="shared" si="251"/>
        <v>925.90599999999995</v>
      </c>
      <c r="P712" s="69">
        <f t="shared" si="251"/>
        <v>934.226</v>
      </c>
      <c r="Q712" s="70">
        <f t="shared" si="251"/>
        <v>981.98599999999999</v>
      </c>
      <c r="R712" s="67">
        <f t="shared" si="251"/>
        <v>982.18600000000004</v>
      </c>
      <c r="S712" s="70">
        <f t="shared" si="251"/>
        <v>942.77599999999995</v>
      </c>
      <c r="T712" s="67">
        <f t="shared" si="251"/>
        <v>939.96600000000001</v>
      </c>
      <c r="U712" s="66">
        <f t="shared" si="251"/>
        <v>930.63599999999997</v>
      </c>
      <c r="V712" s="66">
        <f t="shared" si="251"/>
        <v>920.15599999999995</v>
      </c>
      <c r="W712" s="66">
        <f t="shared" si="251"/>
        <v>935.35599999999999</v>
      </c>
      <c r="X712" s="66">
        <f t="shared" si="251"/>
        <v>928.33600000000001</v>
      </c>
      <c r="Y712" s="71">
        <f t="shared" si="251"/>
        <v>926.11599999999999</v>
      </c>
    </row>
    <row r="713" spans="1:25" s="35" customFormat="1" ht="18.75" hidden="1" customHeight="1" outlineLevel="1" x14ac:dyDescent="0.2">
      <c r="A713" s="29" t="s">
        <v>4</v>
      </c>
      <c r="B713" s="43">
        <f>B96</f>
        <v>921.95</v>
      </c>
      <c r="C713" s="43">
        <f t="shared" ref="C713:Y713" si="252">C96</f>
        <v>925.05</v>
      </c>
      <c r="D713" s="43">
        <f t="shared" si="252"/>
        <v>929.36</v>
      </c>
      <c r="E713" s="43">
        <f t="shared" si="252"/>
        <v>942.39</v>
      </c>
      <c r="F713" s="43">
        <f t="shared" si="252"/>
        <v>964.33</v>
      </c>
      <c r="G713" s="43">
        <f t="shared" si="252"/>
        <v>975.74</v>
      </c>
      <c r="H713" s="43">
        <f t="shared" si="252"/>
        <v>973.38</v>
      </c>
      <c r="I713" s="43">
        <f t="shared" si="252"/>
        <v>929.69</v>
      </c>
      <c r="J713" s="43">
        <f t="shared" si="252"/>
        <v>923.05</v>
      </c>
      <c r="K713" s="43">
        <f t="shared" si="252"/>
        <v>925.43</v>
      </c>
      <c r="L713" s="43">
        <f t="shared" si="252"/>
        <v>927.67</v>
      </c>
      <c r="M713" s="43">
        <f t="shared" si="252"/>
        <v>931.51</v>
      </c>
      <c r="N713" s="43">
        <f t="shared" si="252"/>
        <v>932.02</v>
      </c>
      <c r="O713" s="43">
        <f t="shared" si="252"/>
        <v>923.41</v>
      </c>
      <c r="P713" s="43">
        <f t="shared" si="252"/>
        <v>931.73</v>
      </c>
      <c r="Q713" s="43">
        <f t="shared" si="252"/>
        <v>979.49</v>
      </c>
      <c r="R713" s="43">
        <f t="shared" si="252"/>
        <v>979.69</v>
      </c>
      <c r="S713" s="43">
        <f t="shared" si="252"/>
        <v>940.28</v>
      </c>
      <c r="T713" s="43">
        <f t="shared" si="252"/>
        <v>937.47</v>
      </c>
      <c r="U713" s="43">
        <f t="shared" si="252"/>
        <v>928.14</v>
      </c>
      <c r="V713" s="43">
        <f t="shared" si="252"/>
        <v>917.66</v>
      </c>
      <c r="W713" s="43">
        <f t="shared" si="252"/>
        <v>932.86</v>
      </c>
      <c r="X713" s="43">
        <f t="shared" si="252"/>
        <v>925.84</v>
      </c>
      <c r="Y713" s="43">
        <f t="shared" si="252"/>
        <v>923.62</v>
      </c>
    </row>
    <row r="714" spans="1:25" s="35" customFormat="1" ht="18.75" hidden="1" customHeight="1" outlineLevel="1" x14ac:dyDescent="0.2">
      <c r="A714" s="26" t="s">
        <v>6</v>
      </c>
      <c r="B714" s="49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54"/>
    </row>
    <row r="715" spans="1:25" s="35" customFormat="1" ht="18.75" hidden="1" customHeight="1" outlineLevel="1" thickBot="1" x14ac:dyDescent="0.25">
      <c r="A715" s="32" t="s">
        <v>7</v>
      </c>
      <c r="B715" s="50">
        <v>2.496</v>
      </c>
      <c r="C715" s="48">
        <v>2.496</v>
      </c>
      <c r="D715" s="48">
        <v>2.496</v>
      </c>
      <c r="E715" s="48">
        <v>2.496</v>
      </c>
      <c r="F715" s="48">
        <v>2.496</v>
      </c>
      <c r="G715" s="48">
        <v>2.496</v>
      </c>
      <c r="H715" s="48">
        <v>2.496</v>
      </c>
      <c r="I715" s="48">
        <v>2.496</v>
      </c>
      <c r="J715" s="48">
        <v>2.496</v>
      </c>
      <c r="K715" s="48">
        <v>2.496</v>
      </c>
      <c r="L715" s="48">
        <v>2.496</v>
      </c>
      <c r="M715" s="48">
        <v>2.496</v>
      </c>
      <c r="N715" s="48">
        <v>2.496</v>
      </c>
      <c r="O715" s="48">
        <v>2.496</v>
      </c>
      <c r="P715" s="48">
        <v>2.496</v>
      </c>
      <c r="Q715" s="48">
        <v>2.496</v>
      </c>
      <c r="R715" s="48">
        <v>2.496</v>
      </c>
      <c r="S715" s="48">
        <v>2.496</v>
      </c>
      <c r="T715" s="48">
        <v>2.496</v>
      </c>
      <c r="U715" s="48">
        <v>2.496</v>
      </c>
      <c r="V715" s="48">
        <v>2.496</v>
      </c>
      <c r="W715" s="48">
        <v>2.496</v>
      </c>
      <c r="X715" s="48">
        <v>2.496</v>
      </c>
      <c r="Y715" s="55">
        <v>2.496</v>
      </c>
    </row>
    <row r="716" spans="1:25" s="72" customFormat="1" ht="18.75" customHeight="1" collapsed="1" thickBot="1" x14ac:dyDescent="0.25">
      <c r="A716" s="76">
        <v>19</v>
      </c>
      <c r="B716" s="65">
        <f t="shared" ref="B716:Y716" si="253">SUM(B717:B719)</f>
        <v>966.75599999999997</v>
      </c>
      <c r="C716" s="66">
        <f t="shared" si="253"/>
        <v>968.79599999999994</v>
      </c>
      <c r="D716" s="66">
        <f t="shared" si="253"/>
        <v>1008.8059999999999</v>
      </c>
      <c r="E716" s="67">
        <f t="shared" si="253"/>
        <v>1020.076</v>
      </c>
      <c r="F716" s="67">
        <f t="shared" si="253"/>
        <v>1021.2959999999999</v>
      </c>
      <c r="G716" s="67">
        <f t="shared" si="253"/>
        <v>1023.096</v>
      </c>
      <c r="H716" s="67">
        <f t="shared" si="253"/>
        <v>1014.816</v>
      </c>
      <c r="I716" s="67">
        <f t="shared" si="253"/>
        <v>1003.856</v>
      </c>
      <c r="J716" s="67">
        <f t="shared" si="253"/>
        <v>999.36599999999999</v>
      </c>
      <c r="K716" s="68">
        <f t="shared" si="253"/>
        <v>997.96600000000001</v>
      </c>
      <c r="L716" s="67">
        <f t="shared" si="253"/>
        <v>1002.486</v>
      </c>
      <c r="M716" s="69">
        <f t="shared" si="253"/>
        <v>1005.976</v>
      </c>
      <c r="N716" s="68">
        <f t="shared" si="253"/>
        <v>1008.2859999999999</v>
      </c>
      <c r="O716" s="67">
        <f t="shared" si="253"/>
        <v>1011.6659999999999</v>
      </c>
      <c r="P716" s="69">
        <f t="shared" si="253"/>
        <v>1025.9760000000001</v>
      </c>
      <c r="Q716" s="70">
        <f t="shared" si="253"/>
        <v>1032.1960000000001</v>
      </c>
      <c r="R716" s="67">
        <f t="shared" si="253"/>
        <v>1024.9159999999999</v>
      </c>
      <c r="S716" s="70">
        <f t="shared" si="253"/>
        <v>1020.766</v>
      </c>
      <c r="T716" s="67">
        <f t="shared" si="253"/>
        <v>1018.396</v>
      </c>
      <c r="U716" s="66">
        <f t="shared" si="253"/>
        <v>961.51599999999996</v>
      </c>
      <c r="V716" s="66">
        <f t="shared" si="253"/>
        <v>965.64599999999996</v>
      </c>
      <c r="W716" s="66">
        <f t="shared" si="253"/>
        <v>962.91599999999994</v>
      </c>
      <c r="X716" s="66">
        <f t="shared" si="253"/>
        <v>960.95600000000002</v>
      </c>
      <c r="Y716" s="71">
        <f t="shared" si="253"/>
        <v>958.86599999999999</v>
      </c>
    </row>
    <row r="717" spans="1:25" s="35" customFormat="1" ht="18.75" hidden="1" customHeight="1" outlineLevel="1" x14ac:dyDescent="0.2">
      <c r="A717" s="25" t="s">
        <v>4</v>
      </c>
      <c r="B717" s="43">
        <f>B101</f>
        <v>964.26</v>
      </c>
      <c r="C717" s="43">
        <f t="shared" ref="C717:Y717" si="254">C101</f>
        <v>966.3</v>
      </c>
      <c r="D717" s="43">
        <f t="shared" si="254"/>
        <v>1006.31</v>
      </c>
      <c r="E717" s="43">
        <f t="shared" si="254"/>
        <v>1017.58</v>
      </c>
      <c r="F717" s="43">
        <f t="shared" si="254"/>
        <v>1018.8</v>
      </c>
      <c r="G717" s="43">
        <f t="shared" si="254"/>
        <v>1020.6</v>
      </c>
      <c r="H717" s="43">
        <f t="shared" si="254"/>
        <v>1012.32</v>
      </c>
      <c r="I717" s="43">
        <f t="shared" si="254"/>
        <v>1001.36</v>
      </c>
      <c r="J717" s="43">
        <f t="shared" si="254"/>
        <v>996.87</v>
      </c>
      <c r="K717" s="43">
        <f t="shared" si="254"/>
        <v>995.47</v>
      </c>
      <c r="L717" s="43">
        <f t="shared" si="254"/>
        <v>999.99</v>
      </c>
      <c r="M717" s="43">
        <f t="shared" si="254"/>
        <v>1003.48</v>
      </c>
      <c r="N717" s="43">
        <f t="shared" si="254"/>
        <v>1005.79</v>
      </c>
      <c r="O717" s="43">
        <f t="shared" si="254"/>
        <v>1009.17</v>
      </c>
      <c r="P717" s="43">
        <f t="shared" si="254"/>
        <v>1023.48</v>
      </c>
      <c r="Q717" s="43">
        <f t="shared" si="254"/>
        <v>1029.7</v>
      </c>
      <c r="R717" s="43">
        <f t="shared" si="254"/>
        <v>1022.42</v>
      </c>
      <c r="S717" s="43">
        <f t="shared" si="254"/>
        <v>1018.27</v>
      </c>
      <c r="T717" s="43">
        <f t="shared" si="254"/>
        <v>1015.9</v>
      </c>
      <c r="U717" s="43">
        <f t="shared" si="254"/>
        <v>959.02</v>
      </c>
      <c r="V717" s="43">
        <f t="shared" si="254"/>
        <v>963.15</v>
      </c>
      <c r="W717" s="43">
        <f t="shared" si="254"/>
        <v>960.42</v>
      </c>
      <c r="X717" s="43">
        <f t="shared" si="254"/>
        <v>958.46</v>
      </c>
      <c r="Y717" s="43">
        <f t="shared" si="254"/>
        <v>956.37</v>
      </c>
    </row>
    <row r="718" spans="1:25" s="35" customFormat="1" ht="18.75" hidden="1" customHeight="1" outlineLevel="1" x14ac:dyDescent="0.2">
      <c r="A718" s="26" t="s">
        <v>6</v>
      </c>
      <c r="B718" s="49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54"/>
    </row>
    <row r="719" spans="1:25" s="35" customFormat="1" ht="18.75" hidden="1" customHeight="1" outlineLevel="1" thickBot="1" x14ac:dyDescent="0.25">
      <c r="A719" s="28" t="s">
        <v>7</v>
      </c>
      <c r="B719" s="50">
        <v>2.496</v>
      </c>
      <c r="C719" s="48">
        <v>2.496</v>
      </c>
      <c r="D719" s="48">
        <v>2.496</v>
      </c>
      <c r="E719" s="48">
        <v>2.496</v>
      </c>
      <c r="F719" s="48">
        <v>2.496</v>
      </c>
      <c r="G719" s="48">
        <v>2.496</v>
      </c>
      <c r="H719" s="48">
        <v>2.496</v>
      </c>
      <c r="I719" s="48">
        <v>2.496</v>
      </c>
      <c r="J719" s="48">
        <v>2.496</v>
      </c>
      <c r="K719" s="48">
        <v>2.496</v>
      </c>
      <c r="L719" s="48">
        <v>2.496</v>
      </c>
      <c r="M719" s="48">
        <v>2.496</v>
      </c>
      <c r="N719" s="48">
        <v>2.496</v>
      </c>
      <c r="O719" s="48">
        <v>2.496</v>
      </c>
      <c r="P719" s="48">
        <v>2.496</v>
      </c>
      <c r="Q719" s="48">
        <v>2.496</v>
      </c>
      <c r="R719" s="48">
        <v>2.496</v>
      </c>
      <c r="S719" s="48">
        <v>2.496</v>
      </c>
      <c r="T719" s="48">
        <v>2.496</v>
      </c>
      <c r="U719" s="48">
        <v>2.496</v>
      </c>
      <c r="V719" s="48">
        <v>2.496</v>
      </c>
      <c r="W719" s="48">
        <v>2.496</v>
      </c>
      <c r="X719" s="48">
        <v>2.496</v>
      </c>
      <c r="Y719" s="55">
        <v>2.496</v>
      </c>
    </row>
    <row r="720" spans="1:25" s="72" customFormat="1" ht="18.75" customHeight="1" collapsed="1" thickBot="1" x14ac:dyDescent="0.25">
      <c r="A720" s="73">
        <v>20</v>
      </c>
      <c r="B720" s="65">
        <f t="shared" ref="B720:Y720" si="255">SUM(B721:B723)</f>
        <v>968.61599999999999</v>
      </c>
      <c r="C720" s="66">
        <f t="shared" si="255"/>
        <v>982.86599999999999</v>
      </c>
      <c r="D720" s="66">
        <f t="shared" si="255"/>
        <v>1037.5260000000001</v>
      </c>
      <c r="E720" s="67">
        <f t="shared" si="255"/>
        <v>1057.2060000000001</v>
      </c>
      <c r="F720" s="67">
        <f t="shared" si="255"/>
        <v>1044.0360000000001</v>
      </c>
      <c r="G720" s="67">
        <f t="shared" si="255"/>
        <v>1048.2660000000001</v>
      </c>
      <c r="H720" s="67">
        <f t="shared" si="255"/>
        <v>1048.4560000000001</v>
      </c>
      <c r="I720" s="67">
        <f t="shared" si="255"/>
        <v>1033.6260000000002</v>
      </c>
      <c r="J720" s="67">
        <f t="shared" si="255"/>
        <v>1034.056</v>
      </c>
      <c r="K720" s="68">
        <f t="shared" si="255"/>
        <v>1027.4160000000002</v>
      </c>
      <c r="L720" s="67">
        <f t="shared" si="255"/>
        <v>1032.6560000000002</v>
      </c>
      <c r="M720" s="69">
        <f t="shared" si="255"/>
        <v>1032.3860000000002</v>
      </c>
      <c r="N720" s="68">
        <f t="shared" si="255"/>
        <v>1001.396</v>
      </c>
      <c r="O720" s="67">
        <f t="shared" si="255"/>
        <v>1039.856</v>
      </c>
      <c r="P720" s="69">
        <f t="shared" si="255"/>
        <v>1033.1660000000002</v>
      </c>
      <c r="Q720" s="70">
        <f t="shared" si="255"/>
        <v>1054.7660000000001</v>
      </c>
      <c r="R720" s="67">
        <f t="shared" si="255"/>
        <v>1052.096</v>
      </c>
      <c r="S720" s="70">
        <f t="shared" si="255"/>
        <v>1051.1960000000001</v>
      </c>
      <c r="T720" s="67">
        <f t="shared" si="255"/>
        <v>1000.226</v>
      </c>
      <c r="U720" s="66">
        <f t="shared" si="255"/>
        <v>988.02599999999995</v>
      </c>
      <c r="V720" s="66">
        <f t="shared" si="255"/>
        <v>987.21600000000001</v>
      </c>
      <c r="W720" s="66">
        <f t="shared" si="255"/>
        <v>987.43600000000004</v>
      </c>
      <c r="X720" s="66">
        <f t="shared" si="255"/>
        <v>992.05599999999993</v>
      </c>
      <c r="Y720" s="71">
        <f t="shared" si="255"/>
        <v>984.726</v>
      </c>
    </row>
    <row r="721" spans="1:25" s="35" customFormat="1" ht="18.75" hidden="1" customHeight="1" outlineLevel="1" x14ac:dyDescent="0.2">
      <c r="A721" s="81" t="s">
        <v>4</v>
      </c>
      <c r="B721" s="43">
        <f>B106</f>
        <v>966.12</v>
      </c>
      <c r="C721" s="43">
        <f t="shared" ref="C721:Y721" si="256">C106</f>
        <v>980.37</v>
      </c>
      <c r="D721" s="43">
        <f t="shared" si="256"/>
        <v>1035.03</v>
      </c>
      <c r="E721" s="43">
        <f t="shared" si="256"/>
        <v>1054.71</v>
      </c>
      <c r="F721" s="43">
        <f t="shared" si="256"/>
        <v>1041.54</v>
      </c>
      <c r="G721" s="43">
        <f t="shared" si="256"/>
        <v>1045.77</v>
      </c>
      <c r="H721" s="43">
        <f t="shared" si="256"/>
        <v>1045.96</v>
      </c>
      <c r="I721" s="43">
        <f t="shared" si="256"/>
        <v>1031.1300000000001</v>
      </c>
      <c r="J721" s="43">
        <f t="shared" si="256"/>
        <v>1031.56</v>
      </c>
      <c r="K721" s="43">
        <f t="shared" si="256"/>
        <v>1024.92</v>
      </c>
      <c r="L721" s="43">
        <f t="shared" si="256"/>
        <v>1030.1600000000001</v>
      </c>
      <c r="M721" s="43">
        <f t="shared" si="256"/>
        <v>1029.8900000000001</v>
      </c>
      <c r="N721" s="43">
        <f t="shared" si="256"/>
        <v>998.9</v>
      </c>
      <c r="O721" s="43">
        <f t="shared" si="256"/>
        <v>1037.3599999999999</v>
      </c>
      <c r="P721" s="43">
        <f t="shared" si="256"/>
        <v>1030.67</v>
      </c>
      <c r="Q721" s="43">
        <f t="shared" si="256"/>
        <v>1052.27</v>
      </c>
      <c r="R721" s="43">
        <f t="shared" si="256"/>
        <v>1049.5999999999999</v>
      </c>
      <c r="S721" s="43">
        <f t="shared" si="256"/>
        <v>1048.7</v>
      </c>
      <c r="T721" s="43">
        <f t="shared" si="256"/>
        <v>997.73</v>
      </c>
      <c r="U721" s="43">
        <f t="shared" si="256"/>
        <v>985.53</v>
      </c>
      <c r="V721" s="43">
        <f t="shared" si="256"/>
        <v>984.72</v>
      </c>
      <c r="W721" s="43">
        <f t="shared" si="256"/>
        <v>984.94</v>
      </c>
      <c r="X721" s="43">
        <f t="shared" si="256"/>
        <v>989.56</v>
      </c>
      <c r="Y721" s="43">
        <f t="shared" si="256"/>
        <v>982.23</v>
      </c>
    </row>
    <row r="722" spans="1:25" s="35" customFormat="1" ht="18.75" hidden="1" customHeight="1" outlineLevel="1" x14ac:dyDescent="0.2">
      <c r="A722" s="27" t="s">
        <v>6</v>
      </c>
      <c r="B722" s="49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54"/>
    </row>
    <row r="723" spans="1:25" s="35" customFormat="1" ht="18.75" hidden="1" customHeight="1" outlineLevel="1" thickBot="1" x14ac:dyDescent="0.25">
      <c r="A723" s="28" t="s">
        <v>7</v>
      </c>
      <c r="B723" s="50">
        <v>2.496</v>
      </c>
      <c r="C723" s="48">
        <v>2.496</v>
      </c>
      <c r="D723" s="48">
        <v>2.496</v>
      </c>
      <c r="E723" s="48">
        <v>2.496</v>
      </c>
      <c r="F723" s="48">
        <v>2.496</v>
      </c>
      <c r="G723" s="48">
        <v>2.496</v>
      </c>
      <c r="H723" s="48">
        <v>2.496</v>
      </c>
      <c r="I723" s="48">
        <v>2.496</v>
      </c>
      <c r="J723" s="48">
        <v>2.496</v>
      </c>
      <c r="K723" s="48">
        <v>2.496</v>
      </c>
      <c r="L723" s="48">
        <v>2.496</v>
      </c>
      <c r="M723" s="48">
        <v>2.496</v>
      </c>
      <c r="N723" s="48">
        <v>2.496</v>
      </c>
      <c r="O723" s="48">
        <v>2.496</v>
      </c>
      <c r="P723" s="48">
        <v>2.496</v>
      </c>
      <c r="Q723" s="48">
        <v>2.496</v>
      </c>
      <c r="R723" s="48">
        <v>2.496</v>
      </c>
      <c r="S723" s="48">
        <v>2.496</v>
      </c>
      <c r="T723" s="48">
        <v>2.496</v>
      </c>
      <c r="U723" s="48">
        <v>2.496</v>
      </c>
      <c r="V723" s="48">
        <v>2.496</v>
      </c>
      <c r="W723" s="48">
        <v>2.496</v>
      </c>
      <c r="X723" s="48">
        <v>2.496</v>
      </c>
      <c r="Y723" s="55">
        <v>2.496</v>
      </c>
    </row>
    <row r="724" spans="1:25" s="72" customFormat="1" ht="18.75" customHeight="1" collapsed="1" thickBot="1" x14ac:dyDescent="0.25">
      <c r="A724" s="64">
        <v>21</v>
      </c>
      <c r="B724" s="65">
        <f t="shared" ref="B724:Y724" si="257">SUM(B725:B727)</f>
        <v>1068.4160000000002</v>
      </c>
      <c r="C724" s="66">
        <f t="shared" si="257"/>
        <v>1073.5260000000001</v>
      </c>
      <c r="D724" s="66">
        <f t="shared" si="257"/>
        <v>1171.4460000000001</v>
      </c>
      <c r="E724" s="67">
        <f t="shared" si="257"/>
        <v>1181.6460000000002</v>
      </c>
      <c r="F724" s="67">
        <f t="shared" si="257"/>
        <v>1174.9060000000002</v>
      </c>
      <c r="G724" s="67">
        <f t="shared" si="257"/>
        <v>1176.606</v>
      </c>
      <c r="H724" s="67">
        <f t="shared" si="257"/>
        <v>1171.1960000000001</v>
      </c>
      <c r="I724" s="67">
        <f t="shared" si="257"/>
        <v>1145.5160000000001</v>
      </c>
      <c r="J724" s="67">
        <f t="shared" si="257"/>
        <v>1136.846</v>
      </c>
      <c r="K724" s="68">
        <f t="shared" si="257"/>
        <v>1099.7060000000001</v>
      </c>
      <c r="L724" s="67">
        <f t="shared" si="257"/>
        <v>1094.2160000000001</v>
      </c>
      <c r="M724" s="69">
        <f t="shared" si="257"/>
        <v>1148.1660000000002</v>
      </c>
      <c r="N724" s="68">
        <f t="shared" si="257"/>
        <v>1157.1260000000002</v>
      </c>
      <c r="O724" s="67">
        <f t="shared" si="257"/>
        <v>1152.9860000000001</v>
      </c>
      <c r="P724" s="69">
        <f t="shared" si="257"/>
        <v>1171.4360000000001</v>
      </c>
      <c r="Q724" s="70">
        <f t="shared" si="257"/>
        <v>1174.1760000000002</v>
      </c>
      <c r="R724" s="67">
        <f t="shared" si="257"/>
        <v>1174.3760000000002</v>
      </c>
      <c r="S724" s="70">
        <f t="shared" si="257"/>
        <v>1160.576</v>
      </c>
      <c r="T724" s="67">
        <f t="shared" si="257"/>
        <v>1107.6360000000002</v>
      </c>
      <c r="U724" s="66">
        <f t="shared" si="257"/>
        <v>1064.2160000000001</v>
      </c>
      <c r="V724" s="66">
        <f t="shared" si="257"/>
        <v>1056.6460000000002</v>
      </c>
      <c r="W724" s="66">
        <f t="shared" si="257"/>
        <v>1075.7760000000001</v>
      </c>
      <c r="X724" s="66">
        <f t="shared" si="257"/>
        <v>1055.7760000000001</v>
      </c>
      <c r="Y724" s="71">
        <f t="shared" si="257"/>
        <v>1058.6660000000002</v>
      </c>
    </row>
    <row r="725" spans="1:25" s="35" customFormat="1" ht="18.75" hidden="1" customHeight="1" outlineLevel="1" x14ac:dyDescent="0.2">
      <c r="A725" s="81" t="s">
        <v>4</v>
      </c>
      <c r="B725" s="43">
        <f>B111</f>
        <v>1065.92</v>
      </c>
      <c r="C725" s="43">
        <f t="shared" ref="C725:Y725" si="258">C111</f>
        <v>1071.03</v>
      </c>
      <c r="D725" s="43">
        <f t="shared" si="258"/>
        <v>1168.95</v>
      </c>
      <c r="E725" s="43">
        <f t="shared" si="258"/>
        <v>1179.1500000000001</v>
      </c>
      <c r="F725" s="43">
        <f t="shared" si="258"/>
        <v>1172.4100000000001</v>
      </c>
      <c r="G725" s="43">
        <f t="shared" si="258"/>
        <v>1174.1099999999999</v>
      </c>
      <c r="H725" s="43">
        <f t="shared" si="258"/>
        <v>1168.7</v>
      </c>
      <c r="I725" s="43">
        <f t="shared" si="258"/>
        <v>1143.02</v>
      </c>
      <c r="J725" s="43">
        <f t="shared" si="258"/>
        <v>1134.3499999999999</v>
      </c>
      <c r="K725" s="43">
        <f t="shared" si="258"/>
        <v>1097.21</v>
      </c>
      <c r="L725" s="43">
        <f t="shared" si="258"/>
        <v>1091.72</v>
      </c>
      <c r="M725" s="43">
        <f t="shared" si="258"/>
        <v>1145.67</v>
      </c>
      <c r="N725" s="43">
        <f t="shared" si="258"/>
        <v>1154.6300000000001</v>
      </c>
      <c r="O725" s="43">
        <f t="shared" si="258"/>
        <v>1150.49</v>
      </c>
      <c r="P725" s="43">
        <f t="shared" si="258"/>
        <v>1168.94</v>
      </c>
      <c r="Q725" s="43">
        <f t="shared" si="258"/>
        <v>1171.68</v>
      </c>
      <c r="R725" s="43">
        <f t="shared" si="258"/>
        <v>1171.8800000000001</v>
      </c>
      <c r="S725" s="43">
        <f t="shared" si="258"/>
        <v>1158.08</v>
      </c>
      <c r="T725" s="43">
        <f t="shared" si="258"/>
        <v>1105.1400000000001</v>
      </c>
      <c r="U725" s="43">
        <f t="shared" si="258"/>
        <v>1061.72</v>
      </c>
      <c r="V725" s="43">
        <f t="shared" si="258"/>
        <v>1054.1500000000001</v>
      </c>
      <c r="W725" s="43">
        <f t="shared" si="258"/>
        <v>1073.28</v>
      </c>
      <c r="X725" s="43">
        <f t="shared" si="258"/>
        <v>1053.28</v>
      </c>
      <c r="Y725" s="43">
        <f t="shared" si="258"/>
        <v>1056.17</v>
      </c>
    </row>
    <row r="726" spans="1:25" s="35" customFormat="1" ht="18.75" hidden="1" customHeight="1" outlineLevel="1" x14ac:dyDescent="0.2">
      <c r="A726" s="27" t="s">
        <v>6</v>
      </c>
      <c r="B726" s="49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54"/>
    </row>
    <row r="727" spans="1:25" s="35" customFormat="1" ht="18.75" hidden="1" customHeight="1" outlineLevel="1" thickBot="1" x14ac:dyDescent="0.25">
      <c r="A727" s="28" t="s">
        <v>7</v>
      </c>
      <c r="B727" s="50">
        <v>2.496</v>
      </c>
      <c r="C727" s="48">
        <v>2.496</v>
      </c>
      <c r="D727" s="48">
        <v>2.496</v>
      </c>
      <c r="E727" s="48">
        <v>2.496</v>
      </c>
      <c r="F727" s="48">
        <v>2.496</v>
      </c>
      <c r="G727" s="48">
        <v>2.496</v>
      </c>
      <c r="H727" s="48">
        <v>2.496</v>
      </c>
      <c r="I727" s="48">
        <v>2.496</v>
      </c>
      <c r="J727" s="48">
        <v>2.496</v>
      </c>
      <c r="K727" s="48">
        <v>2.496</v>
      </c>
      <c r="L727" s="48">
        <v>2.496</v>
      </c>
      <c r="M727" s="48">
        <v>2.496</v>
      </c>
      <c r="N727" s="48">
        <v>2.496</v>
      </c>
      <c r="O727" s="48">
        <v>2.496</v>
      </c>
      <c r="P727" s="48">
        <v>2.496</v>
      </c>
      <c r="Q727" s="48">
        <v>2.496</v>
      </c>
      <c r="R727" s="48">
        <v>2.496</v>
      </c>
      <c r="S727" s="48">
        <v>2.496</v>
      </c>
      <c r="T727" s="48">
        <v>2.496</v>
      </c>
      <c r="U727" s="48">
        <v>2.496</v>
      </c>
      <c r="V727" s="48">
        <v>2.496</v>
      </c>
      <c r="W727" s="48">
        <v>2.496</v>
      </c>
      <c r="X727" s="48">
        <v>2.496</v>
      </c>
      <c r="Y727" s="55">
        <v>2.496</v>
      </c>
    </row>
    <row r="728" spans="1:25" s="72" customFormat="1" ht="18.75" customHeight="1" collapsed="1" thickBot="1" x14ac:dyDescent="0.25">
      <c r="A728" s="73">
        <v>22</v>
      </c>
      <c r="B728" s="65">
        <f t="shared" ref="B728:Y728" si="259">SUM(B729:B731)</f>
        <v>1025.1759999999999</v>
      </c>
      <c r="C728" s="66">
        <f t="shared" si="259"/>
        <v>1052.7060000000001</v>
      </c>
      <c r="D728" s="66">
        <f t="shared" si="259"/>
        <v>1087.096</v>
      </c>
      <c r="E728" s="67">
        <f t="shared" si="259"/>
        <v>1108.8760000000002</v>
      </c>
      <c r="F728" s="67">
        <f t="shared" si="259"/>
        <v>1098.356</v>
      </c>
      <c r="G728" s="67">
        <f t="shared" si="259"/>
        <v>1111.606</v>
      </c>
      <c r="H728" s="67">
        <f t="shared" si="259"/>
        <v>1100.1360000000002</v>
      </c>
      <c r="I728" s="67">
        <f t="shared" si="259"/>
        <v>1084.5060000000001</v>
      </c>
      <c r="J728" s="67">
        <f t="shared" si="259"/>
        <v>1078.4660000000001</v>
      </c>
      <c r="K728" s="68">
        <f t="shared" si="259"/>
        <v>1073.116</v>
      </c>
      <c r="L728" s="67">
        <f t="shared" si="259"/>
        <v>1077.046</v>
      </c>
      <c r="M728" s="69">
        <f t="shared" si="259"/>
        <v>1082.806</v>
      </c>
      <c r="N728" s="68">
        <f t="shared" si="259"/>
        <v>1090.096</v>
      </c>
      <c r="O728" s="67">
        <f t="shared" si="259"/>
        <v>1086.9860000000001</v>
      </c>
      <c r="P728" s="69">
        <f t="shared" si="259"/>
        <v>1093.326</v>
      </c>
      <c r="Q728" s="70">
        <f t="shared" si="259"/>
        <v>1057.7160000000001</v>
      </c>
      <c r="R728" s="67">
        <f t="shared" si="259"/>
        <v>1095.596</v>
      </c>
      <c r="S728" s="70">
        <f t="shared" si="259"/>
        <v>1100.2360000000001</v>
      </c>
      <c r="T728" s="67">
        <f t="shared" si="259"/>
        <v>1092.2160000000001</v>
      </c>
      <c r="U728" s="66">
        <f t="shared" si="259"/>
        <v>1034.3760000000002</v>
      </c>
      <c r="V728" s="66">
        <f t="shared" si="259"/>
        <v>1014.936</v>
      </c>
      <c r="W728" s="66">
        <f t="shared" si="259"/>
        <v>1031.9560000000001</v>
      </c>
      <c r="X728" s="66">
        <f t="shared" si="259"/>
        <v>1027.1560000000002</v>
      </c>
      <c r="Y728" s="71">
        <f t="shared" si="259"/>
        <v>1020.746</v>
      </c>
    </row>
    <row r="729" spans="1:25" s="35" customFormat="1" ht="18.75" hidden="1" customHeight="1" outlineLevel="1" x14ac:dyDescent="0.2">
      <c r="A729" s="25" t="s">
        <v>4</v>
      </c>
      <c r="B729" s="43">
        <f>B116</f>
        <v>1022.68</v>
      </c>
      <c r="C729" s="43">
        <f t="shared" ref="C729:Y729" si="260">C116</f>
        <v>1050.21</v>
      </c>
      <c r="D729" s="43">
        <f t="shared" si="260"/>
        <v>1084.5999999999999</v>
      </c>
      <c r="E729" s="43">
        <f t="shared" si="260"/>
        <v>1106.3800000000001</v>
      </c>
      <c r="F729" s="43">
        <f t="shared" si="260"/>
        <v>1095.8599999999999</v>
      </c>
      <c r="G729" s="43">
        <f t="shared" si="260"/>
        <v>1109.1099999999999</v>
      </c>
      <c r="H729" s="43">
        <f t="shared" si="260"/>
        <v>1097.6400000000001</v>
      </c>
      <c r="I729" s="43">
        <f t="shared" si="260"/>
        <v>1082.01</v>
      </c>
      <c r="J729" s="43">
        <f t="shared" si="260"/>
        <v>1075.97</v>
      </c>
      <c r="K729" s="43">
        <f t="shared" si="260"/>
        <v>1070.6199999999999</v>
      </c>
      <c r="L729" s="43">
        <f t="shared" si="260"/>
        <v>1074.55</v>
      </c>
      <c r="M729" s="43">
        <f t="shared" si="260"/>
        <v>1080.31</v>
      </c>
      <c r="N729" s="43">
        <f t="shared" si="260"/>
        <v>1087.5999999999999</v>
      </c>
      <c r="O729" s="43">
        <f t="shared" si="260"/>
        <v>1084.49</v>
      </c>
      <c r="P729" s="43">
        <f t="shared" si="260"/>
        <v>1090.83</v>
      </c>
      <c r="Q729" s="43">
        <f t="shared" si="260"/>
        <v>1055.22</v>
      </c>
      <c r="R729" s="43">
        <f t="shared" si="260"/>
        <v>1093.0999999999999</v>
      </c>
      <c r="S729" s="43">
        <f t="shared" si="260"/>
        <v>1097.74</v>
      </c>
      <c r="T729" s="43">
        <f t="shared" si="260"/>
        <v>1089.72</v>
      </c>
      <c r="U729" s="43">
        <f t="shared" si="260"/>
        <v>1031.8800000000001</v>
      </c>
      <c r="V729" s="43">
        <f t="shared" si="260"/>
        <v>1012.44</v>
      </c>
      <c r="W729" s="43">
        <f t="shared" si="260"/>
        <v>1029.46</v>
      </c>
      <c r="X729" s="43">
        <f t="shared" si="260"/>
        <v>1024.6600000000001</v>
      </c>
      <c r="Y729" s="43">
        <f t="shared" si="260"/>
        <v>1018.25</v>
      </c>
    </row>
    <row r="730" spans="1:25" s="35" customFormat="1" ht="18.75" hidden="1" customHeight="1" outlineLevel="1" x14ac:dyDescent="0.2">
      <c r="A730" s="26" t="s">
        <v>6</v>
      </c>
      <c r="B730" s="49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54"/>
    </row>
    <row r="731" spans="1:25" s="35" customFormat="1" ht="18.75" hidden="1" customHeight="1" outlineLevel="1" thickBot="1" x14ac:dyDescent="0.25">
      <c r="A731" s="28" t="s">
        <v>7</v>
      </c>
      <c r="B731" s="50">
        <v>2.496</v>
      </c>
      <c r="C731" s="48">
        <v>2.496</v>
      </c>
      <c r="D731" s="48">
        <v>2.496</v>
      </c>
      <c r="E731" s="48">
        <v>2.496</v>
      </c>
      <c r="F731" s="48">
        <v>2.496</v>
      </c>
      <c r="G731" s="48">
        <v>2.496</v>
      </c>
      <c r="H731" s="48">
        <v>2.496</v>
      </c>
      <c r="I731" s="48">
        <v>2.496</v>
      </c>
      <c r="J731" s="48">
        <v>2.496</v>
      </c>
      <c r="K731" s="48">
        <v>2.496</v>
      </c>
      <c r="L731" s="48">
        <v>2.496</v>
      </c>
      <c r="M731" s="48">
        <v>2.496</v>
      </c>
      <c r="N731" s="48">
        <v>2.496</v>
      </c>
      <c r="O731" s="48">
        <v>2.496</v>
      </c>
      <c r="P731" s="48">
        <v>2.496</v>
      </c>
      <c r="Q731" s="48">
        <v>2.496</v>
      </c>
      <c r="R731" s="48">
        <v>2.496</v>
      </c>
      <c r="S731" s="48">
        <v>2.496</v>
      </c>
      <c r="T731" s="48">
        <v>2.496</v>
      </c>
      <c r="U731" s="48">
        <v>2.496</v>
      </c>
      <c r="V731" s="48">
        <v>2.496</v>
      </c>
      <c r="W731" s="48">
        <v>2.496</v>
      </c>
      <c r="X731" s="48">
        <v>2.496</v>
      </c>
      <c r="Y731" s="55">
        <v>2.496</v>
      </c>
    </row>
    <row r="732" spans="1:25" s="72" customFormat="1" ht="18.75" customHeight="1" collapsed="1" thickBot="1" x14ac:dyDescent="0.25">
      <c r="A732" s="64">
        <v>23</v>
      </c>
      <c r="B732" s="65">
        <f t="shared" ref="B732:Y732" si="261">SUM(B733:B735)</f>
        <v>930.00599999999997</v>
      </c>
      <c r="C732" s="66">
        <f t="shared" si="261"/>
        <v>932.49599999999998</v>
      </c>
      <c r="D732" s="66">
        <f t="shared" si="261"/>
        <v>929.66599999999994</v>
      </c>
      <c r="E732" s="67">
        <f t="shared" si="261"/>
        <v>952.50599999999997</v>
      </c>
      <c r="F732" s="67">
        <f t="shared" si="261"/>
        <v>967.05599999999993</v>
      </c>
      <c r="G732" s="67">
        <f t="shared" si="261"/>
        <v>978.26599999999996</v>
      </c>
      <c r="H732" s="67">
        <f t="shared" si="261"/>
        <v>950.846</v>
      </c>
      <c r="I732" s="67">
        <f t="shared" si="261"/>
        <v>938.94600000000003</v>
      </c>
      <c r="J732" s="67">
        <f t="shared" si="261"/>
        <v>936.00599999999997</v>
      </c>
      <c r="K732" s="68">
        <f t="shared" si="261"/>
        <v>926.43600000000004</v>
      </c>
      <c r="L732" s="67">
        <f t="shared" si="261"/>
        <v>928.49599999999998</v>
      </c>
      <c r="M732" s="69">
        <f t="shared" si="261"/>
        <v>934.00599999999997</v>
      </c>
      <c r="N732" s="68">
        <f t="shared" si="261"/>
        <v>941.74599999999998</v>
      </c>
      <c r="O732" s="67">
        <f t="shared" si="261"/>
        <v>938.71600000000001</v>
      </c>
      <c r="P732" s="69">
        <f t="shared" si="261"/>
        <v>945.88599999999997</v>
      </c>
      <c r="Q732" s="70">
        <f t="shared" si="261"/>
        <v>1658.346</v>
      </c>
      <c r="R732" s="67">
        <f t="shared" si="261"/>
        <v>1572.106</v>
      </c>
      <c r="S732" s="70">
        <f t="shared" si="261"/>
        <v>951.596</v>
      </c>
      <c r="T732" s="67">
        <f t="shared" si="261"/>
        <v>955.39599999999996</v>
      </c>
      <c r="U732" s="66">
        <f t="shared" si="261"/>
        <v>951.15599999999995</v>
      </c>
      <c r="V732" s="66">
        <f t="shared" si="261"/>
        <v>952.35599999999999</v>
      </c>
      <c r="W732" s="66">
        <f t="shared" si="261"/>
        <v>951.35599999999999</v>
      </c>
      <c r="X732" s="66">
        <f t="shared" si="261"/>
        <v>940.87599999999998</v>
      </c>
      <c r="Y732" s="71">
        <f t="shared" si="261"/>
        <v>928.226</v>
      </c>
    </row>
    <row r="733" spans="1:25" s="35" customFormat="1" ht="18.75" hidden="1" customHeight="1" outlineLevel="1" x14ac:dyDescent="0.2">
      <c r="A733" s="25" t="s">
        <v>4</v>
      </c>
      <c r="B733" s="43">
        <f>B121</f>
        <v>927.51</v>
      </c>
      <c r="C733" s="43">
        <f t="shared" ref="C733:Y733" si="262">C121</f>
        <v>930</v>
      </c>
      <c r="D733" s="43">
        <f t="shared" si="262"/>
        <v>927.17</v>
      </c>
      <c r="E733" s="43">
        <f t="shared" si="262"/>
        <v>950.01</v>
      </c>
      <c r="F733" s="43">
        <f t="shared" si="262"/>
        <v>964.56</v>
      </c>
      <c r="G733" s="43">
        <f t="shared" si="262"/>
        <v>975.77</v>
      </c>
      <c r="H733" s="43">
        <f t="shared" si="262"/>
        <v>948.35</v>
      </c>
      <c r="I733" s="43">
        <f t="shared" si="262"/>
        <v>936.45</v>
      </c>
      <c r="J733" s="43">
        <f t="shared" si="262"/>
        <v>933.51</v>
      </c>
      <c r="K733" s="43">
        <f t="shared" si="262"/>
        <v>923.94</v>
      </c>
      <c r="L733" s="43">
        <f t="shared" si="262"/>
        <v>926</v>
      </c>
      <c r="M733" s="43">
        <f t="shared" si="262"/>
        <v>931.51</v>
      </c>
      <c r="N733" s="43">
        <f t="shared" si="262"/>
        <v>939.25</v>
      </c>
      <c r="O733" s="43">
        <f t="shared" si="262"/>
        <v>936.22</v>
      </c>
      <c r="P733" s="43">
        <f t="shared" si="262"/>
        <v>943.39</v>
      </c>
      <c r="Q733" s="43">
        <f t="shared" si="262"/>
        <v>1655.85</v>
      </c>
      <c r="R733" s="43">
        <f t="shared" si="262"/>
        <v>1569.61</v>
      </c>
      <c r="S733" s="43">
        <f t="shared" si="262"/>
        <v>949.1</v>
      </c>
      <c r="T733" s="43">
        <f t="shared" si="262"/>
        <v>952.9</v>
      </c>
      <c r="U733" s="43">
        <f t="shared" si="262"/>
        <v>948.66</v>
      </c>
      <c r="V733" s="43">
        <f t="shared" si="262"/>
        <v>949.86</v>
      </c>
      <c r="W733" s="43">
        <f t="shared" si="262"/>
        <v>948.86</v>
      </c>
      <c r="X733" s="43">
        <f t="shared" si="262"/>
        <v>938.38</v>
      </c>
      <c r="Y733" s="43">
        <f t="shared" si="262"/>
        <v>925.73</v>
      </c>
    </row>
    <row r="734" spans="1:25" s="35" customFormat="1" ht="18.75" hidden="1" customHeight="1" outlineLevel="1" x14ac:dyDescent="0.2">
      <c r="A734" s="26" t="s">
        <v>6</v>
      </c>
      <c r="B734" s="49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54"/>
    </row>
    <row r="735" spans="1:25" s="35" customFormat="1" ht="18.75" hidden="1" customHeight="1" outlineLevel="1" thickBot="1" x14ac:dyDescent="0.25">
      <c r="A735" s="28" t="s">
        <v>7</v>
      </c>
      <c r="B735" s="50">
        <v>2.496</v>
      </c>
      <c r="C735" s="48">
        <v>2.496</v>
      </c>
      <c r="D735" s="48">
        <v>2.496</v>
      </c>
      <c r="E735" s="48">
        <v>2.496</v>
      </c>
      <c r="F735" s="48">
        <v>2.496</v>
      </c>
      <c r="G735" s="48">
        <v>2.496</v>
      </c>
      <c r="H735" s="48">
        <v>2.496</v>
      </c>
      <c r="I735" s="48">
        <v>2.496</v>
      </c>
      <c r="J735" s="48">
        <v>2.496</v>
      </c>
      <c r="K735" s="48">
        <v>2.496</v>
      </c>
      <c r="L735" s="48">
        <v>2.496</v>
      </c>
      <c r="M735" s="48">
        <v>2.496</v>
      </c>
      <c r="N735" s="48">
        <v>2.496</v>
      </c>
      <c r="O735" s="48">
        <v>2.496</v>
      </c>
      <c r="P735" s="48">
        <v>2.496</v>
      </c>
      <c r="Q735" s="48">
        <v>2.496</v>
      </c>
      <c r="R735" s="48">
        <v>2.496</v>
      </c>
      <c r="S735" s="48">
        <v>2.496</v>
      </c>
      <c r="T735" s="48">
        <v>2.496</v>
      </c>
      <c r="U735" s="48">
        <v>2.496</v>
      </c>
      <c r="V735" s="48">
        <v>2.496</v>
      </c>
      <c r="W735" s="48">
        <v>2.496</v>
      </c>
      <c r="X735" s="48">
        <v>2.496</v>
      </c>
      <c r="Y735" s="55">
        <v>2.496</v>
      </c>
    </row>
    <row r="736" spans="1:25" s="72" customFormat="1" ht="18.75" customHeight="1" collapsed="1" thickBot="1" x14ac:dyDescent="0.25">
      <c r="A736" s="75">
        <v>24</v>
      </c>
      <c r="B736" s="65">
        <f t="shared" ref="B736:Y736" si="263">SUM(B737:B739)</f>
        <v>1027.4460000000001</v>
      </c>
      <c r="C736" s="66">
        <f t="shared" si="263"/>
        <v>1025.7160000000001</v>
      </c>
      <c r="D736" s="66">
        <f t="shared" si="263"/>
        <v>1025.7160000000001</v>
      </c>
      <c r="E736" s="67">
        <f t="shared" si="263"/>
        <v>1047.3960000000002</v>
      </c>
      <c r="F736" s="67">
        <f t="shared" si="263"/>
        <v>1057.596</v>
      </c>
      <c r="G736" s="67">
        <f t="shared" si="263"/>
        <v>1080.586</v>
      </c>
      <c r="H736" s="67">
        <f t="shared" si="263"/>
        <v>1089.596</v>
      </c>
      <c r="I736" s="67">
        <f t="shared" si="263"/>
        <v>1030.9760000000001</v>
      </c>
      <c r="J736" s="67">
        <f t="shared" si="263"/>
        <v>1025.7760000000001</v>
      </c>
      <c r="K736" s="68">
        <f t="shared" si="263"/>
        <v>1019.1759999999999</v>
      </c>
      <c r="L736" s="67">
        <f t="shared" si="263"/>
        <v>1014.486</v>
      </c>
      <c r="M736" s="69">
        <f t="shared" si="263"/>
        <v>1032.5060000000001</v>
      </c>
      <c r="N736" s="68">
        <f t="shared" si="263"/>
        <v>1042.9360000000001</v>
      </c>
      <c r="O736" s="67">
        <f t="shared" si="263"/>
        <v>1031.3860000000002</v>
      </c>
      <c r="P736" s="69">
        <f t="shared" si="263"/>
        <v>1044.336</v>
      </c>
      <c r="Q736" s="70">
        <f t="shared" si="263"/>
        <v>1099.826</v>
      </c>
      <c r="R736" s="67">
        <f t="shared" si="263"/>
        <v>1099.4160000000002</v>
      </c>
      <c r="S736" s="70">
        <f t="shared" si="263"/>
        <v>1055.7060000000001</v>
      </c>
      <c r="T736" s="67">
        <f t="shared" si="263"/>
        <v>1042.2760000000001</v>
      </c>
      <c r="U736" s="66">
        <f t="shared" si="263"/>
        <v>1037.5360000000001</v>
      </c>
      <c r="V736" s="66">
        <f t="shared" si="263"/>
        <v>1032.366</v>
      </c>
      <c r="W736" s="66">
        <f t="shared" si="263"/>
        <v>1033.8760000000002</v>
      </c>
      <c r="X736" s="66">
        <f t="shared" si="263"/>
        <v>1015.566</v>
      </c>
      <c r="Y736" s="71">
        <f t="shared" si="263"/>
        <v>1008.5359999999999</v>
      </c>
    </row>
    <row r="737" spans="1:25" s="35" customFormat="1" ht="18.75" hidden="1" customHeight="1" outlineLevel="1" x14ac:dyDescent="0.2">
      <c r="A737" s="25" t="s">
        <v>4</v>
      </c>
      <c r="B737" s="43">
        <f>B126</f>
        <v>1024.95</v>
      </c>
      <c r="C737" s="43">
        <f t="shared" ref="C737:Y737" si="264">C126</f>
        <v>1023.22</v>
      </c>
      <c r="D737" s="43">
        <f t="shared" si="264"/>
        <v>1023.22</v>
      </c>
      <c r="E737" s="43">
        <f t="shared" si="264"/>
        <v>1044.9000000000001</v>
      </c>
      <c r="F737" s="43">
        <f t="shared" si="264"/>
        <v>1055.0999999999999</v>
      </c>
      <c r="G737" s="43">
        <f t="shared" si="264"/>
        <v>1078.0899999999999</v>
      </c>
      <c r="H737" s="43">
        <f t="shared" si="264"/>
        <v>1087.0999999999999</v>
      </c>
      <c r="I737" s="43">
        <f t="shared" si="264"/>
        <v>1028.48</v>
      </c>
      <c r="J737" s="43">
        <f t="shared" si="264"/>
        <v>1023.28</v>
      </c>
      <c r="K737" s="43">
        <f t="shared" si="264"/>
        <v>1016.68</v>
      </c>
      <c r="L737" s="43">
        <f t="shared" si="264"/>
        <v>1011.99</v>
      </c>
      <c r="M737" s="43">
        <f t="shared" si="264"/>
        <v>1030.01</v>
      </c>
      <c r="N737" s="43">
        <f t="shared" si="264"/>
        <v>1040.44</v>
      </c>
      <c r="O737" s="43">
        <f t="shared" si="264"/>
        <v>1028.8900000000001</v>
      </c>
      <c r="P737" s="43">
        <f t="shared" si="264"/>
        <v>1041.8399999999999</v>
      </c>
      <c r="Q737" s="43">
        <f t="shared" si="264"/>
        <v>1097.33</v>
      </c>
      <c r="R737" s="43">
        <f t="shared" si="264"/>
        <v>1096.92</v>
      </c>
      <c r="S737" s="43">
        <f t="shared" si="264"/>
        <v>1053.21</v>
      </c>
      <c r="T737" s="43">
        <f t="shared" si="264"/>
        <v>1039.78</v>
      </c>
      <c r="U737" s="43">
        <f t="shared" si="264"/>
        <v>1035.04</v>
      </c>
      <c r="V737" s="43">
        <f t="shared" si="264"/>
        <v>1029.8699999999999</v>
      </c>
      <c r="W737" s="43">
        <f t="shared" si="264"/>
        <v>1031.3800000000001</v>
      </c>
      <c r="X737" s="43">
        <f t="shared" si="264"/>
        <v>1013.07</v>
      </c>
      <c r="Y737" s="43">
        <f t="shared" si="264"/>
        <v>1006.04</v>
      </c>
    </row>
    <row r="738" spans="1:25" s="35" customFormat="1" ht="18.75" hidden="1" customHeight="1" outlineLevel="1" x14ac:dyDescent="0.2">
      <c r="A738" s="26" t="s">
        <v>6</v>
      </c>
      <c r="B738" s="49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54"/>
    </row>
    <row r="739" spans="1:25" s="35" customFormat="1" ht="18.75" hidden="1" customHeight="1" outlineLevel="1" thickBot="1" x14ac:dyDescent="0.25">
      <c r="A739" s="28" t="s">
        <v>7</v>
      </c>
      <c r="B739" s="50">
        <v>2.496</v>
      </c>
      <c r="C739" s="48">
        <v>2.496</v>
      </c>
      <c r="D739" s="48">
        <v>2.496</v>
      </c>
      <c r="E739" s="48">
        <v>2.496</v>
      </c>
      <c r="F739" s="48">
        <v>2.496</v>
      </c>
      <c r="G739" s="48">
        <v>2.496</v>
      </c>
      <c r="H739" s="48">
        <v>2.496</v>
      </c>
      <c r="I739" s="48">
        <v>2.496</v>
      </c>
      <c r="J739" s="48">
        <v>2.496</v>
      </c>
      <c r="K739" s="48">
        <v>2.496</v>
      </c>
      <c r="L739" s="48">
        <v>2.496</v>
      </c>
      <c r="M739" s="48">
        <v>2.496</v>
      </c>
      <c r="N739" s="48">
        <v>2.496</v>
      </c>
      <c r="O739" s="48">
        <v>2.496</v>
      </c>
      <c r="P739" s="48">
        <v>2.496</v>
      </c>
      <c r="Q739" s="48">
        <v>2.496</v>
      </c>
      <c r="R739" s="48">
        <v>2.496</v>
      </c>
      <c r="S739" s="48">
        <v>2.496</v>
      </c>
      <c r="T739" s="48">
        <v>2.496</v>
      </c>
      <c r="U739" s="48">
        <v>2.496</v>
      </c>
      <c r="V739" s="48">
        <v>2.496</v>
      </c>
      <c r="W739" s="48">
        <v>2.496</v>
      </c>
      <c r="X739" s="48">
        <v>2.496</v>
      </c>
      <c r="Y739" s="55">
        <v>2.496</v>
      </c>
    </row>
    <row r="740" spans="1:25" s="72" customFormat="1" ht="18.75" customHeight="1" collapsed="1" thickBot="1" x14ac:dyDescent="0.25">
      <c r="A740" s="73">
        <v>25</v>
      </c>
      <c r="B740" s="65">
        <f t="shared" ref="B740:Y740" si="265">SUM(B741:B743)</f>
        <v>974.476</v>
      </c>
      <c r="C740" s="66">
        <f t="shared" si="265"/>
        <v>971.80599999999993</v>
      </c>
      <c r="D740" s="66">
        <f t="shared" si="265"/>
        <v>955.55599999999993</v>
      </c>
      <c r="E740" s="67">
        <f t="shared" si="265"/>
        <v>959.78599999999994</v>
      </c>
      <c r="F740" s="67">
        <f t="shared" si="265"/>
        <v>936.94600000000003</v>
      </c>
      <c r="G740" s="67">
        <f t="shared" si="265"/>
        <v>986.64599999999996</v>
      </c>
      <c r="H740" s="67">
        <f t="shared" si="265"/>
        <v>987.58600000000001</v>
      </c>
      <c r="I740" s="67">
        <f t="shared" si="265"/>
        <v>977.15599999999995</v>
      </c>
      <c r="J740" s="67">
        <f t="shared" si="265"/>
        <v>960.53599999999994</v>
      </c>
      <c r="K740" s="68">
        <f t="shared" si="265"/>
        <v>958.596</v>
      </c>
      <c r="L740" s="67">
        <f t="shared" si="265"/>
        <v>921.16599999999994</v>
      </c>
      <c r="M740" s="69">
        <f t="shared" si="265"/>
        <v>919.27599999999995</v>
      </c>
      <c r="N740" s="68">
        <f t="shared" si="265"/>
        <v>929.67599999999993</v>
      </c>
      <c r="O740" s="67">
        <f t="shared" si="265"/>
        <v>931.48599999999999</v>
      </c>
      <c r="P740" s="69">
        <f t="shared" si="265"/>
        <v>942.40599999999995</v>
      </c>
      <c r="Q740" s="70">
        <f t="shared" si="265"/>
        <v>957.79599999999994</v>
      </c>
      <c r="R740" s="67">
        <f t="shared" si="265"/>
        <v>983.20600000000002</v>
      </c>
      <c r="S740" s="70">
        <f t="shared" si="265"/>
        <v>981.80599999999993</v>
      </c>
      <c r="T740" s="67">
        <f t="shared" si="265"/>
        <v>955.35599999999999</v>
      </c>
      <c r="U740" s="66">
        <f t="shared" si="265"/>
        <v>979.24599999999998</v>
      </c>
      <c r="V740" s="66">
        <f t="shared" si="265"/>
        <v>973.54599999999994</v>
      </c>
      <c r="W740" s="66">
        <f t="shared" si="265"/>
        <v>975.63599999999997</v>
      </c>
      <c r="X740" s="66">
        <f t="shared" si="265"/>
        <v>970.57600000000002</v>
      </c>
      <c r="Y740" s="71">
        <f t="shared" si="265"/>
        <v>967.33600000000001</v>
      </c>
    </row>
    <row r="741" spans="1:25" s="35" customFormat="1" ht="18.75" hidden="1" customHeight="1" outlineLevel="1" x14ac:dyDescent="0.2">
      <c r="A741" s="25" t="s">
        <v>4</v>
      </c>
      <c r="B741" s="43">
        <f>B131</f>
        <v>971.98</v>
      </c>
      <c r="C741" s="43">
        <f t="shared" ref="C741:Y741" si="266">C131</f>
        <v>969.31</v>
      </c>
      <c r="D741" s="43">
        <f t="shared" si="266"/>
        <v>953.06</v>
      </c>
      <c r="E741" s="43">
        <f t="shared" si="266"/>
        <v>957.29</v>
      </c>
      <c r="F741" s="43">
        <f t="shared" si="266"/>
        <v>934.45</v>
      </c>
      <c r="G741" s="43">
        <f t="shared" si="266"/>
        <v>984.15</v>
      </c>
      <c r="H741" s="43">
        <f t="shared" si="266"/>
        <v>985.09</v>
      </c>
      <c r="I741" s="43">
        <f t="shared" si="266"/>
        <v>974.66</v>
      </c>
      <c r="J741" s="43">
        <f t="shared" si="266"/>
        <v>958.04</v>
      </c>
      <c r="K741" s="43">
        <f t="shared" si="266"/>
        <v>956.1</v>
      </c>
      <c r="L741" s="43">
        <f t="shared" si="266"/>
        <v>918.67</v>
      </c>
      <c r="M741" s="43">
        <f t="shared" si="266"/>
        <v>916.78</v>
      </c>
      <c r="N741" s="43">
        <f t="shared" si="266"/>
        <v>927.18</v>
      </c>
      <c r="O741" s="43">
        <f t="shared" si="266"/>
        <v>928.99</v>
      </c>
      <c r="P741" s="43">
        <f t="shared" si="266"/>
        <v>939.91</v>
      </c>
      <c r="Q741" s="43">
        <f t="shared" si="266"/>
        <v>955.3</v>
      </c>
      <c r="R741" s="43">
        <f t="shared" si="266"/>
        <v>980.71</v>
      </c>
      <c r="S741" s="43">
        <f t="shared" si="266"/>
        <v>979.31</v>
      </c>
      <c r="T741" s="43">
        <f t="shared" si="266"/>
        <v>952.86</v>
      </c>
      <c r="U741" s="43">
        <f t="shared" si="266"/>
        <v>976.75</v>
      </c>
      <c r="V741" s="43">
        <f t="shared" si="266"/>
        <v>971.05</v>
      </c>
      <c r="W741" s="43">
        <f t="shared" si="266"/>
        <v>973.14</v>
      </c>
      <c r="X741" s="43">
        <f t="shared" si="266"/>
        <v>968.08</v>
      </c>
      <c r="Y741" s="43">
        <f t="shared" si="266"/>
        <v>964.84</v>
      </c>
    </row>
    <row r="742" spans="1:25" s="35" customFormat="1" ht="18.75" hidden="1" customHeight="1" outlineLevel="1" x14ac:dyDescent="0.2">
      <c r="A742" s="26" t="s">
        <v>6</v>
      </c>
      <c r="B742" s="49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54"/>
    </row>
    <row r="743" spans="1:25" s="35" customFormat="1" ht="18.75" hidden="1" customHeight="1" outlineLevel="1" thickBot="1" x14ac:dyDescent="0.25">
      <c r="A743" s="28" t="s">
        <v>7</v>
      </c>
      <c r="B743" s="50">
        <v>2.496</v>
      </c>
      <c r="C743" s="48">
        <v>2.496</v>
      </c>
      <c r="D743" s="48">
        <v>2.496</v>
      </c>
      <c r="E743" s="48">
        <v>2.496</v>
      </c>
      <c r="F743" s="48">
        <v>2.496</v>
      </c>
      <c r="G743" s="48">
        <v>2.496</v>
      </c>
      <c r="H743" s="48">
        <v>2.496</v>
      </c>
      <c r="I743" s="48">
        <v>2.496</v>
      </c>
      <c r="J743" s="48">
        <v>2.496</v>
      </c>
      <c r="K743" s="48">
        <v>2.496</v>
      </c>
      <c r="L743" s="48">
        <v>2.496</v>
      </c>
      <c r="M743" s="48">
        <v>2.496</v>
      </c>
      <c r="N743" s="48">
        <v>2.496</v>
      </c>
      <c r="O743" s="48">
        <v>2.496</v>
      </c>
      <c r="P743" s="48">
        <v>2.496</v>
      </c>
      <c r="Q743" s="48">
        <v>2.496</v>
      </c>
      <c r="R743" s="48">
        <v>2.496</v>
      </c>
      <c r="S743" s="48">
        <v>2.496</v>
      </c>
      <c r="T743" s="48">
        <v>2.496</v>
      </c>
      <c r="U743" s="48">
        <v>2.496</v>
      </c>
      <c r="V743" s="48">
        <v>2.496</v>
      </c>
      <c r="W743" s="48">
        <v>2.496</v>
      </c>
      <c r="X743" s="48">
        <v>2.496</v>
      </c>
      <c r="Y743" s="55">
        <v>2.496</v>
      </c>
    </row>
    <row r="744" spans="1:25" s="72" customFormat="1" ht="18.75" customHeight="1" collapsed="1" thickBot="1" x14ac:dyDescent="0.25">
      <c r="A744" s="74">
        <v>26</v>
      </c>
      <c r="B744" s="65">
        <f t="shared" ref="B744:Y744" si="267">SUM(B745:B747)</f>
        <v>1043.596</v>
      </c>
      <c r="C744" s="66">
        <f t="shared" si="267"/>
        <v>1039.2660000000001</v>
      </c>
      <c r="D744" s="66">
        <f t="shared" si="267"/>
        <v>1038.6260000000002</v>
      </c>
      <c r="E744" s="67">
        <f t="shared" si="267"/>
        <v>1046.5060000000001</v>
      </c>
      <c r="F744" s="67">
        <f t="shared" si="267"/>
        <v>1045.2760000000001</v>
      </c>
      <c r="G744" s="67">
        <f t="shared" si="267"/>
        <v>1050.556</v>
      </c>
      <c r="H744" s="67">
        <f t="shared" si="267"/>
        <v>1049.9460000000001</v>
      </c>
      <c r="I744" s="67">
        <f t="shared" si="267"/>
        <v>1041.2760000000001</v>
      </c>
      <c r="J744" s="67">
        <f t="shared" si="267"/>
        <v>1030.9460000000001</v>
      </c>
      <c r="K744" s="68">
        <f t="shared" si="267"/>
        <v>1017.946</v>
      </c>
      <c r="L744" s="67">
        <f t="shared" si="267"/>
        <v>1035.2760000000001</v>
      </c>
      <c r="M744" s="69">
        <f t="shared" si="267"/>
        <v>1035.296</v>
      </c>
      <c r="N744" s="68">
        <f t="shared" si="267"/>
        <v>1042.4460000000001</v>
      </c>
      <c r="O744" s="67">
        <f t="shared" si="267"/>
        <v>1034.8960000000002</v>
      </c>
      <c r="P744" s="69">
        <f t="shared" si="267"/>
        <v>1045.4660000000001</v>
      </c>
      <c r="Q744" s="70">
        <f t="shared" si="267"/>
        <v>1064.4260000000002</v>
      </c>
      <c r="R744" s="67">
        <f t="shared" si="267"/>
        <v>1074.6460000000002</v>
      </c>
      <c r="S744" s="70">
        <f t="shared" si="267"/>
        <v>1079.2760000000001</v>
      </c>
      <c r="T744" s="67">
        <f t="shared" si="267"/>
        <v>1073.8760000000002</v>
      </c>
      <c r="U744" s="66">
        <f t="shared" si="267"/>
        <v>1065.056</v>
      </c>
      <c r="V744" s="66">
        <f t="shared" si="267"/>
        <v>1061.366</v>
      </c>
      <c r="W744" s="66">
        <f t="shared" si="267"/>
        <v>1054.6860000000001</v>
      </c>
      <c r="X744" s="66">
        <f t="shared" si="267"/>
        <v>1038.6460000000002</v>
      </c>
      <c r="Y744" s="71">
        <f t="shared" si="267"/>
        <v>1047.066</v>
      </c>
    </row>
    <row r="745" spans="1:25" s="35" customFormat="1" ht="18.75" hidden="1" customHeight="1" outlineLevel="1" x14ac:dyDescent="0.2">
      <c r="A745" s="29" t="s">
        <v>4</v>
      </c>
      <c r="B745" s="43">
        <f>B136</f>
        <v>1041.0999999999999</v>
      </c>
      <c r="C745" s="43">
        <f t="shared" ref="C745:Y745" si="268">C136</f>
        <v>1036.77</v>
      </c>
      <c r="D745" s="43">
        <f t="shared" si="268"/>
        <v>1036.1300000000001</v>
      </c>
      <c r="E745" s="43">
        <f t="shared" si="268"/>
        <v>1044.01</v>
      </c>
      <c r="F745" s="43">
        <f t="shared" si="268"/>
        <v>1042.78</v>
      </c>
      <c r="G745" s="43">
        <f t="shared" si="268"/>
        <v>1048.06</v>
      </c>
      <c r="H745" s="43">
        <f t="shared" si="268"/>
        <v>1047.45</v>
      </c>
      <c r="I745" s="43">
        <f t="shared" si="268"/>
        <v>1038.78</v>
      </c>
      <c r="J745" s="43">
        <f t="shared" si="268"/>
        <v>1028.45</v>
      </c>
      <c r="K745" s="43">
        <f t="shared" si="268"/>
        <v>1015.45</v>
      </c>
      <c r="L745" s="43">
        <f t="shared" si="268"/>
        <v>1032.78</v>
      </c>
      <c r="M745" s="43">
        <f t="shared" si="268"/>
        <v>1032.8</v>
      </c>
      <c r="N745" s="43">
        <f t="shared" si="268"/>
        <v>1039.95</v>
      </c>
      <c r="O745" s="43">
        <f t="shared" si="268"/>
        <v>1032.4000000000001</v>
      </c>
      <c r="P745" s="43">
        <f t="shared" si="268"/>
        <v>1042.97</v>
      </c>
      <c r="Q745" s="43">
        <f t="shared" si="268"/>
        <v>1061.93</v>
      </c>
      <c r="R745" s="43">
        <f t="shared" si="268"/>
        <v>1072.1500000000001</v>
      </c>
      <c r="S745" s="43">
        <f t="shared" si="268"/>
        <v>1076.78</v>
      </c>
      <c r="T745" s="43">
        <f t="shared" si="268"/>
        <v>1071.3800000000001</v>
      </c>
      <c r="U745" s="43">
        <f t="shared" si="268"/>
        <v>1062.56</v>
      </c>
      <c r="V745" s="43">
        <f t="shared" si="268"/>
        <v>1058.8699999999999</v>
      </c>
      <c r="W745" s="43">
        <f t="shared" si="268"/>
        <v>1052.19</v>
      </c>
      <c r="X745" s="43">
        <f t="shared" si="268"/>
        <v>1036.1500000000001</v>
      </c>
      <c r="Y745" s="43">
        <f t="shared" si="268"/>
        <v>1044.57</v>
      </c>
    </row>
    <row r="746" spans="1:25" s="35" customFormat="1" ht="18.75" hidden="1" customHeight="1" outlineLevel="1" x14ac:dyDescent="0.2">
      <c r="A746" s="26" t="s">
        <v>6</v>
      </c>
      <c r="B746" s="49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54"/>
    </row>
    <row r="747" spans="1:25" s="35" customFormat="1" ht="18.75" hidden="1" customHeight="1" outlineLevel="1" thickBot="1" x14ac:dyDescent="0.25">
      <c r="A747" s="32" t="s">
        <v>7</v>
      </c>
      <c r="B747" s="50">
        <v>2.496</v>
      </c>
      <c r="C747" s="48">
        <v>2.496</v>
      </c>
      <c r="D747" s="48">
        <v>2.496</v>
      </c>
      <c r="E747" s="48">
        <v>2.496</v>
      </c>
      <c r="F747" s="48">
        <v>2.496</v>
      </c>
      <c r="G747" s="48">
        <v>2.496</v>
      </c>
      <c r="H747" s="48">
        <v>2.496</v>
      </c>
      <c r="I747" s="48">
        <v>2.496</v>
      </c>
      <c r="J747" s="48">
        <v>2.496</v>
      </c>
      <c r="K747" s="48">
        <v>2.496</v>
      </c>
      <c r="L747" s="48">
        <v>2.496</v>
      </c>
      <c r="M747" s="48">
        <v>2.496</v>
      </c>
      <c r="N747" s="48">
        <v>2.496</v>
      </c>
      <c r="O747" s="48">
        <v>2.496</v>
      </c>
      <c r="P747" s="48">
        <v>2.496</v>
      </c>
      <c r="Q747" s="48">
        <v>2.496</v>
      </c>
      <c r="R747" s="48">
        <v>2.496</v>
      </c>
      <c r="S747" s="48">
        <v>2.496</v>
      </c>
      <c r="T747" s="48">
        <v>2.496</v>
      </c>
      <c r="U747" s="48">
        <v>2.496</v>
      </c>
      <c r="V747" s="48">
        <v>2.496</v>
      </c>
      <c r="W747" s="48">
        <v>2.496</v>
      </c>
      <c r="X747" s="48">
        <v>2.496</v>
      </c>
      <c r="Y747" s="55">
        <v>2.496</v>
      </c>
    </row>
    <row r="748" spans="1:25" s="72" customFormat="1" ht="18.75" customHeight="1" collapsed="1" thickBot="1" x14ac:dyDescent="0.25">
      <c r="A748" s="76">
        <v>27</v>
      </c>
      <c r="B748" s="65">
        <f t="shared" ref="B748:Y748" si="269">SUM(B749:B751)</f>
        <v>994.89599999999996</v>
      </c>
      <c r="C748" s="66">
        <f t="shared" si="269"/>
        <v>997.596</v>
      </c>
      <c r="D748" s="66">
        <f t="shared" si="269"/>
        <v>1059.3760000000002</v>
      </c>
      <c r="E748" s="67">
        <f t="shared" si="269"/>
        <v>1020.6759999999999</v>
      </c>
      <c r="F748" s="67">
        <f t="shared" si="269"/>
        <v>1046.4660000000001</v>
      </c>
      <c r="G748" s="67">
        <f t="shared" si="269"/>
        <v>1098.5360000000001</v>
      </c>
      <c r="H748" s="67">
        <f t="shared" si="269"/>
        <v>1081.1660000000002</v>
      </c>
      <c r="I748" s="67">
        <f t="shared" si="269"/>
        <v>1076.5160000000001</v>
      </c>
      <c r="J748" s="67">
        <f t="shared" si="269"/>
        <v>1068.566</v>
      </c>
      <c r="K748" s="68">
        <f t="shared" si="269"/>
        <v>1066.326</v>
      </c>
      <c r="L748" s="67">
        <f t="shared" si="269"/>
        <v>1067.346</v>
      </c>
      <c r="M748" s="69">
        <f t="shared" si="269"/>
        <v>1020.566</v>
      </c>
      <c r="N748" s="68">
        <f t="shared" si="269"/>
        <v>1010.966</v>
      </c>
      <c r="O748" s="67">
        <f t="shared" si="269"/>
        <v>986.79599999999994</v>
      </c>
      <c r="P748" s="69">
        <f t="shared" si="269"/>
        <v>1025.0360000000001</v>
      </c>
      <c r="Q748" s="70">
        <f t="shared" si="269"/>
        <v>1084.336</v>
      </c>
      <c r="R748" s="67">
        <f t="shared" si="269"/>
        <v>1091.4360000000001</v>
      </c>
      <c r="S748" s="70">
        <f t="shared" si="269"/>
        <v>1065.846</v>
      </c>
      <c r="T748" s="67">
        <f t="shared" si="269"/>
        <v>1033.4360000000001</v>
      </c>
      <c r="U748" s="66">
        <f t="shared" si="269"/>
        <v>1015.886</v>
      </c>
      <c r="V748" s="66">
        <f t="shared" si="269"/>
        <v>1015.196</v>
      </c>
      <c r="W748" s="66">
        <f t="shared" si="269"/>
        <v>1013.566</v>
      </c>
      <c r="X748" s="66">
        <f t="shared" si="269"/>
        <v>1003.606</v>
      </c>
      <c r="Y748" s="71">
        <f t="shared" si="269"/>
        <v>1012.846</v>
      </c>
    </row>
    <row r="749" spans="1:25" s="35" customFormat="1" ht="18.75" hidden="1" customHeight="1" outlineLevel="1" x14ac:dyDescent="0.2">
      <c r="A749" s="29" t="s">
        <v>4</v>
      </c>
      <c r="B749" s="43">
        <f>B141</f>
        <v>992.4</v>
      </c>
      <c r="C749" s="43">
        <f t="shared" ref="C749:Y749" si="270">C141</f>
        <v>995.1</v>
      </c>
      <c r="D749" s="43">
        <f t="shared" si="270"/>
        <v>1056.8800000000001</v>
      </c>
      <c r="E749" s="43">
        <f t="shared" si="270"/>
        <v>1018.18</v>
      </c>
      <c r="F749" s="43">
        <f t="shared" si="270"/>
        <v>1043.97</v>
      </c>
      <c r="G749" s="43">
        <f t="shared" si="270"/>
        <v>1096.04</v>
      </c>
      <c r="H749" s="43">
        <f t="shared" si="270"/>
        <v>1078.67</v>
      </c>
      <c r="I749" s="43">
        <f t="shared" si="270"/>
        <v>1074.02</v>
      </c>
      <c r="J749" s="43">
        <f t="shared" si="270"/>
        <v>1066.07</v>
      </c>
      <c r="K749" s="43">
        <f t="shared" si="270"/>
        <v>1063.83</v>
      </c>
      <c r="L749" s="43">
        <f t="shared" si="270"/>
        <v>1064.8499999999999</v>
      </c>
      <c r="M749" s="43">
        <f t="shared" si="270"/>
        <v>1018.07</v>
      </c>
      <c r="N749" s="43">
        <f t="shared" si="270"/>
        <v>1008.47</v>
      </c>
      <c r="O749" s="43">
        <f t="shared" si="270"/>
        <v>984.3</v>
      </c>
      <c r="P749" s="43">
        <f t="shared" si="270"/>
        <v>1022.54</v>
      </c>
      <c r="Q749" s="43">
        <f t="shared" si="270"/>
        <v>1081.8399999999999</v>
      </c>
      <c r="R749" s="43">
        <f t="shared" si="270"/>
        <v>1088.94</v>
      </c>
      <c r="S749" s="43">
        <f t="shared" si="270"/>
        <v>1063.3499999999999</v>
      </c>
      <c r="T749" s="43">
        <f t="shared" si="270"/>
        <v>1030.94</v>
      </c>
      <c r="U749" s="43">
        <f t="shared" si="270"/>
        <v>1013.39</v>
      </c>
      <c r="V749" s="43">
        <f t="shared" si="270"/>
        <v>1012.7</v>
      </c>
      <c r="W749" s="43">
        <f t="shared" si="270"/>
        <v>1011.07</v>
      </c>
      <c r="X749" s="43">
        <f t="shared" si="270"/>
        <v>1001.11</v>
      </c>
      <c r="Y749" s="43">
        <f t="shared" si="270"/>
        <v>1010.35</v>
      </c>
    </row>
    <row r="750" spans="1:25" s="35" customFormat="1" ht="18.75" hidden="1" customHeight="1" outlineLevel="1" x14ac:dyDescent="0.2">
      <c r="A750" s="26" t="s">
        <v>6</v>
      </c>
      <c r="B750" s="49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54"/>
    </row>
    <row r="751" spans="1:25" s="35" customFormat="1" ht="18.75" hidden="1" customHeight="1" outlineLevel="1" thickBot="1" x14ac:dyDescent="0.25">
      <c r="A751" s="32" t="s">
        <v>7</v>
      </c>
      <c r="B751" s="50">
        <v>2.496</v>
      </c>
      <c r="C751" s="48">
        <v>2.496</v>
      </c>
      <c r="D751" s="48">
        <v>2.496</v>
      </c>
      <c r="E751" s="48">
        <v>2.496</v>
      </c>
      <c r="F751" s="48">
        <v>2.496</v>
      </c>
      <c r="G751" s="48">
        <v>2.496</v>
      </c>
      <c r="H751" s="48">
        <v>2.496</v>
      </c>
      <c r="I751" s="48">
        <v>2.496</v>
      </c>
      <c r="J751" s="48">
        <v>2.496</v>
      </c>
      <c r="K751" s="48">
        <v>2.496</v>
      </c>
      <c r="L751" s="48">
        <v>2.496</v>
      </c>
      <c r="M751" s="48">
        <v>2.496</v>
      </c>
      <c r="N751" s="48">
        <v>2.496</v>
      </c>
      <c r="O751" s="48">
        <v>2.496</v>
      </c>
      <c r="P751" s="48">
        <v>2.496</v>
      </c>
      <c r="Q751" s="48">
        <v>2.496</v>
      </c>
      <c r="R751" s="48">
        <v>2.496</v>
      </c>
      <c r="S751" s="48">
        <v>2.496</v>
      </c>
      <c r="T751" s="48">
        <v>2.496</v>
      </c>
      <c r="U751" s="48">
        <v>2.496</v>
      </c>
      <c r="V751" s="48">
        <v>2.496</v>
      </c>
      <c r="W751" s="48">
        <v>2.496</v>
      </c>
      <c r="X751" s="48">
        <v>2.496</v>
      </c>
      <c r="Y751" s="55">
        <v>2.496</v>
      </c>
    </row>
    <row r="752" spans="1:25" s="72" customFormat="1" ht="18.75" customHeight="1" collapsed="1" thickBot="1" x14ac:dyDescent="0.25">
      <c r="A752" s="75">
        <v>28</v>
      </c>
      <c r="B752" s="65">
        <f t="shared" ref="B752:Y752" si="271">SUM(B753:B755)</f>
        <v>996.42599999999993</v>
      </c>
      <c r="C752" s="66">
        <f t="shared" si="271"/>
        <v>1002.076</v>
      </c>
      <c r="D752" s="66">
        <f t="shared" si="271"/>
        <v>1049.9360000000001</v>
      </c>
      <c r="E752" s="67">
        <f t="shared" si="271"/>
        <v>1054.316</v>
      </c>
      <c r="F752" s="67">
        <f t="shared" si="271"/>
        <v>1047.366</v>
      </c>
      <c r="G752" s="67">
        <f t="shared" si="271"/>
        <v>1036.3960000000002</v>
      </c>
      <c r="H752" s="67">
        <f t="shared" si="271"/>
        <v>1038.9160000000002</v>
      </c>
      <c r="I752" s="67">
        <f t="shared" si="271"/>
        <v>1020.516</v>
      </c>
      <c r="J752" s="67">
        <f t="shared" si="271"/>
        <v>1017.136</v>
      </c>
      <c r="K752" s="68">
        <f t="shared" si="271"/>
        <v>1002.576</v>
      </c>
      <c r="L752" s="67">
        <f t="shared" si="271"/>
        <v>978.31600000000003</v>
      </c>
      <c r="M752" s="69">
        <f t="shared" si="271"/>
        <v>983.83600000000001</v>
      </c>
      <c r="N752" s="68">
        <f t="shared" si="271"/>
        <v>993.31600000000003</v>
      </c>
      <c r="O752" s="67">
        <f t="shared" si="271"/>
        <v>1023.576</v>
      </c>
      <c r="P752" s="69">
        <f t="shared" si="271"/>
        <v>1038.6760000000002</v>
      </c>
      <c r="Q752" s="70">
        <f t="shared" si="271"/>
        <v>1041.6760000000002</v>
      </c>
      <c r="R752" s="67">
        <f t="shared" si="271"/>
        <v>1056.336</v>
      </c>
      <c r="S752" s="70">
        <f t="shared" si="271"/>
        <v>1047.066</v>
      </c>
      <c r="T752" s="67">
        <f t="shared" si="271"/>
        <v>1003.506</v>
      </c>
      <c r="U752" s="66">
        <f t="shared" si="271"/>
        <v>983.85599999999999</v>
      </c>
      <c r="V752" s="66">
        <f t="shared" si="271"/>
        <v>983.11599999999999</v>
      </c>
      <c r="W752" s="66">
        <f t="shared" si="271"/>
        <v>990.56600000000003</v>
      </c>
      <c r="X752" s="66">
        <f t="shared" si="271"/>
        <v>978.31600000000003</v>
      </c>
      <c r="Y752" s="71">
        <f t="shared" si="271"/>
        <v>991.596</v>
      </c>
    </row>
    <row r="753" spans="1:25" s="35" customFormat="1" ht="18.75" hidden="1" customHeight="1" outlineLevel="1" x14ac:dyDescent="0.2">
      <c r="A753" s="25" t="s">
        <v>4</v>
      </c>
      <c r="B753" s="43">
        <f>B146</f>
        <v>993.93</v>
      </c>
      <c r="C753" s="43">
        <f t="shared" ref="C753:Y753" si="272">C146</f>
        <v>999.58</v>
      </c>
      <c r="D753" s="43">
        <f t="shared" si="272"/>
        <v>1047.44</v>
      </c>
      <c r="E753" s="43">
        <f t="shared" si="272"/>
        <v>1051.82</v>
      </c>
      <c r="F753" s="43">
        <f t="shared" si="272"/>
        <v>1044.8699999999999</v>
      </c>
      <c r="G753" s="43">
        <f t="shared" si="272"/>
        <v>1033.9000000000001</v>
      </c>
      <c r="H753" s="43">
        <f t="shared" si="272"/>
        <v>1036.42</v>
      </c>
      <c r="I753" s="43">
        <f t="shared" si="272"/>
        <v>1018.02</v>
      </c>
      <c r="J753" s="43">
        <f t="shared" si="272"/>
        <v>1014.64</v>
      </c>
      <c r="K753" s="43">
        <f t="shared" si="272"/>
        <v>1000.08</v>
      </c>
      <c r="L753" s="43">
        <f t="shared" si="272"/>
        <v>975.82</v>
      </c>
      <c r="M753" s="43">
        <f t="shared" si="272"/>
        <v>981.34</v>
      </c>
      <c r="N753" s="43">
        <f t="shared" si="272"/>
        <v>990.82</v>
      </c>
      <c r="O753" s="43">
        <f t="shared" si="272"/>
        <v>1021.08</v>
      </c>
      <c r="P753" s="43">
        <f t="shared" si="272"/>
        <v>1036.18</v>
      </c>
      <c r="Q753" s="43">
        <f t="shared" si="272"/>
        <v>1039.18</v>
      </c>
      <c r="R753" s="43">
        <f t="shared" si="272"/>
        <v>1053.8399999999999</v>
      </c>
      <c r="S753" s="43">
        <f t="shared" si="272"/>
        <v>1044.57</v>
      </c>
      <c r="T753" s="43">
        <f t="shared" si="272"/>
        <v>1001.01</v>
      </c>
      <c r="U753" s="43">
        <f t="shared" si="272"/>
        <v>981.36</v>
      </c>
      <c r="V753" s="43">
        <f t="shared" si="272"/>
        <v>980.62</v>
      </c>
      <c r="W753" s="43">
        <f t="shared" si="272"/>
        <v>988.07</v>
      </c>
      <c r="X753" s="43">
        <f t="shared" si="272"/>
        <v>975.82</v>
      </c>
      <c r="Y753" s="43">
        <f t="shared" si="272"/>
        <v>989.1</v>
      </c>
    </row>
    <row r="754" spans="1:25" s="35" customFormat="1" ht="18.75" hidden="1" customHeight="1" outlineLevel="1" x14ac:dyDescent="0.2">
      <c r="A754" s="26" t="s">
        <v>6</v>
      </c>
      <c r="B754" s="49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54"/>
    </row>
    <row r="755" spans="1:25" s="35" customFormat="1" ht="18.75" hidden="1" customHeight="1" outlineLevel="1" thickBot="1" x14ac:dyDescent="0.25">
      <c r="A755" s="28" t="s">
        <v>7</v>
      </c>
      <c r="B755" s="50">
        <v>2.496</v>
      </c>
      <c r="C755" s="48">
        <v>2.496</v>
      </c>
      <c r="D755" s="48">
        <v>2.496</v>
      </c>
      <c r="E755" s="48">
        <v>2.496</v>
      </c>
      <c r="F755" s="48">
        <v>2.496</v>
      </c>
      <c r="G755" s="48">
        <v>2.496</v>
      </c>
      <c r="H755" s="48">
        <v>2.496</v>
      </c>
      <c r="I755" s="48">
        <v>2.496</v>
      </c>
      <c r="J755" s="48">
        <v>2.496</v>
      </c>
      <c r="K755" s="48">
        <v>2.496</v>
      </c>
      <c r="L755" s="48">
        <v>2.496</v>
      </c>
      <c r="M755" s="48">
        <v>2.496</v>
      </c>
      <c r="N755" s="48">
        <v>2.496</v>
      </c>
      <c r="O755" s="48">
        <v>2.496</v>
      </c>
      <c r="P755" s="48">
        <v>2.496</v>
      </c>
      <c r="Q755" s="48">
        <v>2.496</v>
      </c>
      <c r="R755" s="48">
        <v>2.496</v>
      </c>
      <c r="S755" s="48">
        <v>2.496</v>
      </c>
      <c r="T755" s="48">
        <v>2.496</v>
      </c>
      <c r="U755" s="48">
        <v>2.496</v>
      </c>
      <c r="V755" s="48">
        <v>2.496</v>
      </c>
      <c r="W755" s="48">
        <v>2.496</v>
      </c>
      <c r="X755" s="48">
        <v>2.496</v>
      </c>
      <c r="Y755" s="55">
        <v>2.496</v>
      </c>
    </row>
    <row r="756" spans="1:25" s="72" customFormat="1" ht="18.75" customHeight="1" collapsed="1" thickBot="1" x14ac:dyDescent="0.25">
      <c r="A756" s="73">
        <v>29</v>
      </c>
      <c r="B756" s="65">
        <f t="shared" ref="B756:Y756" si="273">SUM(B757:B759)</f>
        <v>2.496</v>
      </c>
      <c r="C756" s="66">
        <f t="shared" si="273"/>
        <v>2.496</v>
      </c>
      <c r="D756" s="66">
        <f t="shared" si="273"/>
        <v>2.496</v>
      </c>
      <c r="E756" s="67">
        <f t="shared" si="273"/>
        <v>2.496</v>
      </c>
      <c r="F756" s="67">
        <f t="shared" si="273"/>
        <v>2.496</v>
      </c>
      <c r="G756" s="67">
        <f t="shared" si="273"/>
        <v>2.496</v>
      </c>
      <c r="H756" s="67">
        <f t="shared" si="273"/>
        <v>2.496</v>
      </c>
      <c r="I756" s="67">
        <f t="shared" si="273"/>
        <v>2.496</v>
      </c>
      <c r="J756" s="67">
        <f t="shared" si="273"/>
        <v>2.496</v>
      </c>
      <c r="K756" s="68">
        <f t="shared" si="273"/>
        <v>2.496</v>
      </c>
      <c r="L756" s="67">
        <f t="shared" si="273"/>
        <v>2.496</v>
      </c>
      <c r="M756" s="69">
        <f t="shared" si="273"/>
        <v>2.496</v>
      </c>
      <c r="N756" s="68">
        <f t="shared" si="273"/>
        <v>2.496</v>
      </c>
      <c r="O756" s="67">
        <f t="shared" si="273"/>
        <v>2.496</v>
      </c>
      <c r="P756" s="69">
        <f t="shared" si="273"/>
        <v>2.496</v>
      </c>
      <c r="Q756" s="70">
        <f t="shared" si="273"/>
        <v>2.496</v>
      </c>
      <c r="R756" s="67">
        <f t="shared" si="273"/>
        <v>2.496</v>
      </c>
      <c r="S756" s="70">
        <f t="shared" si="273"/>
        <v>2.496</v>
      </c>
      <c r="T756" s="67">
        <f t="shared" si="273"/>
        <v>2.496</v>
      </c>
      <c r="U756" s="66">
        <f t="shared" si="273"/>
        <v>2.496</v>
      </c>
      <c r="V756" s="66">
        <f t="shared" si="273"/>
        <v>2.496</v>
      </c>
      <c r="W756" s="66">
        <f t="shared" si="273"/>
        <v>2.496</v>
      </c>
      <c r="X756" s="66">
        <f t="shared" si="273"/>
        <v>2.496</v>
      </c>
      <c r="Y756" s="71">
        <f t="shared" si="273"/>
        <v>2.496</v>
      </c>
    </row>
    <row r="757" spans="1:25" s="35" customFormat="1" ht="18.75" hidden="1" customHeight="1" outlineLevel="1" x14ac:dyDescent="0.2">
      <c r="A757" s="25" t="s">
        <v>4</v>
      </c>
      <c r="B757" s="43">
        <f>B151</f>
        <v>0</v>
      </c>
      <c r="C757" s="43">
        <f t="shared" ref="C757:Y757" si="274">C151</f>
        <v>0</v>
      </c>
      <c r="D757" s="43">
        <f t="shared" si="274"/>
        <v>0</v>
      </c>
      <c r="E757" s="43">
        <f t="shared" si="274"/>
        <v>0</v>
      </c>
      <c r="F757" s="43">
        <f t="shared" si="274"/>
        <v>0</v>
      </c>
      <c r="G757" s="43">
        <f t="shared" si="274"/>
        <v>0</v>
      </c>
      <c r="H757" s="43">
        <f t="shared" si="274"/>
        <v>0</v>
      </c>
      <c r="I757" s="43">
        <f t="shared" si="274"/>
        <v>0</v>
      </c>
      <c r="J757" s="43">
        <f t="shared" si="274"/>
        <v>0</v>
      </c>
      <c r="K757" s="43">
        <f t="shared" si="274"/>
        <v>0</v>
      </c>
      <c r="L757" s="43">
        <f t="shared" si="274"/>
        <v>0</v>
      </c>
      <c r="M757" s="43">
        <f t="shared" si="274"/>
        <v>0</v>
      </c>
      <c r="N757" s="43">
        <f t="shared" si="274"/>
        <v>0</v>
      </c>
      <c r="O757" s="43">
        <f t="shared" si="274"/>
        <v>0</v>
      </c>
      <c r="P757" s="43">
        <f t="shared" si="274"/>
        <v>0</v>
      </c>
      <c r="Q757" s="43">
        <f t="shared" si="274"/>
        <v>0</v>
      </c>
      <c r="R757" s="43">
        <f t="shared" si="274"/>
        <v>0</v>
      </c>
      <c r="S757" s="43">
        <f t="shared" si="274"/>
        <v>0</v>
      </c>
      <c r="T757" s="43">
        <f t="shared" si="274"/>
        <v>0</v>
      </c>
      <c r="U757" s="43">
        <f t="shared" si="274"/>
        <v>0</v>
      </c>
      <c r="V757" s="43">
        <f t="shared" si="274"/>
        <v>0</v>
      </c>
      <c r="W757" s="43">
        <f t="shared" si="274"/>
        <v>0</v>
      </c>
      <c r="X757" s="43">
        <f t="shared" si="274"/>
        <v>0</v>
      </c>
      <c r="Y757" s="43">
        <f t="shared" si="274"/>
        <v>0</v>
      </c>
    </row>
    <row r="758" spans="1:25" s="35" customFormat="1" ht="18.75" hidden="1" customHeight="1" outlineLevel="1" x14ac:dyDescent="0.2">
      <c r="A758" s="26" t="s">
        <v>6</v>
      </c>
      <c r="B758" s="49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54"/>
    </row>
    <row r="759" spans="1:25" s="35" customFormat="1" ht="18.75" hidden="1" customHeight="1" outlineLevel="1" thickBot="1" x14ac:dyDescent="0.25">
      <c r="A759" s="28" t="s">
        <v>7</v>
      </c>
      <c r="B759" s="50">
        <v>2.496</v>
      </c>
      <c r="C759" s="48">
        <v>2.496</v>
      </c>
      <c r="D759" s="48">
        <v>2.496</v>
      </c>
      <c r="E759" s="48">
        <v>2.496</v>
      </c>
      <c r="F759" s="48">
        <v>2.496</v>
      </c>
      <c r="G759" s="48">
        <v>2.496</v>
      </c>
      <c r="H759" s="48">
        <v>2.496</v>
      </c>
      <c r="I759" s="48">
        <v>2.496</v>
      </c>
      <c r="J759" s="48">
        <v>2.496</v>
      </c>
      <c r="K759" s="48">
        <v>2.496</v>
      </c>
      <c r="L759" s="48">
        <v>2.496</v>
      </c>
      <c r="M759" s="48">
        <v>2.496</v>
      </c>
      <c r="N759" s="48">
        <v>2.496</v>
      </c>
      <c r="O759" s="48">
        <v>2.496</v>
      </c>
      <c r="P759" s="48">
        <v>2.496</v>
      </c>
      <c r="Q759" s="48">
        <v>2.496</v>
      </c>
      <c r="R759" s="48">
        <v>2.496</v>
      </c>
      <c r="S759" s="48">
        <v>2.496</v>
      </c>
      <c r="T759" s="48">
        <v>2.496</v>
      </c>
      <c r="U759" s="48">
        <v>2.496</v>
      </c>
      <c r="V759" s="48">
        <v>2.496</v>
      </c>
      <c r="W759" s="48">
        <v>2.496</v>
      </c>
      <c r="X759" s="48">
        <v>2.496</v>
      </c>
      <c r="Y759" s="55">
        <v>2.496</v>
      </c>
    </row>
    <row r="760" spans="1:25" s="72" customFormat="1" ht="18.75" customHeight="1" collapsed="1" thickBot="1" x14ac:dyDescent="0.25">
      <c r="A760" s="74">
        <v>30</v>
      </c>
      <c r="B760" s="65">
        <f t="shared" ref="B760:Y760" si="275">SUM(B761:B763)</f>
        <v>2.496</v>
      </c>
      <c r="C760" s="66">
        <f t="shared" si="275"/>
        <v>2.496</v>
      </c>
      <c r="D760" s="66">
        <f t="shared" si="275"/>
        <v>2.496</v>
      </c>
      <c r="E760" s="67">
        <f t="shared" si="275"/>
        <v>2.496</v>
      </c>
      <c r="F760" s="67">
        <f t="shared" si="275"/>
        <v>2.496</v>
      </c>
      <c r="G760" s="67">
        <f t="shared" si="275"/>
        <v>2.496</v>
      </c>
      <c r="H760" s="67">
        <f t="shared" si="275"/>
        <v>2.496</v>
      </c>
      <c r="I760" s="67">
        <f t="shared" si="275"/>
        <v>2.496</v>
      </c>
      <c r="J760" s="67">
        <f t="shared" si="275"/>
        <v>2.496</v>
      </c>
      <c r="K760" s="68">
        <f t="shared" si="275"/>
        <v>2.496</v>
      </c>
      <c r="L760" s="67">
        <f t="shared" si="275"/>
        <v>2.496</v>
      </c>
      <c r="M760" s="69">
        <f t="shared" si="275"/>
        <v>2.496</v>
      </c>
      <c r="N760" s="68">
        <f t="shared" si="275"/>
        <v>2.496</v>
      </c>
      <c r="O760" s="67">
        <f t="shared" si="275"/>
        <v>2.496</v>
      </c>
      <c r="P760" s="69">
        <f t="shared" si="275"/>
        <v>2.496</v>
      </c>
      <c r="Q760" s="70">
        <f t="shared" si="275"/>
        <v>2.496</v>
      </c>
      <c r="R760" s="67">
        <f t="shared" si="275"/>
        <v>2.496</v>
      </c>
      <c r="S760" s="70">
        <f t="shared" si="275"/>
        <v>2.496</v>
      </c>
      <c r="T760" s="67">
        <f t="shared" si="275"/>
        <v>2.496</v>
      </c>
      <c r="U760" s="66">
        <f t="shared" si="275"/>
        <v>2.496</v>
      </c>
      <c r="V760" s="66">
        <f t="shared" si="275"/>
        <v>2.496</v>
      </c>
      <c r="W760" s="66">
        <f t="shared" si="275"/>
        <v>2.496</v>
      </c>
      <c r="X760" s="66">
        <f t="shared" si="275"/>
        <v>2.496</v>
      </c>
      <c r="Y760" s="71">
        <f t="shared" si="275"/>
        <v>2.496</v>
      </c>
    </row>
    <row r="761" spans="1:25" s="35" customFormat="1" ht="18.75" hidden="1" customHeight="1" outlineLevel="1" x14ac:dyDescent="0.2">
      <c r="A761" s="81" t="s">
        <v>4</v>
      </c>
      <c r="B761" s="43">
        <f>B156</f>
        <v>0</v>
      </c>
      <c r="C761" s="43">
        <f t="shared" ref="C761:Y761" si="276">C156</f>
        <v>0</v>
      </c>
      <c r="D761" s="43">
        <f t="shared" si="276"/>
        <v>0</v>
      </c>
      <c r="E761" s="43">
        <f t="shared" si="276"/>
        <v>0</v>
      </c>
      <c r="F761" s="43">
        <f t="shared" si="276"/>
        <v>0</v>
      </c>
      <c r="G761" s="43">
        <f t="shared" si="276"/>
        <v>0</v>
      </c>
      <c r="H761" s="43">
        <f t="shared" si="276"/>
        <v>0</v>
      </c>
      <c r="I761" s="43">
        <f t="shared" si="276"/>
        <v>0</v>
      </c>
      <c r="J761" s="43">
        <f t="shared" si="276"/>
        <v>0</v>
      </c>
      <c r="K761" s="43">
        <f t="shared" si="276"/>
        <v>0</v>
      </c>
      <c r="L761" s="43">
        <f t="shared" si="276"/>
        <v>0</v>
      </c>
      <c r="M761" s="43">
        <f t="shared" si="276"/>
        <v>0</v>
      </c>
      <c r="N761" s="43">
        <f t="shared" si="276"/>
        <v>0</v>
      </c>
      <c r="O761" s="43">
        <f t="shared" si="276"/>
        <v>0</v>
      </c>
      <c r="P761" s="43">
        <f t="shared" si="276"/>
        <v>0</v>
      </c>
      <c r="Q761" s="43">
        <f t="shared" si="276"/>
        <v>0</v>
      </c>
      <c r="R761" s="43">
        <f t="shared" si="276"/>
        <v>0</v>
      </c>
      <c r="S761" s="43">
        <f t="shared" si="276"/>
        <v>0</v>
      </c>
      <c r="T761" s="43">
        <f t="shared" si="276"/>
        <v>0</v>
      </c>
      <c r="U761" s="43">
        <f t="shared" si="276"/>
        <v>0</v>
      </c>
      <c r="V761" s="43">
        <f t="shared" si="276"/>
        <v>0</v>
      </c>
      <c r="W761" s="43">
        <f t="shared" si="276"/>
        <v>0</v>
      </c>
      <c r="X761" s="43">
        <f t="shared" si="276"/>
        <v>0</v>
      </c>
      <c r="Y761" s="43">
        <f t="shared" si="276"/>
        <v>0</v>
      </c>
    </row>
    <row r="762" spans="1:25" s="35" customFormat="1" ht="18.75" hidden="1" customHeight="1" outlineLevel="1" x14ac:dyDescent="0.2">
      <c r="A762" s="31" t="s">
        <v>6</v>
      </c>
      <c r="B762" s="49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54"/>
    </row>
    <row r="763" spans="1:25" s="35" customFormat="1" ht="18.75" hidden="1" customHeight="1" outlineLevel="1" thickBot="1" x14ac:dyDescent="0.25">
      <c r="A763" s="32" t="s">
        <v>7</v>
      </c>
      <c r="B763" s="50">
        <v>2.496</v>
      </c>
      <c r="C763" s="48">
        <v>2.496</v>
      </c>
      <c r="D763" s="48">
        <v>2.496</v>
      </c>
      <c r="E763" s="48">
        <v>2.496</v>
      </c>
      <c r="F763" s="48">
        <v>2.496</v>
      </c>
      <c r="G763" s="48">
        <v>2.496</v>
      </c>
      <c r="H763" s="48">
        <v>2.496</v>
      </c>
      <c r="I763" s="48">
        <v>2.496</v>
      </c>
      <c r="J763" s="48">
        <v>2.496</v>
      </c>
      <c r="K763" s="48">
        <v>2.496</v>
      </c>
      <c r="L763" s="48">
        <v>2.496</v>
      </c>
      <c r="M763" s="48">
        <v>2.496</v>
      </c>
      <c r="N763" s="48">
        <v>2.496</v>
      </c>
      <c r="O763" s="48">
        <v>2.496</v>
      </c>
      <c r="P763" s="48">
        <v>2.496</v>
      </c>
      <c r="Q763" s="48">
        <v>2.496</v>
      </c>
      <c r="R763" s="48">
        <v>2.496</v>
      </c>
      <c r="S763" s="48">
        <v>2.496</v>
      </c>
      <c r="T763" s="48">
        <v>2.496</v>
      </c>
      <c r="U763" s="48">
        <v>2.496</v>
      </c>
      <c r="V763" s="48">
        <v>2.496</v>
      </c>
      <c r="W763" s="48">
        <v>2.496</v>
      </c>
      <c r="X763" s="48">
        <v>2.496</v>
      </c>
      <c r="Y763" s="55">
        <v>2.496</v>
      </c>
    </row>
    <row r="764" spans="1:25" s="72" customFormat="1" ht="18.75" customHeight="1" collapsed="1" thickBot="1" x14ac:dyDescent="0.25">
      <c r="A764" s="76">
        <v>31</v>
      </c>
      <c r="B764" s="65">
        <f t="shared" ref="B764:Y764" si="277">SUM(B765:B767)</f>
        <v>2.496</v>
      </c>
      <c r="C764" s="66">
        <f t="shared" si="277"/>
        <v>2.496</v>
      </c>
      <c r="D764" s="66">
        <f t="shared" si="277"/>
        <v>2.496</v>
      </c>
      <c r="E764" s="67">
        <f t="shared" si="277"/>
        <v>2.496</v>
      </c>
      <c r="F764" s="67">
        <f t="shared" si="277"/>
        <v>2.496</v>
      </c>
      <c r="G764" s="67">
        <f t="shared" si="277"/>
        <v>2.496</v>
      </c>
      <c r="H764" s="67">
        <f t="shared" si="277"/>
        <v>2.496</v>
      </c>
      <c r="I764" s="67">
        <f t="shared" si="277"/>
        <v>2.496</v>
      </c>
      <c r="J764" s="67">
        <f t="shared" si="277"/>
        <v>2.496</v>
      </c>
      <c r="K764" s="68">
        <f t="shared" si="277"/>
        <v>2.496</v>
      </c>
      <c r="L764" s="67">
        <f t="shared" si="277"/>
        <v>2.496</v>
      </c>
      <c r="M764" s="69">
        <f t="shared" si="277"/>
        <v>2.496</v>
      </c>
      <c r="N764" s="68">
        <f t="shared" si="277"/>
        <v>2.496</v>
      </c>
      <c r="O764" s="67">
        <f t="shared" si="277"/>
        <v>2.496</v>
      </c>
      <c r="P764" s="69">
        <f t="shared" si="277"/>
        <v>2.496</v>
      </c>
      <c r="Q764" s="70">
        <f t="shared" si="277"/>
        <v>2.496</v>
      </c>
      <c r="R764" s="67">
        <f t="shared" si="277"/>
        <v>2.496</v>
      </c>
      <c r="S764" s="70">
        <f t="shared" si="277"/>
        <v>2.496</v>
      </c>
      <c r="T764" s="67">
        <f t="shared" si="277"/>
        <v>2.496</v>
      </c>
      <c r="U764" s="66">
        <f t="shared" si="277"/>
        <v>2.496</v>
      </c>
      <c r="V764" s="66">
        <f t="shared" si="277"/>
        <v>2.496</v>
      </c>
      <c r="W764" s="66">
        <f t="shared" si="277"/>
        <v>2.496</v>
      </c>
      <c r="X764" s="66">
        <f t="shared" si="277"/>
        <v>2.496</v>
      </c>
      <c r="Y764" s="71">
        <f t="shared" si="277"/>
        <v>2.496</v>
      </c>
    </row>
    <row r="765" spans="1:25" s="35" customFormat="1" ht="18.75" customHeight="1" outlineLevel="1" x14ac:dyDescent="0.2">
      <c r="A765" s="25" t="s">
        <v>4</v>
      </c>
      <c r="B765" s="43">
        <f>B161</f>
        <v>0</v>
      </c>
      <c r="C765" s="43">
        <f t="shared" ref="C765:Y765" si="278">C161</f>
        <v>0</v>
      </c>
      <c r="D765" s="43">
        <f t="shared" si="278"/>
        <v>0</v>
      </c>
      <c r="E765" s="43">
        <f t="shared" si="278"/>
        <v>0</v>
      </c>
      <c r="F765" s="43">
        <f t="shared" si="278"/>
        <v>0</v>
      </c>
      <c r="G765" s="43">
        <f t="shared" si="278"/>
        <v>0</v>
      </c>
      <c r="H765" s="43">
        <f t="shared" si="278"/>
        <v>0</v>
      </c>
      <c r="I765" s="43">
        <f t="shared" si="278"/>
        <v>0</v>
      </c>
      <c r="J765" s="43">
        <f t="shared" si="278"/>
        <v>0</v>
      </c>
      <c r="K765" s="43">
        <f t="shared" si="278"/>
        <v>0</v>
      </c>
      <c r="L765" s="43">
        <f t="shared" si="278"/>
        <v>0</v>
      </c>
      <c r="M765" s="43">
        <f t="shared" si="278"/>
        <v>0</v>
      </c>
      <c r="N765" s="43">
        <f t="shared" si="278"/>
        <v>0</v>
      </c>
      <c r="O765" s="43">
        <f t="shared" si="278"/>
        <v>0</v>
      </c>
      <c r="P765" s="43">
        <f t="shared" si="278"/>
        <v>0</v>
      </c>
      <c r="Q765" s="43">
        <f t="shared" si="278"/>
        <v>0</v>
      </c>
      <c r="R765" s="43">
        <f t="shared" si="278"/>
        <v>0</v>
      </c>
      <c r="S765" s="43">
        <f t="shared" si="278"/>
        <v>0</v>
      </c>
      <c r="T765" s="43">
        <f t="shared" si="278"/>
        <v>0</v>
      </c>
      <c r="U765" s="43">
        <f t="shared" si="278"/>
        <v>0</v>
      </c>
      <c r="V765" s="43">
        <f t="shared" si="278"/>
        <v>0</v>
      </c>
      <c r="W765" s="43">
        <f t="shared" si="278"/>
        <v>0</v>
      </c>
      <c r="X765" s="43">
        <f t="shared" si="278"/>
        <v>0</v>
      </c>
      <c r="Y765" s="43">
        <f t="shared" si="278"/>
        <v>0</v>
      </c>
    </row>
    <row r="766" spans="1:25" s="35" customFormat="1" ht="18.75" customHeight="1" outlineLevel="1" x14ac:dyDescent="0.2">
      <c r="A766" s="26" t="s">
        <v>6</v>
      </c>
      <c r="B766" s="49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54"/>
    </row>
    <row r="767" spans="1:25" s="35" customFormat="1" ht="18.75" customHeight="1" outlineLevel="1" thickBot="1" x14ac:dyDescent="0.25">
      <c r="A767" s="28" t="s">
        <v>7</v>
      </c>
      <c r="B767" s="50">
        <v>2.496</v>
      </c>
      <c r="C767" s="48">
        <v>2.496</v>
      </c>
      <c r="D767" s="48">
        <v>2.496</v>
      </c>
      <c r="E767" s="48">
        <v>2.496</v>
      </c>
      <c r="F767" s="48">
        <v>2.496</v>
      </c>
      <c r="G767" s="48">
        <v>2.496</v>
      </c>
      <c r="H767" s="48">
        <v>2.496</v>
      </c>
      <c r="I767" s="48">
        <v>2.496</v>
      </c>
      <c r="J767" s="48">
        <v>2.496</v>
      </c>
      <c r="K767" s="48">
        <v>2.496</v>
      </c>
      <c r="L767" s="48">
        <v>2.496</v>
      </c>
      <c r="M767" s="48">
        <v>2.496</v>
      </c>
      <c r="N767" s="48">
        <v>2.496</v>
      </c>
      <c r="O767" s="48">
        <v>2.496</v>
      </c>
      <c r="P767" s="48">
        <v>2.496</v>
      </c>
      <c r="Q767" s="48">
        <v>2.496</v>
      </c>
      <c r="R767" s="48">
        <v>2.496</v>
      </c>
      <c r="S767" s="48">
        <v>2.496</v>
      </c>
      <c r="T767" s="48">
        <v>2.496</v>
      </c>
      <c r="U767" s="48">
        <v>2.496</v>
      </c>
      <c r="V767" s="48">
        <v>2.496</v>
      </c>
      <c r="W767" s="48">
        <v>2.496</v>
      </c>
      <c r="X767" s="48">
        <v>2.496</v>
      </c>
      <c r="Y767" s="55">
        <v>2.496</v>
      </c>
    </row>
    <row r="768" spans="1:25" x14ac:dyDescent="0.2">
      <c r="A768" s="41"/>
      <c r="Y768" s="41"/>
    </row>
    <row r="769" spans="1:25" x14ac:dyDescent="0.2">
      <c r="A769" s="106"/>
      <c r="Y769" s="106"/>
    </row>
    <row r="770" spans="1:25" s="63" customFormat="1" ht="16.5" thickBot="1" x14ac:dyDescent="0.3">
      <c r="A770" s="62" t="s">
        <v>64</v>
      </c>
    </row>
    <row r="771" spans="1:25" ht="30.75" customHeight="1" thickBot="1" x14ac:dyDescent="0.25">
      <c r="A771" s="345" t="s">
        <v>40</v>
      </c>
      <c r="B771" s="345"/>
      <c r="C771" s="345"/>
      <c r="D771" s="345"/>
      <c r="E771" s="345"/>
      <c r="F771" s="346" t="s">
        <v>60</v>
      </c>
      <c r="G771" s="345"/>
      <c r="H771" s="345"/>
      <c r="I771" s="345"/>
      <c r="J771" s="345"/>
      <c r="K771" s="345"/>
      <c r="L771" s="345"/>
      <c r="M771" s="345"/>
      <c r="U771" s="35"/>
      <c r="V771" s="35"/>
      <c r="W771" s="35"/>
      <c r="X771" s="35"/>
      <c r="Y771" s="35"/>
    </row>
    <row r="772" spans="1:25" ht="30.75" customHeight="1" thickBot="1" x14ac:dyDescent="0.25">
      <c r="A772" s="345"/>
      <c r="B772" s="345"/>
      <c r="C772" s="345"/>
      <c r="D772" s="345"/>
      <c r="E772" s="345"/>
      <c r="F772" s="346" t="s">
        <v>13</v>
      </c>
      <c r="G772" s="345"/>
      <c r="H772" s="345"/>
      <c r="I772" s="345"/>
      <c r="J772" s="345"/>
      <c r="K772" s="345"/>
      <c r="L772" s="345"/>
      <c r="M772" s="345"/>
      <c r="U772" s="35"/>
      <c r="V772" s="35"/>
      <c r="W772" s="35"/>
      <c r="X772" s="35"/>
      <c r="Y772" s="35"/>
    </row>
    <row r="773" spans="1:25" ht="27" customHeight="1" thickBot="1" x14ac:dyDescent="0.25">
      <c r="A773" s="345"/>
      <c r="B773" s="345"/>
      <c r="C773" s="345"/>
      <c r="D773" s="345"/>
      <c r="E773" s="345"/>
      <c r="F773" s="348" t="s">
        <v>2</v>
      </c>
      <c r="G773" s="349"/>
      <c r="H773" s="349" t="s">
        <v>12</v>
      </c>
      <c r="I773" s="349"/>
      <c r="J773" s="349" t="s">
        <v>11</v>
      </c>
      <c r="K773" s="349"/>
      <c r="L773" s="349" t="s">
        <v>3</v>
      </c>
      <c r="M773" s="350"/>
      <c r="U773" s="35"/>
      <c r="V773" s="35"/>
      <c r="W773" s="35"/>
      <c r="X773" s="35"/>
      <c r="Y773" s="35"/>
    </row>
    <row r="774" spans="1:25" ht="24.75" customHeight="1" thickBot="1" x14ac:dyDescent="0.25">
      <c r="A774" s="335" t="s">
        <v>78</v>
      </c>
      <c r="B774" s="335"/>
      <c r="C774" s="335"/>
      <c r="D774" s="335"/>
      <c r="E774" s="335"/>
      <c r="F774" s="336">
        <f>'цена АТС'!B33</f>
        <v>199508.89</v>
      </c>
      <c r="G774" s="337"/>
      <c r="H774" s="338">
        <f>F774</f>
        <v>199508.89</v>
      </c>
      <c r="I774" s="337"/>
      <c r="J774" s="338">
        <f>F774</f>
        <v>199508.89</v>
      </c>
      <c r="K774" s="337"/>
      <c r="L774" s="338">
        <f>F774</f>
        <v>199508.89</v>
      </c>
      <c r="M774" s="347"/>
      <c r="U774" s="35"/>
      <c r="V774" s="35"/>
      <c r="W774" s="35"/>
      <c r="X774" s="35"/>
      <c r="Y774" s="35"/>
    </row>
    <row r="775" spans="1:25" ht="18.75" customHeight="1" outlineLevel="1" thickBot="1" x14ac:dyDescent="0.25">
      <c r="A775" s="359" t="s">
        <v>4</v>
      </c>
      <c r="B775" s="359"/>
      <c r="C775" s="359"/>
      <c r="D775" s="359"/>
      <c r="E775" s="359"/>
      <c r="F775" s="360">
        <f>F774</f>
        <v>199508.89</v>
      </c>
      <c r="G775" s="361"/>
      <c r="H775" s="360">
        <f>H774</f>
        <v>199508.89</v>
      </c>
      <c r="I775" s="361"/>
      <c r="J775" s="360">
        <f>J774</f>
        <v>199508.89</v>
      </c>
      <c r="K775" s="361"/>
      <c r="L775" s="360">
        <f>L774</f>
        <v>199508.89</v>
      </c>
      <c r="M775" s="361"/>
      <c r="U775" s="35"/>
      <c r="V775" s="35"/>
      <c r="W775" s="35"/>
      <c r="X775" s="35"/>
      <c r="Y775" s="35"/>
    </row>
    <row r="776" spans="1:25" ht="24.75" customHeight="1" thickBot="1" x14ac:dyDescent="0.25">
      <c r="A776" s="335" t="s">
        <v>14</v>
      </c>
      <c r="B776" s="335"/>
      <c r="C776" s="335"/>
      <c r="D776" s="335"/>
      <c r="E776" s="335"/>
      <c r="F776" s="338">
        <f>F774</f>
        <v>199508.89</v>
      </c>
      <c r="G776" s="337"/>
      <c r="H776" s="338">
        <f>H774</f>
        <v>199508.89</v>
      </c>
      <c r="I776" s="337"/>
      <c r="J776" s="338">
        <f>J774</f>
        <v>199508.89</v>
      </c>
      <c r="K776" s="337"/>
      <c r="L776" s="338">
        <f>L774</f>
        <v>199508.89</v>
      </c>
      <c r="M776" s="337"/>
      <c r="U776" s="35"/>
      <c r="V776" s="35"/>
      <c r="W776" s="35"/>
      <c r="X776" s="35"/>
      <c r="Y776" s="35"/>
    </row>
    <row r="777" spans="1:25" ht="18.75" hidden="1" customHeight="1" outlineLevel="1" thickBot="1" x14ac:dyDescent="0.25">
      <c r="A777" s="362" t="s">
        <v>4</v>
      </c>
      <c r="B777" s="362"/>
      <c r="C777" s="362"/>
      <c r="D777" s="362"/>
      <c r="E777" s="362"/>
      <c r="F777" s="363">
        <f>F774</f>
        <v>199508.89</v>
      </c>
      <c r="G777" s="364"/>
      <c r="H777" s="363">
        <f>H774</f>
        <v>199508.89</v>
      </c>
      <c r="I777" s="364"/>
      <c r="J777" s="363">
        <f>J774</f>
        <v>199508.89</v>
      </c>
      <c r="K777" s="364"/>
      <c r="L777" s="363">
        <f>L774</f>
        <v>199508.89</v>
      </c>
      <c r="M777" s="364"/>
      <c r="U777" s="35"/>
      <c r="V777" s="35"/>
      <c r="W777" s="35"/>
      <c r="X777" s="35"/>
      <c r="Y777" s="35"/>
    </row>
    <row r="778" spans="1:25" collapsed="1" x14ac:dyDescent="0.2"/>
  </sheetData>
  <mergeCells count="40">
    <mergeCell ref="A777:E777"/>
    <mergeCell ref="F777:G777"/>
    <mergeCell ref="H777:I777"/>
    <mergeCell ref="J777:K777"/>
    <mergeCell ref="L777:M777"/>
    <mergeCell ref="J776:K776"/>
    <mergeCell ref="L776:M776"/>
    <mergeCell ref="A776:E776"/>
    <mergeCell ref="F776:G776"/>
    <mergeCell ref="H776:I776"/>
    <mergeCell ref="A775:E775"/>
    <mergeCell ref="F775:G775"/>
    <mergeCell ref="H775:I775"/>
    <mergeCell ref="J775:K775"/>
    <mergeCell ref="L775:M775"/>
    <mergeCell ref="A2:Y2"/>
    <mergeCell ref="A4:Y4"/>
    <mergeCell ref="A482:A483"/>
    <mergeCell ref="B482:Y482"/>
    <mergeCell ref="A8:A9"/>
    <mergeCell ref="B8:Y8"/>
    <mergeCell ref="A166:A167"/>
    <mergeCell ref="B166:Y166"/>
    <mergeCell ref="A324:A325"/>
    <mergeCell ref="B324:Y324"/>
    <mergeCell ref="A774:E774"/>
    <mergeCell ref="F774:G774"/>
    <mergeCell ref="H774:I774"/>
    <mergeCell ref="J774:K774"/>
    <mergeCell ref="A641:Y641"/>
    <mergeCell ref="A642:A643"/>
    <mergeCell ref="B642:Y642"/>
    <mergeCell ref="A771:E773"/>
    <mergeCell ref="F771:M771"/>
    <mergeCell ref="L774:M774"/>
    <mergeCell ref="F772:M772"/>
    <mergeCell ref="F773:G773"/>
    <mergeCell ref="H773:I773"/>
    <mergeCell ref="J773:K773"/>
    <mergeCell ref="L773:M773"/>
  </mergeCells>
  <pageMargins left="0.31496062992125984" right="0.23622047244094491" top="0.62992125984251968" bottom="0.31496062992125984" header="0.59055118110236227" footer="0.15748031496062992"/>
  <pageSetup paperSize="9" scale="52" orientation="landscape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AI818"/>
  <sheetViews>
    <sheetView showZeros="0" view="pageBreakPreview" topLeftCell="A459" zoomScale="75" zoomScaleNormal="100" zoomScaleSheetLayoutView="75" workbookViewId="0">
      <selection activeCell="B460" sqref="B460:Y460"/>
    </sheetView>
  </sheetViews>
  <sheetFormatPr defaultRowHeight="14.25" outlineLevelRow="1" x14ac:dyDescent="0.2"/>
  <cols>
    <col min="1" max="1" width="19.5703125" style="34" customWidth="1"/>
    <col min="2" max="8" width="10.42578125" style="34" bestFit="1" customWidth="1"/>
    <col min="9" max="11" width="10" style="34" customWidth="1"/>
    <col min="12" max="25" width="10.140625" style="34" customWidth="1"/>
    <col min="26" max="26" width="3.85546875" style="34" customWidth="1"/>
    <col min="27" max="16384" width="9.140625" style="34"/>
  </cols>
  <sheetData>
    <row r="2" spans="1:35" s="33" customFormat="1" ht="18" customHeight="1" x14ac:dyDescent="0.2">
      <c r="A2" s="351" t="s">
        <v>224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</row>
    <row r="3" spans="1:35" ht="15" customHeight="1" x14ac:dyDescent="0.2"/>
    <row r="4" spans="1:35" ht="48" customHeight="1" x14ac:dyDescent="0.2">
      <c r="A4" s="352" t="s">
        <v>53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352"/>
    </row>
    <row r="5" spans="1:35" x14ac:dyDescent="0.2">
      <c r="A5" s="106"/>
      <c r="Y5" s="106"/>
      <c r="Z5" s="106"/>
    </row>
    <row r="6" spans="1:35" s="63" customFormat="1" ht="15.75" x14ac:dyDescent="0.25">
      <c r="A6" s="105" t="s">
        <v>85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105"/>
    </row>
    <row r="7" spans="1:35" ht="15" thickBot="1" x14ac:dyDescent="0.25">
      <c r="A7" s="106"/>
      <c r="Y7" s="106"/>
    </row>
    <row r="8" spans="1:35" s="35" customFormat="1" ht="30.75" customHeight="1" thickBot="1" x14ac:dyDescent="0.25">
      <c r="A8" s="353" t="s">
        <v>39</v>
      </c>
      <c r="B8" s="355" t="s">
        <v>46</v>
      </c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7"/>
    </row>
    <row r="9" spans="1:35" s="35" customFormat="1" ht="39" customHeight="1" thickBot="1" x14ac:dyDescent="0.25">
      <c r="A9" s="354"/>
      <c r="B9" s="121" t="s">
        <v>38</v>
      </c>
      <c r="C9" s="122" t="s">
        <v>37</v>
      </c>
      <c r="D9" s="123" t="s">
        <v>36</v>
      </c>
      <c r="E9" s="122" t="s">
        <v>35</v>
      </c>
      <c r="F9" s="122" t="s">
        <v>34</v>
      </c>
      <c r="G9" s="122" t="s">
        <v>33</v>
      </c>
      <c r="H9" s="122" t="s">
        <v>32</v>
      </c>
      <c r="I9" s="122" t="s">
        <v>31</v>
      </c>
      <c r="J9" s="122" t="s">
        <v>30</v>
      </c>
      <c r="K9" s="124" t="s">
        <v>29</v>
      </c>
      <c r="L9" s="122" t="s">
        <v>28</v>
      </c>
      <c r="M9" s="125" t="s">
        <v>27</v>
      </c>
      <c r="N9" s="124" t="s">
        <v>26</v>
      </c>
      <c r="O9" s="122" t="s">
        <v>25</v>
      </c>
      <c r="P9" s="125" t="s">
        <v>24</v>
      </c>
      <c r="Q9" s="123" t="s">
        <v>23</v>
      </c>
      <c r="R9" s="122" t="s">
        <v>22</v>
      </c>
      <c r="S9" s="123" t="s">
        <v>21</v>
      </c>
      <c r="T9" s="122" t="s">
        <v>20</v>
      </c>
      <c r="U9" s="123" t="s">
        <v>19</v>
      </c>
      <c r="V9" s="122" t="s">
        <v>18</v>
      </c>
      <c r="W9" s="123" t="s">
        <v>17</v>
      </c>
      <c r="X9" s="122" t="s">
        <v>16</v>
      </c>
      <c r="Y9" s="126" t="s">
        <v>15</v>
      </c>
      <c r="AC9" s="35">
        <v>1.0503779025396751</v>
      </c>
      <c r="AE9" s="35">
        <v>1.0665194035866692</v>
      </c>
      <c r="AG9" s="35">
        <v>1.1008062507674834</v>
      </c>
      <c r="AI9" s="35">
        <v>1.1818373030341862</v>
      </c>
    </row>
    <row r="10" spans="1:35" s="72" customFormat="1" ht="18.75" customHeight="1" thickBot="1" x14ac:dyDescent="0.25">
      <c r="A10" s="73">
        <v>1</v>
      </c>
      <c r="B10" s="98">
        <f t="shared" ref="B10:Y10" si="0">SUM(B11:B13)</f>
        <v>974.11599999999987</v>
      </c>
      <c r="C10" s="99">
        <f t="shared" si="0"/>
        <v>987.81599999999992</v>
      </c>
      <c r="D10" s="99">
        <f t="shared" si="0"/>
        <v>997.05599999999993</v>
      </c>
      <c r="E10" s="99">
        <f t="shared" si="0"/>
        <v>1049.7060000000001</v>
      </c>
      <c r="F10" s="99">
        <f t="shared" si="0"/>
        <v>1050.866</v>
      </c>
      <c r="G10" s="99">
        <f t="shared" si="0"/>
        <v>1078.4660000000001</v>
      </c>
      <c r="H10" s="99">
        <f t="shared" si="0"/>
        <v>1064.306</v>
      </c>
      <c r="I10" s="99">
        <f t="shared" si="0"/>
        <v>1037.4160000000002</v>
      </c>
      <c r="J10" s="99">
        <f t="shared" si="0"/>
        <v>1025.8760000000002</v>
      </c>
      <c r="K10" s="100">
        <f t="shared" si="0"/>
        <v>1264.7760000000001</v>
      </c>
      <c r="L10" s="99">
        <f t="shared" si="0"/>
        <v>1271.596</v>
      </c>
      <c r="M10" s="101">
        <f t="shared" si="0"/>
        <v>1280.636</v>
      </c>
      <c r="N10" s="100">
        <f t="shared" si="0"/>
        <v>1296.2860000000001</v>
      </c>
      <c r="O10" s="99">
        <f t="shared" si="0"/>
        <v>1054.1660000000002</v>
      </c>
      <c r="P10" s="101">
        <f t="shared" si="0"/>
        <v>1074.7760000000001</v>
      </c>
      <c r="Q10" s="102">
        <f t="shared" si="0"/>
        <v>1694.7260000000001</v>
      </c>
      <c r="R10" s="99">
        <f t="shared" si="0"/>
        <v>1066.866</v>
      </c>
      <c r="S10" s="102">
        <f t="shared" si="0"/>
        <v>1280.9860000000001</v>
      </c>
      <c r="T10" s="99">
        <f t="shared" si="0"/>
        <v>1035.5260000000001</v>
      </c>
      <c r="U10" s="99">
        <f t="shared" si="0"/>
        <v>988.77599999999995</v>
      </c>
      <c r="V10" s="99">
        <f t="shared" si="0"/>
        <v>984.40600000000006</v>
      </c>
      <c r="W10" s="99">
        <f t="shared" si="0"/>
        <v>1174.346</v>
      </c>
      <c r="X10" s="99">
        <f t="shared" si="0"/>
        <v>981.05599999999993</v>
      </c>
      <c r="Y10" s="103">
        <f t="shared" si="0"/>
        <v>980.59599999999989</v>
      </c>
      <c r="AC10" s="72">
        <f>AC9*1000</f>
        <v>1050.377902539675</v>
      </c>
      <c r="AD10" s="72">
        <f t="shared" ref="AD10:AI10" si="1">AD9*1000</f>
        <v>0</v>
      </c>
      <c r="AE10" s="72">
        <f t="shared" si="1"/>
        <v>1066.5194035866691</v>
      </c>
      <c r="AF10" s="72">
        <f t="shared" si="1"/>
        <v>0</v>
      </c>
      <c r="AG10" s="72">
        <f t="shared" si="1"/>
        <v>1100.8062507674833</v>
      </c>
      <c r="AH10" s="72">
        <f t="shared" si="1"/>
        <v>0</v>
      </c>
      <c r="AI10" s="72">
        <f t="shared" si="1"/>
        <v>1181.8373030341861</v>
      </c>
    </row>
    <row r="11" spans="1:35" s="40" customFormat="1" ht="18.75" customHeight="1" outlineLevel="1" x14ac:dyDescent="0.2">
      <c r="A11" s="29" t="s">
        <v>4</v>
      </c>
      <c r="B11" s="43">
        <f>'февраль (3 цк)'!B11</f>
        <v>929.06</v>
      </c>
      <c r="C11" s="43">
        <f>'февраль (3 цк)'!C11</f>
        <v>942.76</v>
      </c>
      <c r="D11" s="43">
        <f>'февраль (3 цк)'!D11</f>
        <v>952</v>
      </c>
      <c r="E11" s="43">
        <f>'февраль (3 цк)'!E11</f>
        <v>1004.65</v>
      </c>
      <c r="F11" s="43">
        <f>'февраль (3 цк)'!F11</f>
        <v>1005.81</v>
      </c>
      <c r="G11" s="43">
        <f>'февраль (3 цк)'!G11</f>
        <v>1033.4100000000001</v>
      </c>
      <c r="H11" s="43">
        <f>'февраль (3 цк)'!H11</f>
        <v>1019.25</v>
      </c>
      <c r="I11" s="43">
        <f>'февраль (3 цк)'!I11</f>
        <v>992.36</v>
      </c>
      <c r="J11" s="43">
        <f>'февраль (3 цк)'!J11</f>
        <v>980.82</v>
      </c>
      <c r="K11" s="43">
        <f>'февраль (3 цк)'!K11</f>
        <v>1219.72</v>
      </c>
      <c r="L11" s="43">
        <f>'февраль (3 цк)'!L11</f>
        <v>1226.54</v>
      </c>
      <c r="M11" s="43">
        <f>'февраль (3 цк)'!M11</f>
        <v>1235.58</v>
      </c>
      <c r="N11" s="43">
        <f>'февраль (3 цк)'!N11</f>
        <v>1251.23</v>
      </c>
      <c r="O11" s="43">
        <f>'февраль (3 цк)'!O11</f>
        <v>1009.11</v>
      </c>
      <c r="P11" s="43">
        <f>'февраль (3 цк)'!P11</f>
        <v>1029.72</v>
      </c>
      <c r="Q11" s="43">
        <f>'февраль (3 цк)'!Q11</f>
        <v>1649.67</v>
      </c>
      <c r="R11" s="43">
        <f>'февраль (3 цк)'!R11</f>
        <v>1021.81</v>
      </c>
      <c r="S11" s="43">
        <f>'февраль (3 цк)'!S11</f>
        <v>1235.93</v>
      </c>
      <c r="T11" s="43">
        <f>'февраль (3 цк)'!T11</f>
        <v>990.47</v>
      </c>
      <c r="U11" s="43">
        <f>'февраль (3 цк)'!U11</f>
        <v>943.72</v>
      </c>
      <c r="V11" s="43">
        <f>'февраль (3 цк)'!V11</f>
        <v>939.35</v>
      </c>
      <c r="W11" s="43">
        <f>'февраль (3 цк)'!W11</f>
        <v>1129.29</v>
      </c>
      <c r="X11" s="43">
        <f>'февраль (3 цк)'!X11</f>
        <v>936</v>
      </c>
      <c r="Y11" s="43">
        <f>'февраль (3 цк)'!Y11</f>
        <v>935.54</v>
      </c>
      <c r="AC11" s="40">
        <v>64.77</v>
      </c>
      <c r="AE11" s="40">
        <v>64.77</v>
      </c>
      <c r="AG11" s="40">
        <v>64.77</v>
      </c>
      <c r="AI11" s="40">
        <v>64.77</v>
      </c>
    </row>
    <row r="12" spans="1:35" s="40" customFormat="1" ht="18.75" customHeight="1" outlineLevel="1" x14ac:dyDescent="0.2">
      <c r="A12" s="30" t="s">
        <v>5</v>
      </c>
      <c r="B12" s="49">
        <v>42.56</v>
      </c>
      <c r="C12" s="47">
        <v>42.56</v>
      </c>
      <c r="D12" s="47">
        <v>42.56</v>
      </c>
      <c r="E12" s="47">
        <v>42.56</v>
      </c>
      <c r="F12" s="47">
        <v>42.56</v>
      </c>
      <c r="G12" s="47">
        <v>42.56</v>
      </c>
      <c r="H12" s="47">
        <v>42.56</v>
      </c>
      <c r="I12" s="47">
        <v>42.56</v>
      </c>
      <c r="J12" s="47">
        <v>42.56</v>
      </c>
      <c r="K12" s="47">
        <v>42.56</v>
      </c>
      <c r="L12" s="47">
        <v>42.56</v>
      </c>
      <c r="M12" s="47">
        <v>42.56</v>
      </c>
      <c r="N12" s="47">
        <v>42.56</v>
      </c>
      <c r="O12" s="47">
        <v>42.56</v>
      </c>
      <c r="P12" s="47">
        <v>42.56</v>
      </c>
      <c r="Q12" s="47">
        <v>42.56</v>
      </c>
      <c r="R12" s="47">
        <v>42.56</v>
      </c>
      <c r="S12" s="47">
        <v>42.56</v>
      </c>
      <c r="T12" s="47">
        <v>42.56</v>
      </c>
      <c r="U12" s="47">
        <v>42.56</v>
      </c>
      <c r="V12" s="47">
        <v>42.56</v>
      </c>
      <c r="W12" s="47">
        <v>42.56</v>
      </c>
      <c r="X12" s="47">
        <v>42.56</v>
      </c>
      <c r="Y12" s="54">
        <v>42.56</v>
      </c>
      <c r="AC12" s="40">
        <v>28.92</v>
      </c>
      <c r="AE12" s="40">
        <v>28.92</v>
      </c>
      <c r="AG12" s="40">
        <v>28.92</v>
      </c>
      <c r="AI12" s="40">
        <v>28.92</v>
      </c>
    </row>
    <row r="13" spans="1:35" s="40" customFormat="1" ht="18.75" customHeight="1" outlineLevel="1" thickBot="1" x14ac:dyDescent="0.25">
      <c r="A13" s="107" t="s">
        <v>122</v>
      </c>
      <c r="B13" s="50">
        <v>2.496</v>
      </c>
      <c r="C13" s="48">
        <v>2.496</v>
      </c>
      <c r="D13" s="48">
        <v>2.496</v>
      </c>
      <c r="E13" s="48">
        <v>2.496</v>
      </c>
      <c r="F13" s="48">
        <v>2.496</v>
      </c>
      <c r="G13" s="48">
        <v>2.496</v>
      </c>
      <c r="H13" s="48">
        <v>2.496</v>
      </c>
      <c r="I13" s="48">
        <v>2.496</v>
      </c>
      <c r="J13" s="48">
        <v>2.496</v>
      </c>
      <c r="K13" s="48">
        <v>2.496</v>
      </c>
      <c r="L13" s="48">
        <v>2.496</v>
      </c>
      <c r="M13" s="48">
        <v>2.496</v>
      </c>
      <c r="N13" s="48">
        <v>2.496</v>
      </c>
      <c r="O13" s="48">
        <v>2.496</v>
      </c>
      <c r="P13" s="48">
        <v>2.496</v>
      </c>
      <c r="Q13" s="48">
        <v>2.496</v>
      </c>
      <c r="R13" s="48">
        <v>2.496</v>
      </c>
      <c r="S13" s="48">
        <v>2.496</v>
      </c>
      <c r="T13" s="48">
        <v>2.496</v>
      </c>
      <c r="U13" s="48">
        <v>2.496</v>
      </c>
      <c r="V13" s="48">
        <v>2.496</v>
      </c>
      <c r="W13" s="48">
        <v>2.496</v>
      </c>
      <c r="X13" s="48">
        <v>2.496</v>
      </c>
      <c r="Y13" s="55">
        <v>2.496</v>
      </c>
      <c r="AC13" s="40" t="e">
        <f>AC10-AC11-AC12-#REF!</f>
        <v>#REF!</v>
      </c>
      <c r="AE13" s="40" t="e">
        <f>AE10-AE11-AE12-#REF!</f>
        <v>#REF!</v>
      </c>
      <c r="AG13" s="40" t="e">
        <f>AG10-AG11-AG12-#REF!</f>
        <v>#REF!</v>
      </c>
      <c r="AI13" s="40" t="e">
        <f>AI10-AI11-AI12-#REF!</f>
        <v>#REF!</v>
      </c>
    </row>
    <row r="14" spans="1:35" s="72" customFormat="1" ht="18.75" customHeight="1" thickBot="1" x14ac:dyDescent="0.25">
      <c r="A14" s="76">
        <v>2</v>
      </c>
      <c r="B14" s="98">
        <f t="shared" ref="B14:Y14" si="2">SUM(B15:B17)</f>
        <v>1075.316</v>
      </c>
      <c r="C14" s="99">
        <f t="shared" si="2"/>
        <v>1081.076</v>
      </c>
      <c r="D14" s="99">
        <f t="shared" si="2"/>
        <v>1077.7560000000001</v>
      </c>
      <c r="E14" s="99">
        <f t="shared" si="2"/>
        <v>1102.6860000000001</v>
      </c>
      <c r="F14" s="99">
        <f t="shared" si="2"/>
        <v>1093.616</v>
      </c>
      <c r="G14" s="99">
        <f t="shared" si="2"/>
        <v>1406.806</v>
      </c>
      <c r="H14" s="99">
        <f t="shared" si="2"/>
        <v>1140.326</v>
      </c>
      <c r="I14" s="99">
        <f t="shared" si="2"/>
        <v>1124.546</v>
      </c>
      <c r="J14" s="99">
        <f t="shared" si="2"/>
        <v>1130.0060000000001</v>
      </c>
      <c r="K14" s="100">
        <f t="shared" si="2"/>
        <v>1081.4460000000001</v>
      </c>
      <c r="L14" s="99">
        <f t="shared" si="2"/>
        <v>1074.796</v>
      </c>
      <c r="M14" s="101">
        <f t="shared" si="2"/>
        <v>1145.306</v>
      </c>
      <c r="N14" s="100">
        <f t="shared" si="2"/>
        <v>1080.9360000000001</v>
      </c>
      <c r="O14" s="99">
        <f t="shared" si="2"/>
        <v>1171.9460000000001</v>
      </c>
      <c r="P14" s="101">
        <f t="shared" si="2"/>
        <v>1691.066</v>
      </c>
      <c r="Q14" s="102">
        <f t="shared" si="2"/>
        <v>1309.126</v>
      </c>
      <c r="R14" s="99">
        <f t="shared" si="2"/>
        <v>1253.2160000000001</v>
      </c>
      <c r="S14" s="102">
        <f t="shared" si="2"/>
        <v>1231.4960000000001</v>
      </c>
      <c r="T14" s="99">
        <f t="shared" si="2"/>
        <v>1065.2360000000001</v>
      </c>
      <c r="U14" s="99">
        <f t="shared" si="2"/>
        <v>1067.596</v>
      </c>
      <c r="V14" s="99">
        <f t="shared" si="2"/>
        <v>1070.9960000000001</v>
      </c>
      <c r="W14" s="99">
        <f t="shared" si="2"/>
        <v>1096.7460000000001</v>
      </c>
      <c r="X14" s="99">
        <f t="shared" si="2"/>
        <v>1074.4360000000001</v>
      </c>
      <c r="Y14" s="103">
        <f t="shared" si="2"/>
        <v>1074.4760000000001</v>
      </c>
    </row>
    <row r="15" spans="1:35" s="35" customFormat="1" ht="18.75" customHeight="1" outlineLevel="1" x14ac:dyDescent="0.2">
      <c r="A15" s="29" t="s">
        <v>4</v>
      </c>
      <c r="B15" s="43">
        <f>'февраль (3 цк)'!B16</f>
        <v>1030.26</v>
      </c>
      <c r="C15" s="43">
        <f>'февраль (3 цк)'!C16</f>
        <v>1036.02</v>
      </c>
      <c r="D15" s="43">
        <f>'февраль (3 цк)'!D16</f>
        <v>1032.7</v>
      </c>
      <c r="E15" s="43">
        <f>'февраль (3 цк)'!E16</f>
        <v>1057.6300000000001</v>
      </c>
      <c r="F15" s="43">
        <f>'февраль (3 цк)'!F16</f>
        <v>1048.56</v>
      </c>
      <c r="G15" s="43">
        <f>'февраль (3 цк)'!G16</f>
        <v>1361.75</v>
      </c>
      <c r="H15" s="43">
        <f>'февраль (3 цк)'!H16</f>
        <v>1095.27</v>
      </c>
      <c r="I15" s="43">
        <f>'февраль (3 цк)'!I16</f>
        <v>1079.49</v>
      </c>
      <c r="J15" s="43">
        <f>'февраль (3 цк)'!J16</f>
        <v>1084.95</v>
      </c>
      <c r="K15" s="43">
        <f>'февраль (3 цк)'!K16</f>
        <v>1036.3900000000001</v>
      </c>
      <c r="L15" s="43">
        <f>'февраль (3 цк)'!L16</f>
        <v>1029.74</v>
      </c>
      <c r="M15" s="43">
        <f>'февраль (3 цк)'!M16</f>
        <v>1100.25</v>
      </c>
      <c r="N15" s="43">
        <f>'февраль (3 цк)'!N16</f>
        <v>1035.8800000000001</v>
      </c>
      <c r="O15" s="43">
        <f>'февраль (3 цк)'!O16</f>
        <v>1126.8900000000001</v>
      </c>
      <c r="P15" s="43">
        <f>'февраль (3 цк)'!P16</f>
        <v>1646.01</v>
      </c>
      <c r="Q15" s="43">
        <f>'февраль (3 цк)'!Q16</f>
        <v>1264.07</v>
      </c>
      <c r="R15" s="43">
        <f>'февраль (3 цк)'!R16</f>
        <v>1208.1600000000001</v>
      </c>
      <c r="S15" s="43">
        <f>'февраль (3 цк)'!S16</f>
        <v>1186.44</v>
      </c>
      <c r="T15" s="43">
        <f>'февраль (3 цк)'!T16</f>
        <v>1020.18</v>
      </c>
      <c r="U15" s="43">
        <f>'февраль (3 цк)'!U16</f>
        <v>1022.54</v>
      </c>
      <c r="V15" s="43">
        <f>'февраль (3 цк)'!V16</f>
        <v>1025.94</v>
      </c>
      <c r="W15" s="43">
        <f>'февраль (3 цк)'!W16</f>
        <v>1051.69</v>
      </c>
      <c r="X15" s="43">
        <f>'февраль (3 цк)'!X16</f>
        <v>1029.3800000000001</v>
      </c>
      <c r="Y15" s="43">
        <f>'февраль (3 цк)'!Y16</f>
        <v>1029.42</v>
      </c>
    </row>
    <row r="16" spans="1:35" s="35" customFormat="1" ht="18.75" customHeight="1" outlineLevel="1" x14ac:dyDescent="0.2">
      <c r="A16" s="30" t="s">
        <v>5</v>
      </c>
      <c r="B16" s="49">
        <v>42.56</v>
      </c>
      <c r="C16" s="47">
        <v>42.56</v>
      </c>
      <c r="D16" s="47">
        <v>42.56</v>
      </c>
      <c r="E16" s="47">
        <v>42.56</v>
      </c>
      <c r="F16" s="47">
        <v>42.56</v>
      </c>
      <c r="G16" s="47">
        <v>42.56</v>
      </c>
      <c r="H16" s="47">
        <v>42.56</v>
      </c>
      <c r="I16" s="47">
        <v>42.56</v>
      </c>
      <c r="J16" s="47">
        <v>42.56</v>
      </c>
      <c r="K16" s="47">
        <v>42.56</v>
      </c>
      <c r="L16" s="47">
        <v>42.56</v>
      </c>
      <c r="M16" s="47">
        <v>42.56</v>
      </c>
      <c r="N16" s="47">
        <v>42.56</v>
      </c>
      <c r="O16" s="47">
        <v>42.56</v>
      </c>
      <c r="P16" s="47">
        <v>42.56</v>
      </c>
      <c r="Q16" s="47">
        <v>42.56</v>
      </c>
      <c r="R16" s="47">
        <v>42.56</v>
      </c>
      <c r="S16" s="47">
        <v>42.56</v>
      </c>
      <c r="T16" s="47">
        <v>42.56</v>
      </c>
      <c r="U16" s="47">
        <v>42.56</v>
      </c>
      <c r="V16" s="47">
        <v>42.56</v>
      </c>
      <c r="W16" s="47">
        <v>42.56</v>
      </c>
      <c r="X16" s="47">
        <v>42.56</v>
      </c>
      <c r="Y16" s="54">
        <v>42.56</v>
      </c>
    </row>
    <row r="17" spans="1:25" s="35" customFormat="1" ht="18.75" customHeight="1" outlineLevel="1" thickBot="1" x14ac:dyDescent="0.25">
      <c r="A17" s="107" t="s">
        <v>7</v>
      </c>
      <c r="B17" s="50">
        <v>2.496</v>
      </c>
      <c r="C17" s="48">
        <v>2.496</v>
      </c>
      <c r="D17" s="48">
        <v>2.496</v>
      </c>
      <c r="E17" s="48">
        <v>2.496</v>
      </c>
      <c r="F17" s="48">
        <v>2.496</v>
      </c>
      <c r="G17" s="48">
        <v>2.496</v>
      </c>
      <c r="H17" s="48">
        <v>2.496</v>
      </c>
      <c r="I17" s="48">
        <v>2.496</v>
      </c>
      <c r="J17" s="48">
        <v>2.496</v>
      </c>
      <c r="K17" s="48">
        <v>2.496</v>
      </c>
      <c r="L17" s="48">
        <v>2.496</v>
      </c>
      <c r="M17" s="48">
        <v>2.496</v>
      </c>
      <c r="N17" s="48">
        <v>2.496</v>
      </c>
      <c r="O17" s="48">
        <v>2.496</v>
      </c>
      <c r="P17" s="48">
        <v>2.496</v>
      </c>
      <c r="Q17" s="48">
        <v>2.496</v>
      </c>
      <c r="R17" s="48">
        <v>2.496</v>
      </c>
      <c r="S17" s="48">
        <v>2.496</v>
      </c>
      <c r="T17" s="48">
        <v>2.496</v>
      </c>
      <c r="U17" s="48">
        <v>2.496</v>
      </c>
      <c r="V17" s="48">
        <v>2.496</v>
      </c>
      <c r="W17" s="48">
        <v>2.496</v>
      </c>
      <c r="X17" s="48">
        <v>2.496</v>
      </c>
      <c r="Y17" s="55">
        <v>2.496</v>
      </c>
    </row>
    <row r="18" spans="1:25" s="72" customFormat="1" ht="18.75" customHeight="1" thickBot="1" x14ac:dyDescent="0.25">
      <c r="A18" s="73">
        <v>3</v>
      </c>
      <c r="B18" s="98">
        <f t="shared" ref="B18:Y18" si="3">SUM(B19:B21)</f>
        <v>1052.576</v>
      </c>
      <c r="C18" s="99">
        <f t="shared" si="3"/>
        <v>1048.2660000000001</v>
      </c>
      <c r="D18" s="99">
        <f t="shared" si="3"/>
        <v>1027.6260000000002</v>
      </c>
      <c r="E18" s="99">
        <f t="shared" si="3"/>
        <v>1044.056</v>
      </c>
      <c r="F18" s="99">
        <f t="shared" si="3"/>
        <v>1085.346</v>
      </c>
      <c r="G18" s="99">
        <f t="shared" si="3"/>
        <v>1086.616</v>
      </c>
      <c r="H18" s="99">
        <f t="shared" si="3"/>
        <v>1075.596</v>
      </c>
      <c r="I18" s="99">
        <f t="shared" si="3"/>
        <v>1076.5360000000001</v>
      </c>
      <c r="J18" s="99">
        <f t="shared" si="3"/>
        <v>1065.836</v>
      </c>
      <c r="K18" s="100">
        <f t="shared" si="3"/>
        <v>1079.4460000000001</v>
      </c>
      <c r="L18" s="99">
        <f t="shared" si="3"/>
        <v>1050.9460000000001</v>
      </c>
      <c r="M18" s="101">
        <f t="shared" si="3"/>
        <v>1054.806</v>
      </c>
      <c r="N18" s="100">
        <f t="shared" si="3"/>
        <v>1056.546</v>
      </c>
      <c r="O18" s="99">
        <f t="shared" si="3"/>
        <v>1145.4760000000001</v>
      </c>
      <c r="P18" s="101">
        <f t="shared" si="3"/>
        <v>1088.396</v>
      </c>
      <c r="Q18" s="102">
        <f t="shared" si="3"/>
        <v>1237.046</v>
      </c>
      <c r="R18" s="99">
        <f t="shared" si="3"/>
        <v>1238.2160000000001</v>
      </c>
      <c r="S18" s="102">
        <f t="shared" si="3"/>
        <v>1227.616</v>
      </c>
      <c r="T18" s="99">
        <f t="shared" si="3"/>
        <v>1036.2160000000001</v>
      </c>
      <c r="U18" s="99">
        <f t="shared" si="3"/>
        <v>1054.796</v>
      </c>
      <c r="V18" s="99">
        <f t="shared" si="3"/>
        <v>1043.336</v>
      </c>
      <c r="W18" s="99">
        <f t="shared" si="3"/>
        <v>1057.326</v>
      </c>
      <c r="X18" s="99">
        <f t="shared" si="3"/>
        <v>1048.6660000000002</v>
      </c>
      <c r="Y18" s="103">
        <f t="shared" si="3"/>
        <v>1038.9260000000002</v>
      </c>
    </row>
    <row r="19" spans="1:25" s="35" customFormat="1" ht="18.75" customHeight="1" outlineLevel="1" x14ac:dyDescent="0.2">
      <c r="A19" s="29" t="s">
        <v>4</v>
      </c>
      <c r="B19" s="43">
        <f>'февраль (3 цк)'!B21</f>
        <v>1007.52</v>
      </c>
      <c r="C19" s="43">
        <f>'февраль (3 цк)'!C21</f>
        <v>1003.21</v>
      </c>
      <c r="D19" s="43">
        <f>'февраль (3 цк)'!D21</f>
        <v>982.57</v>
      </c>
      <c r="E19" s="43">
        <f>'февраль (3 цк)'!E21</f>
        <v>999</v>
      </c>
      <c r="F19" s="43">
        <f>'февраль (3 цк)'!F21</f>
        <v>1040.29</v>
      </c>
      <c r="G19" s="43">
        <f>'февраль (3 цк)'!G21</f>
        <v>1041.56</v>
      </c>
      <c r="H19" s="43">
        <f>'февраль (3 цк)'!H21</f>
        <v>1030.54</v>
      </c>
      <c r="I19" s="43">
        <f>'февраль (3 цк)'!I21</f>
        <v>1031.48</v>
      </c>
      <c r="J19" s="43">
        <f>'февраль (3 цк)'!J21</f>
        <v>1020.78</v>
      </c>
      <c r="K19" s="43">
        <f>'февраль (3 цк)'!K21</f>
        <v>1034.3900000000001</v>
      </c>
      <c r="L19" s="43">
        <f>'февраль (3 цк)'!L21</f>
        <v>1005.89</v>
      </c>
      <c r="M19" s="43">
        <f>'февраль (3 цк)'!M21</f>
        <v>1009.75</v>
      </c>
      <c r="N19" s="43">
        <f>'февраль (3 цк)'!N21</f>
        <v>1011.49</v>
      </c>
      <c r="O19" s="43">
        <f>'февраль (3 цк)'!O21</f>
        <v>1100.42</v>
      </c>
      <c r="P19" s="43">
        <f>'февраль (3 цк)'!P21</f>
        <v>1043.3399999999999</v>
      </c>
      <c r="Q19" s="43">
        <f>'февраль (3 цк)'!Q21</f>
        <v>1191.99</v>
      </c>
      <c r="R19" s="43">
        <f>'февраль (3 цк)'!R21</f>
        <v>1193.1600000000001</v>
      </c>
      <c r="S19" s="43">
        <f>'февраль (3 цк)'!S21</f>
        <v>1182.56</v>
      </c>
      <c r="T19" s="43">
        <f>'февраль (3 цк)'!T21</f>
        <v>991.16</v>
      </c>
      <c r="U19" s="43">
        <f>'февраль (3 цк)'!U21</f>
        <v>1009.74</v>
      </c>
      <c r="V19" s="43">
        <f>'февраль (3 цк)'!V21</f>
        <v>998.28</v>
      </c>
      <c r="W19" s="43">
        <f>'февраль (3 цк)'!W21</f>
        <v>1012.27</v>
      </c>
      <c r="X19" s="43">
        <f>'февраль (3 цк)'!X21</f>
        <v>1003.61</v>
      </c>
      <c r="Y19" s="43">
        <f>'февраль (3 цк)'!Y21</f>
        <v>993.87</v>
      </c>
    </row>
    <row r="20" spans="1:25" s="35" customFormat="1" ht="18.75" customHeight="1" outlineLevel="1" x14ac:dyDescent="0.2">
      <c r="A20" s="30" t="s">
        <v>5</v>
      </c>
      <c r="B20" s="49">
        <v>42.56</v>
      </c>
      <c r="C20" s="47">
        <v>42.56</v>
      </c>
      <c r="D20" s="47">
        <v>42.56</v>
      </c>
      <c r="E20" s="47">
        <v>42.56</v>
      </c>
      <c r="F20" s="47">
        <v>42.56</v>
      </c>
      <c r="G20" s="47">
        <v>42.56</v>
      </c>
      <c r="H20" s="47">
        <v>42.56</v>
      </c>
      <c r="I20" s="47">
        <v>42.56</v>
      </c>
      <c r="J20" s="47">
        <v>42.56</v>
      </c>
      <c r="K20" s="47">
        <v>42.56</v>
      </c>
      <c r="L20" s="47">
        <v>42.56</v>
      </c>
      <c r="M20" s="47">
        <v>42.56</v>
      </c>
      <c r="N20" s="47">
        <v>42.56</v>
      </c>
      <c r="O20" s="47">
        <v>42.56</v>
      </c>
      <c r="P20" s="47">
        <v>42.56</v>
      </c>
      <c r="Q20" s="47">
        <v>42.56</v>
      </c>
      <c r="R20" s="47">
        <v>42.56</v>
      </c>
      <c r="S20" s="47">
        <v>42.56</v>
      </c>
      <c r="T20" s="47">
        <v>42.56</v>
      </c>
      <c r="U20" s="47">
        <v>42.56</v>
      </c>
      <c r="V20" s="47">
        <v>42.56</v>
      </c>
      <c r="W20" s="47">
        <v>42.56</v>
      </c>
      <c r="X20" s="47">
        <v>42.56</v>
      </c>
      <c r="Y20" s="54">
        <v>42.56</v>
      </c>
    </row>
    <row r="21" spans="1:25" s="35" customFormat="1" ht="18.75" customHeight="1" outlineLevel="1" thickBot="1" x14ac:dyDescent="0.25">
      <c r="A21" s="107" t="s">
        <v>7</v>
      </c>
      <c r="B21" s="50">
        <v>2.496</v>
      </c>
      <c r="C21" s="48">
        <v>2.496</v>
      </c>
      <c r="D21" s="48">
        <v>2.496</v>
      </c>
      <c r="E21" s="48">
        <v>2.496</v>
      </c>
      <c r="F21" s="48">
        <v>2.496</v>
      </c>
      <c r="G21" s="48">
        <v>2.496</v>
      </c>
      <c r="H21" s="48">
        <v>2.496</v>
      </c>
      <c r="I21" s="48">
        <v>2.496</v>
      </c>
      <c r="J21" s="48">
        <v>2.496</v>
      </c>
      <c r="K21" s="48">
        <v>2.496</v>
      </c>
      <c r="L21" s="48">
        <v>2.496</v>
      </c>
      <c r="M21" s="48">
        <v>2.496</v>
      </c>
      <c r="N21" s="48">
        <v>2.496</v>
      </c>
      <c r="O21" s="48">
        <v>2.496</v>
      </c>
      <c r="P21" s="48">
        <v>2.496</v>
      </c>
      <c r="Q21" s="48">
        <v>2.496</v>
      </c>
      <c r="R21" s="48">
        <v>2.496</v>
      </c>
      <c r="S21" s="48">
        <v>2.496</v>
      </c>
      <c r="T21" s="48">
        <v>2.496</v>
      </c>
      <c r="U21" s="48">
        <v>2.496</v>
      </c>
      <c r="V21" s="48">
        <v>2.496</v>
      </c>
      <c r="W21" s="48">
        <v>2.496</v>
      </c>
      <c r="X21" s="48">
        <v>2.496</v>
      </c>
      <c r="Y21" s="55">
        <v>2.496</v>
      </c>
    </row>
    <row r="22" spans="1:25" s="72" customFormat="1" ht="18.75" customHeight="1" thickBot="1" x14ac:dyDescent="0.25">
      <c r="A22" s="76">
        <v>4</v>
      </c>
      <c r="B22" s="98">
        <f t="shared" ref="B22:Y22" si="4">SUM(B23:B25)</f>
        <v>965.55599999999993</v>
      </c>
      <c r="C22" s="99">
        <f t="shared" si="4"/>
        <v>968.02599999999995</v>
      </c>
      <c r="D22" s="99">
        <f t="shared" si="4"/>
        <v>1003.0459999999999</v>
      </c>
      <c r="E22" s="99">
        <f t="shared" si="4"/>
        <v>1412.326</v>
      </c>
      <c r="F22" s="99">
        <f t="shared" si="4"/>
        <v>1044.4460000000001</v>
      </c>
      <c r="G22" s="99">
        <f t="shared" si="4"/>
        <v>1303.4259999999999</v>
      </c>
      <c r="H22" s="99">
        <f t="shared" si="4"/>
        <v>1302.326</v>
      </c>
      <c r="I22" s="99">
        <f t="shared" si="4"/>
        <v>1276.1759999999999</v>
      </c>
      <c r="J22" s="99">
        <f t="shared" si="4"/>
        <v>1271.7760000000001</v>
      </c>
      <c r="K22" s="100">
        <f t="shared" si="4"/>
        <v>1257.1860000000001</v>
      </c>
      <c r="L22" s="99">
        <f t="shared" si="4"/>
        <v>1253.2460000000001</v>
      </c>
      <c r="M22" s="101">
        <f t="shared" si="4"/>
        <v>1259.5060000000001</v>
      </c>
      <c r="N22" s="100">
        <f t="shared" si="4"/>
        <v>1262.6559999999999</v>
      </c>
      <c r="O22" s="99">
        <f t="shared" si="4"/>
        <v>1270.2660000000001</v>
      </c>
      <c r="P22" s="101">
        <f t="shared" si="4"/>
        <v>1385.7660000000001</v>
      </c>
      <c r="Q22" s="102">
        <f t="shared" si="4"/>
        <v>1272.4259999999999</v>
      </c>
      <c r="R22" s="99">
        <f t="shared" si="4"/>
        <v>1332.056</v>
      </c>
      <c r="S22" s="102">
        <f t="shared" si="4"/>
        <v>1235.0260000000001</v>
      </c>
      <c r="T22" s="99">
        <f t="shared" si="4"/>
        <v>987.59599999999989</v>
      </c>
      <c r="U22" s="99">
        <f t="shared" si="4"/>
        <v>1276.646</v>
      </c>
      <c r="V22" s="99">
        <f t="shared" si="4"/>
        <v>995.44600000000003</v>
      </c>
      <c r="W22" s="99">
        <f t="shared" si="4"/>
        <v>1001.5659999999999</v>
      </c>
      <c r="X22" s="99">
        <f t="shared" si="4"/>
        <v>991.5859999999999</v>
      </c>
      <c r="Y22" s="103">
        <f t="shared" si="4"/>
        <v>993.90600000000006</v>
      </c>
    </row>
    <row r="23" spans="1:25" s="35" customFormat="1" ht="18.75" customHeight="1" outlineLevel="1" x14ac:dyDescent="0.2">
      <c r="A23" s="29" t="s">
        <v>4</v>
      </c>
      <c r="B23" s="43">
        <f>'февраль (3 цк)'!B26</f>
        <v>920.5</v>
      </c>
      <c r="C23" s="43">
        <f>'февраль (3 цк)'!C26</f>
        <v>922.97</v>
      </c>
      <c r="D23" s="43">
        <f>'февраль (3 цк)'!D26</f>
        <v>957.99</v>
      </c>
      <c r="E23" s="43">
        <f>'февраль (3 цк)'!E26</f>
        <v>1367.27</v>
      </c>
      <c r="F23" s="43">
        <f>'февраль (3 цк)'!F26</f>
        <v>999.39</v>
      </c>
      <c r="G23" s="43">
        <f>'февраль (3 цк)'!G26</f>
        <v>1258.3699999999999</v>
      </c>
      <c r="H23" s="43">
        <f>'февраль (3 цк)'!H26</f>
        <v>1257.27</v>
      </c>
      <c r="I23" s="43">
        <f>'февраль (3 цк)'!I26</f>
        <v>1231.1199999999999</v>
      </c>
      <c r="J23" s="43">
        <f>'февраль (3 цк)'!J26</f>
        <v>1226.72</v>
      </c>
      <c r="K23" s="43">
        <f>'февраль (3 цк)'!K26</f>
        <v>1212.1300000000001</v>
      </c>
      <c r="L23" s="43">
        <f>'февраль (3 цк)'!L26</f>
        <v>1208.19</v>
      </c>
      <c r="M23" s="43">
        <f>'февраль (3 цк)'!M26</f>
        <v>1214.45</v>
      </c>
      <c r="N23" s="43">
        <f>'февраль (3 цк)'!N26</f>
        <v>1217.5999999999999</v>
      </c>
      <c r="O23" s="43">
        <f>'февраль (3 цк)'!O26</f>
        <v>1225.21</v>
      </c>
      <c r="P23" s="43">
        <f>'февраль (3 цк)'!P26</f>
        <v>1340.71</v>
      </c>
      <c r="Q23" s="43">
        <f>'февраль (3 цк)'!Q26</f>
        <v>1227.3699999999999</v>
      </c>
      <c r="R23" s="43">
        <f>'февраль (3 цк)'!R26</f>
        <v>1287</v>
      </c>
      <c r="S23" s="43">
        <f>'февраль (3 цк)'!S26</f>
        <v>1189.97</v>
      </c>
      <c r="T23" s="43">
        <f>'февраль (3 цк)'!T26</f>
        <v>942.54</v>
      </c>
      <c r="U23" s="43">
        <f>'февраль (3 цк)'!U26</f>
        <v>1231.5899999999999</v>
      </c>
      <c r="V23" s="43">
        <f>'февраль (3 цк)'!V26</f>
        <v>950.39</v>
      </c>
      <c r="W23" s="43">
        <f>'февраль (3 цк)'!W26</f>
        <v>956.51</v>
      </c>
      <c r="X23" s="43">
        <f>'февраль (3 цк)'!X26</f>
        <v>946.53</v>
      </c>
      <c r="Y23" s="43">
        <f>'февраль (3 цк)'!Y26</f>
        <v>948.85</v>
      </c>
    </row>
    <row r="24" spans="1:25" s="35" customFormat="1" ht="18.75" customHeight="1" outlineLevel="1" x14ac:dyDescent="0.2">
      <c r="A24" s="30" t="s">
        <v>5</v>
      </c>
      <c r="B24" s="49">
        <v>42.56</v>
      </c>
      <c r="C24" s="47">
        <v>42.56</v>
      </c>
      <c r="D24" s="47">
        <v>42.56</v>
      </c>
      <c r="E24" s="47">
        <v>42.56</v>
      </c>
      <c r="F24" s="47">
        <v>42.56</v>
      </c>
      <c r="G24" s="47">
        <v>42.56</v>
      </c>
      <c r="H24" s="47">
        <v>42.56</v>
      </c>
      <c r="I24" s="47">
        <v>42.56</v>
      </c>
      <c r="J24" s="47">
        <v>42.56</v>
      </c>
      <c r="K24" s="47">
        <v>42.56</v>
      </c>
      <c r="L24" s="47">
        <v>42.56</v>
      </c>
      <c r="M24" s="47">
        <v>42.56</v>
      </c>
      <c r="N24" s="47">
        <v>42.56</v>
      </c>
      <c r="O24" s="47">
        <v>42.56</v>
      </c>
      <c r="P24" s="47">
        <v>42.56</v>
      </c>
      <c r="Q24" s="47">
        <v>42.56</v>
      </c>
      <c r="R24" s="47">
        <v>42.56</v>
      </c>
      <c r="S24" s="47">
        <v>42.56</v>
      </c>
      <c r="T24" s="47">
        <v>42.56</v>
      </c>
      <c r="U24" s="47">
        <v>42.56</v>
      </c>
      <c r="V24" s="47">
        <v>42.56</v>
      </c>
      <c r="W24" s="47">
        <v>42.56</v>
      </c>
      <c r="X24" s="47">
        <v>42.56</v>
      </c>
      <c r="Y24" s="54">
        <v>42.56</v>
      </c>
    </row>
    <row r="25" spans="1:25" s="35" customFormat="1" ht="18.75" customHeight="1" outlineLevel="1" thickBot="1" x14ac:dyDescent="0.25">
      <c r="A25" s="107" t="s">
        <v>7</v>
      </c>
      <c r="B25" s="50">
        <v>2.496</v>
      </c>
      <c r="C25" s="48">
        <v>2.496</v>
      </c>
      <c r="D25" s="48">
        <v>2.496</v>
      </c>
      <c r="E25" s="48">
        <v>2.496</v>
      </c>
      <c r="F25" s="48">
        <v>2.496</v>
      </c>
      <c r="G25" s="48">
        <v>2.496</v>
      </c>
      <c r="H25" s="48">
        <v>2.496</v>
      </c>
      <c r="I25" s="48">
        <v>2.496</v>
      </c>
      <c r="J25" s="48">
        <v>2.496</v>
      </c>
      <c r="K25" s="48">
        <v>2.496</v>
      </c>
      <c r="L25" s="48">
        <v>2.496</v>
      </c>
      <c r="M25" s="48">
        <v>2.496</v>
      </c>
      <c r="N25" s="48">
        <v>2.496</v>
      </c>
      <c r="O25" s="48">
        <v>2.496</v>
      </c>
      <c r="P25" s="48">
        <v>2.496</v>
      </c>
      <c r="Q25" s="48">
        <v>2.496</v>
      </c>
      <c r="R25" s="48">
        <v>2.496</v>
      </c>
      <c r="S25" s="48">
        <v>2.496</v>
      </c>
      <c r="T25" s="48">
        <v>2.496</v>
      </c>
      <c r="U25" s="48">
        <v>2.496</v>
      </c>
      <c r="V25" s="48">
        <v>2.496</v>
      </c>
      <c r="W25" s="48">
        <v>2.496</v>
      </c>
      <c r="X25" s="48">
        <v>2.496</v>
      </c>
      <c r="Y25" s="55">
        <v>2.496</v>
      </c>
    </row>
    <row r="26" spans="1:25" s="72" customFormat="1" ht="18.75" customHeight="1" thickBot="1" x14ac:dyDescent="0.25">
      <c r="A26" s="73">
        <v>5</v>
      </c>
      <c r="B26" s="98">
        <f t="shared" ref="B26:Y26" si="5">SUM(B27:B29)</f>
        <v>1020.956</v>
      </c>
      <c r="C26" s="99">
        <f t="shared" si="5"/>
        <v>1052.2860000000001</v>
      </c>
      <c r="D26" s="99">
        <f t="shared" si="5"/>
        <v>1082.2160000000001</v>
      </c>
      <c r="E26" s="99">
        <f t="shared" si="5"/>
        <v>1099.836</v>
      </c>
      <c r="F26" s="99">
        <f t="shared" si="5"/>
        <v>1094.6860000000001</v>
      </c>
      <c r="G26" s="99">
        <f t="shared" si="5"/>
        <v>1301.576</v>
      </c>
      <c r="H26" s="99">
        <f t="shared" si="5"/>
        <v>1308.6960000000001</v>
      </c>
      <c r="I26" s="99">
        <f t="shared" si="5"/>
        <v>1289.1960000000001</v>
      </c>
      <c r="J26" s="99">
        <f t="shared" si="5"/>
        <v>1277.806</v>
      </c>
      <c r="K26" s="100">
        <f t="shared" si="5"/>
        <v>1308.556</v>
      </c>
      <c r="L26" s="99">
        <f t="shared" si="5"/>
        <v>1083.386</v>
      </c>
      <c r="M26" s="101">
        <f t="shared" si="5"/>
        <v>1083.9660000000001</v>
      </c>
      <c r="N26" s="100">
        <f t="shared" si="5"/>
        <v>1086.9660000000001</v>
      </c>
      <c r="O26" s="99">
        <f t="shared" si="5"/>
        <v>1087.7260000000001</v>
      </c>
      <c r="P26" s="101">
        <f t="shared" si="5"/>
        <v>1095.606</v>
      </c>
      <c r="Q26" s="102">
        <f t="shared" si="5"/>
        <v>1288.126</v>
      </c>
      <c r="R26" s="99">
        <f t="shared" si="5"/>
        <v>1273.576</v>
      </c>
      <c r="S26" s="102">
        <f t="shared" si="5"/>
        <v>1250.7160000000001</v>
      </c>
      <c r="T26" s="99">
        <f t="shared" si="5"/>
        <v>1191.2060000000001</v>
      </c>
      <c r="U26" s="99">
        <f t="shared" si="5"/>
        <v>1064.7160000000001</v>
      </c>
      <c r="V26" s="99">
        <f t="shared" si="5"/>
        <v>1028.3760000000002</v>
      </c>
      <c r="W26" s="99">
        <f t="shared" si="5"/>
        <v>1046.1460000000002</v>
      </c>
      <c r="X26" s="99">
        <f t="shared" si="5"/>
        <v>1033.2660000000001</v>
      </c>
      <c r="Y26" s="103">
        <f t="shared" si="5"/>
        <v>1040.9360000000001</v>
      </c>
    </row>
    <row r="27" spans="1:25" s="35" customFormat="1" ht="18.75" customHeight="1" outlineLevel="1" x14ac:dyDescent="0.2">
      <c r="A27" s="29" t="s">
        <v>4</v>
      </c>
      <c r="B27" s="43">
        <f>'февраль (3 цк)'!B31</f>
        <v>975.9</v>
      </c>
      <c r="C27" s="43">
        <f>'февраль (3 цк)'!C31</f>
        <v>1007.23</v>
      </c>
      <c r="D27" s="43">
        <f>'февраль (3 цк)'!D31</f>
        <v>1037.1600000000001</v>
      </c>
      <c r="E27" s="43">
        <f>'февраль (3 цк)'!E31</f>
        <v>1054.78</v>
      </c>
      <c r="F27" s="43">
        <f>'февраль (3 цк)'!F31</f>
        <v>1049.6300000000001</v>
      </c>
      <c r="G27" s="43">
        <f>'февраль (3 цк)'!G31</f>
        <v>1256.52</v>
      </c>
      <c r="H27" s="43">
        <f>'февраль (3 цк)'!H31</f>
        <v>1263.6400000000001</v>
      </c>
      <c r="I27" s="43">
        <f>'февраль (3 цк)'!I31</f>
        <v>1244.1400000000001</v>
      </c>
      <c r="J27" s="43">
        <f>'февраль (3 цк)'!J31</f>
        <v>1232.75</v>
      </c>
      <c r="K27" s="43">
        <f>'февраль (3 цк)'!K31</f>
        <v>1263.5</v>
      </c>
      <c r="L27" s="43">
        <f>'февраль (3 цк)'!L31</f>
        <v>1038.33</v>
      </c>
      <c r="M27" s="43">
        <f>'февраль (3 цк)'!M31</f>
        <v>1038.9100000000001</v>
      </c>
      <c r="N27" s="43">
        <f>'февраль (3 цк)'!N31</f>
        <v>1041.9100000000001</v>
      </c>
      <c r="O27" s="43">
        <f>'февраль (3 цк)'!O31</f>
        <v>1042.67</v>
      </c>
      <c r="P27" s="43">
        <f>'февраль (3 цк)'!P31</f>
        <v>1050.55</v>
      </c>
      <c r="Q27" s="43">
        <f>'февраль (3 цк)'!Q31</f>
        <v>1243.07</v>
      </c>
      <c r="R27" s="43">
        <f>'февраль (3 цк)'!R31</f>
        <v>1228.52</v>
      </c>
      <c r="S27" s="43">
        <f>'февраль (3 цк)'!S31</f>
        <v>1205.6600000000001</v>
      </c>
      <c r="T27" s="43">
        <f>'февраль (3 цк)'!T31</f>
        <v>1146.1500000000001</v>
      </c>
      <c r="U27" s="43">
        <f>'февраль (3 цк)'!U31</f>
        <v>1019.66</v>
      </c>
      <c r="V27" s="43">
        <f>'февраль (3 цк)'!V31</f>
        <v>983.32</v>
      </c>
      <c r="W27" s="43">
        <f>'февраль (3 цк)'!W31</f>
        <v>1001.09</v>
      </c>
      <c r="X27" s="43">
        <f>'февраль (3 цк)'!X31</f>
        <v>988.21</v>
      </c>
      <c r="Y27" s="43">
        <f>'февраль (3 цк)'!Y31</f>
        <v>995.88</v>
      </c>
    </row>
    <row r="28" spans="1:25" s="35" customFormat="1" ht="18.75" customHeight="1" outlineLevel="1" x14ac:dyDescent="0.2">
      <c r="A28" s="30" t="s">
        <v>5</v>
      </c>
      <c r="B28" s="49">
        <v>42.56</v>
      </c>
      <c r="C28" s="47">
        <v>42.56</v>
      </c>
      <c r="D28" s="47">
        <v>42.56</v>
      </c>
      <c r="E28" s="47">
        <v>42.56</v>
      </c>
      <c r="F28" s="47">
        <v>42.56</v>
      </c>
      <c r="G28" s="47">
        <v>42.56</v>
      </c>
      <c r="H28" s="47">
        <v>42.56</v>
      </c>
      <c r="I28" s="47">
        <v>42.56</v>
      </c>
      <c r="J28" s="47">
        <v>42.56</v>
      </c>
      <c r="K28" s="47">
        <v>42.56</v>
      </c>
      <c r="L28" s="47">
        <v>42.56</v>
      </c>
      <c r="M28" s="47">
        <v>42.56</v>
      </c>
      <c r="N28" s="47">
        <v>42.56</v>
      </c>
      <c r="O28" s="47">
        <v>42.56</v>
      </c>
      <c r="P28" s="47">
        <v>42.56</v>
      </c>
      <c r="Q28" s="47">
        <v>42.56</v>
      </c>
      <c r="R28" s="47">
        <v>42.56</v>
      </c>
      <c r="S28" s="47">
        <v>42.56</v>
      </c>
      <c r="T28" s="47">
        <v>42.56</v>
      </c>
      <c r="U28" s="47">
        <v>42.56</v>
      </c>
      <c r="V28" s="47">
        <v>42.56</v>
      </c>
      <c r="W28" s="47">
        <v>42.56</v>
      </c>
      <c r="X28" s="47">
        <v>42.56</v>
      </c>
      <c r="Y28" s="54">
        <v>42.56</v>
      </c>
    </row>
    <row r="29" spans="1:25" s="35" customFormat="1" ht="18.75" customHeight="1" outlineLevel="1" thickBot="1" x14ac:dyDescent="0.25">
      <c r="A29" s="107" t="s">
        <v>7</v>
      </c>
      <c r="B29" s="50">
        <v>2.496</v>
      </c>
      <c r="C29" s="48">
        <v>2.496</v>
      </c>
      <c r="D29" s="48">
        <v>2.496</v>
      </c>
      <c r="E29" s="48">
        <v>2.496</v>
      </c>
      <c r="F29" s="48">
        <v>2.496</v>
      </c>
      <c r="G29" s="48">
        <v>2.496</v>
      </c>
      <c r="H29" s="48">
        <v>2.496</v>
      </c>
      <c r="I29" s="48">
        <v>2.496</v>
      </c>
      <c r="J29" s="48">
        <v>2.496</v>
      </c>
      <c r="K29" s="48">
        <v>2.496</v>
      </c>
      <c r="L29" s="48">
        <v>2.496</v>
      </c>
      <c r="M29" s="48">
        <v>2.496</v>
      </c>
      <c r="N29" s="48">
        <v>2.496</v>
      </c>
      <c r="O29" s="48">
        <v>2.496</v>
      </c>
      <c r="P29" s="48">
        <v>2.496</v>
      </c>
      <c r="Q29" s="48">
        <v>2.496</v>
      </c>
      <c r="R29" s="48">
        <v>2.496</v>
      </c>
      <c r="S29" s="48">
        <v>2.496</v>
      </c>
      <c r="T29" s="48">
        <v>2.496</v>
      </c>
      <c r="U29" s="48">
        <v>2.496</v>
      </c>
      <c r="V29" s="48">
        <v>2.496</v>
      </c>
      <c r="W29" s="48">
        <v>2.496</v>
      </c>
      <c r="X29" s="48">
        <v>2.496</v>
      </c>
      <c r="Y29" s="55">
        <v>2.496</v>
      </c>
    </row>
    <row r="30" spans="1:25" s="72" customFormat="1" ht="18.75" customHeight="1" thickBot="1" x14ac:dyDescent="0.25">
      <c r="A30" s="76">
        <v>6</v>
      </c>
      <c r="B30" s="98">
        <f t="shared" ref="B30:Y30" si="6">SUM(B31:B33)</f>
        <v>994.05599999999993</v>
      </c>
      <c r="C30" s="99">
        <f t="shared" si="6"/>
        <v>995.73599999999999</v>
      </c>
      <c r="D30" s="99">
        <f t="shared" si="6"/>
        <v>1025.296</v>
      </c>
      <c r="E30" s="99">
        <f t="shared" si="6"/>
        <v>1033.806</v>
      </c>
      <c r="F30" s="99">
        <f t="shared" si="6"/>
        <v>1028.0260000000001</v>
      </c>
      <c r="G30" s="99">
        <f t="shared" si="6"/>
        <v>1272.2560000000001</v>
      </c>
      <c r="H30" s="99">
        <f t="shared" si="6"/>
        <v>1274.386</v>
      </c>
      <c r="I30" s="99">
        <f t="shared" si="6"/>
        <v>1262.336</v>
      </c>
      <c r="J30" s="99">
        <f t="shared" si="6"/>
        <v>1261.0260000000001</v>
      </c>
      <c r="K30" s="100">
        <f t="shared" si="6"/>
        <v>1236.596</v>
      </c>
      <c r="L30" s="99">
        <f t="shared" si="6"/>
        <v>1242.136</v>
      </c>
      <c r="M30" s="101">
        <f t="shared" si="6"/>
        <v>1247.6659999999999</v>
      </c>
      <c r="N30" s="100">
        <f t="shared" si="6"/>
        <v>1257.7560000000001</v>
      </c>
      <c r="O30" s="99">
        <f t="shared" si="6"/>
        <v>1026.8760000000002</v>
      </c>
      <c r="P30" s="101">
        <f t="shared" si="6"/>
        <v>1270.6659999999999</v>
      </c>
      <c r="Q30" s="102">
        <f t="shared" si="6"/>
        <v>1265.306</v>
      </c>
      <c r="R30" s="99">
        <f t="shared" si="6"/>
        <v>1308.4059999999999</v>
      </c>
      <c r="S30" s="102">
        <f t="shared" si="6"/>
        <v>1277.836</v>
      </c>
      <c r="T30" s="99">
        <f t="shared" si="6"/>
        <v>1211.4360000000001</v>
      </c>
      <c r="U30" s="99">
        <f t="shared" si="6"/>
        <v>992.60599999999988</v>
      </c>
      <c r="V30" s="99">
        <f t="shared" si="6"/>
        <v>993.37600000000009</v>
      </c>
      <c r="W30" s="99">
        <f t="shared" si="6"/>
        <v>994.92600000000004</v>
      </c>
      <c r="X30" s="99">
        <f t="shared" si="6"/>
        <v>991.23599999999999</v>
      </c>
      <c r="Y30" s="103">
        <f t="shared" si="6"/>
        <v>993.0859999999999</v>
      </c>
    </row>
    <row r="31" spans="1:25" s="35" customFormat="1" ht="18.75" customHeight="1" outlineLevel="1" x14ac:dyDescent="0.2">
      <c r="A31" s="29" t="s">
        <v>4</v>
      </c>
      <c r="B31" s="43">
        <f>'февраль (3 цк)'!B36</f>
        <v>949</v>
      </c>
      <c r="C31" s="43">
        <f>'февраль (3 цк)'!C36</f>
        <v>950.68</v>
      </c>
      <c r="D31" s="43">
        <f>'февраль (3 цк)'!D36</f>
        <v>980.24</v>
      </c>
      <c r="E31" s="43">
        <f>'февраль (3 цк)'!E36</f>
        <v>988.75</v>
      </c>
      <c r="F31" s="43">
        <f>'февраль (3 цк)'!F36</f>
        <v>982.97</v>
      </c>
      <c r="G31" s="43">
        <f>'февраль (3 цк)'!G36</f>
        <v>1227.2</v>
      </c>
      <c r="H31" s="43">
        <f>'февраль (3 цк)'!H36</f>
        <v>1229.33</v>
      </c>
      <c r="I31" s="43">
        <f>'февраль (3 цк)'!I36</f>
        <v>1217.28</v>
      </c>
      <c r="J31" s="43">
        <f>'февраль (3 цк)'!J36</f>
        <v>1215.97</v>
      </c>
      <c r="K31" s="43">
        <f>'февраль (3 цк)'!K36</f>
        <v>1191.54</v>
      </c>
      <c r="L31" s="43">
        <f>'февраль (3 цк)'!L36</f>
        <v>1197.08</v>
      </c>
      <c r="M31" s="43">
        <f>'февраль (3 цк)'!M36</f>
        <v>1202.6099999999999</v>
      </c>
      <c r="N31" s="43">
        <f>'февраль (3 цк)'!N36</f>
        <v>1212.7</v>
      </c>
      <c r="O31" s="43">
        <f>'февраль (3 цк)'!O36</f>
        <v>981.82</v>
      </c>
      <c r="P31" s="43">
        <f>'февраль (3 цк)'!P36</f>
        <v>1225.6099999999999</v>
      </c>
      <c r="Q31" s="43">
        <f>'февраль (3 цк)'!Q36</f>
        <v>1220.25</v>
      </c>
      <c r="R31" s="43">
        <f>'февраль (3 цк)'!R36</f>
        <v>1263.3499999999999</v>
      </c>
      <c r="S31" s="43">
        <f>'февраль (3 цк)'!S36</f>
        <v>1232.78</v>
      </c>
      <c r="T31" s="43">
        <f>'февраль (3 цк)'!T36</f>
        <v>1166.3800000000001</v>
      </c>
      <c r="U31" s="43">
        <f>'февраль (3 цк)'!U36</f>
        <v>947.55</v>
      </c>
      <c r="V31" s="43">
        <f>'февраль (3 цк)'!V36</f>
        <v>948.32</v>
      </c>
      <c r="W31" s="43">
        <f>'февраль (3 цк)'!W36</f>
        <v>949.87</v>
      </c>
      <c r="X31" s="162">
        <f>'февраль (3 цк)'!X36</f>
        <v>946.18</v>
      </c>
      <c r="Y31" s="43">
        <f>'февраль (3 цк)'!Y36</f>
        <v>948.03</v>
      </c>
    </row>
    <row r="32" spans="1:25" s="35" customFormat="1" ht="18.75" customHeight="1" outlineLevel="1" x14ac:dyDescent="0.2">
      <c r="A32" s="30" t="s">
        <v>5</v>
      </c>
      <c r="B32" s="49">
        <v>42.56</v>
      </c>
      <c r="C32" s="47">
        <v>42.56</v>
      </c>
      <c r="D32" s="47">
        <v>42.56</v>
      </c>
      <c r="E32" s="47">
        <v>42.56</v>
      </c>
      <c r="F32" s="47">
        <v>42.56</v>
      </c>
      <c r="G32" s="47">
        <v>42.56</v>
      </c>
      <c r="H32" s="47">
        <v>42.56</v>
      </c>
      <c r="I32" s="47">
        <v>42.56</v>
      </c>
      <c r="J32" s="47">
        <v>42.56</v>
      </c>
      <c r="K32" s="47">
        <v>42.56</v>
      </c>
      <c r="L32" s="47">
        <v>42.56</v>
      </c>
      <c r="M32" s="47">
        <v>42.56</v>
      </c>
      <c r="N32" s="47">
        <v>42.56</v>
      </c>
      <c r="O32" s="47">
        <v>42.56</v>
      </c>
      <c r="P32" s="47">
        <v>42.56</v>
      </c>
      <c r="Q32" s="47">
        <v>42.56</v>
      </c>
      <c r="R32" s="47">
        <v>42.56</v>
      </c>
      <c r="S32" s="47">
        <v>42.56</v>
      </c>
      <c r="T32" s="47">
        <v>42.56</v>
      </c>
      <c r="U32" s="47">
        <v>42.56</v>
      </c>
      <c r="V32" s="47">
        <v>42.56</v>
      </c>
      <c r="W32" s="47">
        <v>42.56</v>
      </c>
      <c r="X32" s="47">
        <v>42.56</v>
      </c>
      <c r="Y32" s="54">
        <v>42.56</v>
      </c>
    </row>
    <row r="33" spans="1:25" s="35" customFormat="1" ht="18.75" customHeight="1" outlineLevel="1" thickBot="1" x14ac:dyDescent="0.25">
      <c r="A33" s="107" t="s">
        <v>7</v>
      </c>
      <c r="B33" s="50">
        <v>2.496</v>
      </c>
      <c r="C33" s="48">
        <v>2.496</v>
      </c>
      <c r="D33" s="48">
        <v>2.496</v>
      </c>
      <c r="E33" s="48">
        <v>2.496</v>
      </c>
      <c r="F33" s="48">
        <v>2.496</v>
      </c>
      <c r="G33" s="48">
        <v>2.496</v>
      </c>
      <c r="H33" s="48">
        <v>2.496</v>
      </c>
      <c r="I33" s="48">
        <v>2.496</v>
      </c>
      <c r="J33" s="48">
        <v>2.496</v>
      </c>
      <c r="K33" s="48">
        <v>2.496</v>
      </c>
      <c r="L33" s="48">
        <v>2.496</v>
      </c>
      <c r="M33" s="48">
        <v>2.496</v>
      </c>
      <c r="N33" s="48">
        <v>2.496</v>
      </c>
      <c r="O33" s="48">
        <v>2.496</v>
      </c>
      <c r="P33" s="48">
        <v>2.496</v>
      </c>
      <c r="Q33" s="48">
        <v>2.496</v>
      </c>
      <c r="R33" s="48">
        <v>2.496</v>
      </c>
      <c r="S33" s="48">
        <v>2.496</v>
      </c>
      <c r="T33" s="48">
        <v>2.496</v>
      </c>
      <c r="U33" s="48">
        <v>2.496</v>
      </c>
      <c r="V33" s="48">
        <v>2.496</v>
      </c>
      <c r="W33" s="48">
        <v>2.496</v>
      </c>
      <c r="X33" s="48">
        <v>2.496</v>
      </c>
      <c r="Y33" s="55">
        <v>2.496</v>
      </c>
    </row>
    <row r="34" spans="1:25" s="72" customFormat="1" ht="18.75" customHeight="1" thickBot="1" x14ac:dyDescent="0.25">
      <c r="A34" s="73">
        <v>7</v>
      </c>
      <c r="B34" s="98">
        <f t="shared" ref="B34:Y34" si="7">SUM(B35:B37)</f>
        <v>1038.0060000000001</v>
      </c>
      <c r="C34" s="99">
        <f t="shared" si="7"/>
        <v>1075.4960000000001</v>
      </c>
      <c r="D34" s="99">
        <f t="shared" si="7"/>
        <v>1074.4059999999999</v>
      </c>
      <c r="E34" s="99">
        <f t="shared" si="7"/>
        <v>1084.7860000000001</v>
      </c>
      <c r="F34" s="99">
        <f t="shared" si="7"/>
        <v>1075.866</v>
      </c>
      <c r="G34" s="99">
        <f t="shared" si="7"/>
        <v>1368.106</v>
      </c>
      <c r="H34" s="99">
        <f t="shared" si="7"/>
        <v>1374.586</v>
      </c>
      <c r="I34" s="99">
        <f t="shared" si="7"/>
        <v>1347.5260000000001</v>
      </c>
      <c r="J34" s="99">
        <f t="shared" si="7"/>
        <v>1075.636</v>
      </c>
      <c r="K34" s="100">
        <f t="shared" si="7"/>
        <v>1258.826</v>
      </c>
      <c r="L34" s="99">
        <f t="shared" si="7"/>
        <v>1264.4560000000001</v>
      </c>
      <c r="M34" s="101">
        <f t="shared" si="7"/>
        <v>1262.086</v>
      </c>
      <c r="N34" s="100">
        <f t="shared" si="7"/>
        <v>1273.2760000000001</v>
      </c>
      <c r="O34" s="99">
        <f t="shared" si="7"/>
        <v>1241.826</v>
      </c>
      <c r="P34" s="101">
        <f t="shared" si="7"/>
        <v>1267.636</v>
      </c>
      <c r="Q34" s="102">
        <f t="shared" si="7"/>
        <v>1288.846</v>
      </c>
      <c r="R34" s="99">
        <f t="shared" si="7"/>
        <v>1269.7360000000001</v>
      </c>
      <c r="S34" s="102">
        <f t="shared" si="7"/>
        <v>1262.876</v>
      </c>
      <c r="T34" s="99">
        <f t="shared" si="7"/>
        <v>1285.2560000000001</v>
      </c>
      <c r="U34" s="99">
        <f t="shared" si="7"/>
        <v>1064.6360000000002</v>
      </c>
      <c r="V34" s="99">
        <f t="shared" si="7"/>
        <v>1028.046</v>
      </c>
      <c r="W34" s="99">
        <f t="shared" si="7"/>
        <v>1023.0759999999999</v>
      </c>
      <c r="X34" s="99">
        <f t="shared" si="7"/>
        <v>1035.7860000000001</v>
      </c>
      <c r="Y34" s="103">
        <f t="shared" si="7"/>
        <v>1046.5360000000001</v>
      </c>
    </row>
    <row r="35" spans="1:25" s="35" customFormat="1" ht="18.75" customHeight="1" outlineLevel="1" x14ac:dyDescent="0.2">
      <c r="A35" s="29" t="s">
        <v>4</v>
      </c>
      <c r="B35" s="43">
        <f>'февраль (3 цк)'!B41</f>
        <v>992.95</v>
      </c>
      <c r="C35" s="43">
        <f>'февраль (3 цк)'!C41</f>
        <v>1030.44</v>
      </c>
      <c r="D35" s="43">
        <f>'февраль (3 цк)'!D41</f>
        <v>1029.3499999999999</v>
      </c>
      <c r="E35" s="43">
        <f>'февраль (3 цк)'!E41</f>
        <v>1039.73</v>
      </c>
      <c r="F35" s="43">
        <f>'февраль (3 цк)'!F41</f>
        <v>1030.81</v>
      </c>
      <c r="G35" s="43">
        <f>'февраль (3 цк)'!G41</f>
        <v>1323.05</v>
      </c>
      <c r="H35" s="43">
        <f>'февраль (3 цк)'!H41</f>
        <v>1329.53</v>
      </c>
      <c r="I35" s="43">
        <f>'февраль (3 цк)'!I41</f>
        <v>1302.47</v>
      </c>
      <c r="J35" s="43">
        <f>'февраль (3 цк)'!J41</f>
        <v>1030.58</v>
      </c>
      <c r="K35" s="43">
        <f>'февраль (3 цк)'!K41</f>
        <v>1213.77</v>
      </c>
      <c r="L35" s="43">
        <f>'февраль (3 цк)'!L41</f>
        <v>1219.4000000000001</v>
      </c>
      <c r="M35" s="43">
        <f>'февраль (3 цк)'!M41</f>
        <v>1217.03</v>
      </c>
      <c r="N35" s="43">
        <f>'февраль (3 цк)'!N41</f>
        <v>1228.22</v>
      </c>
      <c r="O35" s="43">
        <f>'февраль (3 цк)'!O41</f>
        <v>1196.77</v>
      </c>
      <c r="P35" s="43">
        <f>'февраль (3 цк)'!P41</f>
        <v>1222.58</v>
      </c>
      <c r="Q35" s="43">
        <f>'февраль (3 цк)'!Q41</f>
        <v>1243.79</v>
      </c>
      <c r="R35" s="43">
        <f>'февраль (3 цк)'!R41</f>
        <v>1224.68</v>
      </c>
      <c r="S35" s="43">
        <f>'февраль (3 цк)'!S41</f>
        <v>1217.82</v>
      </c>
      <c r="T35" s="43">
        <f>'февраль (3 цк)'!T41</f>
        <v>1240.2</v>
      </c>
      <c r="U35" s="43">
        <f>'февраль (3 цк)'!U41</f>
        <v>1019.58</v>
      </c>
      <c r="V35" s="43">
        <f>'февраль (3 цк)'!V41</f>
        <v>982.99</v>
      </c>
      <c r="W35" s="43">
        <f>'февраль (3 цк)'!W41</f>
        <v>978.02</v>
      </c>
      <c r="X35" s="43">
        <f>'февраль (3 цк)'!X41</f>
        <v>990.73</v>
      </c>
      <c r="Y35" s="43">
        <f>'февраль (3 цк)'!Y41</f>
        <v>1001.48</v>
      </c>
    </row>
    <row r="36" spans="1:25" s="35" customFormat="1" ht="18.75" customHeight="1" outlineLevel="1" x14ac:dyDescent="0.2">
      <c r="A36" s="30" t="s">
        <v>5</v>
      </c>
      <c r="B36" s="49">
        <v>42.56</v>
      </c>
      <c r="C36" s="47">
        <v>42.56</v>
      </c>
      <c r="D36" s="47">
        <v>42.56</v>
      </c>
      <c r="E36" s="47">
        <v>42.56</v>
      </c>
      <c r="F36" s="47">
        <v>42.56</v>
      </c>
      <c r="G36" s="47">
        <v>42.56</v>
      </c>
      <c r="H36" s="47">
        <v>42.56</v>
      </c>
      <c r="I36" s="47">
        <v>42.56</v>
      </c>
      <c r="J36" s="47">
        <v>42.56</v>
      </c>
      <c r="K36" s="47">
        <v>42.56</v>
      </c>
      <c r="L36" s="47">
        <v>42.56</v>
      </c>
      <c r="M36" s="47">
        <v>42.56</v>
      </c>
      <c r="N36" s="47">
        <v>42.56</v>
      </c>
      <c r="O36" s="47">
        <v>42.56</v>
      </c>
      <c r="P36" s="47">
        <v>42.56</v>
      </c>
      <c r="Q36" s="47">
        <v>42.56</v>
      </c>
      <c r="R36" s="47">
        <v>42.56</v>
      </c>
      <c r="S36" s="47">
        <v>42.56</v>
      </c>
      <c r="T36" s="47">
        <v>42.56</v>
      </c>
      <c r="U36" s="47">
        <v>42.56</v>
      </c>
      <c r="V36" s="47">
        <v>42.56</v>
      </c>
      <c r="W36" s="47">
        <v>42.56</v>
      </c>
      <c r="X36" s="47">
        <v>42.56</v>
      </c>
      <c r="Y36" s="54">
        <v>42.56</v>
      </c>
    </row>
    <row r="37" spans="1:25" s="35" customFormat="1" ht="18.75" customHeight="1" outlineLevel="1" thickBot="1" x14ac:dyDescent="0.25">
      <c r="A37" s="107" t="s">
        <v>7</v>
      </c>
      <c r="B37" s="50">
        <v>2.496</v>
      </c>
      <c r="C37" s="48">
        <v>2.496</v>
      </c>
      <c r="D37" s="48">
        <v>2.496</v>
      </c>
      <c r="E37" s="48">
        <v>2.496</v>
      </c>
      <c r="F37" s="48">
        <v>2.496</v>
      </c>
      <c r="G37" s="48">
        <v>2.496</v>
      </c>
      <c r="H37" s="48">
        <v>2.496</v>
      </c>
      <c r="I37" s="48">
        <v>2.496</v>
      </c>
      <c r="J37" s="48">
        <v>2.496</v>
      </c>
      <c r="K37" s="48">
        <v>2.496</v>
      </c>
      <c r="L37" s="48">
        <v>2.496</v>
      </c>
      <c r="M37" s="48">
        <v>2.496</v>
      </c>
      <c r="N37" s="48">
        <v>2.496</v>
      </c>
      <c r="O37" s="48">
        <v>2.496</v>
      </c>
      <c r="P37" s="48">
        <v>2.496</v>
      </c>
      <c r="Q37" s="48">
        <v>2.496</v>
      </c>
      <c r="R37" s="48">
        <v>2.496</v>
      </c>
      <c r="S37" s="48">
        <v>2.496</v>
      </c>
      <c r="T37" s="48">
        <v>2.496</v>
      </c>
      <c r="U37" s="48">
        <v>2.496</v>
      </c>
      <c r="V37" s="48">
        <v>2.496</v>
      </c>
      <c r="W37" s="48">
        <v>2.496</v>
      </c>
      <c r="X37" s="48">
        <v>2.496</v>
      </c>
      <c r="Y37" s="55">
        <v>2.496</v>
      </c>
    </row>
    <row r="38" spans="1:25" s="72" customFormat="1" ht="18.75" customHeight="1" thickBot="1" x14ac:dyDescent="0.25">
      <c r="A38" s="76">
        <v>8</v>
      </c>
      <c r="B38" s="98">
        <f t="shared" ref="B38:Y38" si="8">SUM(B39:B41)</f>
        <v>1016.0659999999999</v>
      </c>
      <c r="C38" s="99">
        <f t="shared" si="8"/>
        <v>1066.596</v>
      </c>
      <c r="D38" s="99">
        <f t="shared" si="8"/>
        <v>1060.4960000000001</v>
      </c>
      <c r="E38" s="99">
        <f t="shared" si="8"/>
        <v>1293.9760000000001</v>
      </c>
      <c r="F38" s="99">
        <f t="shared" si="8"/>
        <v>1304.366</v>
      </c>
      <c r="G38" s="99">
        <f t="shared" si="8"/>
        <v>1280.386</v>
      </c>
      <c r="H38" s="99">
        <f t="shared" si="8"/>
        <v>1331.4259999999999</v>
      </c>
      <c r="I38" s="99">
        <f t="shared" si="8"/>
        <v>1270.816</v>
      </c>
      <c r="J38" s="99">
        <f t="shared" si="8"/>
        <v>1249.606</v>
      </c>
      <c r="K38" s="100">
        <f t="shared" si="8"/>
        <v>1248.2160000000001</v>
      </c>
      <c r="L38" s="99">
        <f t="shared" si="8"/>
        <v>1241.636</v>
      </c>
      <c r="M38" s="101">
        <f t="shared" si="8"/>
        <v>1248.9360000000001</v>
      </c>
      <c r="N38" s="100">
        <f t="shared" si="8"/>
        <v>1270.4560000000001</v>
      </c>
      <c r="O38" s="99">
        <f t="shared" si="8"/>
        <v>1262.646</v>
      </c>
      <c r="P38" s="101">
        <f t="shared" si="8"/>
        <v>1282.7560000000001</v>
      </c>
      <c r="Q38" s="102">
        <f t="shared" si="8"/>
        <v>1282.066</v>
      </c>
      <c r="R38" s="99">
        <f t="shared" si="8"/>
        <v>1272.2860000000001</v>
      </c>
      <c r="S38" s="102">
        <f t="shared" si="8"/>
        <v>1262.386</v>
      </c>
      <c r="T38" s="99">
        <f t="shared" si="8"/>
        <v>1282.6960000000001</v>
      </c>
      <c r="U38" s="99">
        <f t="shared" si="8"/>
        <v>1061.8860000000002</v>
      </c>
      <c r="V38" s="99">
        <f t="shared" si="8"/>
        <v>1000.4060000000001</v>
      </c>
      <c r="W38" s="99">
        <f t="shared" si="8"/>
        <v>1022.5859999999999</v>
      </c>
      <c r="X38" s="99">
        <f t="shared" si="8"/>
        <v>1023.3159999999999</v>
      </c>
      <c r="Y38" s="103">
        <f t="shared" si="8"/>
        <v>1007.0559999999999</v>
      </c>
    </row>
    <row r="39" spans="1:25" s="35" customFormat="1" ht="18.75" customHeight="1" outlineLevel="1" x14ac:dyDescent="0.2">
      <c r="A39" s="29" t="s">
        <v>4</v>
      </c>
      <c r="B39" s="43">
        <f>'февраль (3 цк)'!B46</f>
        <v>971.01</v>
      </c>
      <c r="C39" s="43">
        <f>'февраль (3 цк)'!C46</f>
        <v>1021.54</v>
      </c>
      <c r="D39" s="43">
        <f>'февраль (3 цк)'!D46</f>
        <v>1015.44</v>
      </c>
      <c r="E39" s="43">
        <f>'февраль (3 цк)'!E46</f>
        <v>1248.92</v>
      </c>
      <c r="F39" s="43">
        <f>'февраль (3 цк)'!F46</f>
        <v>1259.31</v>
      </c>
      <c r="G39" s="43">
        <f>'февраль (3 цк)'!G46</f>
        <v>1235.33</v>
      </c>
      <c r="H39" s="43">
        <f>'февраль (3 цк)'!H46</f>
        <v>1286.3699999999999</v>
      </c>
      <c r="I39" s="43">
        <f>'февраль (3 цк)'!I46</f>
        <v>1225.76</v>
      </c>
      <c r="J39" s="43">
        <f>'февраль (3 цк)'!J46</f>
        <v>1204.55</v>
      </c>
      <c r="K39" s="43">
        <f>'февраль (3 цк)'!K46</f>
        <v>1203.1600000000001</v>
      </c>
      <c r="L39" s="43">
        <f>'февраль (3 цк)'!L46</f>
        <v>1196.58</v>
      </c>
      <c r="M39" s="43">
        <f>'февраль (3 цк)'!M46</f>
        <v>1203.8800000000001</v>
      </c>
      <c r="N39" s="43">
        <f>'февраль (3 цк)'!N46</f>
        <v>1225.4000000000001</v>
      </c>
      <c r="O39" s="43">
        <f>'февраль (3 цк)'!O46</f>
        <v>1217.5899999999999</v>
      </c>
      <c r="P39" s="43">
        <f>'февраль (3 цк)'!P46</f>
        <v>1237.7</v>
      </c>
      <c r="Q39" s="43">
        <f>'февраль (3 цк)'!Q46</f>
        <v>1237.01</v>
      </c>
      <c r="R39" s="43">
        <f>'февраль (3 цк)'!R46</f>
        <v>1227.23</v>
      </c>
      <c r="S39" s="43">
        <f>'февраль (3 цк)'!S46</f>
        <v>1217.33</v>
      </c>
      <c r="T39" s="43">
        <f>'февраль (3 цк)'!T46</f>
        <v>1237.6400000000001</v>
      </c>
      <c r="U39" s="43">
        <f>'февраль (3 цк)'!U46</f>
        <v>1016.83</v>
      </c>
      <c r="V39" s="43">
        <f>'февраль (3 цк)'!V46</f>
        <v>955.35</v>
      </c>
      <c r="W39" s="43">
        <f>'февраль (3 цк)'!W46</f>
        <v>977.53</v>
      </c>
      <c r="X39" s="43">
        <f>'февраль (3 цк)'!X46</f>
        <v>978.26</v>
      </c>
      <c r="Y39" s="43">
        <f>'февраль (3 цк)'!Y46</f>
        <v>962</v>
      </c>
    </row>
    <row r="40" spans="1:25" s="35" customFormat="1" ht="18.75" customHeight="1" outlineLevel="1" x14ac:dyDescent="0.2">
      <c r="A40" s="30" t="s">
        <v>5</v>
      </c>
      <c r="B40" s="49">
        <v>42.56</v>
      </c>
      <c r="C40" s="47">
        <v>42.56</v>
      </c>
      <c r="D40" s="47">
        <v>42.56</v>
      </c>
      <c r="E40" s="47">
        <v>42.56</v>
      </c>
      <c r="F40" s="47">
        <v>42.56</v>
      </c>
      <c r="G40" s="47">
        <v>42.56</v>
      </c>
      <c r="H40" s="47">
        <v>42.56</v>
      </c>
      <c r="I40" s="47">
        <v>42.56</v>
      </c>
      <c r="J40" s="47">
        <v>42.56</v>
      </c>
      <c r="K40" s="47">
        <v>42.56</v>
      </c>
      <c r="L40" s="47">
        <v>42.56</v>
      </c>
      <c r="M40" s="47">
        <v>42.56</v>
      </c>
      <c r="N40" s="47">
        <v>42.56</v>
      </c>
      <c r="O40" s="47">
        <v>42.56</v>
      </c>
      <c r="P40" s="47">
        <v>42.56</v>
      </c>
      <c r="Q40" s="47">
        <v>42.56</v>
      </c>
      <c r="R40" s="47">
        <v>42.56</v>
      </c>
      <c r="S40" s="47">
        <v>42.56</v>
      </c>
      <c r="T40" s="47">
        <v>42.56</v>
      </c>
      <c r="U40" s="47">
        <v>42.56</v>
      </c>
      <c r="V40" s="47">
        <v>42.56</v>
      </c>
      <c r="W40" s="47">
        <v>42.56</v>
      </c>
      <c r="X40" s="47">
        <v>42.56</v>
      </c>
      <c r="Y40" s="54">
        <v>42.56</v>
      </c>
    </row>
    <row r="41" spans="1:25" s="35" customFormat="1" ht="18.75" customHeight="1" outlineLevel="1" thickBot="1" x14ac:dyDescent="0.25">
      <c r="A41" s="107" t="s">
        <v>7</v>
      </c>
      <c r="B41" s="50">
        <v>2.496</v>
      </c>
      <c r="C41" s="48">
        <v>2.496</v>
      </c>
      <c r="D41" s="48">
        <v>2.496</v>
      </c>
      <c r="E41" s="48">
        <v>2.496</v>
      </c>
      <c r="F41" s="48">
        <v>2.496</v>
      </c>
      <c r="G41" s="48">
        <v>2.496</v>
      </c>
      <c r="H41" s="48">
        <v>2.496</v>
      </c>
      <c r="I41" s="48">
        <v>2.496</v>
      </c>
      <c r="J41" s="48">
        <v>2.496</v>
      </c>
      <c r="K41" s="48">
        <v>2.496</v>
      </c>
      <c r="L41" s="48">
        <v>2.496</v>
      </c>
      <c r="M41" s="48">
        <v>2.496</v>
      </c>
      <c r="N41" s="48">
        <v>2.496</v>
      </c>
      <c r="O41" s="48">
        <v>2.496</v>
      </c>
      <c r="P41" s="48">
        <v>2.496</v>
      </c>
      <c r="Q41" s="48">
        <v>2.496</v>
      </c>
      <c r="R41" s="48">
        <v>2.496</v>
      </c>
      <c r="S41" s="48">
        <v>2.496</v>
      </c>
      <c r="T41" s="48">
        <v>2.496</v>
      </c>
      <c r="U41" s="48">
        <v>2.496</v>
      </c>
      <c r="V41" s="48">
        <v>2.496</v>
      </c>
      <c r="W41" s="48">
        <v>2.496</v>
      </c>
      <c r="X41" s="48">
        <v>2.496</v>
      </c>
      <c r="Y41" s="55">
        <v>2.496</v>
      </c>
    </row>
    <row r="42" spans="1:25" s="72" customFormat="1" ht="18.75" customHeight="1" thickBot="1" x14ac:dyDescent="0.25">
      <c r="A42" s="73">
        <v>9</v>
      </c>
      <c r="B42" s="98">
        <f t="shared" ref="B42:Y42" si="9">SUM(B43:B45)</f>
        <v>1017.9060000000001</v>
      </c>
      <c r="C42" s="99">
        <f t="shared" si="9"/>
        <v>1012.3359999999999</v>
      </c>
      <c r="D42" s="99">
        <f t="shared" si="9"/>
        <v>1021.516</v>
      </c>
      <c r="E42" s="99">
        <f t="shared" si="9"/>
        <v>1500.2260000000001</v>
      </c>
      <c r="F42" s="99">
        <f t="shared" si="9"/>
        <v>1063.4660000000001</v>
      </c>
      <c r="G42" s="99">
        <f t="shared" si="9"/>
        <v>1067.8860000000002</v>
      </c>
      <c r="H42" s="99">
        <f t="shared" si="9"/>
        <v>1061.826</v>
      </c>
      <c r="I42" s="99">
        <f t="shared" si="9"/>
        <v>1049.3860000000002</v>
      </c>
      <c r="J42" s="99">
        <f t="shared" si="9"/>
        <v>1049.2060000000001</v>
      </c>
      <c r="K42" s="100">
        <f t="shared" si="9"/>
        <v>1040.0360000000001</v>
      </c>
      <c r="L42" s="99">
        <f t="shared" si="9"/>
        <v>1040.6560000000002</v>
      </c>
      <c r="M42" s="101">
        <f t="shared" si="9"/>
        <v>1045.4760000000001</v>
      </c>
      <c r="N42" s="100">
        <f t="shared" si="9"/>
        <v>1045.2360000000001</v>
      </c>
      <c r="O42" s="99">
        <f t="shared" si="9"/>
        <v>1045.336</v>
      </c>
      <c r="P42" s="101">
        <f t="shared" si="9"/>
        <v>1083.646</v>
      </c>
      <c r="Q42" s="102">
        <f t="shared" si="9"/>
        <v>1237.2360000000001</v>
      </c>
      <c r="R42" s="99">
        <f t="shared" si="9"/>
        <v>1233.576</v>
      </c>
      <c r="S42" s="102">
        <f t="shared" si="9"/>
        <v>1208.9760000000001</v>
      </c>
      <c r="T42" s="99">
        <f t="shared" si="9"/>
        <v>1109.546</v>
      </c>
      <c r="U42" s="99">
        <f t="shared" si="9"/>
        <v>1009.476</v>
      </c>
      <c r="V42" s="99">
        <f t="shared" si="9"/>
        <v>1003.436</v>
      </c>
      <c r="W42" s="99">
        <f t="shared" si="9"/>
        <v>1026.9860000000001</v>
      </c>
      <c r="X42" s="99">
        <f t="shared" si="9"/>
        <v>997.75599999999997</v>
      </c>
      <c r="Y42" s="103">
        <f t="shared" si="9"/>
        <v>1022.3459999999999</v>
      </c>
    </row>
    <row r="43" spans="1:25" s="35" customFormat="1" ht="18.75" customHeight="1" outlineLevel="1" x14ac:dyDescent="0.2">
      <c r="A43" s="29" t="s">
        <v>4</v>
      </c>
      <c r="B43" s="43">
        <f>'февраль (3 цк)'!B51</f>
        <v>972.85</v>
      </c>
      <c r="C43" s="43">
        <f>'февраль (3 цк)'!C51</f>
        <v>967.28</v>
      </c>
      <c r="D43" s="43">
        <f>'февраль (3 цк)'!D51</f>
        <v>976.46</v>
      </c>
      <c r="E43" s="43">
        <f>'февраль (3 цк)'!E51</f>
        <v>1455.17</v>
      </c>
      <c r="F43" s="43">
        <f>'февраль (3 цк)'!F51</f>
        <v>1018.41</v>
      </c>
      <c r="G43" s="43">
        <f>'февраль (3 цк)'!G51</f>
        <v>1022.83</v>
      </c>
      <c r="H43" s="43">
        <f>'февраль (3 цк)'!H51</f>
        <v>1016.77</v>
      </c>
      <c r="I43" s="43">
        <f>'февраль (3 цк)'!I51</f>
        <v>1004.33</v>
      </c>
      <c r="J43" s="43">
        <f>'февраль (3 цк)'!J51</f>
        <v>1004.15</v>
      </c>
      <c r="K43" s="43">
        <f>'февраль (3 цк)'!K51</f>
        <v>994.98</v>
      </c>
      <c r="L43" s="43">
        <f>'февраль (3 цк)'!L51</f>
        <v>995.6</v>
      </c>
      <c r="M43" s="43">
        <f>'февраль (3 цк)'!M51</f>
        <v>1000.42</v>
      </c>
      <c r="N43" s="43">
        <f>'февраль (3 цк)'!N51</f>
        <v>1000.18</v>
      </c>
      <c r="O43" s="43">
        <f>'февраль (3 цк)'!O51</f>
        <v>1000.28</v>
      </c>
      <c r="P43" s="43">
        <f>'февраль (3 цк)'!P51</f>
        <v>1038.5899999999999</v>
      </c>
      <c r="Q43" s="43">
        <f>'февраль (3 цк)'!Q51</f>
        <v>1192.18</v>
      </c>
      <c r="R43" s="43">
        <f>'февраль (3 цк)'!R51</f>
        <v>1188.52</v>
      </c>
      <c r="S43" s="43">
        <f>'февраль (3 цк)'!S51</f>
        <v>1163.92</v>
      </c>
      <c r="T43" s="43">
        <f>'февраль (3 цк)'!T51</f>
        <v>1064.49</v>
      </c>
      <c r="U43" s="43">
        <f>'февраль (3 цк)'!U51</f>
        <v>964.42</v>
      </c>
      <c r="V43" s="43">
        <f>'февраль (3 цк)'!V51</f>
        <v>958.38</v>
      </c>
      <c r="W43" s="43">
        <f>'февраль (3 цк)'!W51</f>
        <v>981.93</v>
      </c>
      <c r="X43" s="43">
        <f>'февраль (3 цк)'!X51</f>
        <v>952.7</v>
      </c>
      <c r="Y43" s="43">
        <f>'февраль (3 цк)'!Y51</f>
        <v>977.29</v>
      </c>
    </row>
    <row r="44" spans="1:25" s="35" customFormat="1" ht="18.75" customHeight="1" outlineLevel="1" x14ac:dyDescent="0.2">
      <c r="A44" s="30" t="s">
        <v>5</v>
      </c>
      <c r="B44" s="49">
        <v>42.56</v>
      </c>
      <c r="C44" s="47">
        <v>42.56</v>
      </c>
      <c r="D44" s="47">
        <v>42.56</v>
      </c>
      <c r="E44" s="47">
        <v>42.56</v>
      </c>
      <c r="F44" s="47">
        <v>42.56</v>
      </c>
      <c r="G44" s="47">
        <v>42.56</v>
      </c>
      <c r="H44" s="47">
        <v>42.56</v>
      </c>
      <c r="I44" s="47">
        <v>42.56</v>
      </c>
      <c r="J44" s="47">
        <v>42.56</v>
      </c>
      <c r="K44" s="47">
        <v>42.56</v>
      </c>
      <c r="L44" s="47">
        <v>42.56</v>
      </c>
      <c r="M44" s="47">
        <v>42.56</v>
      </c>
      <c r="N44" s="47">
        <v>42.56</v>
      </c>
      <c r="O44" s="47">
        <v>42.56</v>
      </c>
      <c r="P44" s="47">
        <v>42.56</v>
      </c>
      <c r="Q44" s="47">
        <v>42.56</v>
      </c>
      <c r="R44" s="47">
        <v>42.56</v>
      </c>
      <c r="S44" s="47">
        <v>42.56</v>
      </c>
      <c r="T44" s="47">
        <v>42.56</v>
      </c>
      <c r="U44" s="47">
        <v>42.56</v>
      </c>
      <c r="V44" s="47">
        <v>42.56</v>
      </c>
      <c r="W44" s="47">
        <v>42.56</v>
      </c>
      <c r="X44" s="47">
        <v>42.56</v>
      </c>
      <c r="Y44" s="54">
        <v>42.56</v>
      </c>
    </row>
    <row r="45" spans="1:25" s="35" customFormat="1" ht="18.75" customHeight="1" outlineLevel="1" thickBot="1" x14ac:dyDescent="0.25">
      <c r="A45" s="107" t="s">
        <v>7</v>
      </c>
      <c r="B45" s="50">
        <v>2.496</v>
      </c>
      <c r="C45" s="48">
        <v>2.496</v>
      </c>
      <c r="D45" s="48">
        <v>2.496</v>
      </c>
      <c r="E45" s="48">
        <v>2.496</v>
      </c>
      <c r="F45" s="48">
        <v>2.496</v>
      </c>
      <c r="G45" s="48">
        <v>2.496</v>
      </c>
      <c r="H45" s="48">
        <v>2.496</v>
      </c>
      <c r="I45" s="48">
        <v>2.496</v>
      </c>
      <c r="J45" s="48">
        <v>2.496</v>
      </c>
      <c r="K45" s="48">
        <v>2.496</v>
      </c>
      <c r="L45" s="48">
        <v>2.496</v>
      </c>
      <c r="M45" s="48">
        <v>2.496</v>
      </c>
      <c r="N45" s="48">
        <v>2.496</v>
      </c>
      <c r="O45" s="48">
        <v>2.496</v>
      </c>
      <c r="P45" s="48">
        <v>2.496</v>
      </c>
      <c r="Q45" s="48">
        <v>2.496</v>
      </c>
      <c r="R45" s="48">
        <v>2.496</v>
      </c>
      <c r="S45" s="48">
        <v>2.496</v>
      </c>
      <c r="T45" s="48">
        <v>2.496</v>
      </c>
      <c r="U45" s="48">
        <v>2.496</v>
      </c>
      <c r="V45" s="48">
        <v>2.496</v>
      </c>
      <c r="W45" s="48">
        <v>2.496</v>
      </c>
      <c r="X45" s="48">
        <v>2.496</v>
      </c>
      <c r="Y45" s="55">
        <v>2.496</v>
      </c>
    </row>
    <row r="46" spans="1:25" s="72" customFormat="1" ht="18.75" customHeight="1" thickBot="1" x14ac:dyDescent="0.25">
      <c r="A46" s="76">
        <v>10</v>
      </c>
      <c r="B46" s="98">
        <f t="shared" ref="B46:Y46" si="10">SUM(B47:B49)</f>
        <v>922.62600000000009</v>
      </c>
      <c r="C46" s="99">
        <f t="shared" si="10"/>
        <v>928.13600000000008</v>
      </c>
      <c r="D46" s="99">
        <f t="shared" si="10"/>
        <v>930.99599999999998</v>
      </c>
      <c r="E46" s="99">
        <f t="shared" si="10"/>
        <v>940.37600000000009</v>
      </c>
      <c r="F46" s="99">
        <f t="shared" si="10"/>
        <v>963.06599999999992</v>
      </c>
      <c r="G46" s="99">
        <f t="shared" si="10"/>
        <v>1393.316</v>
      </c>
      <c r="H46" s="99">
        <f t="shared" si="10"/>
        <v>971.95600000000002</v>
      </c>
      <c r="I46" s="99">
        <f t="shared" si="10"/>
        <v>952.44600000000003</v>
      </c>
      <c r="J46" s="99">
        <f t="shared" si="10"/>
        <v>948.57599999999991</v>
      </c>
      <c r="K46" s="100">
        <f t="shared" si="10"/>
        <v>920.31599999999992</v>
      </c>
      <c r="L46" s="99">
        <f t="shared" si="10"/>
        <v>929.05599999999993</v>
      </c>
      <c r="M46" s="101">
        <f t="shared" si="10"/>
        <v>928.77599999999995</v>
      </c>
      <c r="N46" s="100">
        <f t="shared" si="10"/>
        <v>935.34599999999989</v>
      </c>
      <c r="O46" s="99">
        <f t="shared" si="10"/>
        <v>946.52599999999995</v>
      </c>
      <c r="P46" s="101">
        <f t="shared" si="10"/>
        <v>965.18600000000004</v>
      </c>
      <c r="Q46" s="102">
        <f t="shared" si="10"/>
        <v>978.36599999999987</v>
      </c>
      <c r="R46" s="99">
        <f t="shared" si="10"/>
        <v>983.94600000000003</v>
      </c>
      <c r="S46" s="102">
        <f t="shared" si="10"/>
        <v>970.23599999999999</v>
      </c>
      <c r="T46" s="99">
        <f t="shared" si="10"/>
        <v>944.77599999999995</v>
      </c>
      <c r="U46" s="99">
        <f t="shared" si="10"/>
        <v>944.38600000000008</v>
      </c>
      <c r="V46" s="99">
        <f t="shared" si="10"/>
        <v>935.27599999999995</v>
      </c>
      <c r="W46" s="99">
        <f t="shared" si="10"/>
        <v>937.35599999999988</v>
      </c>
      <c r="X46" s="99">
        <f t="shared" si="10"/>
        <v>927.99599999999998</v>
      </c>
      <c r="Y46" s="103">
        <f t="shared" si="10"/>
        <v>932.40600000000006</v>
      </c>
    </row>
    <row r="47" spans="1:25" s="35" customFormat="1" ht="18.75" customHeight="1" outlineLevel="1" x14ac:dyDescent="0.2">
      <c r="A47" s="29" t="s">
        <v>4</v>
      </c>
      <c r="B47" s="43">
        <f>'февраль (3 цк)'!B56</f>
        <v>877.57</v>
      </c>
      <c r="C47" s="43">
        <f>'февраль (3 цк)'!C56</f>
        <v>883.08</v>
      </c>
      <c r="D47" s="43">
        <f>'февраль (3 цк)'!D56</f>
        <v>885.94</v>
      </c>
      <c r="E47" s="43">
        <f>'февраль (3 цк)'!E56</f>
        <v>895.32</v>
      </c>
      <c r="F47" s="43">
        <f>'февраль (3 цк)'!F56</f>
        <v>918.01</v>
      </c>
      <c r="G47" s="43">
        <f>'февраль (3 цк)'!G56</f>
        <v>1348.26</v>
      </c>
      <c r="H47" s="43">
        <f>'февраль (3 цк)'!H56</f>
        <v>926.9</v>
      </c>
      <c r="I47" s="43">
        <f>'февраль (3 цк)'!I56</f>
        <v>907.39</v>
      </c>
      <c r="J47" s="43">
        <f>'февраль (3 цк)'!J56</f>
        <v>903.52</v>
      </c>
      <c r="K47" s="43">
        <f>'февраль (3 цк)'!K56</f>
        <v>875.26</v>
      </c>
      <c r="L47" s="43">
        <f>'февраль (3 цк)'!L56</f>
        <v>884</v>
      </c>
      <c r="M47" s="43">
        <f>'февраль (3 цк)'!M56</f>
        <v>883.72</v>
      </c>
      <c r="N47" s="43">
        <f>'февраль (3 цк)'!N56</f>
        <v>890.29</v>
      </c>
      <c r="O47" s="43">
        <f>'февраль (3 цк)'!O56</f>
        <v>901.47</v>
      </c>
      <c r="P47" s="43">
        <f>'февраль (3 цк)'!P56</f>
        <v>920.13</v>
      </c>
      <c r="Q47" s="43">
        <f>'февраль (3 цк)'!Q56</f>
        <v>933.31</v>
      </c>
      <c r="R47" s="43">
        <f>'февраль (3 цк)'!R56</f>
        <v>938.89</v>
      </c>
      <c r="S47" s="43">
        <f>'февраль (3 цк)'!S56</f>
        <v>925.18</v>
      </c>
      <c r="T47" s="43">
        <f>'февраль (3 цк)'!T56</f>
        <v>899.72</v>
      </c>
      <c r="U47" s="43">
        <f>'февраль (3 цк)'!U56</f>
        <v>899.33</v>
      </c>
      <c r="V47" s="43">
        <f>'февраль (3 цк)'!V56</f>
        <v>890.22</v>
      </c>
      <c r="W47" s="43">
        <f>'февраль (3 цк)'!W56</f>
        <v>892.3</v>
      </c>
      <c r="X47" s="43">
        <f>'февраль (3 цк)'!X56</f>
        <v>882.94</v>
      </c>
      <c r="Y47" s="43">
        <f>'февраль (3 цк)'!Y56</f>
        <v>887.35</v>
      </c>
    </row>
    <row r="48" spans="1:25" s="35" customFormat="1" ht="18.75" customHeight="1" outlineLevel="1" x14ac:dyDescent="0.2">
      <c r="A48" s="30" t="s">
        <v>5</v>
      </c>
      <c r="B48" s="49">
        <v>42.56</v>
      </c>
      <c r="C48" s="47">
        <v>42.56</v>
      </c>
      <c r="D48" s="47">
        <v>42.56</v>
      </c>
      <c r="E48" s="47">
        <v>42.56</v>
      </c>
      <c r="F48" s="47">
        <v>42.56</v>
      </c>
      <c r="G48" s="47">
        <v>42.56</v>
      </c>
      <c r="H48" s="47">
        <v>42.56</v>
      </c>
      <c r="I48" s="47">
        <v>42.56</v>
      </c>
      <c r="J48" s="47">
        <v>42.56</v>
      </c>
      <c r="K48" s="47">
        <v>42.56</v>
      </c>
      <c r="L48" s="47">
        <v>42.56</v>
      </c>
      <c r="M48" s="47">
        <v>42.56</v>
      </c>
      <c r="N48" s="47">
        <v>42.56</v>
      </c>
      <c r="O48" s="47">
        <v>42.56</v>
      </c>
      <c r="P48" s="47">
        <v>42.56</v>
      </c>
      <c r="Q48" s="47">
        <v>42.56</v>
      </c>
      <c r="R48" s="47">
        <v>42.56</v>
      </c>
      <c r="S48" s="47">
        <v>42.56</v>
      </c>
      <c r="T48" s="47">
        <v>42.56</v>
      </c>
      <c r="U48" s="47">
        <v>42.56</v>
      </c>
      <c r="V48" s="47">
        <v>42.56</v>
      </c>
      <c r="W48" s="47">
        <v>42.56</v>
      </c>
      <c r="X48" s="47">
        <v>42.56</v>
      </c>
      <c r="Y48" s="54">
        <v>42.56</v>
      </c>
    </row>
    <row r="49" spans="1:25" s="35" customFormat="1" ht="18.75" customHeight="1" outlineLevel="1" thickBot="1" x14ac:dyDescent="0.25">
      <c r="A49" s="107" t="s">
        <v>7</v>
      </c>
      <c r="B49" s="50">
        <v>2.496</v>
      </c>
      <c r="C49" s="48">
        <v>2.496</v>
      </c>
      <c r="D49" s="48">
        <v>2.496</v>
      </c>
      <c r="E49" s="48">
        <v>2.496</v>
      </c>
      <c r="F49" s="48">
        <v>2.496</v>
      </c>
      <c r="G49" s="48">
        <v>2.496</v>
      </c>
      <c r="H49" s="48">
        <v>2.496</v>
      </c>
      <c r="I49" s="48">
        <v>2.496</v>
      </c>
      <c r="J49" s="48">
        <v>2.496</v>
      </c>
      <c r="K49" s="48">
        <v>2.496</v>
      </c>
      <c r="L49" s="48">
        <v>2.496</v>
      </c>
      <c r="M49" s="48">
        <v>2.496</v>
      </c>
      <c r="N49" s="48">
        <v>2.496</v>
      </c>
      <c r="O49" s="48">
        <v>2.496</v>
      </c>
      <c r="P49" s="48">
        <v>2.496</v>
      </c>
      <c r="Q49" s="48">
        <v>2.496</v>
      </c>
      <c r="R49" s="48">
        <v>2.496</v>
      </c>
      <c r="S49" s="48">
        <v>2.496</v>
      </c>
      <c r="T49" s="48">
        <v>2.496</v>
      </c>
      <c r="U49" s="48">
        <v>2.496</v>
      </c>
      <c r="V49" s="48">
        <v>2.496</v>
      </c>
      <c r="W49" s="48">
        <v>2.496</v>
      </c>
      <c r="X49" s="48">
        <v>2.496</v>
      </c>
      <c r="Y49" s="55">
        <v>2.496</v>
      </c>
    </row>
    <row r="50" spans="1:25" s="72" customFormat="1" ht="18.75" customHeight="1" thickBot="1" x14ac:dyDescent="0.25">
      <c r="A50" s="73">
        <v>11</v>
      </c>
      <c r="B50" s="98">
        <f t="shared" ref="B50:Y50" si="11">SUM(B51:B53)</f>
        <v>917.86599999999987</v>
      </c>
      <c r="C50" s="99">
        <f t="shared" si="11"/>
        <v>899.726</v>
      </c>
      <c r="D50" s="99">
        <f t="shared" si="11"/>
        <v>930.61599999999987</v>
      </c>
      <c r="E50" s="99">
        <f t="shared" si="11"/>
        <v>949.40600000000006</v>
      </c>
      <c r="F50" s="99">
        <f t="shared" si="11"/>
        <v>946.43600000000004</v>
      </c>
      <c r="G50" s="99">
        <f t="shared" si="11"/>
        <v>952.07599999999991</v>
      </c>
      <c r="H50" s="99">
        <f t="shared" si="11"/>
        <v>946.73599999999999</v>
      </c>
      <c r="I50" s="99">
        <f t="shared" si="11"/>
        <v>941.62600000000009</v>
      </c>
      <c r="J50" s="99">
        <f t="shared" si="11"/>
        <v>929.21600000000001</v>
      </c>
      <c r="K50" s="100">
        <f t="shared" si="11"/>
        <v>930.51599999999996</v>
      </c>
      <c r="L50" s="99">
        <f t="shared" si="11"/>
        <v>936.81599999999992</v>
      </c>
      <c r="M50" s="101">
        <f t="shared" si="11"/>
        <v>942.90600000000006</v>
      </c>
      <c r="N50" s="100">
        <f t="shared" si="11"/>
        <v>945.30599999999993</v>
      </c>
      <c r="O50" s="99">
        <f t="shared" si="11"/>
        <v>943.70600000000002</v>
      </c>
      <c r="P50" s="101">
        <f t="shared" si="11"/>
        <v>955.24599999999998</v>
      </c>
      <c r="Q50" s="102">
        <f t="shared" si="11"/>
        <v>957.53599999999994</v>
      </c>
      <c r="R50" s="99">
        <f t="shared" si="11"/>
        <v>957.23599999999999</v>
      </c>
      <c r="S50" s="102">
        <f t="shared" si="11"/>
        <v>957.84599999999989</v>
      </c>
      <c r="T50" s="99">
        <f t="shared" si="11"/>
        <v>959.15600000000006</v>
      </c>
      <c r="U50" s="99">
        <f t="shared" si="11"/>
        <v>944.63600000000008</v>
      </c>
      <c r="V50" s="99">
        <f t="shared" si="11"/>
        <v>900.26599999999996</v>
      </c>
      <c r="W50" s="99">
        <f t="shared" si="11"/>
        <v>913.14600000000007</v>
      </c>
      <c r="X50" s="99">
        <f t="shared" si="11"/>
        <v>910.63600000000008</v>
      </c>
      <c r="Y50" s="103">
        <f t="shared" si="11"/>
        <v>907.92600000000004</v>
      </c>
    </row>
    <row r="51" spans="1:25" s="35" customFormat="1" ht="18.75" customHeight="1" outlineLevel="1" x14ac:dyDescent="0.2">
      <c r="A51" s="29" t="s">
        <v>4</v>
      </c>
      <c r="B51" s="43">
        <f>'февраль (3 цк)'!B61</f>
        <v>872.81</v>
      </c>
      <c r="C51" s="43">
        <f>'февраль (3 цк)'!C61</f>
        <v>854.67</v>
      </c>
      <c r="D51" s="43">
        <f>'февраль (3 цк)'!D61</f>
        <v>885.56</v>
      </c>
      <c r="E51" s="43">
        <f>'февраль (3 цк)'!E61</f>
        <v>904.35</v>
      </c>
      <c r="F51" s="43">
        <f>'февраль (3 цк)'!F61</f>
        <v>901.38</v>
      </c>
      <c r="G51" s="43">
        <f>'февраль (3 цк)'!G61</f>
        <v>907.02</v>
      </c>
      <c r="H51" s="43">
        <f>'февраль (3 цк)'!H61</f>
        <v>901.68</v>
      </c>
      <c r="I51" s="43">
        <f>'февраль (3 цк)'!I61</f>
        <v>896.57</v>
      </c>
      <c r="J51" s="43">
        <f>'февраль (3 цк)'!J61</f>
        <v>884.16</v>
      </c>
      <c r="K51" s="43">
        <f>'февраль (3 цк)'!K61</f>
        <v>885.46</v>
      </c>
      <c r="L51" s="43">
        <f>'февраль (3 цк)'!L61</f>
        <v>891.76</v>
      </c>
      <c r="M51" s="43">
        <f>'февраль (3 цк)'!M61</f>
        <v>897.85</v>
      </c>
      <c r="N51" s="43">
        <f>'февраль (3 цк)'!N61</f>
        <v>900.25</v>
      </c>
      <c r="O51" s="43">
        <f>'февраль (3 цк)'!O61</f>
        <v>898.65</v>
      </c>
      <c r="P51" s="43">
        <f>'февраль (3 цк)'!P61</f>
        <v>910.19</v>
      </c>
      <c r="Q51" s="43">
        <f>'февраль (3 цк)'!Q61</f>
        <v>912.48</v>
      </c>
      <c r="R51" s="43">
        <f>'февраль (3 цк)'!R61</f>
        <v>912.18</v>
      </c>
      <c r="S51" s="43">
        <f>'февраль (3 цк)'!S61</f>
        <v>912.79</v>
      </c>
      <c r="T51" s="43">
        <f>'февраль (3 цк)'!T61</f>
        <v>914.1</v>
      </c>
      <c r="U51" s="43">
        <f>'февраль (3 цк)'!U61</f>
        <v>899.58</v>
      </c>
      <c r="V51" s="43">
        <f>'февраль (3 цк)'!V61</f>
        <v>855.21</v>
      </c>
      <c r="W51" s="43">
        <f>'февраль (3 цк)'!W61</f>
        <v>868.09</v>
      </c>
      <c r="X51" s="43">
        <f>'февраль (3 цк)'!X61</f>
        <v>865.58</v>
      </c>
      <c r="Y51" s="43">
        <f>'февраль (3 цк)'!Y61</f>
        <v>862.87</v>
      </c>
    </row>
    <row r="52" spans="1:25" s="35" customFormat="1" ht="18.75" customHeight="1" outlineLevel="1" x14ac:dyDescent="0.2">
      <c r="A52" s="30" t="s">
        <v>5</v>
      </c>
      <c r="B52" s="49">
        <v>42.56</v>
      </c>
      <c r="C52" s="47">
        <v>42.56</v>
      </c>
      <c r="D52" s="47">
        <v>42.56</v>
      </c>
      <c r="E52" s="47">
        <v>42.56</v>
      </c>
      <c r="F52" s="47">
        <v>42.56</v>
      </c>
      <c r="G52" s="47">
        <v>42.56</v>
      </c>
      <c r="H52" s="47">
        <v>42.56</v>
      </c>
      <c r="I52" s="47">
        <v>42.56</v>
      </c>
      <c r="J52" s="47">
        <v>42.56</v>
      </c>
      <c r="K52" s="47">
        <v>42.56</v>
      </c>
      <c r="L52" s="47">
        <v>42.56</v>
      </c>
      <c r="M52" s="47">
        <v>42.56</v>
      </c>
      <c r="N52" s="47">
        <v>42.56</v>
      </c>
      <c r="O52" s="47">
        <v>42.56</v>
      </c>
      <c r="P52" s="47">
        <v>42.56</v>
      </c>
      <c r="Q52" s="47">
        <v>42.56</v>
      </c>
      <c r="R52" s="47">
        <v>42.56</v>
      </c>
      <c r="S52" s="47">
        <v>42.56</v>
      </c>
      <c r="T52" s="47">
        <v>42.56</v>
      </c>
      <c r="U52" s="47">
        <v>42.56</v>
      </c>
      <c r="V52" s="47">
        <v>42.56</v>
      </c>
      <c r="W52" s="47">
        <v>42.56</v>
      </c>
      <c r="X52" s="47">
        <v>42.56</v>
      </c>
      <c r="Y52" s="54">
        <v>42.56</v>
      </c>
    </row>
    <row r="53" spans="1:25" s="35" customFormat="1" ht="18.75" customHeight="1" outlineLevel="1" thickBot="1" x14ac:dyDescent="0.25">
      <c r="A53" s="107" t="s">
        <v>7</v>
      </c>
      <c r="B53" s="50">
        <v>2.496</v>
      </c>
      <c r="C53" s="48">
        <v>2.496</v>
      </c>
      <c r="D53" s="48">
        <v>2.496</v>
      </c>
      <c r="E53" s="48">
        <v>2.496</v>
      </c>
      <c r="F53" s="48">
        <v>2.496</v>
      </c>
      <c r="G53" s="48">
        <v>2.496</v>
      </c>
      <c r="H53" s="48">
        <v>2.496</v>
      </c>
      <c r="I53" s="48">
        <v>2.496</v>
      </c>
      <c r="J53" s="48">
        <v>2.496</v>
      </c>
      <c r="K53" s="48">
        <v>2.496</v>
      </c>
      <c r="L53" s="48">
        <v>2.496</v>
      </c>
      <c r="M53" s="48">
        <v>2.496</v>
      </c>
      <c r="N53" s="48">
        <v>2.496</v>
      </c>
      <c r="O53" s="48">
        <v>2.496</v>
      </c>
      <c r="P53" s="48">
        <v>2.496</v>
      </c>
      <c r="Q53" s="48">
        <v>2.496</v>
      </c>
      <c r="R53" s="48">
        <v>2.496</v>
      </c>
      <c r="S53" s="48">
        <v>2.496</v>
      </c>
      <c r="T53" s="48">
        <v>2.496</v>
      </c>
      <c r="U53" s="48">
        <v>2.496</v>
      </c>
      <c r="V53" s="48">
        <v>2.496</v>
      </c>
      <c r="W53" s="48">
        <v>2.496</v>
      </c>
      <c r="X53" s="48">
        <v>2.496</v>
      </c>
      <c r="Y53" s="55">
        <v>2.496</v>
      </c>
    </row>
    <row r="54" spans="1:25" s="72" customFormat="1" ht="18.75" customHeight="1" thickBot="1" x14ac:dyDescent="0.25">
      <c r="A54" s="76">
        <v>12</v>
      </c>
      <c r="B54" s="98">
        <f t="shared" ref="B54:Y54" si="12">SUM(B55:B57)</f>
        <v>912.71600000000001</v>
      </c>
      <c r="C54" s="99">
        <f t="shared" si="12"/>
        <v>938.50599999999997</v>
      </c>
      <c r="D54" s="99">
        <f t="shared" si="12"/>
        <v>984.26599999999996</v>
      </c>
      <c r="E54" s="99">
        <f t="shared" si="12"/>
        <v>1023.8659999999999</v>
      </c>
      <c r="F54" s="99">
        <f t="shared" si="12"/>
        <v>1033.336</v>
      </c>
      <c r="G54" s="99">
        <f t="shared" si="12"/>
        <v>1033.556</v>
      </c>
      <c r="H54" s="99">
        <f t="shared" si="12"/>
        <v>1018.1059999999999</v>
      </c>
      <c r="I54" s="99">
        <f t="shared" si="12"/>
        <v>1018.466</v>
      </c>
      <c r="J54" s="99">
        <f t="shared" si="12"/>
        <v>1013.236</v>
      </c>
      <c r="K54" s="100">
        <f t="shared" si="12"/>
        <v>1012.256</v>
      </c>
      <c r="L54" s="99">
        <f t="shared" si="12"/>
        <v>1012.5459999999999</v>
      </c>
      <c r="M54" s="101">
        <f t="shared" si="12"/>
        <v>1016.696</v>
      </c>
      <c r="N54" s="100">
        <f t="shared" si="12"/>
        <v>1000.476</v>
      </c>
      <c r="O54" s="99">
        <f t="shared" si="12"/>
        <v>1019.476</v>
      </c>
      <c r="P54" s="101">
        <f t="shared" si="12"/>
        <v>1028.5360000000001</v>
      </c>
      <c r="Q54" s="102">
        <f t="shared" si="12"/>
        <v>1040.566</v>
      </c>
      <c r="R54" s="99">
        <f t="shared" si="12"/>
        <v>1041.6260000000002</v>
      </c>
      <c r="S54" s="102">
        <f t="shared" si="12"/>
        <v>1031.866</v>
      </c>
      <c r="T54" s="99">
        <f t="shared" si="12"/>
        <v>1020.5459999999999</v>
      </c>
      <c r="U54" s="99">
        <f t="shared" si="12"/>
        <v>969.62600000000009</v>
      </c>
      <c r="V54" s="99">
        <f t="shared" si="12"/>
        <v>956.70600000000002</v>
      </c>
      <c r="W54" s="99">
        <f t="shared" si="12"/>
        <v>960.01599999999996</v>
      </c>
      <c r="X54" s="99">
        <f t="shared" si="12"/>
        <v>906.20600000000002</v>
      </c>
      <c r="Y54" s="103">
        <f t="shared" si="12"/>
        <v>905.71600000000001</v>
      </c>
    </row>
    <row r="55" spans="1:25" s="35" customFormat="1" ht="18.75" customHeight="1" outlineLevel="1" x14ac:dyDescent="0.2">
      <c r="A55" s="29" t="s">
        <v>4</v>
      </c>
      <c r="B55" s="43">
        <f>'февраль (3 цк)'!B66</f>
        <v>867.66</v>
      </c>
      <c r="C55" s="43">
        <f>'февраль (3 цк)'!C66</f>
        <v>893.45</v>
      </c>
      <c r="D55" s="43">
        <f>'февраль (3 цк)'!D66</f>
        <v>939.21</v>
      </c>
      <c r="E55" s="43">
        <f>'февраль (3 цк)'!E66</f>
        <v>978.81</v>
      </c>
      <c r="F55" s="43">
        <f>'февраль (3 цк)'!F66</f>
        <v>988.28</v>
      </c>
      <c r="G55" s="43">
        <f>'февраль (3 цк)'!G66</f>
        <v>988.5</v>
      </c>
      <c r="H55" s="43">
        <f>'февраль (3 цк)'!H66</f>
        <v>973.05</v>
      </c>
      <c r="I55" s="43">
        <f>'февраль (3 цк)'!I66</f>
        <v>973.41</v>
      </c>
      <c r="J55" s="43">
        <f>'февраль (3 цк)'!J66</f>
        <v>968.18</v>
      </c>
      <c r="K55" s="43">
        <f>'февраль (3 цк)'!K66</f>
        <v>967.2</v>
      </c>
      <c r="L55" s="43">
        <f>'февраль (3 цк)'!L66</f>
        <v>967.49</v>
      </c>
      <c r="M55" s="43">
        <f>'февраль (3 цк)'!M66</f>
        <v>971.64</v>
      </c>
      <c r="N55" s="43">
        <f>'февраль (3 цк)'!N66</f>
        <v>955.42</v>
      </c>
      <c r="O55" s="43">
        <f>'февраль (3 цк)'!O66</f>
        <v>974.42</v>
      </c>
      <c r="P55" s="43">
        <f>'февраль (3 цк)'!P66</f>
        <v>983.48</v>
      </c>
      <c r="Q55" s="43">
        <f>'февраль (3 цк)'!Q66</f>
        <v>995.51</v>
      </c>
      <c r="R55" s="43">
        <f>'февраль (3 цк)'!R66</f>
        <v>996.57</v>
      </c>
      <c r="S55" s="43">
        <f>'февраль (3 цк)'!S66</f>
        <v>986.81</v>
      </c>
      <c r="T55" s="43">
        <f>'февраль (3 цк)'!T66</f>
        <v>975.49</v>
      </c>
      <c r="U55" s="43">
        <f>'февраль (3 цк)'!U66</f>
        <v>924.57</v>
      </c>
      <c r="V55" s="43">
        <f>'февраль (3 цк)'!V66</f>
        <v>911.65</v>
      </c>
      <c r="W55" s="43">
        <f>'февраль (3 цк)'!W66</f>
        <v>914.96</v>
      </c>
      <c r="X55" s="43">
        <f>'февраль (3 цк)'!X66</f>
        <v>861.15</v>
      </c>
      <c r="Y55" s="43">
        <f>'февраль (3 цк)'!Y66</f>
        <v>860.66</v>
      </c>
    </row>
    <row r="56" spans="1:25" s="35" customFormat="1" ht="18.75" customHeight="1" outlineLevel="1" x14ac:dyDescent="0.2">
      <c r="A56" s="30" t="s">
        <v>5</v>
      </c>
      <c r="B56" s="49">
        <v>42.56</v>
      </c>
      <c r="C56" s="47">
        <v>42.56</v>
      </c>
      <c r="D56" s="47">
        <v>42.56</v>
      </c>
      <c r="E56" s="47">
        <v>42.56</v>
      </c>
      <c r="F56" s="47">
        <v>42.56</v>
      </c>
      <c r="G56" s="47">
        <v>42.56</v>
      </c>
      <c r="H56" s="47">
        <v>42.56</v>
      </c>
      <c r="I56" s="47">
        <v>42.56</v>
      </c>
      <c r="J56" s="47">
        <v>42.56</v>
      </c>
      <c r="K56" s="47">
        <v>42.56</v>
      </c>
      <c r="L56" s="47">
        <v>42.56</v>
      </c>
      <c r="M56" s="47">
        <v>42.56</v>
      </c>
      <c r="N56" s="47">
        <v>42.56</v>
      </c>
      <c r="O56" s="47">
        <v>42.56</v>
      </c>
      <c r="P56" s="47">
        <v>42.56</v>
      </c>
      <c r="Q56" s="47">
        <v>42.56</v>
      </c>
      <c r="R56" s="47">
        <v>42.56</v>
      </c>
      <c r="S56" s="47">
        <v>42.56</v>
      </c>
      <c r="T56" s="47">
        <v>42.56</v>
      </c>
      <c r="U56" s="47">
        <v>42.56</v>
      </c>
      <c r="V56" s="47">
        <v>42.56</v>
      </c>
      <c r="W56" s="47">
        <v>42.56</v>
      </c>
      <c r="X56" s="47">
        <v>42.56</v>
      </c>
      <c r="Y56" s="54">
        <v>42.56</v>
      </c>
    </row>
    <row r="57" spans="1:25" s="35" customFormat="1" ht="18.75" customHeight="1" outlineLevel="1" thickBot="1" x14ac:dyDescent="0.25">
      <c r="A57" s="107" t="s">
        <v>7</v>
      </c>
      <c r="B57" s="50">
        <v>2.496</v>
      </c>
      <c r="C57" s="48">
        <v>2.496</v>
      </c>
      <c r="D57" s="48">
        <v>2.496</v>
      </c>
      <c r="E57" s="48">
        <v>2.496</v>
      </c>
      <c r="F57" s="48">
        <v>2.496</v>
      </c>
      <c r="G57" s="48">
        <v>2.496</v>
      </c>
      <c r="H57" s="48">
        <v>2.496</v>
      </c>
      <c r="I57" s="48">
        <v>2.496</v>
      </c>
      <c r="J57" s="48">
        <v>2.496</v>
      </c>
      <c r="K57" s="48">
        <v>2.496</v>
      </c>
      <c r="L57" s="48">
        <v>2.496</v>
      </c>
      <c r="M57" s="48">
        <v>2.496</v>
      </c>
      <c r="N57" s="48">
        <v>2.496</v>
      </c>
      <c r="O57" s="48">
        <v>2.496</v>
      </c>
      <c r="P57" s="48">
        <v>2.496</v>
      </c>
      <c r="Q57" s="48">
        <v>2.496</v>
      </c>
      <c r="R57" s="48">
        <v>2.496</v>
      </c>
      <c r="S57" s="48">
        <v>2.496</v>
      </c>
      <c r="T57" s="48">
        <v>2.496</v>
      </c>
      <c r="U57" s="48">
        <v>2.496</v>
      </c>
      <c r="V57" s="48">
        <v>2.496</v>
      </c>
      <c r="W57" s="48">
        <v>2.496</v>
      </c>
      <c r="X57" s="48">
        <v>2.496</v>
      </c>
      <c r="Y57" s="55">
        <v>2.496</v>
      </c>
    </row>
    <row r="58" spans="1:25" s="72" customFormat="1" ht="18.75" customHeight="1" thickBot="1" x14ac:dyDescent="0.25">
      <c r="A58" s="73">
        <v>13</v>
      </c>
      <c r="B58" s="98">
        <f t="shared" ref="B58:Y58" si="13">SUM(B59:B61)</f>
        <v>998.90600000000006</v>
      </c>
      <c r="C58" s="99">
        <f t="shared" si="13"/>
        <v>1040.2360000000001</v>
      </c>
      <c r="D58" s="99">
        <f t="shared" si="13"/>
        <v>1045.7460000000001</v>
      </c>
      <c r="E58" s="99">
        <f t="shared" si="13"/>
        <v>1112.076</v>
      </c>
      <c r="F58" s="99">
        <f t="shared" si="13"/>
        <v>1044.7260000000001</v>
      </c>
      <c r="G58" s="99">
        <f t="shared" si="13"/>
        <v>1102.7660000000001</v>
      </c>
      <c r="H58" s="99">
        <f t="shared" si="13"/>
        <v>1100.066</v>
      </c>
      <c r="I58" s="99">
        <f t="shared" si="13"/>
        <v>1081.316</v>
      </c>
      <c r="J58" s="99">
        <f t="shared" si="13"/>
        <v>1076.7260000000001</v>
      </c>
      <c r="K58" s="100">
        <f t="shared" si="13"/>
        <v>1076.616</v>
      </c>
      <c r="L58" s="99">
        <f t="shared" si="13"/>
        <v>1086.576</v>
      </c>
      <c r="M58" s="101">
        <f t="shared" si="13"/>
        <v>1088.876</v>
      </c>
      <c r="N58" s="100">
        <f t="shared" si="13"/>
        <v>1069.2460000000001</v>
      </c>
      <c r="O58" s="99">
        <f t="shared" si="13"/>
        <v>1096.1860000000001</v>
      </c>
      <c r="P58" s="101">
        <f t="shared" si="13"/>
        <v>1063.2660000000001</v>
      </c>
      <c r="Q58" s="102">
        <f t="shared" si="13"/>
        <v>1112.6960000000001</v>
      </c>
      <c r="R58" s="99">
        <f t="shared" si="13"/>
        <v>1112.7360000000001</v>
      </c>
      <c r="S58" s="102">
        <f t="shared" si="13"/>
        <v>1099.7160000000001</v>
      </c>
      <c r="T58" s="99">
        <f t="shared" si="13"/>
        <v>1084.796</v>
      </c>
      <c r="U58" s="99">
        <f t="shared" si="13"/>
        <v>1056.4260000000002</v>
      </c>
      <c r="V58" s="99">
        <f t="shared" si="13"/>
        <v>1046.336</v>
      </c>
      <c r="W58" s="99">
        <f t="shared" si="13"/>
        <v>1077.1860000000001</v>
      </c>
      <c r="X58" s="99">
        <f t="shared" si="13"/>
        <v>1030.0260000000001</v>
      </c>
      <c r="Y58" s="103">
        <f t="shared" si="13"/>
        <v>1028.3960000000002</v>
      </c>
    </row>
    <row r="59" spans="1:25" s="35" customFormat="1" ht="18.75" customHeight="1" outlineLevel="1" x14ac:dyDescent="0.2">
      <c r="A59" s="29" t="s">
        <v>4</v>
      </c>
      <c r="B59" s="43">
        <f>'февраль (3 цк)'!B71</f>
        <v>953.85</v>
      </c>
      <c r="C59" s="43">
        <f>'февраль (3 цк)'!C71</f>
        <v>995.18</v>
      </c>
      <c r="D59" s="43">
        <f>'февраль (3 цк)'!D71</f>
        <v>1000.69</v>
      </c>
      <c r="E59" s="43">
        <f>'февраль (3 цк)'!E71</f>
        <v>1067.02</v>
      </c>
      <c r="F59" s="43">
        <f>'февраль (3 цк)'!F71</f>
        <v>999.67</v>
      </c>
      <c r="G59" s="43">
        <f>'февраль (3 цк)'!G71</f>
        <v>1057.71</v>
      </c>
      <c r="H59" s="43">
        <f>'февраль (3 цк)'!H71</f>
        <v>1055.01</v>
      </c>
      <c r="I59" s="43">
        <f>'февраль (3 цк)'!I71</f>
        <v>1036.26</v>
      </c>
      <c r="J59" s="43">
        <f>'февраль (3 цк)'!J71</f>
        <v>1031.67</v>
      </c>
      <c r="K59" s="43">
        <f>'февраль (3 цк)'!K71</f>
        <v>1031.56</v>
      </c>
      <c r="L59" s="43">
        <f>'февраль (3 цк)'!L71</f>
        <v>1041.52</v>
      </c>
      <c r="M59" s="43">
        <f>'февраль (3 цк)'!M71</f>
        <v>1043.82</v>
      </c>
      <c r="N59" s="43">
        <f>'февраль (3 цк)'!N71</f>
        <v>1024.19</v>
      </c>
      <c r="O59" s="43">
        <f>'февраль (3 цк)'!O71</f>
        <v>1051.1300000000001</v>
      </c>
      <c r="P59" s="43">
        <f>'февраль (3 цк)'!P71</f>
        <v>1018.21</v>
      </c>
      <c r="Q59" s="43">
        <f>'февраль (3 цк)'!Q71</f>
        <v>1067.6400000000001</v>
      </c>
      <c r="R59" s="43">
        <f>'февраль (3 цк)'!R71</f>
        <v>1067.68</v>
      </c>
      <c r="S59" s="43">
        <f>'февраль (3 цк)'!S71</f>
        <v>1054.6600000000001</v>
      </c>
      <c r="T59" s="43">
        <f>'февраль (3 цк)'!T71</f>
        <v>1039.74</v>
      </c>
      <c r="U59" s="43">
        <f>'февраль (3 цк)'!U71</f>
        <v>1011.37</v>
      </c>
      <c r="V59" s="43">
        <f>'февраль (3 цк)'!V71</f>
        <v>1001.28</v>
      </c>
      <c r="W59" s="43">
        <f>'февраль (3 цк)'!W71</f>
        <v>1032.1300000000001</v>
      </c>
      <c r="X59" s="43">
        <f>'февраль (3 цк)'!X71</f>
        <v>984.97</v>
      </c>
      <c r="Y59" s="43">
        <f>'февраль (3 цк)'!Y71</f>
        <v>983.34</v>
      </c>
    </row>
    <row r="60" spans="1:25" s="35" customFormat="1" ht="18.75" customHeight="1" outlineLevel="1" x14ac:dyDescent="0.2">
      <c r="A60" s="30" t="s">
        <v>5</v>
      </c>
      <c r="B60" s="49">
        <v>42.56</v>
      </c>
      <c r="C60" s="47">
        <v>42.56</v>
      </c>
      <c r="D60" s="47">
        <v>42.56</v>
      </c>
      <c r="E60" s="47">
        <v>42.56</v>
      </c>
      <c r="F60" s="47">
        <v>42.56</v>
      </c>
      <c r="G60" s="47">
        <v>42.56</v>
      </c>
      <c r="H60" s="47">
        <v>42.56</v>
      </c>
      <c r="I60" s="47">
        <v>42.56</v>
      </c>
      <c r="J60" s="47">
        <v>42.56</v>
      </c>
      <c r="K60" s="47">
        <v>42.56</v>
      </c>
      <c r="L60" s="47">
        <v>42.56</v>
      </c>
      <c r="M60" s="47">
        <v>42.56</v>
      </c>
      <c r="N60" s="47">
        <v>42.56</v>
      </c>
      <c r="O60" s="47">
        <v>42.56</v>
      </c>
      <c r="P60" s="47">
        <v>42.56</v>
      </c>
      <c r="Q60" s="47">
        <v>42.56</v>
      </c>
      <c r="R60" s="47">
        <v>42.56</v>
      </c>
      <c r="S60" s="47">
        <v>42.56</v>
      </c>
      <c r="T60" s="47">
        <v>42.56</v>
      </c>
      <c r="U60" s="47">
        <v>42.56</v>
      </c>
      <c r="V60" s="47">
        <v>42.56</v>
      </c>
      <c r="W60" s="47">
        <v>42.56</v>
      </c>
      <c r="X60" s="47">
        <v>42.56</v>
      </c>
      <c r="Y60" s="54">
        <v>42.56</v>
      </c>
    </row>
    <row r="61" spans="1:25" s="35" customFormat="1" ht="18.75" customHeight="1" outlineLevel="1" thickBot="1" x14ac:dyDescent="0.25">
      <c r="A61" s="107" t="s">
        <v>7</v>
      </c>
      <c r="B61" s="50">
        <v>2.496</v>
      </c>
      <c r="C61" s="48">
        <v>2.496</v>
      </c>
      <c r="D61" s="48">
        <v>2.496</v>
      </c>
      <c r="E61" s="48">
        <v>2.496</v>
      </c>
      <c r="F61" s="48">
        <v>2.496</v>
      </c>
      <c r="G61" s="48">
        <v>2.496</v>
      </c>
      <c r="H61" s="48">
        <v>2.496</v>
      </c>
      <c r="I61" s="48">
        <v>2.496</v>
      </c>
      <c r="J61" s="48">
        <v>2.496</v>
      </c>
      <c r="K61" s="48">
        <v>2.496</v>
      </c>
      <c r="L61" s="48">
        <v>2.496</v>
      </c>
      <c r="M61" s="48">
        <v>2.496</v>
      </c>
      <c r="N61" s="48">
        <v>2.496</v>
      </c>
      <c r="O61" s="48">
        <v>2.496</v>
      </c>
      <c r="P61" s="48">
        <v>2.496</v>
      </c>
      <c r="Q61" s="48">
        <v>2.496</v>
      </c>
      <c r="R61" s="48">
        <v>2.496</v>
      </c>
      <c r="S61" s="48">
        <v>2.496</v>
      </c>
      <c r="T61" s="48">
        <v>2.496</v>
      </c>
      <c r="U61" s="48">
        <v>2.496</v>
      </c>
      <c r="V61" s="48">
        <v>2.496</v>
      </c>
      <c r="W61" s="48">
        <v>2.496</v>
      </c>
      <c r="X61" s="48">
        <v>2.496</v>
      </c>
      <c r="Y61" s="55">
        <v>2.496</v>
      </c>
    </row>
    <row r="62" spans="1:25" s="72" customFormat="1" ht="18.75" customHeight="1" thickBot="1" x14ac:dyDescent="0.25">
      <c r="A62" s="76">
        <v>14</v>
      </c>
      <c r="B62" s="98">
        <f t="shared" ref="B62:Y62" si="14">SUM(B63:B65)</f>
        <v>959.54599999999994</v>
      </c>
      <c r="C62" s="99">
        <f t="shared" si="14"/>
        <v>996.21600000000001</v>
      </c>
      <c r="D62" s="99">
        <f t="shared" si="14"/>
        <v>1004.1159999999999</v>
      </c>
      <c r="E62" s="99">
        <f t="shared" si="14"/>
        <v>1026.9360000000001</v>
      </c>
      <c r="F62" s="99">
        <f t="shared" si="14"/>
        <v>1006.6460000000001</v>
      </c>
      <c r="G62" s="99">
        <f t="shared" si="14"/>
        <v>1013.176</v>
      </c>
      <c r="H62" s="99">
        <f t="shared" si="14"/>
        <v>1005.3659999999999</v>
      </c>
      <c r="I62" s="99">
        <f t="shared" si="14"/>
        <v>990.34599999999989</v>
      </c>
      <c r="J62" s="99">
        <f t="shared" si="14"/>
        <v>992.44600000000003</v>
      </c>
      <c r="K62" s="100">
        <f t="shared" si="14"/>
        <v>979.80599999999993</v>
      </c>
      <c r="L62" s="99">
        <f t="shared" si="14"/>
        <v>990.59599999999989</v>
      </c>
      <c r="M62" s="101">
        <f t="shared" si="14"/>
        <v>995.90600000000006</v>
      </c>
      <c r="N62" s="100">
        <f t="shared" si="14"/>
        <v>987.39600000000007</v>
      </c>
      <c r="O62" s="99">
        <f t="shared" si="14"/>
        <v>1005.7959999999999</v>
      </c>
      <c r="P62" s="101">
        <f t="shared" si="14"/>
        <v>1013.676</v>
      </c>
      <c r="Q62" s="102">
        <f t="shared" si="14"/>
        <v>1015.726</v>
      </c>
      <c r="R62" s="99">
        <f t="shared" si="14"/>
        <v>1019.1560000000001</v>
      </c>
      <c r="S62" s="102">
        <f t="shared" si="14"/>
        <v>1009.426</v>
      </c>
      <c r="T62" s="99">
        <f t="shared" si="14"/>
        <v>1009.266</v>
      </c>
      <c r="U62" s="99">
        <f t="shared" si="14"/>
        <v>988.44600000000003</v>
      </c>
      <c r="V62" s="99">
        <f t="shared" si="14"/>
        <v>979.5859999999999</v>
      </c>
      <c r="W62" s="99">
        <f t="shared" si="14"/>
        <v>950.39600000000007</v>
      </c>
      <c r="X62" s="99">
        <f t="shared" si="14"/>
        <v>964.17600000000004</v>
      </c>
      <c r="Y62" s="103">
        <f t="shared" si="14"/>
        <v>960.99599999999998</v>
      </c>
    </row>
    <row r="63" spans="1:25" s="35" customFormat="1" ht="18.75" customHeight="1" outlineLevel="1" x14ac:dyDescent="0.2">
      <c r="A63" s="29" t="s">
        <v>4</v>
      </c>
      <c r="B63" s="43">
        <f>'февраль (3 цк)'!B76</f>
        <v>914.49</v>
      </c>
      <c r="C63" s="43">
        <f>'февраль (3 цк)'!C76</f>
        <v>951.16</v>
      </c>
      <c r="D63" s="43">
        <f>'февраль (3 цк)'!D76</f>
        <v>959.06</v>
      </c>
      <c r="E63" s="43">
        <f>'февраль (3 цк)'!E76</f>
        <v>981.88</v>
      </c>
      <c r="F63" s="43">
        <f>'февраль (3 цк)'!F76</f>
        <v>961.59</v>
      </c>
      <c r="G63" s="43">
        <f>'февраль (3 цк)'!G76</f>
        <v>968.12</v>
      </c>
      <c r="H63" s="43">
        <f>'февраль (3 цк)'!H76</f>
        <v>960.31</v>
      </c>
      <c r="I63" s="43">
        <f>'февраль (3 цк)'!I76</f>
        <v>945.29</v>
      </c>
      <c r="J63" s="43">
        <f>'февраль (3 цк)'!J76</f>
        <v>947.39</v>
      </c>
      <c r="K63" s="43">
        <f>'февраль (3 цк)'!K76</f>
        <v>934.75</v>
      </c>
      <c r="L63" s="43">
        <f>'февраль (3 цк)'!L76</f>
        <v>945.54</v>
      </c>
      <c r="M63" s="43">
        <f>'февраль (3 цк)'!M76</f>
        <v>950.85</v>
      </c>
      <c r="N63" s="43">
        <f>'февраль (3 цк)'!N76</f>
        <v>942.34</v>
      </c>
      <c r="O63" s="43">
        <f>'февраль (3 цк)'!O76</f>
        <v>960.74</v>
      </c>
      <c r="P63" s="43">
        <f>'февраль (3 цк)'!P76</f>
        <v>968.62</v>
      </c>
      <c r="Q63" s="43">
        <f>'февраль (3 цк)'!Q76</f>
        <v>970.67</v>
      </c>
      <c r="R63" s="43">
        <f>'февраль (3 цк)'!R76</f>
        <v>974.1</v>
      </c>
      <c r="S63" s="43">
        <f>'февраль (3 цк)'!S76</f>
        <v>964.37</v>
      </c>
      <c r="T63" s="43">
        <f>'февраль (3 цк)'!T76</f>
        <v>964.21</v>
      </c>
      <c r="U63" s="43">
        <f>'февраль (3 цк)'!U76</f>
        <v>943.39</v>
      </c>
      <c r="V63" s="43">
        <f>'февраль (3 цк)'!V76</f>
        <v>934.53</v>
      </c>
      <c r="W63" s="43">
        <f>'февраль (3 цк)'!W76</f>
        <v>905.34</v>
      </c>
      <c r="X63" s="43">
        <f>'февраль (3 цк)'!X76</f>
        <v>919.12</v>
      </c>
      <c r="Y63" s="43">
        <f>'февраль (3 цк)'!Y76</f>
        <v>915.94</v>
      </c>
    </row>
    <row r="64" spans="1:25" s="35" customFormat="1" ht="18.75" customHeight="1" outlineLevel="1" x14ac:dyDescent="0.2">
      <c r="A64" s="30" t="s">
        <v>5</v>
      </c>
      <c r="B64" s="49">
        <v>42.56</v>
      </c>
      <c r="C64" s="47">
        <v>42.56</v>
      </c>
      <c r="D64" s="47">
        <v>42.56</v>
      </c>
      <c r="E64" s="47">
        <v>42.56</v>
      </c>
      <c r="F64" s="47">
        <v>42.56</v>
      </c>
      <c r="G64" s="47">
        <v>42.56</v>
      </c>
      <c r="H64" s="47">
        <v>42.56</v>
      </c>
      <c r="I64" s="47">
        <v>42.56</v>
      </c>
      <c r="J64" s="47">
        <v>42.56</v>
      </c>
      <c r="K64" s="47">
        <v>42.56</v>
      </c>
      <c r="L64" s="47">
        <v>42.56</v>
      </c>
      <c r="M64" s="47">
        <v>42.56</v>
      </c>
      <c r="N64" s="47">
        <v>42.56</v>
      </c>
      <c r="O64" s="47">
        <v>42.56</v>
      </c>
      <c r="P64" s="47">
        <v>42.56</v>
      </c>
      <c r="Q64" s="47">
        <v>42.56</v>
      </c>
      <c r="R64" s="47">
        <v>42.56</v>
      </c>
      <c r="S64" s="47">
        <v>42.56</v>
      </c>
      <c r="T64" s="47">
        <v>42.56</v>
      </c>
      <c r="U64" s="47">
        <v>42.56</v>
      </c>
      <c r="V64" s="47">
        <v>42.56</v>
      </c>
      <c r="W64" s="47">
        <v>42.56</v>
      </c>
      <c r="X64" s="47">
        <v>42.56</v>
      </c>
      <c r="Y64" s="54">
        <v>42.56</v>
      </c>
    </row>
    <row r="65" spans="1:25" s="35" customFormat="1" ht="18.75" customHeight="1" outlineLevel="1" thickBot="1" x14ac:dyDescent="0.25">
      <c r="A65" s="107" t="s">
        <v>7</v>
      </c>
      <c r="B65" s="50">
        <v>2.496</v>
      </c>
      <c r="C65" s="48">
        <v>2.496</v>
      </c>
      <c r="D65" s="48">
        <v>2.496</v>
      </c>
      <c r="E65" s="48">
        <v>2.496</v>
      </c>
      <c r="F65" s="48">
        <v>2.496</v>
      </c>
      <c r="G65" s="48">
        <v>2.496</v>
      </c>
      <c r="H65" s="48">
        <v>2.496</v>
      </c>
      <c r="I65" s="48">
        <v>2.496</v>
      </c>
      <c r="J65" s="48">
        <v>2.496</v>
      </c>
      <c r="K65" s="48">
        <v>2.496</v>
      </c>
      <c r="L65" s="48">
        <v>2.496</v>
      </c>
      <c r="M65" s="48">
        <v>2.496</v>
      </c>
      <c r="N65" s="48">
        <v>2.496</v>
      </c>
      <c r="O65" s="48">
        <v>2.496</v>
      </c>
      <c r="P65" s="48">
        <v>2.496</v>
      </c>
      <c r="Q65" s="48">
        <v>2.496</v>
      </c>
      <c r="R65" s="48">
        <v>2.496</v>
      </c>
      <c r="S65" s="48">
        <v>2.496</v>
      </c>
      <c r="T65" s="48">
        <v>2.496</v>
      </c>
      <c r="U65" s="48">
        <v>2.496</v>
      </c>
      <c r="V65" s="48">
        <v>2.496</v>
      </c>
      <c r="W65" s="48">
        <v>2.496</v>
      </c>
      <c r="X65" s="48">
        <v>2.496</v>
      </c>
      <c r="Y65" s="55">
        <v>2.496</v>
      </c>
    </row>
    <row r="66" spans="1:25" s="72" customFormat="1" ht="18.75" customHeight="1" thickBot="1" x14ac:dyDescent="0.25">
      <c r="A66" s="73">
        <v>15</v>
      </c>
      <c r="B66" s="98">
        <f t="shared" ref="B66:Y66" si="15">SUM(B67:B69)</f>
        <v>971.00599999999997</v>
      </c>
      <c r="C66" s="99">
        <f t="shared" si="15"/>
        <v>980.06599999999992</v>
      </c>
      <c r="D66" s="99">
        <f t="shared" si="15"/>
        <v>995.89600000000007</v>
      </c>
      <c r="E66" s="99">
        <f t="shared" si="15"/>
        <v>1021.926</v>
      </c>
      <c r="F66" s="99">
        <f t="shared" si="15"/>
        <v>1005.936</v>
      </c>
      <c r="G66" s="99">
        <f t="shared" si="15"/>
        <v>1043.066</v>
      </c>
      <c r="H66" s="99">
        <f t="shared" si="15"/>
        <v>1027.9160000000002</v>
      </c>
      <c r="I66" s="99">
        <f t="shared" si="15"/>
        <v>991.73599999999999</v>
      </c>
      <c r="J66" s="99">
        <f t="shared" si="15"/>
        <v>987.94600000000003</v>
      </c>
      <c r="K66" s="100">
        <f t="shared" si="15"/>
        <v>982.3359999999999</v>
      </c>
      <c r="L66" s="99">
        <f t="shared" si="15"/>
        <v>988.51599999999996</v>
      </c>
      <c r="M66" s="101">
        <f t="shared" si="15"/>
        <v>999.45600000000002</v>
      </c>
      <c r="N66" s="100">
        <f t="shared" si="15"/>
        <v>996.50599999999997</v>
      </c>
      <c r="O66" s="99">
        <f t="shared" si="15"/>
        <v>1003.496</v>
      </c>
      <c r="P66" s="101">
        <f t="shared" si="15"/>
        <v>973.28599999999994</v>
      </c>
      <c r="Q66" s="102">
        <f t="shared" si="15"/>
        <v>1025.7160000000001</v>
      </c>
      <c r="R66" s="99">
        <f t="shared" si="15"/>
        <v>1022.8259999999999</v>
      </c>
      <c r="S66" s="102">
        <f t="shared" si="15"/>
        <v>1019.0859999999999</v>
      </c>
      <c r="T66" s="99">
        <f t="shared" si="15"/>
        <v>1015.3960000000001</v>
      </c>
      <c r="U66" s="99">
        <f t="shared" si="15"/>
        <v>1001.3860000000001</v>
      </c>
      <c r="V66" s="99">
        <f t="shared" si="15"/>
        <v>986.02599999999995</v>
      </c>
      <c r="W66" s="99">
        <f t="shared" si="15"/>
        <v>991.94600000000003</v>
      </c>
      <c r="X66" s="99">
        <f t="shared" si="15"/>
        <v>996.35599999999988</v>
      </c>
      <c r="Y66" s="103">
        <f t="shared" si="15"/>
        <v>991.19600000000003</v>
      </c>
    </row>
    <row r="67" spans="1:25" s="35" customFormat="1" ht="18.75" customHeight="1" outlineLevel="1" x14ac:dyDescent="0.2">
      <c r="A67" s="29" t="s">
        <v>4</v>
      </c>
      <c r="B67" s="43">
        <f>'февраль (3 цк)'!B81</f>
        <v>925.95</v>
      </c>
      <c r="C67" s="43">
        <f>'февраль (3 цк)'!C81</f>
        <v>935.01</v>
      </c>
      <c r="D67" s="43">
        <f>'февраль (3 цк)'!D81</f>
        <v>950.84</v>
      </c>
      <c r="E67" s="43">
        <f>'февраль (3 цк)'!E81</f>
        <v>976.87</v>
      </c>
      <c r="F67" s="43">
        <f>'февраль (3 цк)'!F81</f>
        <v>960.88</v>
      </c>
      <c r="G67" s="43">
        <f>'февраль (3 цк)'!G81</f>
        <v>998.01</v>
      </c>
      <c r="H67" s="43">
        <f>'февраль (3 цк)'!H81</f>
        <v>982.86</v>
      </c>
      <c r="I67" s="43">
        <f>'февраль (3 цк)'!I81</f>
        <v>946.68</v>
      </c>
      <c r="J67" s="43">
        <f>'февраль (3 цк)'!J81</f>
        <v>942.89</v>
      </c>
      <c r="K67" s="43">
        <f>'февраль (3 цк)'!K81</f>
        <v>937.28</v>
      </c>
      <c r="L67" s="43">
        <f>'февраль (3 цк)'!L81</f>
        <v>943.46</v>
      </c>
      <c r="M67" s="43">
        <f>'февраль (3 цк)'!M81</f>
        <v>954.4</v>
      </c>
      <c r="N67" s="43">
        <f>'февраль (3 цк)'!N81</f>
        <v>951.45</v>
      </c>
      <c r="O67" s="43">
        <f>'февраль (3 цк)'!O81</f>
        <v>958.44</v>
      </c>
      <c r="P67" s="43">
        <f>'февраль (3 цк)'!P81</f>
        <v>928.23</v>
      </c>
      <c r="Q67" s="43">
        <f>'февраль (3 цк)'!Q81</f>
        <v>980.66</v>
      </c>
      <c r="R67" s="43">
        <f>'февраль (3 цк)'!R81</f>
        <v>977.77</v>
      </c>
      <c r="S67" s="43">
        <f>'февраль (3 цк)'!S81</f>
        <v>974.03</v>
      </c>
      <c r="T67" s="43">
        <f>'февраль (3 цк)'!T81</f>
        <v>970.34</v>
      </c>
      <c r="U67" s="43">
        <f>'февраль (3 цк)'!U81</f>
        <v>956.33</v>
      </c>
      <c r="V67" s="43">
        <f>'февраль (3 цк)'!V81</f>
        <v>940.97</v>
      </c>
      <c r="W67" s="43">
        <f>'февраль (3 цк)'!W81</f>
        <v>946.89</v>
      </c>
      <c r="X67" s="43">
        <f>'февраль (3 цк)'!X81</f>
        <v>951.3</v>
      </c>
      <c r="Y67" s="43">
        <f>'февраль (3 цк)'!Y81</f>
        <v>946.14</v>
      </c>
    </row>
    <row r="68" spans="1:25" s="35" customFormat="1" ht="18.75" customHeight="1" outlineLevel="1" x14ac:dyDescent="0.2">
      <c r="A68" s="30" t="s">
        <v>5</v>
      </c>
      <c r="B68" s="49">
        <v>42.56</v>
      </c>
      <c r="C68" s="47">
        <v>42.56</v>
      </c>
      <c r="D68" s="47">
        <v>42.56</v>
      </c>
      <c r="E68" s="47">
        <v>42.56</v>
      </c>
      <c r="F68" s="47">
        <v>42.56</v>
      </c>
      <c r="G68" s="47">
        <v>42.56</v>
      </c>
      <c r="H68" s="47">
        <v>42.56</v>
      </c>
      <c r="I68" s="47">
        <v>42.56</v>
      </c>
      <c r="J68" s="47">
        <v>42.56</v>
      </c>
      <c r="K68" s="47">
        <v>42.56</v>
      </c>
      <c r="L68" s="47">
        <v>42.56</v>
      </c>
      <c r="M68" s="47">
        <v>42.56</v>
      </c>
      <c r="N68" s="47">
        <v>42.56</v>
      </c>
      <c r="O68" s="47">
        <v>42.56</v>
      </c>
      <c r="P68" s="47">
        <v>42.56</v>
      </c>
      <c r="Q68" s="47">
        <v>42.56</v>
      </c>
      <c r="R68" s="47">
        <v>42.56</v>
      </c>
      <c r="S68" s="47">
        <v>42.56</v>
      </c>
      <c r="T68" s="47">
        <v>42.56</v>
      </c>
      <c r="U68" s="47">
        <v>42.56</v>
      </c>
      <c r="V68" s="47">
        <v>42.56</v>
      </c>
      <c r="W68" s="47">
        <v>42.56</v>
      </c>
      <c r="X68" s="47">
        <v>42.56</v>
      </c>
      <c r="Y68" s="54">
        <v>42.56</v>
      </c>
    </row>
    <row r="69" spans="1:25" s="35" customFormat="1" ht="18.75" customHeight="1" outlineLevel="1" thickBot="1" x14ac:dyDescent="0.25">
      <c r="A69" s="107" t="s">
        <v>7</v>
      </c>
      <c r="B69" s="50">
        <v>2.496</v>
      </c>
      <c r="C69" s="48">
        <v>2.496</v>
      </c>
      <c r="D69" s="48">
        <v>2.496</v>
      </c>
      <c r="E69" s="48">
        <v>2.496</v>
      </c>
      <c r="F69" s="48">
        <v>2.496</v>
      </c>
      <c r="G69" s="48">
        <v>2.496</v>
      </c>
      <c r="H69" s="48">
        <v>2.496</v>
      </c>
      <c r="I69" s="48">
        <v>2.496</v>
      </c>
      <c r="J69" s="48">
        <v>2.496</v>
      </c>
      <c r="K69" s="48">
        <v>2.496</v>
      </c>
      <c r="L69" s="48">
        <v>2.496</v>
      </c>
      <c r="M69" s="48">
        <v>2.496</v>
      </c>
      <c r="N69" s="48">
        <v>2.496</v>
      </c>
      <c r="O69" s="48">
        <v>2.496</v>
      </c>
      <c r="P69" s="48">
        <v>2.496</v>
      </c>
      <c r="Q69" s="48">
        <v>2.496</v>
      </c>
      <c r="R69" s="48">
        <v>2.496</v>
      </c>
      <c r="S69" s="48">
        <v>2.496</v>
      </c>
      <c r="T69" s="48">
        <v>2.496</v>
      </c>
      <c r="U69" s="48">
        <v>2.496</v>
      </c>
      <c r="V69" s="48">
        <v>2.496</v>
      </c>
      <c r="W69" s="48">
        <v>2.496</v>
      </c>
      <c r="X69" s="48">
        <v>2.496</v>
      </c>
      <c r="Y69" s="55">
        <v>2.496</v>
      </c>
    </row>
    <row r="70" spans="1:25" s="72" customFormat="1" ht="18.75" customHeight="1" thickBot="1" x14ac:dyDescent="0.25">
      <c r="A70" s="76">
        <v>16</v>
      </c>
      <c r="B70" s="98">
        <f t="shared" ref="B70:Y70" si="16">SUM(B71:B73)</f>
        <v>992.14600000000007</v>
      </c>
      <c r="C70" s="99">
        <f t="shared" si="16"/>
        <v>989.90600000000006</v>
      </c>
      <c r="D70" s="99">
        <f t="shared" si="16"/>
        <v>990.36599999999987</v>
      </c>
      <c r="E70" s="99">
        <f t="shared" si="16"/>
        <v>977.63600000000008</v>
      </c>
      <c r="F70" s="99">
        <f t="shared" si="16"/>
        <v>1046.7060000000001</v>
      </c>
      <c r="G70" s="99">
        <f t="shared" si="16"/>
        <v>1055.7360000000001</v>
      </c>
      <c r="H70" s="99">
        <f t="shared" si="16"/>
        <v>1049.0360000000001</v>
      </c>
      <c r="I70" s="99">
        <f t="shared" si="16"/>
        <v>1003.746</v>
      </c>
      <c r="J70" s="99">
        <f t="shared" si="16"/>
        <v>1002.1360000000001</v>
      </c>
      <c r="K70" s="100">
        <f t="shared" si="16"/>
        <v>993.80599999999993</v>
      </c>
      <c r="L70" s="99">
        <f t="shared" si="16"/>
        <v>998.40600000000006</v>
      </c>
      <c r="M70" s="101">
        <f t="shared" si="16"/>
        <v>1002.3359999999999</v>
      </c>
      <c r="N70" s="100">
        <f t="shared" si="16"/>
        <v>1004.456</v>
      </c>
      <c r="O70" s="99">
        <f t="shared" si="16"/>
        <v>1002.506</v>
      </c>
      <c r="P70" s="101">
        <f t="shared" si="16"/>
        <v>1007.5759999999999</v>
      </c>
      <c r="Q70" s="102">
        <f t="shared" si="16"/>
        <v>1023.5759999999999</v>
      </c>
      <c r="R70" s="99">
        <f t="shared" si="16"/>
        <v>1016.476</v>
      </c>
      <c r="S70" s="102">
        <f t="shared" si="16"/>
        <v>1011.526</v>
      </c>
      <c r="T70" s="99">
        <f t="shared" si="16"/>
        <v>1010.3659999999999</v>
      </c>
      <c r="U70" s="99">
        <f t="shared" si="16"/>
        <v>987.226</v>
      </c>
      <c r="V70" s="99">
        <f t="shared" si="16"/>
        <v>993.13600000000008</v>
      </c>
      <c r="W70" s="99">
        <f t="shared" si="16"/>
        <v>994.50599999999997</v>
      </c>
      <c r="X70" s="99">
        <f t="shared" si="16"/>
        <v>987.15600000000006</v>
      </c>
      <c r="Y70" s="103">
        <f t="shared" si="16"/>
        <v>979.19600000000003</v>
      </c>
    </row>
    <row r="71" spans="1:25" s="35" customFormat="1" ht="18.75" customHeight="1" outlineLevel="1" x14ac:dyDescent="0.2">
      <c r="A71" s="114" t="s">
        <v>4</v>
      </c>
      <c r="B71" s="43">
        <f>'февраль (3 цк)'!B86</f>
        <v>947.09</v>
      </c>
      <c r="C71" s="43">
        <f>'февраль (3 цк)'!C86</f>
        <v>944.85</v>
      </c>
      <c r="D71" s="43">
        <f>'февраль (3 цк)'!D86</f>
        <v>945.31</v>
      </c>
      <c r="E71" s="43">
        <f>'февраль (3 цк)'!E86</f>
        <v>932.58</v>
      </c>
      <c r="F71" s="43">
        <f>'февраль (3 цк)'!F86</f>
        <v>1001.65</v>
      </c>
      <c r="G71" s="43">
        <f>'февраль (3 цк)'!G86</f>
        <v>1010.68</v>
      </c>
      <c r="H71" s="43">
        <f>'февраль (3 цк)'!H86</f>
        <v>1003.98</v>
      </c>
      <c r="I71" s="43">
        <f>'февраль (3 цк)'!I86</f>
        <v>958.69</v>
      </c>
      <c r="J71" s="43">
        <f>'февраль (3 цк)'!J86</f>
        <v>957.08</v>
      </c>
      <c r="K71" s="43">
        <f>'февраль (3 цк)'!K86</f>
        <v>948.75</v>
      </c>
      <c r="L71" s="43">
        <f>'февраль (3 цк)'!L86</f>
        <v>953.35</v>
      </c>
      <c r="M71" s="43">
        <f>'февраль (3 цк)'!M86</f>
        <v>957.28</v>
      </c>
      <c r="N71" s="43">
        <f>'февраль (3 цк)'!N86</f>
        <v>959.4</v>
      </c>
      <c r="O71" s="43">
        <f>'февраль (3 цк)'!O86</f>
        <v>957.45</v>
      </c>
      <c r="P71" s="43">
        <f>'февраль (3 цк)'!P86</f>
        <v>962.52</v>
      </c>
      <c r="Q71" s="43">
        <f>'февраль (3 цк)'!Q86</f>
        <v>978.52</v>
      </c>
      <c r="R71" s="43">
        <f>'февраль (3 цк)'!R86</f>
        <v>971.42</v>
      </c>
      <c r="S71" s="43">
        <f>'февраль (3 цк)'!S86</f>
        <v>966.47</v>
      </c>
      <c r="T71" s="43">
        <f>'февраль (3 цк)'!T86</f>
        <v>965.31</v>
      </c>
      <c r="U71" s="43">
        <f>'февраль (3 цк)'!U86</f>
        <v>942.17</v>
      </c>
      <c r="V71" s="43">
        <f>'февраль (3 цк)'!V86</f>
        <v>948.08</v>
      </c>
      <c r="W71" s="43">
        <f>'февраль (3 цк)'!W86</f>
        <v>949.45</v>
      </c>
      <c r="X71" s="43">
        <f>'февраль (3 цк)'!X86</f>
        <v>942.1</v>
      </c>
      <c r="Y71" s="43">
        <f>'февраль (3 цк)'!Y86</f>
        <v>934.14</v>
      </c>
    </row>
    <row r="72" spans="1:25" s="35" customFormat="1" ht="18.75" customHeight="1" outlineLevel="1" x14ac:dyDescent="0.2">
      <c r="A72" s="26" t="s">
        <v>5</v>
      </c>
      <c r="B72" s="49">
        <v>42.56</v>
      </c>
      <c r="C72" s="47">
        <v>42.56</v>
      </c>
      <c r="D72" s="47">
        <v>42.56</v>
      </c>
      <c r="E72" s="47">
        <v>42.56</v>
      </c>
      <c r="F72" s="47">
        <v>42.56</v>
      </c>
      <c r="G72" s="47">
        <v>42.56</v>
      </c>
      <c r="H72" s="47">
        <v>42.56</v>
      </c>
      <c r="I72" s="47">
        <v>42.56</v>
      </c>
      <c r="J72" s="47">
        <v>42.56</v>
      </c>
      <c r="K72" s="47">
        <v>42.56</v>
      </c>
      <c r="L72" s="47">
        <v>42.56</v>
      </c>
      <c r="M72" s="47">
        <v>42.56</v>
      </c>
      <c r="N72" s="47">
        <v>42.56</v>
      </c>
      <c r="O72" s="47">
        <v>42.56</v>
      </c>
      <c r="P72" s="47">
        <v>42.56</v>
      </c>
      <c r="Q72" s="47">
        <v>42.56</v>
      </c>
      <c r="R72" s="47">
        <v>42.56</v>
      </c>
      <c r="S72" s="47">
        <v>42.56</v>
      </c>
      <c r="T72" s="47">
        <v>42.56</v>
      </c>
      <c r="U72" s="47">
        <v>42.56</v>
      </c>
      <c r="V72" s="47">
        <v>42.56</v>
      </c>
      <c r="W72" s="47">
        <v>42.56</v>
      </c>
      <c r="X72" s="47">
        <v>42.56</v>
      </c>
      <c r="Y72" s="54">
        <v>42.56</v>
      </c>
    </row>
    <row r="73" spans="1:25" s="35" customFormat="1" ht="18.75" customHeight="1" outlineLevel="1" thickBot="1" x14ac:dyDescent="0.25">
      <c r="A73" s="115" t="s">
        <v>7</v>
      </c>
      <c r="B73" s="50">
        <v>2.496</v>
      </c>
      <c r="C73" s="48">
        <v>2.496</v>
      </c>
      <c r="D73" s="48">
        <v>2.496</v>
      </c>
      <c r="E73" s="48">
        <v>2.496</v>
      </c>
      <c r="F73" s="48">
        <v>2.496</v>
      </c>
      <c r="G73" s="48">
        <v>2.496</v>
      </c>
      <c r="H73" s="48">
        <v>2.496</v>
      </c>
      <c r="I73" s="48">
        <v>2.496</v>
      </c>
      <c r="J73" s="48">
        <v>2.496</v>
      </c>
      <c r="K73" s="48">
        <v>2.496</v>
      </c>
      <c r="L73" s="48">
        <v>2.496</v>
      </c>
      <c r="M73" s="48">
        <v>2.496</v>
      </c>
      <c r="N73" s="48">
        <v>2.496</v>
      </c>
      <c r="O73" s="48">
        <v>2.496</v>
      </c>
      <c r="P73" s="48">
        <v>2.496</v>
      </c>
      <c r="Q73" s="48">
        <v>2.496</v>
      </c>
      <c r="R73" s="48">
        <v>2.496</v>
      </c>
      <c r="S73" s="48">
        <v>2.496</v>
      </c>
      <c r="T73" s="48">
        <v>2.496</v>
      </c>
      <c r="U73" s="48">
        <v>2.496</v>
      </c>
      <c r="V73" s="48">
        <v>2.496</v>
      </c>
      <c r="W73" s="48">
        <v>2.496</v>
      </c>
      <c r="X73" s="48">
        <v>2.496</v>
      </c>
      <c r="Y73" s="55">
        <v>2.496</v>
      </c>
    </row>
    <row r="74" spans="1:25" s="72" customFormat="1" ht="18.75" customHeight="1" thickBot="1" x14ac:dyDescent="0.25">
      <c r="A74" s="73">
        <v>17</v>
      </c>
      <c r="B74" s="98">
        <f t="shared" ref="B74:Y74" si="17">SUM(B75:B77)</f>
        <v>943.99599999999998</v>
      </c>
      <c r="C74" s="99">
        <f t="shared" si="17"/>
        <v>944.32599999999991</v>
      </c>
      <c r="D74" s="99">
        <f t="shared" si="17"/>
        <v>948.88600000000008</v>
      </c>
      <c r="E74" s="99">
        <f t="shared" si="17"/>
        <v>940.59599999999989</v>
      </c>
      <c r="F74" s="99">
        <f t="shared" si="17"/>
        <v>954.0859999999999</v>
      </c>
      <c r="G74" s="99">
        <f t="shared" si="17"/>
        <v>972.95600000000002</v>
      </c>
      <c r="H74" s="99">
        <f t="shared" si="17"/>
        <v>971.76599999999996</v>
      </c>
      <c r="I74" s="99">
        <f t="shared" si="17"/>
        <v>957.55599999999993</v>
      </c>
      <c r="J74" s="99">
        <f t="shared" si="17"/>
        <v>949.73599999999999</v>
      </c>
      <c r="K74" s="100">
        <f t="shared" si="17"/>
        <v>951.91600000000005</v>
      </c>
      <c r="L74" s="99">
        <f t="shared" si="17"/>
        <v>950.52599999999995</v>
      </c>
      <c r="M74" s="101">
        <f t="shared" si="17"/>
        <v>951.96600000000001</v>
      </c>
      <c r="N74" s="100">
        <f t="shared" si="17"/>
        <v>957.31599999999992</v>
      </c>
      <c r="O74" s="99">
        <f t="shared" si="17"/>
        <v>953.23599999999999</v>
      </c>
      <c r="P74" s="101">
        <f t="shared" si="17"/>
        <v>961.61599999999987</v>
      </c>
      <c r="Q74" s="102">
        <f t="shared" si="17"/>
        <v>967.25599999999997</v>
      </c>
      <c r="R74" s="99">
        <f t="shared" si="17"/>
        <v>967.15600000000006</v>
      </c>
      <c r="S74" s="102">
        <f t="shared" si="17"/>
        <v>966.976</v>
      </c>
      <c r="T74" s="99">
        <f t="shared" si="17"/>
        <v>957.85599999999988</v>
      </c>
      <c r="U74" s="99">
        <f t="shared" si="17"/>
        <v>958.63600000000008</v>
      </c>
      <c r="V74" s="99">
        <f t="shared" si="17"/>
        <v>949.30599999999993</v>
      </c>
      <c r="W74" s="99">
        <f t="shared" si="17"/>
        <v>951.35599999999988</v>
      </c>
      <c r="X74" s="99">
        <f t="shared" si="17"/>
        <v>943.60599999999988</v>
      </c>
      <c r="Y74" s="103">
        <f t="shared" si="17"/>
        <v>930.94600000000003</v>
      </c>
    </row>
    <row r="75" spans="1:25" s="35" customFormat="1" ht="18.75" customHeight="1" outlineLevel="1" x14ac:dyDescent="0.2">
      <c r="A75" s="114" t="s">
        <v>4</v>
      </c>
      <c r="B75" s="43">
        <f>'февраль (3 цк)'!B91</f>
        <v>898.94</v>
      </c>
      <c r="C75" s="43">
        <f>'февраль (3 цк)'!C91</f>
        <v>899.27</v>
      </c>
      <c r="D75" s="43">
        <f>'февраль (3 цк)'!D91</f>
        <v>903.83</v>
      </c>
      <c r="E75" s="43">
        <f>'февраль (3 цк)'!E91</f>
        <v>895.54</v>
      </c>
      <c r="F75" s="43">
        <f>'февраль (3 цк)'!F91</f>
        <v>909.03</v>
      </c>
      <c r="G75" s="43">
        <f>'февраль (3 цк)'!G91</f>
        <v>927.9</v>
      </c>
      <c r="H75" s="43">
        <f>'февраль (3 цк)'!H91</f>
        <v>926.71</v>
      </c>
      <c r="I75" s="43">
        <f>'февраль (3 цк)'!I91</f>
        <v>912.5</v>
      </c>
      <c r="J75" s="43">
        <f>'февраль (3 цк)'!J91</f>
        <v>904.68</v>
      </c>
      <c r="K75" s="43">
        <f>'февраль (3 цк)'!K91</f>
        <v>906.86</v>
      </c>
      <c r="L75" s="43">
        <f>'февраль (3 цк)'!L91</f>
        <v>905.47</v>
      </c>
      <c r="M75" s="43">
        <f>'февраль (3 цк)'!M91</f>
        <v>906.91</v>
      </c>
      <c r="N75" s="43">
        <f>'февраль (3 цк)'!N91</f>
        <v>912.26</v>
      </c>
      <c r="O75" s="43">
        <f>'февраль (3 цк)'!O91</f>
        <v>908.18</v>
      </c>
      <c r="P75" s="43">
        <f>'февраль (3 цк)'!P91</f>
        <v>916.56</v>
      </c>
      <c r="Q75" s="43">
        <f>'февраль (3 цк)'!Q91</f>
        <v>922.2</v>
      </c>
      <c r="R75" s="43">
        <f>'февраль (3 цк)'!R91</f>
        <v>922.1</v>
      </c>
      <c r="S75" s="43">
        <f>'февраль (3 цк)'!S91</f>
        <v>921.92</v>
      </c>
      <c r="T75" s="43">
        <f>'февраль (3 цк)'!T91</f>
        <v>912.8</v>
      </c>
      <c r="U75" s="43">
        <f>'февраль (3 цк)'!U91</f>
        <v>913.58</v>
      </c>
      <c r="V75" s="43">
        <f>'февраль (3 цк)'!V91</f>
        <v>904.25</v>
      </c>
      <c r="W75" s="43">
        <f>'февраль (3 цк)'!W91</f>
        <v>906.3</v>
      </c>
      <c r="X75" s="43">
        <f>'февраль (3 цк)'!X91</f>
        <v>898.55</v>
      </c>
      <c r="Y75" s="43">
        <f>'февраль (3 цк)'!Y91</f>
        <v>885.89</v>
      </c>
    </row>
    <row r="76" spans="1:25" s="35" customFormat="1" ht="18.75" customHeight="1" outlineLevel="1" x14ac:dyDescent="0.2">
      <c r="A76" s="26" t="s">
        <v>5</v>
      </c>
      <c r="B76" s="49">
        <v>42.56</v>
      </c>
      <c r="C76" s="47">
        <v>42.56</v>
      </c>
      <c r="D76" s="47">
        <v>42.56</v>
      </c>
      <c r="E76" s="47">
        <v>42.56</v>
      </c>
      <c r="F76" s="47">
        <v>42.56</v>
      </c>
      <c r="G76" s="47">
        <v>42.56</v>
      </c>
      <c r="H76" s="47">
        <v>42.56</v>
      </c>
      <c r="I76" s="47">
        <v>42.56</v>
      </c>
      <c r="J76" s="47">
        <v>42.56</v>
      </c>
      <c r="K76" s="47">
        <v>42.56</v>
      </c>
      <c r="L76" s="47">
        <v>42.56</v>
      </c>
      <c r="M76" s="47">
        <v>42.56</v>
      </c>
      <c r="N76" s="47">
        <v>42.56</v>
      </c>
      <c r="O76" s="47">
        <v>42.56</v>
      </c>
      <c r="P76" s="47">
        <v>42.56</v>
      </c>
      <c r="Q76" s="47">
        <v>42.56</v>
      </c>
      <c r="R76" s="47">
        <v>42.56</v>
      </c>
      <c r="S76" s="47">
        <v>42.56</v>
      </c>
      <c r="T76" s="47">
        <v>42.56</v>
      </c>
      <c r="U76" s="47">
        <v>42.56</v>
      </c>
      <c r="V76" s="47">
        <v>42.56</v>
      </c>
      <c r="W76" s="47">
        <v>42.56</v>
      </c>
      <c r="X76" s="47">
        <v>42.56</v>
      </c>
      <c r="Y76" s="54">
        <v>42.56</v>
      </c>
    </row>
    <row r="77" spans="1:25" s="35" customFormat="1" ht="18.75" customHeight="1" outlineLevel="1" thickBot="1" x14ac:dyDescent="0.25">
      <c r="A77" s="115" t="s">
        <v>7</v>
      </c>
      <c r="B77" s="50">
        <v>2.496</v>
      </c>
      <c r="C77" s="48">
        <v>2.496</v>
      </c>
      <c r="D77" s="48">
        <v>2.496</v>
      </c>
      <c r="E77" s="48">
        <v>2.496</v>
      </c>
      <c r="F77" s="48">
        <v>2.496</v>
      </c>
      <c r="G77" s="48">
        <v>2.496</v>
      </c>
      <c r="H77" s="48">
        <v>2.496</v>
      </c>
      <c r="I77" s="48">
        <v>2.496</v>
      </c>
      <c r="J77" s="48">
        <v>2.496</v>
      </c>
      <c r="K77" s="48">
        <v>2.496</v>
      </c>
      <c r="L77" s="48">
        <v>2.496</v>
      </c>
      <c r="M77" s="48">
        <v>2.496</v>
      </c>
      <c r="N77" s="48">
        <v>2.496</v>
      </c>
      <c r="O77" s="48">
        <v>2.496</v>
      </c>
      <c r="P77" s="48">
        <v>2.496</v>
      </c>
      <c r="Q77" s="48">
        <v>2.496</v>
      </c>
      <c r="R77" s="48">
        <v>2.496</v>
      </c>
      <c r="S77" s="48">
        <v>2.496</v>
      </c>
      <c r="T77" s="48">
        <v>2.496</v>
      </c>
      <c r="U77" s="48">
        <v>2.496</v>
      </c>
      <c r="V77" s="48">
        <v>2.496</v>
      </c>
      <c r="W77" s="48">
        <v>2.496</v>
      </c>
      <c r="X77" s="48">
        <v>2.496</v>
      </c>
      <c r="Y77" s="55">
        <v>2.496</v>
      </c>
    </row>
    <row r="78" spans="1:25" s="72" customFormat="1" ht="18.75" customHeight="1" thickBot="1" x14ac:dyDescent="0.25">
      <c r="A78" s="74">
        <v>18</v>
      </c>
      <c r="B78" s="98">
        <f t="shared" ref="B78:Y78" si="18">SUM(B79:B81)</f>
        <v>967.00599999999997</v>
      </c>
      <c r="C78" s="99">
        <f t="shared" si="18"/>
        <v>970.10599999999988</v>
      </c>
      <c r="D78" s="99">
        <f t="shared" si="18"/>
        <v>974.41600000000005</v>
      </c>
      <c r="E78" s="99">
        <f t="shared" si="18"/>
        <v>987.44600000000003</v>
      </c>
      <c r="F78" s="99">
        <f t="shared" si="18"/>
        <v>1009.3860000000001</v>
      </c>
      <c r="G78" s="99">
        <f t="shared" si="18"/>
        <v>1020.7959999999999</v>
      </c>
      <c r="H78" s="99">
        <f t="shared" si="18"/>
        <v>1018.436</v>
      </c>
      <c r="I78" s="99">
        <f t="shared" si="18"/>
        <v>974.74599999999998</v>
      </c>
      <c r="J78" s="99">
        <f t="shared" si="18"/>
        <v>968.10599999999988</v>
      </c>
      <c r="K78" s="100">
        <f t="shared" si="18"/>
        <v>970.48599999999999</v>
      </c>
      <c r="L78" s="99">
        <f t="shared" si="18"/>
        <v>972.726</v>
      </c>
      <c r="M78" s="101">
        <f t="shared" si="18"/>
        <v>976.56599999999992</v>
      </c>
      <c r="N78" s="100">
        <f t="shared" si="18"/>
        <v>977.07599999999991</v>
      </c>
      <c r="O78" s="99">
        <f t="shared" si="18"/>
        <v>968.46600000000001</v>
      </c>
      <c r="P78" s="101">
        <f t="shared" si="18"/>
        <v>976.78599999999994</v>
      </c>
      <c r="Q78" s="102">
        <f t="shared" si="18"/>
        <v>1024.546</v>
      </c>
      <c r="R78" s="99">
        <f t="shared" si="18"/>
        <v>1024.7460000000001</v>
      </c>
      <c r="S78" s="102">
        <f t="shared" si="18"/>
        <v>985.3359999999999</v>
      </c>
      <c r="T78" s="99">
        <f t="shared" si="18"/>
        <v>982.52599999999995</v>
      </c>
      <c r="U78" s="99">
        <f t="shared" si="18"/>
        <v>973.19600000000003</v>
      </c>
      <c r="V78" s="99">
        <f t="shared" si="18"/>
        <v>962.71600000000001</v>
      </c>
      <c r="W78" s="99">
        <f t="shared" si="18"/>
        <v>977.91600000000005</v>
      </c>
      <c r="X78" s="99">
        <f t="shared" si="18"/>
        <v>970.89600000000007</v>
      </c>
      <c r="Y78" s="103">
        <f t="shared" si="18"/>
        <v>968.67600000000004</v>
      </c>
    </row>
    <row r="79" spans="1:25" s="35" customFormat="1" ht="18.75" customHeight="1" outlineLevel="1" x14ac:dyDescent="0.2">
      <c r="A79" s="29" t="s">
        <v>4</v>
      </c>
      <c r="B79" s="43">
        <f>'февраль (3 цк)'!B96</f>
        <v>921.95</v>
      </c>
      <c r="C79" s="43">
        <f>'февраль (3 цк)'!C96</f>
        <v>925.05</v>
      </c>
      <c r="D79" s="43">
        <f>'февраль (3 цк)'!D96</f>
        <v>929.36</v>
      </c>
      <c r="E79" s="43">
        <f>'февраль (3 цк)'!E96</f>
        <v>942.39</v>
      </c>
      <c r="F79" s="43">
        <f>'февраль (3 цк)'!F96</f>
        <v>964.33</v>
      </c>
      <c r="G79" s="43">
        <f>'февраль (3 цк)'!G96</f>
        <v>975.74</v>
      </c>
      <c r="H79" s="43">
        <f>'февраль (3 цк)'!H96</f>
        <v>973.38</v>
      </c>
      <c r="I79" s="43">
        <f>'февраль (3 цк)'!I96</f>
        <v>929.69</v>
      </c>
      <c r="J79" s="43">
        <f>'февраль (3 цк)'!J96</f>
        <v>923.05</v>
      </c>
      <c r="K79" s="43">
        <f>'февраль (3 цк)'!K96</f>
        <v>925.43</v>
      </c>
      <c r="L79" s="43">
        <f>'февраль (3 цк)'!L96</f>
        <v>927.67</v>
      </c>
      <c r="M79" s="43">
        <f>'февраль (3 цк)'!M96</f>
        <v>931.51</v>
      </c>
      <c r="N79" s="43">
        <f>'февраль (3 цк)'!N96</f>
        <v>932.02</v>
      </c>
      <c r="O79" s="43">
        <f>'февраль (3 цк)'!O96</f>
        <v>923.41</v>
      </c>
      <c r="P79" s="43">
        <f>'февраль (3 цк)'!P96</f>
        <v>931.73</v>
      </c>
      <c r="Q79" s="43">
        <f>'февраль (3 цк)'!Q96</f>
        <v>979.49</v>
      </c>
      <c r="R79" s="43">
        <f>'февраль (3 цк)'!R96</f>
        <v>979.69</v>
      </c>
      <c r="S79" s="43">
        <f>'февраль (3 цк)'!S96</f>
        <v>940.28</v>
      </c>
      <c r="T79" s="43">
        <f>'февраль (3 цк)'!T96</f>
        <v>937.47</v>
      </c>
      <c r="U79" s="43">
        <f>'февраль (3 цк)'!U96</f>
        <v>928.14</v>
      </c>
      <c r="V79" s="43">
        <f>'февраль (3 цк)'!V96</f>
        <v>917.66</v>
      </c>
      <c r="W79" s="43">
        <f>'февраль (3 цк)'!W96</f>
        <v>932.86</v>
      </c>
      <c r="X79" s="43">
        <f>'февраль (3 цк)'!X96</f>
        <v>925.84</v>
      </c>
      <c r="Y79" s="43">
        <f>'февраль (3 цк)'!Y96</f>
        <v>923.62</v>
      </c>
    </row>
    <row r="80" spans="1:25" s="35" customFormat="1" ht="18.75" customHeight="1" outlineLevel="1" x14ac:dyDescent="0.2">
      <c r="A80" s="30" t="s">
        <v>5</v>
      </c>
      <c r="B80" s="49">
        <v>42.56</v>
      </c>
      <c r="C80" s="47">
        <v>42.56</v>
      </c>
      <c r="D80" s="47">
        <v>42.56</v>
      </c>
      <c r="E80" s="47">
        <v>42.56</v>
      </c>
      <c r="F80" s="47">
        <v>42.56</v>
      </c>
      <c r="G80" s="47">
        <v>42.56</v>
      </c>
      <c r="H80" s="47">
        <v>42.56</v>
      </c>
      <c r="I80" s="47">
        <v>42.56</v>
      </c>
      <c r="J80" s="47">
        <v>42.56</v>
      </c>
      <c r="K80" s="47">
        <v>42.56</v>
      </c>
      <c r="L80" s="47">
        <v>42.56</v>
      </c>
      <c r="M80" s="47">
        <v>42.56</v>
      </c>
      <c r="N80" s="47">
        <v>42.56</v>
      </c>
      <c r="O80" s="47">
        <v>42.56</v>
      </c>
      <c r="P80" s="47">
        <v>42.56</v>
      </c>
      <c r="Q80" s="47">
        <v>42.56</v>
      </c>
      <c r="R80" s="47">
        <v>42.56</v>
      </c>
      <c r="S80" s="47">
        <v>42.56</v>
      </c>
      <c r="T80" s="47">
        <v>42.56</v>
      </c>
      <c r="U80" s="47">
        <v>42.56</v>
      </c>
      <c r="V80" s="47">
        <v>42.56</v>
      </c>
      <c r="W80" s="47">
        <v>42.56</v>
      </c>
      <c r="X80" s="47">
        <v>42.56</v>
      </c>
      <c r="Y80" s="54">
        <v>42.56</v>
      </c>
    </row>
    <row r="81" spans="1:25" s="35" customFormat="1" ht="18.75" customHeight="1" outlineLevel="1" thickBot="1" x14ac:dyDescent="0.25">
      <c r="A81" s="107" t="s">
        <v>7</v>
      </c>
      <c r="B81" s="50">
        <v>2.496</v>
      </c>
      <c r="C81" s="48">
        <v>2.496</v>
      </c>
      <c r="D81" s="48">
        <v>2.496</v>
      </c>
      <c r="E81" s="48">
        <v>2.496</v>
      </c>
      <c r="F81" s="48">
        <v>2.496</v>
      </c>
      <c r="G81" s="48">
        <v>2.496</v>
      </c>
      <c r="H81" s="48">
        <v>2.496</v>
      </c>
      <c r="I81" s="48">
        <v>2.496</v>
      </c>
      <c r="J81" s="48">
        <v>2.496</v>
      </c>
      <c r="K81" s="48">
        <v>2.496</v>
      </c>
      <c r="L81" s="48">
        <v>2.496</v>
      </c>
      <c r="M81" s="48">
        <v>2.496</v>
      </c>
      <c r="N81" s="48">
        <v>2.496</v>
      </c>
      <c r="O81" s="48">
        <v>2.496</v>
      </c>
      <c r="P81" s="48">
        <v>2.496</v>
      </c>
      <c r="Q81" s="48">
        <v>2.496</v>
      </c>
      <c r="R81" s="48">
        <v>2.496</v>
      </c>
      <c r="S81" s="48">
        <v>2.496</v>
      </c>
      <c r="T81" s="48">
        <v>2.496</v>
      </c>
      <c r="U81" s="48">
        <v>2.496</v>
      </c>
      <c r="V81" s="48">
        <v>2.496</v>
      </c>
      <c r="W81" s="48">
        <v>2.496</v>
      </c>
      <c r="X81" s="48">
        <v>2.496</v>
      </c>
      <c r="Y81" s="55">
        <v>2.496</v>
      </c>
    </row>
    <row r="82" spans="1:25" s="72" customFormat="1" ht="18.75" customHeight="1" thickBot="1" x14ac:dyDescent="0.25">
      <c r="A82" s="76">
        <v>19</v>
      </c>
      <c r="B82" s="98">
        <f t="shared" ref="B82:Y82" si="19">SUM(B83:B85)</f>
        <v>1009.3159999999999</v>
      </c>
      <c r="C82" s="99">
        <f t="shared" si="19"/>
        <v>1011.3559999999999</v>
      </c>
      <c r="D82" s="99">
        <f t="shared" si="19"/>
        <v>1051.366</v>
      </c>
      <c r="E82" s="99">
        <f t="shared" si="19"/>
        <v>1062.6360000000002</v>
      </c>
      <c r="F82" s="99">
        <f t="shared" si="19"/>
        <v>1063.856</v>
      </c>
      <c r="G82" s="99">
        <f t="shared" si="19"/>
        <v>1065.6560000000002</v>
      </c>
      <c r="H82" s="99">
        <f t="shared" si="19"/>
        <v>1057.3760000000002</v>
      </c>
      <c r="I82" s="99">
        <f t="shared" si="19"/>
        <v>1046.4160000000002</v>
      </c>
      <c r="J82" s="99">
        <f t="shared" si="19"/>
        <v>1041.9260000000002</v>
      </c>
      <c r="K82" s="100">
        <f t="shared" si="19"/>
        <v>1040.5260000000001</v>
      </c>
      <c r="L82" s="99">
        <f t="shared" si="19"/>
        <v>1045.046</v>
      </c>
      <c r="M82" s="101">
        <f t="shared" si="19"/>
        <v>1048.5360000000001</v>
      </c>
      <c r="N82" s="100">
        <f t="shared" si="19"/>
        <v>1050.846</v>
      </c>
      <c r="O82" s="99">
        <f t="shared" si="19"/>
        <v>1054.2260000000001</v>
      </c>
      <c r="P82" s="101">
        <f t="shared" si="19"/>
        <v>1068.5360000000001</v>
      </c>
      <c r="Q82" s="102">
        <f t="shared" si="19"/>
        <v>1074.7560000000001</v>
      </c>
      <c r="R82" s="99">
        <f t="shared" si="19"/>
        <v>1067.4760000000001</v>
      </c>
      <c r="S82" s="102">
        <f t="shared" si="19"/>
        <v>1063.326</v>
      </c>
      <c r="T82" s="99">
        <f t="shared" si="19"/>
        <v>1060.9560000000001</v>
      </c>
      <c r="U82" s="99">
        <f t="shared" si="19"/>
        <v>1004.0759999999999</v>
      </c>
      <c r="V82" s="99">
        <f t="shared" si="19"/>
        <v>1008.206</v>
      </c>
      <c r="W82" s="99">
        <f t="shared" si="19"/>
        <v>1005.476</v>
      </c>
      <c r="X82" s="99">
        <f t="shared" si="19"/>
        <v>1003.516</v>
      </c>
      <c r="Y82" s="103">
        <f t="shared" si="19"/>
        <v>1001.426</v>
      </c>
    </row>
    <row r="83" spans="1:25" s="35" customFormat="1" ht="18.75" customHeight="1" outlineLevel="1" x14ac:dyDescent="0.2">
      <c r="A83" s="114" t="s">
        <v>4</v>
      </c>
      <c r="B83" s="43">
        <f>'февраль (3 цк)'!B101</f>
        <v>964.26</v>
      </c>
      <c r="C83" s="43">
        <f>'февраль (3 цк)'!C101</f>
        <v>966.3</v>
      </c>
      <c r="D83" s="43">
        <f>'февраль (3 цк)'!D101</f>
        <v>1006.31</v>
      </c>
      <c r="E83" s="43">
        <f>'февраль (3 цк)'!E101</f>
        <v>1017.58</v>
      </c>
      <c r="F83" s="43">
        <f>'февраль (3 цк)'!F101</f>
        <v>1018.8</v>
      </c>
      <c r="G83" s="43">
        <f>'февраль (3 цк)'!G101</f>
        <v>1020.6</v>
      </c>
      <c r="H83" s="43">
        <f>'февраль (3 цк)'!H101</f>
        <v>1012.32</v>
      </c>
      <c r="I83" s="43">
        <f>'февраль (3 цк)'!I101</f>
        <v>1001.36</v>
      </c>
      <c r="J83" s="43">
        <f>'февраль (3 цк)'!J101</f>
        <v>996.87</v>
      </c>
      <c r="K83" s="43">
        <f>'февраль (3 цк)'!K101</f>
        <v>995.47</v>
      </c>
      <c r="L83" s="43">
        <f>'февраль (3 цк)'!L101</f>
        <v>999.99</v>
      </c>
      <c r="M83" s="43">
        <f>'февраль (3 цк)'!M101</f>
        <v>1003.48</v>
      </c>
      <c r="N83" s="43">
        <f>'февраль (3 цк)'!N101</f>
        <v>1005.79</v>
      </c>
      <c r="O83" s="43">
        <f>'февраль (3 цк)'!O101</f>
        <v>1009.17</v>
      </c>
      <c r="P83" s="43">
        <f>'февраль (3 цк)'!P101</f>
        <v>1023.48</v>
      </c>
      <c r="Q83" s="43">
        <f>'февраль (3 цк)'!Q101</f>
        <v>1029.7</v>
      </c>
      <c r="R83" s="43">
        <f>'февраль (3 цк)'!R101</f>
        <v>1022.42</v>
      </c>
      <c r="S83" s="43">
        <f>'февраль (3 цк)'!S101</f>
        <v>1018.27</v>
      </c>
      <c r="T83" s="43">
        <f>'февраль (3 цк)'!T101</f>
        <v>1015.9</v>
      </c>
      <c r="U83" s="43">
        <f>'февраль (3 цк)'!U101</f>
        <v>959.02</v>
      </c>
      <c r="V83" s="43">
        <f>'февраль (3 цк)'!V101</f>
        <v>963.15</v>
      </c>
      <c r="W83" s="43">
        <f>'февраль (3 цк)'!W101</f>
        <v>960.42</v>
      </c>
      <c r="X83" s="43">
        <f>'февраль (3 цк)'!X101</f>
        <v>958.46</v>
      </c>
      <c r="Y83" s="43">
        <f>'февраль (3 цк)'!Y101</f>
        <v>956.37</v>
      </c>
    </row>
    <row r="84" spans="1:25" s="35" customFormat="1" ht="18.75" customHeight="1" outlineLevel="1" x14ac:dyDescent="0.2">
      <c r="A84" s="26" t="s">
        <v>5</v>
      </c>
      <c r="B84" s="49">
        <v>42.56</v>
      </c>
      <c r="C84" s="47">
        <v>42.56</v>
      </c>
      <c r="D84" s="47">
        <v>42.56</v>
      </c>
      <c r="E84" s="47">
        <v>42.56</v>
      </c>
      <c r="F84" s="47">
        <v>42.56</v>
      </c>
      <c r="G84" s="47">
        <v>42.56</v>
      </c>
      <c r="H84" s="47">
        <v>42.56</v>
      </c>
      <c r="I84" s="47">
        <v>42.56</v>
      </c>
      <c r="J84" s="47">
        <v>42.56</v>
      </c>
      <c r="K84" s="47">
        <v>42.56</v>
      </c>
      <c r="L84" s="47">
        <v>42.56</v>
      </c>
      <c r="M84" s="47">
        <v>42.56</v>
      </c>
      <c r="N84" s="47">
        <v>42.56</v>
      </c>
      <c r="O84" s="47">
        <v>42.56</v>
      </c>
      <c r="P84" s="47">
        <v>42.56</v>
      </c>
      <c r="Q84" s="47">
        <v>42.56</v>
      </c>
      <c r="R84" s="47">
        <v>42.56</v>
      </c>
      <c r="S84" s="47">
        <v>42.56</v>
      </c>
      <c r="T84" s="47">
        <v>42.56</v>
      </c>
      <c r="U84" s="47">
        <v>42.56</v>
      </c>
      <c r="V84" s="47">
        <v>42.56</v>
      </c>
      <c r="W84" s="47">
        <v>42.56</v>
      </c>
      <c r="X84" s="47">
        <v>42.56</v>
      </c>
      <c r="Y84" s="54">
        <v>42.56</v>
      </c>
    </row>
    <row r="85" spans="1:25" s="35" customFormat="1" ht="18.75" customHeight="1" outlineLevel="1" thickBot="1" x14ac:dyDescent="0.25">
      <c r="A85" s="115" t="s">
        <v>7</v>
      </c>
      <c r="B85" s="50">
        <v>2.496</v>
      </c>
      <c r="C85" s="48">
        <v>2.496</v>
      </c>
      <c r="D85" s="48">
        <v>2.496</v>
      </c>
      <c r="E85" s="48">
        <v>2.496</v>
      </c>
      <c r="F85" s="48">
        <v>2.496</v>
      </c>
      <c r="G85" s="48">
        <v>2.496</v>
      </c>
      <c r="H85" s="48">
        <v>2.496</v>
      </c>
      <c r="I85" s="48">
        <v>2.496</v>
      </c>
      <c r="J85" s="48">
        <v>2.496</v>
      </c>
      <c r="K85" s="48">
        <v>2.496</v>
      </c>
      <c r="L85" s="48">
        <v>2.496</v>
      </c>
      <c r="M85" s="48">
        <v>2.496</v>
      </c>
      <c r="N85" s="48">
        <v>2.496</v>
      </c>
      <c r="O85" s="48">
        <v>2.496</v>
      </c>
      <c r="P85" s="48">
        <v>2.496</v>
      </c>
      <c r="Q85" s="48">
        <v>2.496</v>
      </c>
      <c r="R85" s="48">
        <v>2.496</v>
      </c>
      <c r="S85" s="48">
        <v>2.496</v>
      </c>
      <c r="T85" s="48">
        <v>2.496</v>
      </c>
      <c r="U85" s="48">
        <v>2.496</v>
      </c>
      <c r="V85" s="48">
        <v>2.496</v>
      </c>
      <c r="W85" s="48">
        <v>2.496</v>
      </c>
      <c r="X85" s="48">
        <v>2.496</v>
      </c>
      <c r="Y85" s="55">
        <v>2.496</v>
      </c>
    </row>
    <row r="86" spans="1:25" s="72" customFormat="1" ht="18.75" customHeight="1" thickBot="1" x14ac:dyDescent="0.25">
      <c r="A86" s="73">
        <v>20</v>
      </c>
      <c r="B86" s="98">
        <f t="shared" ref="B86:Y86" si="20">SUM(B87:B89)</f>
        <v>1011.176</v>
      </c>
      <c r="C86" s="99">
        <f t="shared" si="20"/>
        <v>1025.4260000000002</v>
      </c>
      <c r="D86" s="99">
        <f t="shared" si="20"/>
        <v>1080.086</v>
      </c>
      <c r="E86" s="99">
        <f t="shared" si="20"/>
        <v>1099.7660000000001</v>
      </c>
      <c r="F86" s="99">
        <f t="shared" si="20"/>
        <v>1086.596</v>
      </c>
      <c r="G86" s="99">
        <f t="shared" si="20"/>
        <v>1090.826</v>
      </c>
      <c r="H86" s="99">
        <f t="shared" si="20"/>
        <v>1091.0160000000001</v>
      </c>
      <c r="I86" s="99">
        <f t="shared" si="20"/>
        <v>1076.1860000000001</v>
      </c>
      <c r="J86" s="99">
        <f t="shared" si="20"/>
        <v>1076.616</v>
      </c>
      <c r="K86" s="100">
        <f t="shared" si="20"/>
        <v>1069.9760000000001</v>
      </c>
      <c r="L86" s="99">
        <f t="shared" si="20"/>
        <v>1075.2160000000001</v>
      </c>
      <c r="M86" s="101">
        <f t="shared" si="20"/>
        <v>1074.9460000000001</v>
      </c>
      <c r="N86" s="100">
        <f t="shared" si="20"/>
        <v>1043.9560000000001</v>
      </c>
      <c r="O86" s="99">
        <f t="shared" si="20"/>
        <v>1082.4159999999999</v>
      </c>
      <c r="P86" s="101">
        <f t="shared" si="20"/>
        <v>1075.7260000000001</v>
      </c>
      <c r="Q86" s="102">
        <f t="shared" si="20"/>
        <v>1097.326</v>
      </c>
      <c r="R86" s="99">
        <f t="shared" si="20"/>
        <v>1094.6559999999999</v>
      </c>
      <c r="S86" s="102">
        <f t="shared" si="20"/>
        <v>1093.7560000000001</v>
      </c>
      <c r="T86" s="99">
        <f t="shared" si="20"/>
        <v>1042.7860000000001</v>
      </c>
      <c r="U86" s="99">
        <f t="shared" si="20"/>
        <v>1030.586</v>
      </c>
      <c r="V86" s="99">
        <f t="shared" si="20"/>
        <v>1029.7760000000001</v>
      </c>
      <c r="W86" s="99">
        <f t="shared" si="20"/>
        <v>1029.9960000000001</v>
      </c>
      <c r="X86" s="99">
        <f t="shared" si="20"/>
        <v>1034.616</v>
      </c>
      <c r="Y86" s="103">
        <f t="shared" si="20"/>
        <v>1027.2860000000001</v>
      </c>
    </row>
    <row r="87" spans="1:25" s="35" customFormat="1" ht="18.75" customHeight="1" outlineLevel="1" x14ac:dyDescent="0.2">
      <c r="A87" s="114" t="s">
        <v>4</v>
      </c>
      <c r="B87" s="43">
        <f>'февраль (3 цк)'!B106</f>
        <v>966.12</v>
      </c>
      <c r="C87" s="43">
        <f>'февраль (3 цк)'!C106</f>
        <v>980.37</v>
      </c>
      <c r="D87" s="43">
        <f>'февраль (3 цк)'!D106</f>
        <v>1035.03</v>
      </c>
      <c r="E87" s="43">
        <f>'февраль (3 цк)'!E106</f>
        <v>1054.71</v>
      </c>
      <c r="F87" s="43">
        <f>'февраль (3 цк)'!F106</f>
        <v>1041.54</v>
      </c>
      <c r="G87" s="43">
        <f>'февраль (3 цк)'!G106</f>
        <v>1045.77</v>
      </c>
      <c r="H87" s="43">
        <f>'февраль (3 цк)'!H106</f>
        <v>1045.96</v>
      </c>
      <c r="I87" s="43">
        <f>'февраль (3 цк)'!I106</f>
        <v>1031.1300000000001</v>
      </c>
      <c r="J87" s="43">
        <f>'февраль (3 цк)'!J106</f>
        <v>1031.56</v>
      </c>
      <c r="K87" s="43">
        <f>'февраль (3 цк)'!K106</f>
        <v>1024.92</v>
      </c>
      <c r="L87" s="43">
        <f>'февраль (3 цк)'!L106</f>
        <v>1030.1600000000001</v>
      </c>
      <c r="M87" s="43">
        <f>'февраль (3 цк)'!M106</f>
        <v>1029.8900000000001</v>
      </c>
      <c r="N87" s="43">
        <f>'февраль (3 цк)'!N106</f>
        <v>998.9</v>
      </c>
      <c r="O87" s="43">
        <f>'февраль (3 цк)'!O106</f>
        <v>1037.3599999999999</v>
      </c>
      <c r="P87" s="43">
        <f>'февраль (3 цк)'!P106</f>
        <v>1030.67</v>
      </c>
      <c r="Q87" s="43">
        <f>'февраль (3 цк)'!Q106</f>
        <v>1052.27</v>
      </c>
      <c r="R87" s="43">
        <f>'февраль (3 цк)'!R106</f>
        <v>1049.5999999999999</v>
      </c>
      <c r="S87" s="43">
        <f>'февраль (3 цк)'!S106</f>
        <v>1048.7</v>
      </c>
      <c r="T87" s="43">
        <f>'февраль (3 цк)'!T106</f>
        <v>997.73</v>
      </c>
      <c r="U87" s="43">
        <f>'февраль (3 цк)'!U106</f>
        <v>985.53</v>
      </c>
      <c r="V87" s="43">
        <f>'февраль (3 цк)'!V106</f>
        <v>984.72</v>
      </c>
      <c r="W87" s="43">
        <f>'февраль (3 цк)'!W106</f>
        <v>984.94</v>
      </c>
      <c r="X87" s="43">
        <f>'февраль (3 цк)'!X106</f>
        <v>989.56</v>
      </c>
      <c r="Y87" s="43">
        <f>'февраль (3 цк)'!Y106</f>
        <v>982.23</v>
      </c>
    </row>
    <row r="88" spans="1:25" s="35" customFormat="1" ht="18.75" customHeight="1" outlineLevel="1" x14ac:dyDescent="0.2">
      <c r="A88" s="26" t="s">
        <v>5</v>
      </c>
      <c r="B88" s="49">
        <v>42.56</v>
      </c>
      <c r="C88" s="47">
        <v>42.56</v>
      </c>
      <c r="D88" s="47">
        <v>42.56</v>
      </c>
      <c r="E88" s="47">
        <v>42.56</v>
      </c>
      <c r="F88" s="47">
        <v>42.56</v>
      </c>
      <c r="G88" s="47">
        <v>42.56</v>
      </c>
      <c r="H88" s="47">
        <v>42.56</v>
      </c>
      <c r="I88" s="47">
        <v>42.56</v>
      </c>
      <c r="J88" s="47">
        <v>42.56</v>
      </c>
      <c r="K88" s="47">
        <v>42.56</v>
      </c>
      <c r="L88" s="47">
        <v>42.56</v>
      </c>
      <c r="M88" s="47">
        <v>42.56</v>
      </c>
      <c r="N88" s="47">
        <v>42.56</v>
      </c>
      <c r="O88" s="47">
        <v>42.56</v>
      </c>
      <c r="P88" s="47">
        <v>42.56</v>
      </c>
      <c r="Q88" s="47">
        <v>42.56</v>
      </c>
      <c r="R88" s="47">
        <v>42.56</v>
      </c>
      <c r="S88" s="47">
        <v>42.56</v>
      </c>
      <c r="T88" s="47">
        <v>42.56</v>
      </c>
      <c r="U88" s="47">
        <v>42.56</v>
      </c>
      <c r="V88" s="47">
        <v>42.56</v>
      </c>
      <c r="W88" s="47">
        <v>42.56</v>
      </c>
      <c r="X88" s="47">
        <v>42.56</v>
      </c>
      <c r="Y88" s="54">
        <v>42.56</v>
      </c>
    </row>
    <row r="89" spans="1:25" s="35" customFormat="1" ht="18.75" customHeight="1" outlineLevel="1" thickBot="1" x14ac:dyDescent="0.25">
      <c r="A89" s="115" t="s">
        <v>7</v>
      </c>
      <c r="B89" s="50">
        <v>2.496</v>
      </c>
      <c r="C89" s="48">
        <v>2.496</v>
      </c>
      <c r="D89" s="48">
        <v>2.496</v>
      </c>
      <c r="E89" s="48">
        <v>2.496</v>
      </c>
      <c r="F89" s="48">
        <v>2.496</v>
      </c>
      <c r="G89" s="48">
        <v>2.496</v>
      </c>
      <c r="H89" s="48">
        <v>2.496</v>
      </c>
      <c r="I89" s="48">
        <v>2.496</v>
      </c>
      <c r="J89" s="48">
        <v>2.496</v>
      </c>
      <c r="K89" s="48">
        <v>2.496</v>
      </c>
      <c r="L89" s="48">
        <v>2.496</v>
      </c>
      <c r="M89" s="48">
        <v>2.496</v>
      </c>
      <c r="N89" s="48">
        <v>2.496</v>
      </c>
      <c r="O89" s="48">
        <v>2.496</v>
      </c>
      <c r="P89" s="48">
        <v>2.496</v>
      </c>
      <c r="Q89" s="48">
        <v>2.496</v>
      </c>
      <c r="R89" s="48">
        <v>2.496</v>
      </c>
      <c r="S89" s="48">
        <v>2.496</v>
      </c>
      <c r="T89" s="48">
        <v>2.496</v>
      </c>
      <c r="U89" s="48">
        <v>2.496</v>
      </c>
      <c r="V89" s="48">
        <v>2.496</v>
      </c>
      <c r="W89" s="48">
        <v>2.496</v>
      </c>
      <c r="X89" s="48">
        <v>2.496</v>
      </c>
      <c r="Y89" s="55">
        <v>2.496</v>
      </c>
    </row>
    <row r="90" spans="1:25" s="72" customFormat="1" ht="18.75" customHeight="1" thickBot="1" x14ac:dyDescent="0.25">
      <c r="A90" s="64">
        <v>21</v>
      </c>
      <c r="B90" s="98">
        <f t="shared" ref="B90:Y90" si="21">SUM(B91:B93)</f>
        <v>1110.9760000000001</v>
      </c>
      <c r="C90" s="99">
        <f t="shared" si="21"/>
        <v>1116.086</v>
      </c>
      <c r="D90" s="99">
        <f t="shared" si="21"/>
        <v>1214.0060000000001</v>
      </c>
      <c r="E90" s="99">
        <f t="shared" si="21"/>
        <v>1224.2060000000001</v>
      </c>
      <c r="F90" s="99">
        <f t="shared" si="21"/>
        <v>1217.4660000000001</v>
      </c>
      <c r="G90" s="99">
        <f t="shared" si="21"/>
        <v>1219.1659999999999</v>
      </c>
      <c r="H90" s="99">
        <f t="shared" si="21"/>
        <v>1213.7560000000001</v>
      </c>
      <c r="I90" s="99">
        <f t="shared" si="21"/>
        <v>1188.076</v>
      </c>
      <c r="J90" s="99">
        <f t="shared" si="21"/>
        <v>1179.4059999999999</v>
      </c>
      <c r="K90" s="100">
        <f t="shared" si="21"/>
        <v>1142.2660000000001</v>
      </c>
      <c r="L90" s="99">
        <f t="shared" si="21"/>
        <v>1136.7760000000001</v>
      </c>
      <c r="M90" s="101">
        <f t="shared" si="21"/>
        <v>1190.7260000000001</v>
      </c>
      <c r="N90" s="100">
        <f t="shared" si="21"/>
        <v>1199.6860000000001</v>
      </c>
      <c r="O90" s="99">
        <f t="shared" si="21"/>
        <v>1195.546</v>
      </c>
      <c r="P90" s="101">
        <f t="shared" si="21"/>
        <v>1213.9960000000001</v>
      </c>
      <c r="Q90" s="102">
        <f t="shared" si="21"/>
        <v>1216.7360000000001</v>
      </c>
      <c r="R90" s="99">
        <f t="shared" si="21"/>
        <v>1216.9360000000001</v>
      </c>
      <c r="S90" s="102">
        <f t="shared" si="21"/>
        <v>1203.136</v>
      </c>
      <c r="T90" s="99">
        <f t="shared" si="21"/>
        <v>1150.1960000000001</v>
      </c>
      <c r="U90" s="99">
        <f t="shared" si="21"/>
        <v>1106.7760000000001</v>
      </c>
      <c r="V90" s="99">
        <f t="shared" si="21"/>
        <v>1099.2060000000001</v>
      </c>
      <c r="W90" s="99">
        <f t="shared" si="21"/>
        <v>1118.336</v>
      </c>
      <c r="X90" s="99">
        <f t="shared" si="21"/>
        <v>1098.336</v>
      </c>
      <c r="Y90" s="103">
        <f t="shared" si="21"/>
        <v>1101.2260000000001</v>
      </c>
    </row>
    <row r="91" spans="1:25" s="35" customFormat="1" ht="18.75" customHeight="1" outlineLevel="1" x14ac:dyDescent="0.2">
      <c r="A91" s="114" t="s">
        <v>4</v>
      </c>
      <c r="B91" s="43">
        <f>'февраль (3 цк)'!B111</f>
        <v>1065.92</v>
      </c>
      <c r="C91" s="43">
        <f>'февраль (3 цк)'!C111</f>
        <v>1071.03</v>
      </c>
      <c r="D91" s="43">
        <f>'февраль (3 цк)'!D111</f>
        <v>1168.95</v>
      </c>
      <c r="E91" s="43">
        <f>'февраль (3 цк)'!E111</f>
        <v>1179.1500000000001</v>
      </c>
      <c r="F91" s="43">
        <f>'февраль (3 цк)'!F111</f>
        <v>1172.4100000000001</v>
      </c>
      <c r="G91" s="43">
        <f>'февраль (3 цк)'!G111</f>
        <v>1174.1099999999999</v>
      </c>
      <c r="H91" s="43">
        <f>'февраль (3 цк)'!H111</f>
        <v>1168.7</v>
      </c>
      <c r="I91" s="43">
        <f>'февраль (3 цк)'!I111</f>
        <v>1143.02</v>
      </c>
      <c r="J91" s="43">
        <f>'февраль (3 цк)'!J111</f>
        <v>1134.3499999999999</v>
      </c>
      <c r="K91" s="43">
        <f>'февраль (3 цк)'!K111</f>
        <v>1097.21</v>
      </c>
      <c r="L91" s="43">
        <f>'февраль (3 цк)'!L111</f>
        <v>1091.72</v>
      </c>
      <c r="M91" s="43">
        <f>'февраль (3 цк)'!M111</f>
        <v>1145.67</v>
      </c>
      <c r="N91" s="43">
        <f>'февраль (3 цк)'!N111</f>
        <v>1154.6300000000001</v>
      </c>
      <c r="O91" s="43">
        <f>'февраль (3 цк)'!O111</f>
        <v>1150.49</v>
      </c>
      <c r="P91" s="43">
        <f>'февраль (3 цк)'!P111</f>
        <v>1168.94</v>
      </c>
      <c r="Q91" s="43">
        <f>'февраль (3 цк)'!Q111</f>
        <v>1171.68</v>
      </c>
      <c r="R91" s="43">
        <f>'февраль (3 цк)'!R111</f>
        <v>1171.8800000000001</v>
      </c>
      <c r="S91" s="43">
        <f>'февраль (3 цк)'!S111</f>
        <v>1158.08</v>
      </c>
      <c r="T91" s="43">
        <f>'февраль (3 цк)'!T111</f>
        <v>1105.1400000000001</v>
      </c>
      <c r="U91" s="43">
        <f>'февраль (3 цк)'!U111</f>
        <v>1061.72</v>
      </c>
      <c r="V91" s="43">
        <f>'февраль (3 цк)'!V111</f>
        <v>1054.1500000000001</v>
      </c>
      <c r="W91" s="43">
        <f>'февраль (3 цк)'!W111</f>
        <v>1073.28</v>
      </c>
      <c r="X91" s="43">
        <f>'февраль (3 цк)'!X111</f>
        <v>1053.28</v>
      </c>
      <c r="Y91" s="43">
        <f>'февраль (3 цк)'!Y111</f>
        <v>1056.17</v>
      </c>
    </row>
    <row r="92" spans="1:25" s="35" customFormat="1" ht="18.75" customHeight="1" outlineLevel="1" x14ac:dyDescent="0.2">
      <c r="A92" s="26" t="s">
        <v>5</v>
      </c>
      <c r="B92" s="49">
        <v>42.56</v>
      </c>
      <c r="C92" s="47">
        <v>42.56</v>
      </c>
      <c r="D92" s="47">
        <v>42.56</v>
      </c>
      <c r="E92" s="47">
        <v>42.56</v>
      </c>
      <c r="F92" s="47">
        <v>42.56</v>
      </c>
      <c r="G92" s="47">
        <v>42.56</v>
      </c>
      <c r="H92" s="47">
        <v>42.56</v>
      </c>
      <c r="I92" s="47">
        <v>42.56</v>
      </c>
      <c r="J92" s="47">
        <v>42.56</v>
      </c>
      <c r="K92" s="47">
        <v>42.56</v>
      </c>
      <c r="L92" s="47">
        <v>42.56</v>
      </c>
      <c r="M92" s="47">
        <v>42.56</v>
      </c>
      <c r="N92" s="47">
        <v>42.56</v>
      </c>
      <c r="O92" s="47">
        <v>42.56</v>
      </c>
      <c r="P92" s="47">
        <v>42.56</v>
      </c>
      <c r="Q92" s="47">
        <v>42.56</v>
      </c>
      <c r="R92" s="47">
        <v>42.56</v>
      </c>
      <c r="S92" s="47">
        <v>42.56</v>
      </c>
      <c r="T92" s="47">
        <v>42.56</v>
      </c>
      <c r="U92" s="47">
        <v>42.56</v>
      </c>
      <c r="V92" s="47">
        <v>42.56</v>
      </c>
      <c r="W92" s="47">
        <v>42.56</v>
      </c>
      <c r="X92" s="47">
        <v>42.56</v>
      </c>
      <c r="Y92" s="54">
        <v>42.56</v>
      </c>
    </row>
    <row r="93" spans="1:25" s="35" customFormat="1" ht="18.75" customHeight="1" outlineLevel="1" thickBot="1" x14ac:dyDescent="0.25">
      <c r="A93" s="115" t="s">
        <v>7</v>
      </c>
      <c r="B93" s="50">
        <v>2.496</v>
      </c>
      <c r="C93" s="48">
        <v>2.496</v>
      </c>
      <c r="D93" s="48">
        <v>2.496</v>
      </c>
      <c r="E93" s="48">
        <v>2.496</v>
      </c>
      <c r="F93" s="48">
        <v>2.496</v>
      </c>
      <c r="G93" s="48">
        <v>2.496</v>
      </c>
      <c r="H93" s="48">
        <v>2.496</v>
      </c>
      <c r="I93" s="48">
        <v>2.496</v>
      </c>
      <c r="J93" s="48">
        <v>2.496</v>
      </c>
      <c r="K93" s="48">
        <v>2.496</v>
      </c>
      <c r="L93" s="48">
        <v>2.496</v>
      </c>
      <c r="M93" s="48">
        <v>2.496</v>
      </c>
      <c r="N93" s="48">
        <v>2.496</v>
      </c>
      <c r="O93" s="48">
        <v>2.496</v>
      </c>
      <c r="P93" s="48">
        <v>2.496</v>
      </c>
      <c r="Q93" s="48">
        <v>2.496</v>
      </c>
      <c r="R93" s="48">
        <v>2.496</v>
      </c>
      <c r="S93" s="48">
        <v>2.496</v>
      </c>
      <c r="T93" s="48">
        <v>2.496</v>
      </c>
      <c r="U93" s="48">
        <v>2.496</v>
      </c>
      <c r="V93" s="48">
        <v>2.496</v>
      </c>
      <c r="W93" s="48">
        <v>2.496</v>
      </c>
      <c r="X93" s="48">
        <v>2.496</v>
      </c>
      <c r="Y93" s="55">
        <v>2.496</v>
      </c>
    </row>
    <row r="94" spans="1:25" s="72" customFormat="1" ht="18.75" customHeight="1" thickBot="1" x14ac:dyDescent="0.25">
      <c r="A94" s="73">
        <v>22</v>
      </c>
      <c r="B94" s="98">
        <f t="shared" ref="B94:Y94" si="22">SUM(B95:B97)</f>
        <v>1067.7360000000001</v>
      </c>
      <c r="C94" s="99">
        <f t="shared" si="22"/>
        <v>1095.2660000000001</v>
      </c>
      <c r="D94" s="99">
        <f t="shared" si="22"/>
        <v>1129.6559999999999</v>
      </c>
      <c r="E94" s="99">
        <f t="shared" si="22"/>
        <v>1151.4360000000001</v>
      </c>
      <c r="F94" s="99">
        <f t="shared" si="22"/>
        <v>1140.9159999999999</v>
      </c>
      <c r="G94" s="99">
        <f t="shared" si="22"/>
        <v>1154.1659999999999</v>
      </c>
      <c r="H94" s="99">
        <f t="shared" si="22"/>
        <v>1142.6960000000001</v>
      </c>
      <c r="I94" s="99">
        <f t="shared" si="22"/>
        <v>1127.066</v>
      </c>
      <c r="J94" s="99">
        <f t="shared" si="22"/>
        <v>1121.0260000000001</v>
      </c>
      <c r="K94" s="100">
        <f t="shared" si="22"/>
        <v>1115.6759999999999</v>
      </c>
      <c r="L94" s="99">
        <f t="shared" si="22"/>
        <v>1119.606</v>
      </c>
      <c r="M94" s="101">
        <f t="shared" si="22"/>
        <v>1125.366</v>
      </c>
      <c r="N94" s="100">
        <f t="shared" si="22"/>
        <v>1132.6559999999999</v>
      </c>
      <c r="O94" s="99">
        <f t="shared" si="22"/>
        <v>1129.546</v>
      </c>
      <c r="P94" s="101">
        <f t="shared" si="22"/>
        <v>1135.886</v>
      </c>
      <c r="Q94" s="102">
        <f t="shared" si="22"/>
        <v>1100.2760000000001</v>
      </c>
      <c r="R94" s="99">
        <f t="shared" si="22"/>
        <v>1138.1559999999999</v>
      </c>
      <c r="S94" s="102">
        <f t="shared" si="22"/>
        <v>1142.796</v>
      </c>
      <c r="T94" s="99">
        <f t="shared" si="22"/>
        <v>1134.7760000000001</v>
      </c>
      <c r="U94" s="99">
        <f t="shared" si="22"/>
        <v>1076.9360000000001</v>
      </c>
      <c r="V94" s="99">
        <f t="shared" si="22"/>
        <v>1057.4960000000001</v>
      </c>
      <c r="W94" s="99">
        <f t="shared" si="22"/>
        <v>1074.5160000000001</v>
      </c>
      <c r="X94" s="99">
        <f t="shared" si="22"/>
        <v>1069.7160000000001</v>
      </c>
      <c r="Y94" s="103">
        <f t="shared" si="22"/>
        <v>1063.306</v>
      </c>
    </row>
    <row r="95" spans="1:25" s="35" customFormat="1" ht="18.75" customHeight="1" outlineLevel="1" x14ac:dyDescent="0.2">
      <c r="A95" s="114" t="s">
        <v>4</v>
      </c>
      <c r="B95" s="43">
        <f>'февраль (3 цк)'!B116</f>
        <v>1022.68</v>
      </c>
      <c r="C95" s="43">
        <f>'февраль (3 цк)'!C116</f>
        <v>1050.21</v>
      </c>
      <c r="D95" s="43">
        <f>'февраль (3 цк)'!D116</f>
        <v>1084.5999999999999</v>
      </c>
      <c r="E95" s="43">
        <f>'февраль (3 цк)'!E116</f>
        <v>1106.3800000000001</v>
      </c>
      <c r="F95" s="43">
        <f>'февраль (3 цк)'!F116</f>
        <v>1095.8599999999999</v>
      </c>
      <c r="G95" s="43">
        <f>'февраль (3 цк)'!G116</f>
        <v>1109.1099999999999</v>
      </c>
      <c r="H95" s="43">
        <f>'февраль (3 цк)'!H116</f>
        <v>1097.6400000000001</v>
      </c>
      <c r="I95" s="43">
        <f>'февраль (3 цк)'!I116</f>
        <v>1082.01</v>
      </c>
      <c r="J95" s="43">
        <f>'февраль (3 цк)'!J116</f>
        <v>1075.97</v>
      </c>
      <c r="K95" s="43">
        <f>'февраль (3 цк)'!K116</f>
        <v>1070.6199999999999</v>
      </c>
      <c r="L95" s="43">
        <f>'февраль (3 цк)'!L116</f>
        <v>1074.55</v>
      </c>
      <c r="M95" s="43">
        <f>'февраль (3 цк)'!M116</f>
        <v>1080.31</v>
      </c>
      <c r="N95" s="43">
        <f>'февраль (3 цк)'!N116</f>
        <v>1087.5999999999999</v>
      </c>
      <c r="O95" s="43">
        <f>'февраль (3 цк)'!O116</f>
        <v>1084.49</v>
      </c>
      <c r="P95" s="43">
        <f>'февраль (3 цк)'!P116</f>
        <v>1090.83</v>
      </c>
      <c r="Q95" s="43">
        <f>'февраль (3 цк)'!Q116</f>
        <v>1055.22</v>
      </c>
      <c r="R95" s="43">
        <f>'февраль (3 цк)'!R116</f>
        <v>1093.0999999999999</v>
      </c>
      <c r="S95" s="43">
        <f>'февраль (3 цк)'!S116</f>
        <v>1097.74</v>
      </c>
      <c r="T95" s="43">
        <f>'февраль (3 цк)'!T116</f>
        <v>1089.72</v>
      </c>
      <c r="U95" s="43">
        <f>'февраль (3 цк)'!U116</f>
        <v>1031.8800000000001</v>
      </c>
      <c r="V95" s="43">
        <f>'февраль (3 цк)'!V116</f>
        <v>1012.44</v>
      </c>
      <c r="W95" s="43">
        <f>'февраль (3 цк)'!W116</f>
        <v>1029.46</v>
      </c>
      <c r="X95" s="43">
        <f>'февраль (3 цк)'!X116</f>
        <v>1024.6600000000001</v>
      </c>
      <c r="Y95" s="43">
        <f>'февраль (3 цк)'!Y116</f>
        <v>1018.25</v>
      </c>
    </row>
    <row r="96" spans="1:25" s="35" customFormat="1" ht="18.75" customHeight="1" outlineLevel="1" x14ac:dyDescent="0.2">
      <c r="A96" s="26" t="s">
        <v>5</v>
      </c>
      <c r="B96" s="49">
        <v>42.56</v>
      </c>
      <c r="C96" s="47">
        <v>42.56</v>
      </c>
      <c r="D96" s="47">
        <v>42.56</v>
      </c>
      <c r="E96" s="47">
        <v>42.56</v>
      </c>
      <c r="F96" s="47">
        <v>42.56</v>
      </c>
      <c r="G96" s="47">
        <v>42.56</v>
      </c>
      <c r="H96" s="47">
        <v>42.56</v>
      </c>
      <c r="I96" s="47">
        <v>42.56</v>
      </c>
      <c r="J96" s="47">
        <v>42.56</v>
      </c>
      <c r="K96" s="47">
        <v>42.56</v>
      </c>
      <c r="L96" s="47">
        <v>42.56</v>
      </c>
      <c r="M96" s="47">
        <v>42.56</v>
      </c>
      <c r="N96" s="47">
        <v>42.56</v>
      </c>
      <c r="O96" s="47">
        <v>42.56</v>
      </c>
      <c r="P96" s="47">
        <v>42.56</v>
      </c>
      <c r="Q96" s="47">
        <v>42.56</v>
      </c>
      <c r="R96" s="47">
        <v>42.56</v>
      </c>
      <c r="S96" s="47">
        <v>42.56</v>
      </c>
      <c r="T96" s="47">
        <v>42.56</v>
      </c>
      <c r="U96" s="47">
        <v>42.56</v>
      </c>
      <c r="V96" s="47">
        <v>42.56</v>
      </c>
      <c r="W96" s="47">
        <v>42.56</v>
      </c>
      <c r="X96" s="47">
        <v>42.56</v>
      </c>
      <c r="Y96" s="54">
        <v>42.56</v>
      </c>
    </row>
    <row r="97" spans="1:25" s="35" customFormat="1" ht="18.75" customHeight="1" outlineLevel="1" thickBot="1" x14ac:dyDescent="0.25">
      <c r="A97" s="115" t="s">
        <v>7</v>
      </c>
      <c r="B97" s="50">
        <v>2.496</v>
      </c>
      <c r="C97" s="48">
        <v>2.496</v>
      </c>
      <c r="D97" s="48">
        <v>2.496</v>
      </c>
      <c r="E97" s="48">
        <v>2.496</v>
      </c>
      <c r="F97" s="48">
        <v>2.496</v>
      </c>
      <c r="G97" s="48">
        <v>2.496</v>
      </c>
      <c r="H97" s="48">
        <v>2.496</v>
      </c>
      <c r="I97" s="48">
        <v>2.496</v>
      </c>
      <c r="J97" s="48">
        <v>2.496</v>
      </c>
      <c r="K97" s="48">
        <v>2.496</v>
      </c>
      <c r="L97" s="48">
        <v>2.496</v>
      </c>
      <c r="M97" s="48">
        <v>2.496</v>
      </c>
      <c r="N97" s="48">
        <v>2.496</v>
      </c>
      <c r="O97" s="48">
        <v>2.496</v>
      </c>
      <c r="P97" s="48">
        <v>2.496</v>
      </c>
      <c r="Q97" s="48">
        <v>2.496</v>
      </c>
      <c r="R97" s="48">
        <v>2.496</v>
      </c>
      <c r="S97" s="48">
        <v>2.496</v>
      </c>
      <c r="T97" s="48">
        <v>2.496</v>
      </c>
      <c r="U97" s="48">
        <v>2.496</v>
      </c>
      <c r="V97" s="48">
        <v>2.496</v>
      </c>
      <c r="W97" s="48">
        <v>2.496</v>
      </c>
      <c r="X97" s="48">
        <v>2.496</v>
      </c>
      <c r="Y97" s="55">
        <v>2.496</v>
      </c>
    </row>
    <row r="98" spans="1:25" s="72" customFormat="1" ht="18.75" customHeight="1" thickBot="1" x14ac:dyDescent="0.25">
      <c r="A98" s="64">
        <v>23</v>
      </c>
      <c r="B98" s="98">
        <f t="shared" ref="B98:Y98" si="23">SUM(B99:B101)</f>
        <v>972.56599999999992</v>
      </c>
      <c r="C98" s="99">
        <f t="shared" si="23"/>
        <v>975.05599999999993</v>
      </c>
      <c r="D98" s="99">
        <f t="shared" si="23"/>
        <v>972.226</v>
      </c>
      <c r="E98" s="99">
        <f t="shared" si="23"/>
        <v>995.06599999999992</v>
      </c>
      <c r="F98" s="99">
        <f t="shared" si="23"/>
        <v>1009.6159999999999</v>
      </c>
      <c r="G98" s="99">
        <f t="shared" si="23"/>
        <v>1020.8259999999999</v>
      </c>
      <c r="H98" s="99">
        <f t="shared" si="23"/>
        <v>993.40600000000006</v>
      </c>
      <c r="I98" s="99">
        <f t="shared" si="23"/>
        <v>981.50599999999997</v>
      </c>
      <c r="J98" s="99">
        <f t="shared" si="23"/>
        <v>978.56599999999992</v>
      </c>
      <c r="K98" s="100">
        <f t="shared" si="23"/>
        <v>968.99599999999998</v>
      </c>
      <c r="L98" s="99">
        <f t="shared" si="23"/>
        <v>971.05599999999993</v>
      </c>
      <c r="M98" s="101">
        <f t="shared" si="23"/>
        <v>976.56599999999992</v>
      </c>
      <c r="N98" s="100">
        <f t="shared" si="23"/>
        <v>984.30599999999993</v>
      </c>
      <c r="O98" s="99">
        <f t="shared" si="23"/>
        <v>981.27599999999995</v>
      </c>
      <c r="P98" s="101">
        <f t="shared" si="23"/>
        <v>988.44600000000003</v>
      </c>
      <c r="Q98" s="102">
        <f t="shared" si="23"/>
        <v>1700.9059999999999</v>
      </c>
      <c r="R98" s="99">
        <f t="shared" si="23"/>
        <v>1614.6659999999999</v>
      </c>
      <c r="S98" s="102">
        <f t="shared" si="23"/>
        <v>994.15600000000006</v>
      </c>
      <c r="T98" s="99">
        <f t="shared" si="23"/>
        <v>997.95600000000002</v>
      </c>
      <c r="U98" s="99">
        <f t="shared" si="23"/>
        <v>993.71600000000001</v>
      </c>
      <c r="V98" s="99">
        <f t="shared" si="23"/>
        <v>994.91600000000005</v>
      </c>
      <c r="W98" s="99">
        <f t="shared" si="23"/>
        <v>993.91600000000005</v>
      </c>
      <c r="X98" s="99">
        <f t="shared" si="23"/>
        <v>983.43600000000004</v>
      </c>
      <c r="Y98" s="103">
        <f t="shared" si="23"/>
        <v>970.78599999999994</v>
      </c>
    </row>
    <row r="99" spans="1:25" s="35" customFormat="1" ht="18.75" customHeight="1" outlineLevel="1" x14ac:dyDescent="0.2">
      <c r="A99" s="114" t="s">
        <v>4</v>
      </c>
      <c r="B99" s="43">
        <f>'февраль (3 цк)'!B121</f>
        <v>927.51</v>
      </c>
      <c r="C99" s="43">
        <f>'февраль (3 цк)'!C121</f>
        <v>930</v>
      </c>
      <c r="D99" s="43">
        <f>'февраль (3 цк)'!D121</f>
        <v>927.17</v>
      </c>
      <c r="E99" s="43">
        <f>'февраль (3 цк)'!E121</f>
        <v>950.01</v>
      </c>
      <c r="F99" s="43">
        <f>'февраль (3 цк)'!F121</f>
        <v>964.56</v>
      </c>
      <c r="G99" s="43">
        <f>'февраль (3 цк)'!G121</f>
        <v>975.77</v>
      </c>
      <c r="H99" s="43">
        <f>'февраль (3 цк)'!H121</f>
        <v>948.35</v>
      </c>
      <c r="I99" s="43">
        <f>'февраль (3 цк)'!I121</f>
        <v>936.45</v>
      </c>
      <c r="J99" s="43">
        <f>'февраль (3 цк)'!J121</f>
        <v>933.51</v>
      </c>
      <c r="K99" s="43">
        <f>'февраль (3 цк)'!K121</f>
        <v>923.94</v>
      </c>
      <c r="L99" s="43">
        <f>'февраль (3 цк)'!L121</f>
        <v>926</v>
      </c>
      <c r="M99" s="43">
        <f>'февраль (3 цк)'!M121</f>
        <v>931.51</v>
      </c>
      <c r="N99" s="43">
        <f>'февраль (3 цк)'!N121</f>
        <v>939.25</v>
      </c>
      <c r="O99" s="43">
        <f>'февраль (3 цк)'!O121</f>
        <v>936.22</v>
      </c>
      <c r="P99" s="43">
        <f>'февраль (3 цк)'!P121</f>
        <v>943.39</v>
      </c>
      <c r="Q99" s="43">
        <f>'февраль (3 цк)'!Q121</f>
        <v>1655.85</v>
      </c>
      <c r="R99" s="43">
        <f>'февраль (3 цк)'!R121</f>
        <v>1569.61</v>
      </c>
      <c r="S99" s="43">
        <f>'февраль (3 цк)'!S121</f>
        <v>949.1</v>
      </c>
      <c r="T99" s="43">
        <f>'февраль (3 цк)'!T121</f>
        <v>952.9</v>
      </c>
      <c r="U99" s="43">
        <f>'февраль (3 цк)'!U121</f>
        <v>948.66</v>
      </c>
      <c r="V99" s="43">
        <f>'февраль (3 цк)'!V121</f>
        <v>949.86</v>
      </c>
      <c r="W99" s="43">
        <f>'февраль (3 цк)'!W121</f>
        <v>948.86</v>
      </c>
      <c r="X99" s="43">
        <f>'февраль (3 цк)'!X121</f>
        <v>938.38</v>
      </c>
      <c r="Y99" s="43">
        <f>'февраль (3 цк)'!Y121</f>
        <v>925.73</v>
      </c>
    </row>
    <row r="100" spans="1:25" s="35" customFormat="1" ht="18.75" customHeight="1" outlineLevel="1" x14ac:dyDescent="0.2">
      <c r="A100" s="26" t="s">
        <v>5</v>
      </c>
      <c r="B100" s="49">
        <v>42.56</v>
      </c>
      <c r="C100" s="47">
        <v>42.56</v>
      </c>
      <c r="D100" s="47">
        <v>42.56</v>
      </c>
      <c r="E100" s="47">
        <v>42.56</v>
      </c>
      <c r="F100" s="47">
        <v>42.56</v>
      </c>
      <c r="G100" s="47">
        <v>42.56</v>
      </c>
      <c r="H100" s="47">
        <v>42.56</v>
      </c>
      <c r="I100" s="47">
        <v>42.56</v>
      </c>
      <c r="J100" s="47">
        <v>42.56</v>
      </c>
      <c r="K100" s="47">
        <v>42.56</v>
      </c>
      <c r="L100" s="47">
        <v>42.56</v>
      </c>
      <c r="M100" s="47">
        <v>42.56</v>
      </c>
      <c r="N100" s="47">
        <v>42.56</v>
      </c>
      <c r="O100" s="47">
        <v>42.56</v>
      </c>
      <c r="P100" s="47">
        <v>42.56</v>
      </c>
      <c r="Q100" s="47">
        <v>42.56</v>
      </c>
      <c r="R100" s="47">
        <v>42.56</v>
      </c>
      <c r="S100" s="47">
        <v>42.56</v>
      </c>
      <c r="T100" s="47">
        <v>42.56</v>
      </c>
      <c r="U100" s="47">
        <v>42.56</v>
      </c>
      <c r="V100" s="47">
        <v>42.56</v>
      </c>
      <c r="W100" s="47">
        <v>42.56</v>
      </c>
      <c r="X100" s="47">
        <v>42.56</v>
      </c>
      <c r="Y100" s="54">
        <v>42.56</v>
      </c>
    </row>
    <row r="101" spans="1:25" s="35" customFormat="1" ht="18.75" customHeight="1" outlineLevel="1" thickBot="1" x14ac:dyDescent="0.25">
      <c r="A101" s="115" t="s">
        <v>7</v>
      </c>
      <c r="B101" s="50">
        <v>2.496</v>
      </c>
      <c r="C101" s="48">
        <v>2.496</v>
      </c>
      <c r="D101" s="48">
        <v>2.496</v>
      </c>
      <c r="E101" s="48">
        <v>2.496</v>
      </c>
      <c r="F101" s="48">
        <v>2.496</v>
      </c>
      <c r="G101" s="48">
        <v>2.496</v>
      </c>
      <c r="H101" s="48">
        <v>2.496</v>
      </c>
      <c r="I101" s="48">
        <v>2.496</v>
      </c>
      <c r="J101" s="48">
        <v>2.496</v>
      </c>
      <c r="K101" s="48">
        <v>2.496</v>
      </c>
      <c r="L101" s="48">
        <v>2.496</v>
      </c>
      <c r="M101" s="48">
        <v>2.496</v>
      </c>
      <c r="N101" s="48">
        <v>2.496</v>
      </c>
      <c r="O101" s="48">
        <v>2.496</v>
      </c>
      <c r="P101" s="48">
        <v>2.496</v>
      </c>
      <c r="Q101" s="48">
        <v>2.496</v>
      </c>
      <c r="R101" s="48">
        <v>2.496</v>
      </c>
      <c r="S101" s="48">
        <v>2.496</v>
      </c>
      <c r="T101" s="48">
        <v>2.496</v>
      </c>
      <c r="U101" s="48">
        <v>2.496</v>
      </c>
      <c r="V101" s="48">
        <v>2.496</v>
      </c>
      <c r="W101" s="48">
        <v>2.496</v>
      </c>
      <c r="X101" s="48">
        <v>2.496</v>
      </c>
      <c r="Y101" s="55">
        <v>2.496</v>
      </c>
    </row>
    <row r="102" spans="1:25" s="72" customFormat="1" ht="18.75" customHeight="1" thickBot="1" x14ac:dyDescent="0.25">
      <c r="A102" s="75">
        <v>24</v>
      </c>
      <c r="B102" s="98">
        <f t="shared" ref="B102:Y102" si="24">SUM(B103:B105)</f>
        <v>1070.0060000000001</v>
      </c>
      <c r="C102" s="99">
        <f t="shared" si="24"/>
        <v>1068.2760000000001</v>
      </c>
      <c r="D102" s="99">
        <f t="shared" si="24"/>
        <v>1068.2760000000001</v>
      </c>
      <c r="E102" s="99">
        <f t="shared" si="24"/>
        <v>1089.9560000000001</v>
      </c>
      <c r="F102" s="99">
        <f t="shared" si="24"/>
        <v>1100.1559999999999</v>
      </c>
      <c r="G102" s="99">
        <f t="shared" si="24"/>
        <v>1123.146</v>
      </c>
      <c r="H102" s="99">
        <f t="shared" si="24"/>
        <v>1132.1559999999999</v>
      </c>
      <c r="I102" s="99">
        <f t="shared" si="24"/>
        <v>1073.5360000000001</v>
      </c>
      <c r="J102" s="99">
        <f t="shared" si="24"/>
        <v>1068.336</v>
      </c>
      <c r="K102" s="100">
        <f t="shared" si="24"/>
        <v>1061.7360000000001</v>
      </c>
      <c r="L102" s="99">
        <f t="shared" si="24"/>
        <v>1057.046</v>
      </c>
      <c r="M102" s="101">
        <f t="shared" si="24"/>
        <v>1075.066</v>
      </c>
      <c r="N102" s="100">
        <f t="shared" si="24"/>
        <v>1085.4960000000001</v>
      </c>
      <c r="O102" s="99">
        <f t="shared" si="24"/>
        <v>1073.9460000000001</v>
      </c>
      <c r="P102" s="101">
        <f t="shared" si="24"/>
        <v>1086.896</v>
      </c>
      <c r="Q102" s="102">
        <f t="shared" si="24"/>
        <v>1142.386</v>
      </c>
      <c r="R102" s="99">
        <f t="shared" si="24"/>
        <v>1141.9760000000001</v>
      </c>
      <c r="S102" s="102">
        <f t="shared" si="24"/>
        <v>1098.2660000000001</v>
      </c>
      <c r="T102" s="99">
        <f t="shared" si="24"/>
        <v>1084.836</v>
      </c>
      <c r="U102" s="99">
        <f t="shared" si="24"/>
        <v>1080.096</v>
      </c>
      <c r="V102" s="99">
        <f t="shared" si="24"/>
        <v>1074.9259999999999</v>
      </c>
      <c r="W102" s="99">
        <f t="shared" si="24"/>
        <v>1076.4360000000001</v>
      </c>
      <c r="X102" s="99">
        <f t="shared" si="24"/>
        <v>1058.1260000000002</v>
      </c>
      <c r="Y102" s="103">
        <f t="shared" si="24"/>
        <v>1051.096</v>
      </c>
    </row>
    <row r="103" spans="1:25" s="35" customFormat="1" ht="18.75" customHeight="1" outlineLevel="1" x14ac:dyDescent="0.2">
      <c r="A103" s="114" t="s">
        <v>4</v>
      </c>
      <c r="B103" s="43">
        <f>'февраль (3 цк)'!B126</f>
        <v>1024.95</v>
      </c>
      <c r="C103" s="43">
        <f>'февраль (3 цк)'!C126</f>
        <v>1023.22</v>
      </c>
      <c r="D103" s="43">
        <f>'февраль (3 цк)'!D126</f>
        <v>1023.22</v>
      </c>
      <c r="E103" s="43">
        <f>'февраль (3 цк)'!E126</f>
        <v>1044.9000000000001</v>
      </c>
      <c r="F103" s="43">
        <f>'февраль (3 цк)'!F126</f>
        <v>1055.0999999999999</v>
      </c>
      <c r="G103" s="43">
        <f>'февраль (3 цк)'!G126</f>
        <v>1078.0899999999999</v>
      </c>
      <c r="H103" s="43">
        <f>'февраль (3 цк)'!H126</f>
        <v>1087.0999999999999</v>
      </c>
      <c r="I103" s="43">
        <f>'февраль (3 цк)'!I126</f>
        <v>1028.48</v>
      </c>
      <c r="J103" s="43">
        <f>'февраль (3 цк)'!J126</f>
        <v>1023.28</v>
      </c>
      <c r="K103" s="43">
        <f>'февраль (3 цк)'!K126</f>
        <v>1016.68</v>
      </c>
      <c r="L103" s="43">
        <f>'февраль (3 цк)'!L126</f>
        <v>1011.99</v>
      </c>
      <c r="M103" s="43">
        <f>'февраль (3 цк)'!M126</f>
        <v>1030.01</v>
      </c>
      <c r="N103" s="43">
        <f>'февраль (3 цк)'!N126</f>
        <v>1040.44</v>
      </c>
      <c r="O103" s="43">
        <f>'февраль (3 цк)'!O126</f>
        <v>1028.8900000000001</v>
      </c>
      <c r="P103" s="43">
        <f>'февраль (3 цк)'!P126</f>
        <v>1041.8399999999999</v>
      </c>
      <c r="Q103" s="43">
        <f>'февраль (3 цк)'!Q126</f>
        <v>1097.33</v>
      </c>
      <c r="R103" s="43">
        <f>'февраль (3 цк)'!R126</f>
        <v>1096.92</v>
      </c>
      <c r="S103" s="43">
        <f>'февраль (3 цк)'!S126</f>
        <v>1053.21</v>
      </c>
      <c r="T103" s="43">
        <f>'февраль (3 цк)'!T126</f>
        <v>1039.78</v>
      </c>
      <c r="U103" s="43">
        <f>'февраль (3 цк)'!U126</f>
        <v>1035.04</v>
      </c>
      <c r="V103" s="43">
        <f>'февраль (3 цк)'!V126</f>
        <v>1029.8699999999999</v>
      </c>
      <c r="W103" s="43">
        <f>'февраль (3 цк)'!W126</f>
        <v>1031.3800000000001</v>
      </c>
      <c r="X103" s="43">
        <f>'февраль (3 цк)'!X126</f>
        <v>1013.07</v>
      </c>
      <c r="Y103" s="43">
        <f>'февраль (3 цк)'!Y126</f>
        <v>1006.04</v>
      </c>
    </row>
    <row r="104" spans="1:25" s="35" customFormat="1" ht="18.75" customHeight="1" outlineLevel="1" x14ac:dyDescent="0.2">
      <c r="A104" s="26" t="s">
        <v>5</v>
      </c>
      <c r="B104" s="49">
        <v>42.56</v>
      </c>
      <c r="C104" s="47">
        <v>42.56</v>
      </c>
      <c r="D104" s="47">
        <v>42.56</v>
      </c>
      <c r="E104" s="47">
        <v>42.56</v>
      </c>
      <c r="F104" s="47">
        <v>42.56</v>
      </c>
      <c r="G104" s="47">
        <v>42.56</v>
      </c>
      <c r="H104" s="47">
        <v>42.56</v>
      </c>
      <c r="I104" s="47">
        <v>42.56</v>
      </c>
      <c r="J104" s="47">
        <v>42.56</v>
      </c>
      <c r="K104" s="47">
        <v>42.56</v>
      </c>
      <c r="L104" s="47">
        <v>42.56</v>
      </c>
      <c r="M104" s="47">
        <v>42.56</v>
      </c>
      <c r="N104" s="47">
        <v>42.56</v>
      </c>
      <c r="O104" s="47">
        <v>42.56</v>
      </c>
      <c r="P104" s="47">
        <v>42.56</v>
      </c>
      <c r="Q104" s="47">
        <v>42.56</v>
      </c>
      <c r="R104" s="47">
        <v>42.56</v>
      </c>
      <c r="S104" s="47">
        <v>42.56</v>
      </c>
      <c r="T104" s="47">
        <v>42.56</v>
      </c>
      <c r="U104" s="47">
        <v>42.56</v>
      </c>
      <c r="V104" s="47">
        <v>42.56</v>
      </c>
      <c r="W104" s="47">
        <v>42.56</v>
      </c>
      <c r="X104" s="47">
        <v>42.56</v>
      </c>
      <c r="Y104" s="54">
        <v>42.56</v>
      </c>
    </row>
    <row r="105" spans="1:25" s="35" customFormat="1" ht="18.75" customHeight="1" outlineLevel="1" thickBot="1" x14ac:dyDescent="0.25">
      <c r="A105" s="115" t="s">
        <v>7</v>
      </c>
      <c r="B105" s="50">
        <v>2.496</v>
      </c>
      <c r="C105" s="48">
        <v>2.496</v>
      </c>
      <c r="D105" s="48">
        <v>2.496</v>
      </c>
      <c r="E105" s="48">
        <v>2.496</v>
      </c>
      <c r="F105" s="48">
        <v>2.496</v>
      </c>
      <c r="G105" s="48">
        <v>2.496</v>
      </c>
      <c r="H105" s="48">
        <v>2.496</v>
      </c>
      <c r="I105" s="48">
        <v>2.496</v>
      </c>
      <c r="J105" s="48">
        <v>2.496</v>
      </c>
      <c r="K105" s="48">
        <v>2.496</v>
      </c>
      <c r="L105" s="48">
        <v>2.496</v>
      </c>
      <c r="M105" s="48">
        <v>2.496</v>
      </c>
      <c r="N105" s="48">
        <v>2.496</v>
      </c>
      <c r="O105" s="48">
        <v>2.496</v>
      </c>
      <c r="P105" s="48">
        <v>2.496</v>
      </c>
      <c r="Q105" s="48">
        <v>2.496</v>
      </c>
      <c r="R105" s="48">
        <v>2.496</v>
      </c>
      <c r="S105" s="48">
        <v>2.496</v>
      </c>
      <c r="T105" s="48">
        <v>2.496</v>
      </c>
      <c r="U105" s="48">
        <v>2.496</v>
      </c>
      <c r="V105" s="48">
        <v>2.496</v>
      </c>
      <c r="W105" s="48">
        <v>2.496</v>
      </c>
      <c r="X105" s="48">
        <v>2.496</v>
      </c>
      <c r="Y105" s="55">
        <v>2.496</v>
      </c>
    </row>
    <row r="106" spans="1:25" s="72" customFormat="1" ht="18.75" customHeight="1" thickBot="1" x14ac:dyDescent="0.25">
      <c r="A106" s="73">
        <v>25</v>
      </c>
      <c r="B106" s="98">
        <f t="shared" ref="B106:Y106" si="25">SUM(B107:B109)</f>
        <v>1017.0359999999999</v>
      </c>
      <c r="C106" s="99">
        <f t="shared" si="25"/>
        <v>1014.3659999999999</v>
      </c>
      <c r="D106" s="99">
        <f t="shared" si="25"/>
        <v>998.11599999999987</v>
      </c>
      <c r="E106" s="99">
        <f t="shared" si="25"/>
        <v>1002.3459999999999</v>
      </c>
      <c r="F106" s="99">
        <f t="shared" si="25"/>
        <v>979.50599999999997</v>
      </c>
      <c r="G106" s="99">
        <f t="shared" si="25"/>
        <v>1029.2060000000001</v>
      </c>
      <c r="H106" s="99">
        <f t="shared" si="25"/>
        <v>1030.1460000000002</v>
      </c>
      <c r="I106" s="99">
        <f t="shared" si="25"/>
        <v>1019.716</v>
      </c>
      <c r="J106" s="99">
        <f t="shared" si="25"/>
        <v>1003.0959999999999</v>
      </c>
      <c r="K106" s="100">
        <f t="shared" si="25"/>
        <v>1001.1560000000001</v>
      </c>
      <c r="L106" s="99">
        <f t="shared" si="25"/>
        <v>963.726</v>
      </c>
      <c r="M106" s="101">
        <f t="shared" si="25"/>
        <v>961.8359999999999</v>
      </c>
      <c r="N106" s="100">
        <f t="shared" si="25"/>
        <v>972.23599999999999</v>
      </c>
      <c r="O106" s="99">
        <f t="shared" si="25"/>
        <v>974.04599999999994</v>
      </c>
      <c r="P106" s="101">
        <f t="shared" si="25"/>
        <v>984.96600000000001</v>
      </c>
      <c r="Q106" s="102">
        <f t="shared" si="25"/>
        <v>1000.3559999999999</v>
      </c>
      <c r="R106" s="99">
        <f t="shared" si="25"/>
        <v>1025.7660000000001</v>
      </c>
      <c r="S106" s="102">
        <f t="shared" si="25"/>
        <v>1024.366</v>
      </c>
      <c r="T106" s="99">
        <f t="shared" si="25"/>
        <v>997.91600000000005</v>
      </c>
      <c r="U106" s="99">
        <f t="shared" si="25"/>
        <v>1021.8059999999999</v>
      </c>
      <c r="V106" s="99">
        <f t="shared" si="25"/>
        <v>1016.1059999999999</v>
      </c>
      <c r="W106" s="99">
        <f t="shared" si="25"/>
        <v>1018.196</v>
      </c>
      <c r="X106" s="99">
        <f t="shared" si="25"/>
        <v>1013.1360000000001</v>
      </c>
      <c r="Y106" s="103">
        <f t="shared" si="25"/>
        <v>1009.8960000000001</v>
      </c>
    </row>
    <row r="107" spans="1:25" s="35" customFormat="1" ht="18.75" customHeight="1" outlineLevel="1" x14ac:dyDescent="0.2">
      <c r="A107" s="114" t="s">
        <v>4</v>
      </c>
      <c r="B107" s="43">
        <f>'февраль (3 цк)'!B131</f>
        <v>971.98</v>
      </c>
      <c r="C107" s="43">
        <f>'февраль (3 цк)'!C131</f>
        <v>969.31</v>
      </c>
      <c r="D107" s="43">
        <f>'февраль (3 цк)'!D131</f>
        <v>953.06</v>
      </c>
      <c r="E107" s="43">
        <f>'февраль (3 цк)'!E131</f>
        <v>957.29</v>
      </c>
      <c r="F107" s="43">
        <f>'февраль (3 цк)'!F131</f>
        <v>934.45</v>
      </c>
      <c r="G107" s="43">
        <f>'февраль (3 цк)'!G131</f>
        <v>984.15</v>
      </c>
      <c r="H107" s="43">
        <f>'февраль (3 цк)'!H131</f>
        <v>985.09</v>
      </c>
      <c r="I107" s="43">
        <f>'февраль (3 цк)'!I131</f>
        <v>974.66</v>
      </c>
      <c r="J107" s="43">
        <f>'февраль (3 цк)'!J131</f>
        <v>958.04</v>
      </c>
      <c r="K107" s="43">
        <f>'февраль (3 цк)'!K131</f>
        <v>956.1</v>
      </c>
      <c r="L107" s="43">
        <f>'февраль (3 цк)'!L131</f>
        <v>918.67</v>
      </c>
      <c r="M107" s="43">
        <f>'февраль (3 цк)'!M131</f>
        <v>916.78</v>
      </c>
      <c r="N107" s="43">
        <f>'февраль (3 цк)'!N131</f>
        <v>927.18</v>
      </c>
      <c r="O107" s="43">
        <f>'февраль (3 цк)'!O131</f>
        <v>928.99</v>
      </c>
      <c r="P107" s="43">
        <f>'февраль (3 цк)'!P131</f>
        <v>939.91</v>
      </c>
      <c r="Q107" s="43">
        <f>'февраль (3 цк)'!Q131</f>
        <v>955.3</v>
      </c>
      <c r="R107" s="43">
        <f>'февраль (3 цк)'!R131</f>
        <v>980.71</v>
      </c>
      <c r="S107" s="43">
        <f>'февраль (3 цк)'!S131</f>
        <v>979.31</v>
      </c>
      <c r="T107" s="43">
        <f>'февраль (3 цк)'!T131</f>
        <v>952.86</v>
      </c>
      <c r="U107" s="43">
        <f>'февраль (3 цк)'!U131</f>
        <v>976.75</v>
      </c>
      <c r="V107" s="43">
        <f>'февраль (3 цк)'!V131</f>
        <v>971.05</v>
      </c>
      <c r="W107" s="43">
        <f>'февраль (3 цк)'!W131</f>
        <v>973.14</v>
      </c>
      <c r="X107" s="43">
        <f>'февраль (3 цк)'!X131</f>
        <v>968.08</v>
      </c>
      <c r="Y107" s="43">
        <f>'февраль (3 цк)'!Y131</f>
        <v>964.84</v>
      </c>
    </row>
    <row r="108" spans="1:25" s="35" customFormat="1" ht="18.75" customHeight="1" outlineLevel="1" x14ac:dyDescent="0.2">
      <c r="A108" s="26" t="s">
        <v>5</v>
      </c>
      <c r="B108" s="49">
        <v>42.56</v>
      </c>
      <c r="C108" s="47">
        <v>42.56</v>
      </c>
      <c r="D108" s="47">
        <v>42.56</v>
      </c>
      <c r="E108" s="47">
        <v>42.56</v>
      </c>
      <c r="F108" s="47">
        <v>42.56</v>
      </c>
      <c r="G108" s="47">
        <v>42.56</v>
      </c>
      <c r="H108" s="47">
        <v>42.56</v>
      </c>
      <c r="I108" s="47">
        <v>42.56</v>
      </c>
      <c r="J108" s="47">
        <v>42.56</v>
      </c>
      <c r="K108" s="47">
        <v>42.56</v>
      </c>
      <c r="L108" s="47">
        <v>42.56</v>
      </c>
      <c r="M108" s="47">
        <v>42.56</v>
      </c>
      <c r="N108" s="47">
        <v>42.56</v>
      </c>
      <c r="O108" s="47">
        <v>42.56</v>
      </c>
      <c r="P108" s="47">
        <v>42.56</v>
      </c>
      <c r="Q108" s="47">
        <v>42.56</v>
      </c>
      <c r="R108" s="47">
        <v>42.56</v>
      </c>
      <c r="S108" s="47">
        <v>42.56</v>
      </c>
      <c r="T108" s="47">
        <v>42.56</v>
      </c>
      <c r="U108" s="47">
        <v>42.56</v>
      </c>
      <c r="V108" s="47">
        <v>42.56</v>
      </c>
      <c r="W108" s="47">
        <v>42.56</v>
      </c>
      <c r="X108" s="47">
        <v>42.56</v>
      </c>
      <c r="Y108" s="54">
        <v>42.56</v>
      </c>
    </row>
    <row r="109" spans="1:25" s="35" customFormat="1" ht="18.75" customHeight="1" outlineLevel="1" thickBot="1" x14ac:dyDescent="0.25">
      <c r="A109" s="115" t="s">
        <v>7</v>
      </c>
      <c r="B109" s="50">
        <v>2.496</v>
      </c>
      <c r="C109" s="48">
        <v>2.496</v>
      </c>
      <c r="D109" s="48">
        <v>2.496</v>
      </c>
      <c r="E109" s="48">
        <v>2.496</v>
      </c>
      <c r="F109" s="48">
        <v>2.496</v>
      </c>
      <c r="G109" s="48">
        <v>2.496</v>
      </c>
      <c r="H109" s="48">
        <v>2.496</v>
      </c>
      <c r="I109" s="48">
        <v>2.496</v>
      </c>
      <c r="J109" s="48">
        <v>2.496</v>
      </c>
      <c r="K109" s="48">
        <v>2.496</v>
      </c>
      <c r="L109" s="48">
        <v>2.496</v>
      </c>
      <c r="M109" s="48">
        <v>2.496</v>
      </c>
      <c r="N109" s="48">
        <v>2.496</v>
      </c>
      <c r="O109" s="48">
        <v>2.496</v>
      </c>
      <c r="P109" s="48">
        <v>2.496</v>
      </c>
      <c r="Q109" s="48">
        <v>2.496</v>
      </c>
      <c r="R109" s="48">
        <v>2.496</v>
      </c>
      <c r="S109" s="48">
        <v>2.496</v>
      </c>
      <c r="T109" s="48">
        <v>2.496</v>
      </c>
      <c r="U109" s="48">
        <v>2.496</v>
      </c>
      <c r="V109" s="48">
        <v>2.496</v>
      </c>
      <c r="W109" s="48">
        <v>2.496</v>
      </c>
      <c r="X109" s="48">
        <v>2.496</v>
      </c>
      <c r="Y109" s="55">
        <v>2.496</v>
      </c>
    </row>
    <row r="110" spans="1:25" s="72" customFormat="1" ht="18.75" customHeight="1" thickBot="1" x14ac:dyDescent="0.25">
      <c r="A110" s="74">
        <v>26</v>
      </c>
      <c r="B110" s="98">
        <f t="shared" ref="B110:Y110" si="26">SUM(B111:B113)</f>
        <v>1086.1559999999999</v>
      </c>
      <c r="C110" s="99">
        <f t="shared" si="26"/>
        <v>1081.826</v>
      </c>
      <c r="D110" s="99">
        <f t="shared" si="26"/>
        <v>1081.1860000000001</v>
      </c>
      <c r="E110" s="99">
        <f t="shared" si="26"/>
        <v>1089.066</v>
      </c>
      <c r="F110" s="99">
        <f t="shared" si="26"/>
        <v>1087.836</v>
      </c>
      <c r="G110" s="99">
        <f t="shared" si="26"/>
        <v>1093.116</v>
      </c>
      <c r="H110" s="99">
        <f t="shared" si="26"/>
        <v>1092.5060000000001</v>
      </c>
      <c r="I110" s="99">
        <f t="shared" si="26"/>
        <v>1083.836</v>
      </c>
      <c r="J110" s="99">
        <f t="shared" si="26"/>
        <v>1073.5060000000001</v>
      </c>
      <c r="K110" s="100">
        <f t="shared" si="26"/>
        <v>1060.5060000000001</v>
      </c>
      <c r="L110" s="99">
        <f t="shared" si="26"/>
        <v>1077.836</v>
      </c>
      <c r="M110" s="101">
        <f t="shared" si="26"/>
        <v>1077.856</v>
      </c>
      <c r="N110" s="100">
        <f t="shared" si="26"/>
        <v>1085.0060000000001</v>
      </c>
      <c r="O110" s="99">
        <f t="shared" si="26"/>
        <v>1077.4560000000001</v>
      </c>
      <c r="P110" s="101">
        <f t="shared" si="26"/>
        <v>1088.0260000000001</v>
      </c>
      <c r="Q110" s="102">
        <f t="shared" si="26"/>
        <v>1106.9860000000001</v>
      </c>
      <c r="R110" s="99">
        <f t="shared" si="26"/>
        <v>1117.2060000000001</v>
      </c>
      <c r="S110" s="102">
        <f t="shared" si="26"/>
        <v>1121.836</v>
      </c>
      <c r="T110" s="99">
        <f t="shared" si="26"/>
        <v>1116.4360000000001</v>
      </c>
      <c r="U110" s="99">
        <f t="shared" si="26"/>
        <v>1107.616</v>
      </c>
      <c r="V110" s="99">
        <f t="shared" si="26"/>
        <v>1103.9259999999999</v>
      </c>
      <c r="W110" s="99">
        <f t="shared" si="26"/>
        <v>1097.2460000000001</v>
      </c>
      <c r="X110" s="99">
        <f t="shared" si="26"/>
        <v>1081.2060000000001</v>
      </c>
      <c r="Y110" s="103">
        <f t="shared" si="26"/>
        <v>1089.626</v>
      </c>
    </row>
    <row r="111" spans="1:25" s="35" customFormat="1" ht="18.75" customHeight="1" outlineLevel="1" x14ac:dyDescent="0.2">
      <c r="A111" s="29" t="s">
        <v>4</v>
      </c>
      <c r="B111" s="43">
        <f>'февраль (3 цк)'!B136</f>
        <v>1041.0999999999999</v>
      </c>
      <c r="C111" s="43">
        <f>'февраль (3 цк)'!C136</f>
        <v>1036.77</v>
      </c>
      <c r="D111" s="43">
        <f>'февраль (3 цк)'!D136</f>
        <v>1036.1300000000001</v>
      </c>
      <c r="E111" s="43">
        <f>'февраль (3 цк)'!E136</f>
        <v>1044.01</v>
      </c>
      <c r="F111" s="43">
        <f>'февраль (3 цк)'!F136</f>
        <v>1042.78</v>
      </c>
      <c r="G111" s="43">
        <f>'февраль (3 цк)'!G136</f>
        <v>1048.06</v>
      </c>
      <c r="H111" s="43">
        <f>'февраль (3 цк)'!H136</f>
        <v>1047.45</v>
      </c>
      <c r="I111" s="43">
        <f>'февраль (3 цк)'!I136</f>
        <v>1038.78</v>
      </c>
      <c r="J111" s="43">
        <f>'февраль (3 цк)'!J136</f>
        <v>1028.45</v>
      </c>
      <c r="K111" s="43">
        <f>'февраль (3 цк)'!K136</f>
        <v>1015.45</v>
      </c>
      <c r="L111" s="43">
        <f>'февраль (3 цк)'!L136</f>
        <v>1032.78</v>
      </c>
      <c r="M111" s="43">
        <f>'февраль (3 цк)'!M136</f>
        <v>1032.8</v>
      </c>
      <c r="N111" s="43">
        <f>'февраль (3 цк)'!N136</f>
        <v>1039.95</v>
      </c>
      <c r="O111" s="43">
        <f>'февраль (3 цк)'!O136</f>
        <v>1032.4000000000001</v>
      </c>
      <c r="P111" s="43">
        <f>'февраль (3 цк)'!P136</f>
        <v>1042.97</v>
      </c>
      <c r="Q111" s="43">
        <f>'февраль (3 цк)'!Q136</f>
        <v>1061.93</v>
      </c>
      <c r="R111" s="43">
        <f>'февраль (3 цк)'!R136</f>
        <v>1072.1500000000001</v>
      </c>
      <c r="S111" s="43">
        <f>'февраль (3 цк)'!S136</f>
        <v>1076.78</v>
      </c>
      <c r="T111" s="43">
        <f>'февраль (3 цк)'!T136</f>
        <v>1071.3800000000001</v>
      </c>
      <c r="U111" s="43">
        <f>'февраль (3 цк)'!U136</f>
        <v>1062.56</v>
      </c>
      <c r="V111" s="43">
        <f>'февраль (3 цк)'!V136</f>
        <v>1058.8699999999999</v>
      </c>
      <c r="W111" s="43">
        <f>'февраль (3 цк)'!W136</f>
        <v>1052.19</v>
      </c>
      <c r="X111" s="43">
        <f>'февраль (3 цк)'!X136</f>
        <v>1036.1500000000001</v>
      </c>
      <c r="Y111" s="43">
        <f>'февраль (3 цк)'!Y136</f>
        <v>1044.57</v>
      </c>
    </row>
    <row r="112" spans="1:25" s="35" customFormat="1" ht="18.75" customHeight="1" outlineLevel="1" x14ac:dyDescent="0.2">
      <c r="A112" s="30" t="s">
        <v>5</v>
      </c>
      <c r="B112" s="49">
        <v>42.56</v>
      </c>
      <c r="C112" s="47">
        <v>42.56</v>
      </c>
      <c r="D112" s="47">
        <v>42.56</v>
      </c>
      <c r="E112" s="47">
        <v>42.56</v>
      </c>
      <c r="F112" s="47">
        <v>42.56</v>
      </c>
      <c r="G112" s="47">
        <v>42.56</v>
      </c>
      <c r="H112" s="47">
        <v>42.56</v>
      </c>
      <c r="I112" s="47">
        <v>42.56</v>
      </c>
      <c r="J112" s="47">
        <v>42.56</v>
      </c>
      <c r="K112" s="47">
        <v>42.56</v>
      </c>
      <c r="L112" s="47">
        <v>42.56</v>
      </c>
      <c r="M112" s="47">
        <v>42.56</v>
      </c>
      <c r="N112" s="47">
        <v>42.56</v>
      </c>
      <c r="O112" s="47">
        <v>42.56</v>
      </c>
      <c r="P112" s="47">
        <v>42.56</v>
      </c>
      <c r="Q112" s="47">
        <v>42.56</v>
      </c>
      <c r="R112" s="47">
        <v>42.56</v>
      </c>
      <c r="S112" s="47">
        <v>42.56</v>
      </c>
      <c r="T112" s="47">
        <v>42.56</v>
      </c>
      <c r="U112" s="47">
        <v>42.56</v>
      </c>
      <c r="V112" s="47">
        <v>42.56</v>
      </c>
      <c r="W112" s="47">
        <v>42.56</v>
      </c>
      <c r="X112" s="47">
        <v>42.56</v>
      </c>
      <c r="Y112" s="54">
        <v>42.56</v>
      </c>
    </row>
    <row r="113" spans="1:25" s="35" customFormat="1" ht="18.75" customHeight="1" outlineLevel="1" thickBot="1" x14ac:dyDescent="0.25">
      <c r="A113" s="107" t="s">
        <v>7</v>
      </c>
      <c r="B113" s="50">
        <v>2.496</v>
      </c>
      <c r="C113" s="48">
        <v>2.496</v>
      </c>
      <c r="D113" s="48">
        <v>2.496</v>
      </c>
      <c r="E113" s="48">
        <v>2.496</v>
      </c>
      <c r="F113" s="48">
        <v>2.496</v>
      </c>
      <c r="G113" s="48">
        <v>2.496</v>
      </c>
      <c r="H113" s="48">
        <v>2.496</v>
      </c>
      <c r="I113" s="48">
        <v>2.496</v>
      </c>
      <c r="J113" s="48">
        <v>2.496</v>
      </c>
      <c r="K113" s="48">
        <v>2.496</v>
      </c>
      <c r="L113" s="48">
        <v>2.496</v>
      </c>
      <c r="M113" s="48">
        <v>2.496</v>
      </c>
      <c r="N113" s="48">
        <v>2.496</v>
      </c>
      <c r="O113" s="48">
        <v>2.496</v>
      </c>
      <c r="P113" s="48">
        <v>2.496</v>
      </c>
      <c r="Q113" s="48">
        <v>2.496</v>
      </c>
      <c r="R113" s="48">
        <v>2.496</v>
      </c>
      <c r="S113" s="48">
        <v>2.496</v>
      </c>
      <c r="T113" s="48">
        <v>2.496</v>
      </c>
      <c r="U113" s="48">
        <v>2.496</v>
      </c>
      <c r="V113" s="48">
        <v>2.496</v>
      </c>
      <c r="W113" s="48">
        <v>2.496</v>
      </c>
      <c r="X113" s="48">
        <v>2.496</v>
      </c>
      <c r="Y113" s="55">
        <v>2.496</v>
      </c>
    </row>
    <row r="114" spans="1:25" s="72" customFormat="1" ht="18.75" customHeight="1" thickBot="1" x14ac:dyDescent="0.25">
      <c r="A114" s="76">
        <v>27</v>
      </c>
      <c r="B114" s="98">
        <f t="shared" ref="B114:Y114" si="27">SUM(B115:B117)</f>
        <v>1037.4560000000001</v>
      </c>
      <c r="C114" s="99">
        <f t="shared" si="27"/>
        <v>1040.1560000000002</v>
      </c>
      <c r="D114" s="99">
        <f t="shared" si="27"/>
        <v>1101.9360000000001</v>
      </c>
      <c r="E114" s="99">
        <f t="shared" si="27"/>
        <v>1063.2360000000001</v>
      </c>
      <c r="F114" s="99">
        <f t="shared" si="27"/>
        <v>1089.0260000000001</v>
      </c>
      <c r="G114" s="99">
        <f t="shared" si="27"/>
        <v>1141.096</v>
      </c>
      <c r="H114" s="99">
        <f t="shared" si="27"/>
        <v>1123.7260000000001</v>
      </c>
      <c r="I114" s="99">
        <f t="shared" si="27"/>
        <v>1119.076</v>
      </c>
      <c r="J114" s="99">
        <f t="shared" si="27"/>
        <v>1111.126</v>
      </c>
      <c r="K114" s="100">
        <f t="shared" si="27"/>
        <v>1108.886</v>
      </c>
      <c r="L114" s="99">
        <f t="shared" si="27"/>
        <v>1109.9059999999999</v>
      </c>
      <c r="M114" s="101">
        <f t="shared" si="27"/>
        <v>1063.1260000000002</v>
      </c>
      <c r="N114" s="100">
        <f t="shared" si="27"/>
        <v>1053.5260000000001</v>
      </c>
      <c r="O114" s="99">
        <f t="shared" si="27"/>
        <v>1029.356</v>
      </c>
      <c r="P114" s="101">
        <f t="shared" si="27"/>
        <v>1067.596</v>
      </c>
      <c r="Q114" s="102">
        <f t="shared" si="27"/>
        <v>1126.896</v>
      </c>
      <c r="R114" s="99">
        <f t="shared" si="27"/>
        <v>1133.9960000000001</v>
      </c>
      <c r="S114" s="102">
        <f t="shared" si="27"/>
        <v>1108.4059999999999</v>
      </c>
      <c r="T114" s="99">
        <f t="shared" si="27"/>
        <v>1075.9960000000001</v>
      </c>
      <c r="U114" s="99">
        <f t="shared" si="27"/>
        <v>1058.4460000000001</v>
      </c>
      <c r="V114" s="99">
        <f t="shared" si="27"/>
        <v>1057.7560000000001</v>
      </c>
      <c r="W114" s="99">
        <f t="shared" si="27"/>
        <v>1056.1260000000002</v>
      </c>
      <c r="X114" s="99">
        <f t="shared" si="27"/>
        <v>1046.1660000000002</v>
      </c>
      <c r="Y114" s="103">
        <f t="shared" si="27"/>
        <v>1055.4060000000002</v>
      </c>
    </row>
    <row r="115" spans="1:25" s="35" customFormat="1" ht="18.75" customHeight="1" outlineLevel="1" x14ac:dyDescent="0.2">
      <c r="A115" s="29" t="s">
        <v>4</v>
      </c>
      <c r="B115" s="43">
        <f>'февраль (3 цк)'!B141</f>
        <v>992.4</v>
      </c>
      <c r="C115" s="43">
        <f>'февраль (3 цк)'!C141</f>
        <v>995.1</v>
      </c>
      <c r="D115" s="43">
        <f>'февраль (3 цк)'!D141</f>
        <v>1056.8800000000001</v>
      </c>
      <c r="E115" s="43">
        <f>'февраль (3 цк)'!E141</f>
        <v>1018.18</v>
      </c>
      <c r="F115" s="43">
        <f>'февраль (3 цк)'!F141</f>
        <v>1043.97</v>
      </c>
      <c r="G115" s="43">
        <f>'февраль (3 цк)'!G141</f>
        <v>1096.04</v>
      </c>
      <c r="H115" s="43">
        <f>'февраль (3 цк)'!H141</f>
        <v>1078.67</v>
      </c>
      <c r="I115" s="43">
        <f>'февраль (3 цк)'!I141</f>
        <v>1074.02</v>
      </c>
      <c r="J115" s="43">
        <f>'февраль (3 цк)'!J141</f>
        <v>1066.07</v>
      </c>
      <c r="K115" s="43">
        <f>'февраль (3 цк)'!K141</f>
        <v>1063.83</v>
      </c>
      <c r="L115" s="43">
        <f>'февраль (3 цк)'!L141</f>
        <v>1064.8499999999999</v>
      </c>
      <c r="M115" s="43">
        <f>'февраль (3 цк)'!M141</f>
        <v>1018.07</v>
      </c>
      <c r="N115" s="43">
        <f>'февраль (3 цк)'!N141</f>
        <v>1008.47</v>
      </c>
      <c r="O115" s="43">
        <f>'февраль (3 цк)'!O141</f>
        <v>984.3</v>
      </c>
      <c r="P115" s="43">
        <f>'февраль (3 цк)'!P141</f>
        <v>1022.54</v>
      </c>
      <c r="Q115" s="43">
        <f>'февраль (3 цк)'!Q141</f>
        <v>1081.8399999999999</v>
      </c>
      <c r="R115" s="43">
        <f>'февраль (3 цк)'!R141</f>
        <v>1088.94</v>
      </c>
      <c r="S115" s="43">
        <f>'февраль (3 цк)'!S141</f>
        <v>1063.3499999999999</v>
      </c>
      <c r="T115" s="43">
        <f>'февраль (3 цк)'!T141</f>
        <v>1030.94</v>
      </c>
      <c r="U115" s="43">
        <f>'февраль (3 цк)'!U141</f>
        <v>1013.39</v>
      </c>
      <c r="V115" s="43">
        <f>'февраль (3 цк)'!V141</f>
        <v>1012.7</v>
      </c>
      <c r="W115" s="43">
        <f>'февраль (3 цк)'!W141</f>
        <v>1011.07</v>
      </c>
      <c r="X115" s="43">
        <f>'февраль (3 цк)'!X141</f>
        <v>1001.11</v>
      </c>
      <c r="Y115" s="43">
        <f>'февраль (3 цк)'!Y141</f>
        <v>1010.35</v>
      </c>
    </row>
    <row r="116" spans="1:25" s="35" customFormat="1" ht="18.75" customHeight="1" outlineLevel="1" x14ac:dyDescent="0.2">
      <c r="A116" s="30" t="s">
        <v>5</v>
      </c>
      <c r="B116" s="49">
        <v>42.56</v>
      </c>
      <c r="C116" s="47">
        <v>42.56</v>
      </c>
      <c r="D116" s="47">
        <v>42.56</v>
      </c>
      <c r="E116" s="47">
        <v>42.56</v>
      </c>
      <c r="F116" s="47">
        <v>42.56</v>
      </c>
      <c r="G116" s="47">
        <v>42.56</v>
      </c>
      <c r="H116" s="47">
        <v>42.56</v>
      </c>
      <c r="I116" s="47">
        <v>42.56</v>
      </c>
      <c r="J116" s="47">
        <v>42.56</v>
      </c>
      <c r="K116" s="47">
        <v>42.56</v>
      </c>
      <c r="L116" s="47">
        <v>42.56</v>
      </c>
      <c r="M116" s="47">
        <v>42.56</v>
      </c>
      <c r="N116" s="47">
        <v>42.56</v>
      </c>
      <c r="O116" s="47">
        <v>42.56</v>
      </c>
      <c r="P116" s="47">
        <v>42.56</v>
      </c>
      <c r="Q116" s="47">
        <v>42.56</v>
      </c>
      <c r="R116" s="47">
        <v>42.56</v>
      </c>
      <c r="S116" s="47">
        <v>42.56</v>
      </c>
      <c r="T116" s="47">
        <v>42.56</v>
      </c>
      <c r="U116" s="47">
        <v>42.56</v>
      </c>
      <c r="V116" s="47">
        <v>42.56</v>
      </c>
      <c r="W116" s="47">
        <v>42.56</v>
      </c>
      <c r="X116" s="47">
        <v>42.56</v>
      </c>
      <c r="Y116" s="54">
        <v>42.56</v>
      </c>
    </row>
    <row r="117" spans="1:25" s="35" customFormat="1" ht="18.75" customHeight="1" outlineLevel="1" thickBot="1" x14ac:dyDescent="0.25">
      <c r="A117" s="107" t="s">
        <v>7</v>
      </c>
      <c r="B117" s="50">
        <v>2.496</v>
      </c>
      <c r="C117" s="48">
        <v>2.496</v>
      </c>
      <c r="D117" s="48">
        <v>2.496</v>
      </c>
      <c r="E117" s="48">
        <v>2.496</v>
      </c>
      <c r="F117" s="48">
        <v>2.496</v>
      </c>
      <c r="G117" s="48">
        <v>2.496</v>
      </c>
      <c r="H117" s="48">
        <v>2.496</v>
      </c>
      <c r="I117" s="48">
        <v>2.496</v>
      </c>
      <c r="J117" s="48">
        <v>2.496</v>
      </c>
      <c r="K117" s="48">
        <v>2.496</v>
      </c>
      <c r="L117" s="48">
        <v>2.496</v>
      </c>
      <c r="M117" s="48">
        <v>2.496</v>
      </c>
      <c r="N117" s="48">
        <v>2.496</v>
      </c>
      <c r="O117" s="48">
        <v>2.496</v>
      </c>
      <c r="P117" s="48">
        <v>2.496</v>
      </c>
      <c r="Q117" s="48">
        <v>2.496</v>
      </c>
      <c r="R117" s="48">
        <v>2.496</v>
      </c>
      <c r="S117" s="48">
        <v>2.496</v>
      </c>
      <c r="T117" s="48">
        <v>2.496</v>
      </c>
      <c r="U117" s="48">
        <v>2.496</v>
      </c>
      <c r="V117" s="48">
        <v>2.496</v>
      </c>
      <c r="W117" s="48">
        <v>2.496</v>
      </c>
      <c r="X117" s="48">
        <v>2.496</v>
      </c>
      <c r="Y117" s="55">
        <v>2.496</v>
      </c>
    </row>
    <row r="118" spans="1:25" s="72" customFormat="1" ht="18.75" customHeight="1" thickBot="1" x14ac:dyDescent="0.25">
      <c r="A118" s="75">
        <v>28</v>
      </c>
      <c r="B118" s="98">
        <f t="shared" ref="B118:Y118" si="28">SUM(B119:B121)</f>
        <v>1038.9860000000001</v>
      </c>
      <c r="C118" s="99">
        <f t="shared" si="28"/>
        <v>1044.6360000000002</v>
      </c>
      <c r="D118" s="99">
        <f t="shared" si="28"/>
        <v>1092.4960000000001</v>
      </c>
      <c r="E118" s="99">
        <f t="shared" si="28"/>
        <v>1096.876</v>
      </c>
      <c r="F118" s="99">
        <f t="shared" si="28"/>
        <v>1089.9259999999999</v>
      </c>
      <c r="G118" s="99">
        <f t="shared" si="28"/>
        <v>1078.9560000000001</v>
      </c>
      <c r="H118" s="99">
        <f t="shared" si="28"/>
        <v>1081.4760000000001</v>
      </c>
      <c r="I118" s="99">
        <f t="shared" si="28"/>
        <v>1063.076</v>
      </c>
      <c r="J118" s="99">
        <f t="shared" si="28"/>
        <v>1059.6960000000001</v>
      </c>
      <c r="K118" s="100">
        <f t="shared" si="28"/>
        <v>1045.1360000000002</v>
      </c>
      <c r="L118" s="99">
        <f t="shared" si="28"/>
        <v>1020.8760000000001</v>
      </c>
      <c r="M118" s="101">
        <f t="shared" si="28"/>
        <v>1026.3960000000002</v>
      </c>
      <c r="N118" s="100">
        <f t="shared" si="28"/>
        <v>1035.8760000000002</v>
      </c>
      <c r="O118" s="99">
        <f t="shared" si="28"/>
        <v>1066.1360000000002</v>
      </c>
      <c r="P118" s="101">
        <f t="shared" si="28"/>
        <v>1081.2360000000001</v>
      </c>
      <c r="Q118" s="102">
        <f t="shared" si="28"/>
        <v>1084.2360000000001</v>
      </c>
      <c r="R118" s="99">
        <f t="shared" si="28"/>
        <v>1098.896</v>
      </c>
      <c r="S118" s="102">
        <f t="shared" si="28"/>
        <v>1089.626</v>
      </c>
      <c r="T118" s="99">
        <f t="shared" si="28"/>
        <v>1046.066</v>
      </c>
      <c r="U118" s="99">
        <f t="shared" si="28"/>
        <v>1026.4160000000002</v>
      </c>
      <c r="V118" s="99">
        <f t="shared" si="28"/>
        <v>1025.6760000000002</v>
      </c>
      <c r="W118" s="99">
        <f t="shared" si="28"/>
        <v>1033.1260000000002</v>
      </c>
      <c r="X118" s="99">
        <f t="shared" si="28"/>
        <v>1020.8760000000001</v>
      </c>
      <c r="Y118" s="103">
        <f t="shared" si="28"/>
        <v>1034.1560000000002</v>
      </c>
    </row>
    <row r="119" spans="1:25" s="35" customFormat="1" ht="18.75" customHeight="1" outlineLevel="1" x14ac:dyDescent="0.2">
      <c r="A119" s="114" t="s">
        <v>4</v>
      </c>
      <c r="B119" s="43">
        <f>'февраль (3 цк)'!B146</f>
        <v>993.93</v>
      </c>
      <c r="C119" s="43">
        <f>'февраль (3 цк)'!C146</f>
        <v>999.58</v>
      </c>
      <c r="D119" s="43">
        <f>'февраль (3 цк)'!D146</f>
        <v>1047.44</v>
      </c>
      <c r="E119" s="43">
        <f>'февраль (3 цк)'!E146</f>
        <v>1051.82</v>
      </c>
      <c r="F119" s="43">
        <f>'февраль (3 цк)'!F146</f>
        <v>1044.8699999999999</v>
      </c>
      <c r="G119" s="43">
        <f>'февраль (3 цк)'!G146</f>
        <v>1033.9000000000001</v>
      </c>
      <c r="H119" s="43">
        <f>'февраль (3 цк)'!H146</f>
        <v>1036.42</v>
      </c>
      <c r="I119" s="43">
        <f>'февраль (3 цк)'!I146</f>
        <v>1018.02</v>
      </c>
      <c r="J119" s="43">
        <f>'февраль (3 цк)'!J146</f>
        <v>1014.64</v>
      </c>
      <c r="K119" s="43">
        <f>'февраль (3 цк)'!K146</f>
        <v>1000.08</v>
      </c>
      <c r="L119" s="43">
        <f>'февраль (3 цк)'!L146</f>
        <v>975.82</v>
      </c>
      <c r="M119" s="43">
        <f>'февраль (3 цк)'!M146</f>
        <v>981.34</v>
      </c>
      <c r="N119" s="43">
        <f>'февраль (3 цк)'!N146</f>
        <v>990.82</v>
      </c>
      <c r="O119" s="43">
        <f>'февраль (3 цк)'!O146</f>
        <v>1021.08</v>
      </c>
      <c r="P119" s="43">
        <f>'февраль (3 цк)'!P146</f>
        <v>1036.18</v>
      </c>
      <c r="Q119" s="43">
        <f>'февраль (3 цк)'!Q146</f>
        <v>1039.18</v>
      </c>
      <c r="R119" s="43">
        <f>'февраль (3 цк)'!R146</f>
        <v>1053.8399999999999</v>
      </c>
      <c r="S119" s="43">
        <f>'февраль (3 цк)'!S146</f>
        <v>1044.57</v>
      </c>
      <c r="T119" s="43">
        <f>'февраль (3 цк)'!T146</f>
        <v>1001.01</v>
      </c>
      <c r="U119" s="43">
        <f>'февраль (3 цк)'!U146</f>
        <v>981.36</v>
      </c>
      <c r="V119" s="43">
        <f>'февраль (3 цк)'!V146</f>
        <v>980.62</v>
      </c>
      <c r="W119" s="43">
        <f>'февраль (3 цк)'!W146</f>
        <v>988.07</v>
      </c>
      <c r="X119" s="43">
        <f>'февраль (3 цк)'!X146</f>
        <v>975.82</v>
      </c>
      <c r="Y119" s="43">
        <f>'февраль (3 цк)'!Y146</f>
        <v>989.1</v>
      </c>
    </row>
    <row r="120" spans="1:25" s="35" customFormat="1" ht="18.75" customHeight="1" outlineLevel="1" x14ac:dyDescent="0.2">
      <c r="A120" s="26" t="s">
        <v>5</v>
      </c>
      <c r="B120" s="49">
        <v>42.56</v>
      </c>
      <c r="C120" s="47">
        <v>42.56</v>
      </c>
      <c r="D120" s="47">
        <v>42.56</v>
      </c>
      <c r="E120" s="47">
        <v>42.56</v>
      </c>
      <c r="F120" s="47">
        <v>42.56</v>
      </c>
      <c r="G120" s="47">
        <v>42.56</v>
      </c>
      <c r="H120" s="47">
        <v>42.56</v>
      </c>
      <c r="I120" s="47">
        <v>42.56</v>
      </c>
      <c r="J120" s="47">
        <v>42.56</v>
      </c>
      <c r="K120" s="47">
        <v>42.56</v>
      </c>
      <c r="L120" s="47">
        <v>42.56</v>
      </c>
      <c r="M120" s="47">
        <v>42.56</v>
      </c>
      <c r="N120" s="47">
        <v>42.56</v>
      </c>
      <c r="O120" s="47">
        <v>42.56</v>
      </c>
      <c r="P120" s="47">
        <v>42.56</v>
      </c>
      <c r="Q120" s="47">
        <v>42.56</v>
      </c>
      <c r="R120" s="47">
        <v>42.56</v>
      </c>
      <c r="S120" s="47">
        <v>42.56</v>
      </c>
      <c r="T120" s="47">
        <v>42.56</v>
      </c>
      <c r="U120" s="47">
        <v>42.56</v>
      </c>
      <c r="V120" s="47">
        <v>42.56</v>
      </c>
      <c r="W120" s="47">
        <v>42.56</v>
      </c>
      <c r="X120" s="47">
        <v>42.56</v>
      </c>
      <c r="Y120" s="54">
        <v>42.56</v>
      </c>
    </row>
    <row r="121" spans="1:25" s="35" customFormat="1" ht="18.75" customHeight="1" outlineLevel="1" thickBot="1" x14ac:dyDescent="0.25">
      <c r="A121" s="115" t="s">
        <v>7</v>
      </c>
      <c r="B121" s="50">
        <v>2.496</v>
      </c>
      <c r="C121" s="48">
        <v>2.496</v>
      </c>
      <c r="D121" s="48">
        <v>2.496</v>
      </c>
      <c r="E121" s="48">
        <v>2.496</v>
      </c>
      <c r="F121" s="48">
        <v>2.496</v>
      </c>
      <c r="G121" s="48">
        <v>2.496</v>
      </c>
      <c r="H121" s="48">
        <v>2.496</v>
      </c>
      <c r="I121" s="48">
        <v>2.496</v>
      </c>
      <c r="J121" s="48">
        <v>2.496</v>
      </c>
      <c r="K121" s="48">
        <v>2.496</v>
      </c>
      <c r="L121" s="48">
        <v>2.496</v>
      </c>
      <c r="M121" s="48">
        <v>2.496</v>
      </c>
      <c r="N121" s="48">
        <v>2.496</v>
      </c>
      <c r="O121" s="48">
        <v>2.496</v>
      </c>
      <c r="P121" s="48">
        <v>2.496</v>
      </c>
      <c r="Q121" s="48">
        <v>2.496</v>
      </c>
      <c r="R121" s="48">
        <v>2.496</v>
      </c>
      <c r="S121" s="48">
        <v>2.496</v>
      </c>
      <c r="T121" s="48">
        <v>2.496</v>
      </c>
      <c r="U121" s="48">
        <v>2.496</v>
      </c>
      <c r="V121" s="48">
        <v>2.496</v>
      </c>
      <c r="W121" s="48">
        <v>2.496</v>
      </c>
      <c r="X121" s="48">
        <v>2.496</v>
      </c>
      <c r="Y121" s="55">
        <v>2.496</v>
      </c>
    </row>
    <row r="122" spans="1:25" s="72" customFormat="1" ht="18.75" customHeight="1" thickBot="1" x14ac:dyDescent="0.25">
      <c r="A122" s="73">
        <v>29</v>
      </c>
      <c r="B122" s="98">
        <f t="shared" ref="B122:Y122" si="29">SUM(B123:B125)</f>
        <v>45.056000000000004</v>
      </c>
      <c r="C122" s="99">
        <f t="shared" si="29"/>
        <v>45.056000000000004</v>
      </c>
      <c r="D122" s="99">
        <f t="shared" si="29"/>
        <v>45.056000000000004</v>
      </c>
      <c r="E122" s="99">
        <f t="shared" si="29"/>
        <v>45.056000000000004</v>
      </c>
      <c r="F122" s="99">
        <f t="shared" si="29"/>
        <v>45.056000000000004</v>
      </c>
      <c r="G122" s="99">
        <f t="shared" si="29"/>
        <v>45.056000000000004</v>
      </c>
      <c r="H122" s="99">
        <f t="shared" si="29"/>
        <v>45.056000000000004</v>
      </c>
      <c r="I122" s="99">
        <f t="shared" si="29"/>
        <v>45.056000000000004</v>
      </c>
      <c r="J122" s="99">
        <f t="shared" si="29"/>
        <v>45.056000000000004</v>
      </c>
      <c r="K122" s="100">
        <f t="shared" si="29"/>
        <v>45.056000000000004</v>
      </c>
      <c r="L122" s="99">
        <f t="shared" si="29"/>
        <v>45.056000000000004</v>
      </c>
      <c r="M122" s="101">
        <f t="shared" si="29"/>
        <v>45.056000000000004</v>
      </c>
      <c r="N122" s="100">
        <f t="shared" si="29"/>
        <v>45.056000000000004</v>
      </c>
      <c r="O122" s="99">
        <f t="shared" si="29"/>
        <v>45.056000000000004</v>
      </c>
      <c r="P122" s="101">
        <f t="shared" si="29"/>
        <v>45.056000000000004</v>
      </c>
      <c r="Q122" s="102">
        <f t="shared" si="29"/>
        <v>45.056000000000004</v>
      </c>
      <c r="R122" s="99">
        <f t="shared" si="29"/>
        <v>45.056000000000004</v>
      </c>
      <c r="S122" s="102">
        <f t="shared" si="29"/>
        <v>45.056000000000004</v>
      </c>
      <c r="T122" s="99">
        <f t="shared" si="29"/>
        <v>45.056000000000004</v>
      </c>
      <c r="U122" s="99">
        <f t="shared" si="29"/>
        <v>45.056000000000004</v>
      </c>
      <c r="V122" s="99">
        <f t="shared" si="29"/>
        <v>45.056000000000004</v>
      </c>
      <c r="W122" s="99">
        <f t="shared" si="29"/>
        <v>45.056000000000004</v>
      </c>
      <c r="X122" s="99">
        <f t="shared" si="29"/>
        <v>45.056000000000004</v>
      </c>
      <c r="Y122" s="103">
        <f t="shared" si="29"/>
        <v>45.056000000000004</v>
      </c>
    </row>
    <row r="123" spans="1:25" s="35" customFormat="1" ht="18.75" customHeight="1" outlineLevel="1" x14ac:dyDescent="0.2">
      <c r="A123" s="114" t="s">
        <v>4</v>
      </c>
      <c r="B123" s="43">
        <f>'февраль (3 цк)'!B151</f>
        <v>0</v>
      </c>
      <c r="C123" s="43">
        <f>'февраль (3 цк)'!C151</f>
        <v>0</v>
      </c>
      <c r="D123" s="43">
        <f>'февраль (3 цк)'!D151</f>
        <v>0</v>
      </c>
      <c r="E123" s="43">
        <f>'февраль (3 цк)'!E151</f>
        <v>0</v>
      </c>
      <c r="F123" s="43">
        <f>'февраль (3 цк)'!F151</f>
        <v>0</v>
      </c>
      <c r="G123" s="43">
        <f>'февраль (3 цк)'!G151</f>
        <v>0</v>
      </c>
      <c r="H123" s="43">
        <f>'февраль (3 цк)'!H151</f>
        <v>0</v>
      </c>
      <c r="I123" s="43">
        <f>'февраль (3 цк)'!I151</f>
        <v>0</v>
      </c>
      <c r="J123" s="43">
        <f>'февраль (3 цк)'!J151</f>
        <v>0</v>
      </c>
      <c r="K123" s="43">
        <f>'февраль (3 цк)'!K151</f>
        <v>0</v>
      </c>
      <c r="L123" s="43">
        <f>'февраль (3 цк)'!L151</f>
        <v>0</v>
      </c>
      <c r="M123" s="43">
        <f>'февраль (3 цк)'!M151</f>
        <v>0</v>
      </c>
      <c r="N123" s="43">
        <f>'февраль (3 цк)'!N151</f>
        <v>0</v>
      </c>
      <c r="O123" s="43">
        <f>'февраль (3 цк)'!O151</f>
        <v>0</v>
      </c>
      <c r="P123" s="43">
        <f>'февраль (3 цк)'!P151</f>
        <v>0</v>
      </c>
      <c r="Q123" s="43">
        <f>'февраль (3 цк)'!Q151</f>
        <v>0</v>
      </c>
      <c r="R123" s="43">
        <f>'февраль (3 цк)'!R151</f>
        <v>0</v>
      </c>
      <c r="S123" s="43">
        <f>'февраль (3 цк)'!S151</f>
        <v>0</v>
      </c>
      <c r="T123" s="43">
        <f>'февраль (3 цк)'!T151</f>
        <v>0</v>
      </c>
      <c r="U123" s="43">
        <f>'февраль (3 цк)'!U151</f>
        <v>0</v>
      </c>
      <c r="V123" s="43">
        <f>'февраль (3 цк)'!V151</f>
        <v>0</v>
      </c>
      <c r="W123" s="43">
        <f>'февраль (3 цк)'!W151</f>
        <v>0</v>
      </c>
      <c r="X123" s="43">
        <f>'февраль (3 цк)'!X151</f>
        <v>0</v>
      </c>
      <c r="Y123" s="43">
        <f>'февраль (3 цк)'!Y151</f>
        <v>0</v>
      </c>
    </row>
    <row r="124" spans="1:25" s="35" customFormat="1" ht="18.75" customHeight="1" outlineLevel="1" x14ac:dyDescent="0.2">
      <c r="A124" s="26" t="s">
        <v>5</v>
      </c>
      <c r="B124" s="49">
        <v>42.56</v>
      </c>
      <c r="C124" s="47">
        <v>42.56</v>
      </c>
      <c r="D124" s="47">
        <v>42.56</v>
      </c>
      <c r="E124" s="47">
        <v>42.56</v>
      </c>
      <c r="F124" s="47">
        <v>42.56</v>
      </c>
      <c r="G124" s="47">
        <v>42.56</v>
      </c>
      <c r="H124" s="47">
        <v>42.56</v>
      </c>
      <c r="I124" s="47">
        <v>42.56</v>
      </c>
      <c r="J124" s="47">
        <v>42.56</v>
      </c>
      <c r="K124" s="47">
        <v>42.56</v>
      </c>
      <c r="L124" s="47">
        <v>42.56</v>
      </c>
      <c r="M124" s="47">
        <v>42.56</v>
      </c>
      <c r="N124" s="47">
        <v>42.56</v>
      </c>
      <c r="O124" s="47">
        <v>42.56</v>
      </c>
      <c r="P124" s="47">
        <v>42.56</v>
      </c>
      <c r="Q124" s="47">
        <v>42.56</v>
      </c>
      <c r="R124" s="47">
        <v>42.56</v>
      </c>
      <c r="S124" s="47">
        <v>42.56</v>
      </c>
      <c r="T124" s="47">
        <v>42.56</v>
      </c>
      <c r="U124" s="47">
        <v>42.56</v>
      </c>
      <c r="V124" s="47">
        <v>42.56</v>
      </c>
      <c r="W124" s="47">
        <v>42.56</v>
      </c>
      <c r="X124" s="47">
        <v>42.56</v>
      </c>
      <c r="Y124" s="54">
        <v>42.56</v>
      </c>
    </row>
    <row r="125" spans="1:25" s="35" customFormat="1" ht="18.75" customHeight="1" outlineLevel="1" thickBot="1" x14ac:dyDescent="0.25">
      <c r="A125" s="115" t="s">
        <v>7</v>
      </c>
      <c r="B125" s="50">
        <v>2.496</v>
      </c>
      <c r="C125" s="48">
        <v>2.496</v>
      </c>
      <c r="D125" s="48">
        <v>2.496</v>
      </c>
      <c r="E125" s="48">
        <v>2.496</v>
      </c>
      <c r="F125" s="48">
        <v>2.496</v>
      </c>
      <c r="G125" s="48">
        <v>2.496</v>
      </c>
      <c r="H125" s="48">
        <v>2.496</v>
      </c>
      <c r="I125" s="48">
        <v>2.496</v>
      </c>
      <c r="J125" s="48">
        <v>2.496</v>
      </c>
      <c r="K125" s="48">
        <v>2.496</v>
      </c>
      <c r="L125" s="48">
        <v>2.496</v>
      </c>
      <c r="M125" s="48">
        <v>2.496</v>
      </c>
      <c r="N125" s="48">
        <v>2.496</v>
      </c>
      <c r="O125" s="48">
        <v>2.496</v>
      </c>
      <c r="P125" s="48">
        <v>2.496</v>
      </c>
      <c r="Q125" s="48">
        <v>2.496</v>
      </c>
      <c r="R125" s="48">
        <v>2.496</v>
      </c>
      <c r="S125" s="48">
        <v>2.496</v>
      </c>
      <c r="T125" s="48">
        <v>2.496</v>
      </c>
      <c r="U125" s="48">
        <v>2.496</v>
      </c>
      <c r="V125" s="48">
        <v>2.496</v>
      </c>
      <c r="W125" s="48">
        <v>2.496</v>
      </c>
      <c r="X125" s="48">
        <v>2.496</v>
      </c>
      <c r="Y125" s="55">
        <v>2.496</v>
      </c>
    </row>
    <row r="126" spans="1:25" s="72" customFormat="1" ht="18.75" customHeight="1" thickBot="1" x14ac:dyDescent="0.25">
      <c r="A126" s="74">
        <v>30</v>
      </c>
      <c r="B126" s="98">
        <f t="shared" ref="B126:Y126" si="30">SUM(B127:B129)</f>
        <v>45.056000000000004</v>
      </c>
      <c r="C126" s="99">
        <f t="shared" si="30"/>
        <v>45.056000000000004</v>
      </c>
      <c r="D126" s="99">
        <f t="shared" si="30"/>
        <v>45.056000000000004</v>
      </c>
      <c r="E126" s="99">
        <f t="shared" si="30"/>
        <v>45.056000000000004</v>
      </c>
      <c r="F126" s="99">
        <f t="shared" si="30"/>
        <v>45.056000000000004</v>
      </c>
      <c r="G126" s="99">
        <f t="shared" si="30"/>
        <v>45.056000000000004</v>
      </c>
      <c r="H126" s="99">
        <f t="shared" si="30"/>
        <v>45.056000000000004</v>
      </c>
      <c r="I126" s="99">
        <f t="shared" si="30"/>
        <v>45.056000000000004</v>
      </c>
      <c r="J126" s="99">
        <f t="shared" si="30"/>
        <v>45.056000000000004</v>
      </c>
      <c r="K126" s="100">
        <f t="shared" si="30"/>
        <v>45.056000000000004</v>
      </c>
      <c r="L126" s="99">
        <f t="shared" si="30"/>
        <v>45.056000000000004</v>
      </c>
      <c r="M126" s="101">
        <f t="shared" si="30"/>
        <v>45.056000000000004</v>
      </c>
      <c r="N126" s="100">
        <f t="shared" si="30"/>
        <v>45.056000000000004</v>
      </c>
      <c r="O126" s="99">
        <f t="shared" si="30"/>
        <v>45.056000000000004</v>
      </c>
      <c r="P126" s="101">
        <f t="shared" si="30"/>
        <v>45.056000000000004</v>
      </c>
      <c r="Q126" s="102">
        <f t="shared" si="30"/>
        <v>45.056000000000004</v>
      </c>
      <c r="R126" s="99">
        <f t="shared" si="30"/>
        <v>45.056000000000004</v>
      </c>
      <c r="S126" s="102">
        <f t="shared" si="30"/>
        <v>45.056000000000004</v>
      </c>
      <c r="T126" s="99">
        <f t="shared" si="30"/>
        <v>45.056000000000004</v>
      </c>
      <c r="U126" s="99">
        <f t="shared" si="30"/>
        <v>45.056000000000004</v>
      </c>
      <c r="V126" s="99">
        <f t="shared" si="30"/>
        <v>45.056000000000004</v>
      </c>
      <c r="W126" s="99">
        <f t="shared" si="30"/>
        <v>45.056000000000004</v>
      </c>
      <c r="X126" s="99">
        <f t="shared" si="30"/>
        <v>45.056000000000004</v>
      </c>
      <c r="Y126" s="103">
        <f t="shared" si="30"/>
        <v>45.056000000000004</v>
      </c>
    </row>
    <row r="127" spans="1:25" s="35" customFormat="1" ht="18.75" customHeight="1" outlineLevel="1" x14ac:dyDescent="0.2">
      <c r="A127" s="29" t="s">
        <v>4</v>
      </c>
      <c r="B127" s="43">
        <f>'февраль (3 цк)'!B156</f>
        <v>0</v>
      </c>
      <c r="C127" s="43">
        <f>'февраль (3 цк)'!C156</f>
        <v>0</v>
      </c>
      <c r="D127" s="43">
        <f>'февраль (3 цк)'!D156</f>
        <v>0</v>
      </c>
      <c r="E127" s="43">
        <f>'февраль (3 цк)'!E156</f>
        <v>0</v>
      </c>
      <c r="F127" s="43">
        <f>'февраль (3 цк)'!F156</f>
        <v>0</v>
      </c>
      <c r="G127" s="43">
        <f>'февраль (3 цк)'!G156</f>
        <v>0</v>
      </c>
      <c r="H127" s="43">
        <f>'февраль (3 цк)'!H156</f>
        <v>0</v>
      </c>
      <c r="I127" s="43">
        <f>'февраль (3 цк)'!I156</f>
        <v>0</v>
      </c>
      <c r="J127" s="43">
        <f>'февраль (3 цк)'!J156</f>
        <v>0</v>
      </c>
      <c r="K127" s="43">
        <f>'февраль (3 цк)'!K156</f>
        <v>0</v>
      </c>
      <c r="L127" s="43">
        <f>'февраль (3 цк)'!L156</f>
        <v>0</v>
      </c>
      <c r="M127" s="43">
        <f>'февраль (3 цк)'!M156</f>
        <v>0</v>
      </c>
      <c r="N127" s="43">
        <f>'февраль (3 цк)'!N156</f>
        <v>0</v>
      </c>
      <c r="O127" s="43">
        <f>'февраль (3 цк)'!O156</f>
        <v>0</v>
      </c>
      <c r="P127" s="43">
        <f>'февраль (3 цк)'!P156</f>
        <v>0</v>
      </c>
      <c r="Q127" s="43">
        <f>'февраль (3 цк)'!Q156</f>
        <v>0</v>
      </c>
      <c r="R127" s="43">
        <f>'февраль (3 цк)'!R156</f>
        <v>0</v>
      </c>
      <c r="S127" s="43">
        <f>'февраль (3 цк)'!S156</f>
        <v>0</v>
      </c>
      <c r="T127" s="43">
        <f>'февраль (3 цк)'!T156</f>
        <v>0</v>
      </c>
      <c r="U127" s="43">
        <f>'февраль (3 цк)'!U156</f>
        <v>0</v>
      </c>
      <c r="V127" s="43">
        <f>'февраль (3 цк)'!V156</f>
        <v>0</v>
      </c>
      <c r="W127" s="43">
        <f>'февраль (3 цк)'!W156</f>
        <v>0</v>
      </c>
      <c r="X127" s="43">
        <f>'февраль (3 цк)'!X156</f>
        <v>0</v>
      </c>
      <c r="Y127" s="43">
        <f>'февраль (3 цк)'!Y156</f>
        <v>0</v>
      </c>
    </row>
    <row r="128" spans="1:25" s="35" customFormat="1" ht="18.75" customHeight="1" outlineLevel="1" x14ac:dyDescent="0.2">
      <c r="A128" s="30" t="s">
        <v>5</v>
      </c>
      <c r="B128" s="49">
        <v>42.56</v>
      </c>
      <c r="C128" s="47">
        <v>42.56</v>
      </c>
      <c r="D128" s="47">
        <v>42.56</v>
      </c>
      <c r="E128" s="47">
        <v>42.56</v>
      </c>
      <c r="F128" s="47">
        <v>42.56</v>
      </c>
      <c r="G128" s="47">
        <v>42.56</v>
      </c>
      <c r="H128" s="47">
        <v>42.56</v>
      </c>
      <c r="I128" s="47">
        <v>42.56</v>
      </c>
      <c r="J128" s="47">
        <v>42.56</v>
      </c>
      <c r="K128" s="47">
        <v>42.56</v>
      </c>
      <c r="L128" s="47">
        <v>42.56</v>
      </c>
      <c r="M128" s="47">
        <v>42.56</v>
      </c>
      <c r="N128" s="47">
        <v>42.56</v>
      </c>
      <c r="O128" s="47">
        <v>42.56</v>
      </c>
      <c r="P128" s="47">
        <v>42.56</v>
      </c>
      <c r="Q128" s="47">
        <v>42.56</v>
      </c>
      <c r="R128" s="47">
        <v>42.56</v>
      </c>
      <c r="S128" s="47">
        <v>42.56</v>
      </c>
      <c r="T128" s="47">
        <v>42.56</v>
      </c>
      <c r="U128" s="47">
        <v>42.56</v>
      </c>
      <c r="V128" s="47">
        <v>42.56</v>
      </c>
      <c r="W128" s="47">
        <v>42.56</v>
      </c>
      <c r="X128" s="47">
        <v>42.56</v>
      </c>
      <c r="Y128" s="54">
        <v>42.56</v>
      </c>
    </row>
    <row r="129" spans="1:25" s="35" customFormat="1" ht="18.75" customHeight="1" outlineLevel="1" thickBot="1" x14ac:dyDescent="0.25">
      <c r="A129" s="107" t="s">
        <v>7</v>
      </c>
      <c r="B129" s="50">
        <v>2.496</v>
      </c>
      <c r="C129" s="48">
        <v>2.496</v>
      </c>
      <c r="D129" s="48">
        <v>2.496</v>
      </c>
      <c r="E129" s="48">
        <v>2.496</v>
      </c>
      <c r="F129" s="48">
        <v>2.496</v>
      </c>
      <c r="G129" s="48">
        <v>2.496</v>
      </c>
      <c r="H129" s="48">
        <v>2.496</v>
      </c>
      <c r="I129" s="48">
        <v>2.496</v>
      </c>
      <c r="J129" s="48">
        <v>2.496</v>
      </c>
      <c r="K129" s="48">
        <v>2.496</v>
      </c>
      <c r="L129" s="48">
        <v>2.496</v>
      </c>
      <c r="M129" s="48">
        <v>2.496</v>
      </c>
      <c r="N129" s="48">
        <v>2.496</v>
      </c>
      <c r="O129" s="48">
        <v>2.496</v>
      </c>
      <c r="P129" s="48">
        <v>2.496</v>
      </c>
      <c r="Q129" s="48">
        <v>2.496</v>
      </c>
      <c r="R129" s="48">
        <v>2.496</v>
      </c>
      <c r="S129" s="48">
        <v>2.496</v>
      </c>
      <c r="T129" s="48">
        <v>2.496</v>
      </c>
      <c r="U129" s="48">
        <v>2.496</v>
      </c>
      <c r="V129" s="48">
        <v>2.496</v>
      </c>
      <c r="W129" s="48">
        <v>2.496</v>
      </c>
      <c r="X129" s="48">
        <v>2.496</v>
      </c>
      <c r="Y129" s="55">
        <v>2.496</v>
      </c>
    </row>
    <row r="130" spans="1:25" s="72" customFormat="1" ht="18.75" customHeight="1" thickBot="1" x14ac:dyDescent="0.25">
      <c r="A130" s="76">
        <v>31</v>
      </c>
      <c r="B130" s="98">
        <f t="shared" ref="B130:Y130" si="31">SUM(B131:B133)</f>
        <v>45.056000000000004</v>
      </c>
      <c r="C130" s="99">
        <f t="shared" si="31"/>
        <v>45.056000000000004</v>
      </c>
      <c r="D130" s="99">
        <f t="shared" si="31"/>
        <v>45.056000000000004</v>
      </c>
      <c r="E130" s="99">
        <f t="shared" si="31"/>
        <v>45.056000000000004</v>
      </c>
      <c r="F130" s="99">
        <f t="shared" si="31"/>
        <v>45.056000000000004</v>
      </c>
      <c r="G130" s="99">
        <f t="shared" si="31"/>
        <v>45.056000000000004</v>
      </c>
      <c r="H130" s="99">
        <f t="shared" si="31"/>
        <v>45.056000000000004</v>
      </c>
      <c r="I130" s="99">
        <f t="shared" si="31"/>
        <v>45.056000000000004</v>
      </c>
      <c r="J130" s="99">
        <f t="shared" si="31"/>
        <v>45.056000000000004</v>
      </c>
      <c r="K130" s="100">
        <f t="shared" si="31"/>
        <v>45.056000000000004</v>
      </c>
      <c r="L130" s="99">
        <f t="shared" si="31"/>
        <v>45.056000000000004</v>
      </c>
      <c r="M130" s="101">
        <f t="shared" si="31"/>
        <v>45.056000000000004</v>
      </c>
      <c r="N130" s="100">
        <f t="shared" si="31"/>
        <v>45.056000000000004</v>
      </c>
      <c r="O130" s="99">
        <f t="shared" si="31"/>
        <v>45.056000000000004</v>
      </c>
      <c r="P130" s="101">
        <f t="shared" si="31"/>
        <v>45.056000000000004</v>
      </c>
      <c r="Q130" s="102">
        <f t="shared" si="31"/>
        <v>45.056000000000004</v>
      </c>
      <c r="R130" s="99">
        <f t="shared" si="31"/>
        <v>45.056000000000004</v>
      </c>
      <c r="S130" s="102">
        <f t="shared" si="31"/>
        <v>45.056000000000004</v>
      </c>
      <c r="T130" s="99">
        <f t="shared" si="31"/>
        <v>45.056000000000004</v>
      </c>
      <c r="U130" s="99">
        <f t="shared" si="31"/>
        <v>45.056000000000004</v>
      </c>
      <c r="V130" s="99">
        <f t="shared" si="31"/>
        <v>45.056000000000004</v>
      </c>
      <c r="W130" s="99">
        <f t="shared" si="31"/>
        <v>45.056000000000004</v>
      </c>
      <c r="X130" s="99">
        <f t="shared" si="31"/>
        <v>45.056000000000004</v>
      </c>
      <c r="Y130" s="103">
        <f t="shared" si="31"/>
        <v>45.056000000000004</v>
      </c>
    </row>
    <row r="131" spans="1:25" s="35" customFormat="1" ht="18.75" customHeight="1" outlineLevel="1" x14ac:dyDescent="0.2">
      <c r="A131" s="114" t="s">
        <v>4</v>
      </c>
      <c r="B131" s="43">
        <f>'февраль (3 цк)'!B161</f>
        <v>0</v>
      </c>
      <c r="C131" s="43">
        <f>'февраль (3 цк)'!C161</f>
        <v>0</v>
      </c>
      <c r="D131" s="43">
        <f>'февраль (3 цк)'!D161</f>
        <v>0</v>
      </c>
      <c r="E131" s="43">
        <f>'февраль (3 цк)'!E161</f>
        <v>0</v>
      </c>
      <c r="F131" s="43">
        <f>'февраль (3 цк)'!F161</f>
        <v>0</v>
      </c>
      <c r="G131" s="43">
        <f>'февраль (3 цк)'!G161</f>
        <v>0</v>
      </c>
      <c r="H131" s="43">
        <f>'февраль (3 цк)'!H161</f>
        <v>0</v>
      </c>
      <c r="I131" s="43">
        <f>'февраль (3 цк)'!I161</f>
        <v>0</v>
      </c>
      <c r="J131" s="43">
        <f>'февраль (3 цк)'!J161</f>
        <v>0</v>
      </c>
      <c r="K131" s="43">
        <f>'февраль (3 цк)'!K161</f>
        <v>0</v>
      </c>
      <c r="L131" s="43">
        <f>'февраль (3 цк)'!L161</f>
        <v>0</v>
      </c>
      <c r="M131" s="43">
        <f>'февраль (3 цк)'!M161</f>
        <v>0</v>
      </c>
      <c r="N131" s="43">
        <f>'февраль (3 цк)'!N161</f>
        <v>0</v>
      </c>
      <c r="O131" s="43">
        <f>'февраль (3 цк)'!O161</f>
        <v>0</v>
      </c>
      <c r="P131" s="43">
        <f>'февраль (3 цк)'!P161</f>
        <v>0</v>
      </c>
      <c r="Q131" s="43">
        <f>'февраль (3 цк)'!Q161</f>
        <v>0</v>
      </c>
      <c r="R131" s="43">
        <f>'февраль (3 цк)'!R161</f>
        <v>0</v>
      </c>
      <c r="S131" s="43">
        <f>'февраль (3 цк)'!S161</f>
        <v>0</v>
      </c>
      <c r="T131" s="43">
        <f>'февраль (3 цк)'!T161</f>
        <v>0</v>
      </c>
      <c r="U131" s="43">
        <f>'февраль (3 цк)'!U161</f>
        <v>0</v>
      </c>
      <c r="V131" s="43">
        <f>'февраль (3 цк)'!V161</f>
        <v>0</v>
      </c>
      <c r="W131" s="43">
        <f>'февраль (3 цк)'!W161</f>
        <v>0</v>
      </c>
      <c r="X131" s="43">
        <f>'февраль (3 цк)'!X161</f>
        <v>0</v>
      </c>
      <c r="Y131" s="43">
        <f>'февраль (3 цк)'!Y161</f>
        <v>0</v>
      </c>
    </row>
    <row r="132" spans="1:25" s="35" customFormat="1" ht="18.75" customHeight="1" outlineLevel="1" x14ac:dyDescent="0.2">
      <c r="A132" s="26" t="s">
        <v>5</v>
      </c>
      <c r="B132" s="49">
        <v>42.56</v>
      </c>
      <c r="C132" s="47">
        <v>42.56</v>
      </c>
      <c r="D132" s="47">
        <v>42.56</v>
      </c>
      <c r="E132" s="47">
        <v>42.56</v>
      </c>
      <c r="F132" s="47">
        <v>42.56</v>
      </c>
      <c r="G132" s="47">
        <v>42.56</v>
      </c>
      <c r="H132" s="47">
        <v>42.56</v>
      </c>
      <c r="I132" s="47">
        <v>42.56</v>
      </c>
      <c r="J132" s="47">
        <v>42.56</v>
      </c>
      <c r="K132" s="47">
        <v>42.56</v>
      </c>
      <c r="L132" s="47">
        <v>42.56</v>
      </c>
      <c r="M132" s="47">
        <v>42.56</v>
      </c>
      <c r="N132" s="47">
        <v>42.56</v>
      </c>
      <c r="O132" s="47">
        <v>42.56</v>
      </c>
      <c r="P132" s="47">
        <v>42.56</v>
      </c>
      <c r="Q132" s="47">
        <v>42.56</v>
      </c>
      <c r="R132" s="47">
        <v>42.56</v>
      </c>
      <c r="S132" s="47">
        <v>42.56</v>
      </c>
      <c r="T132" s="47">
        <v>42.56</v>
      </c>
      <c r="U132" s="47">
        <v>42.56</v>
      </c>
      <c r="V132" s="47">
        <v>42.56</v>
      </c>
      <c r="W132" s="47">
        <v>42.56</v>
      </c>
      <c r="X132" s="47">
        <v>42.56</v>
      </c>
      <c r="Y132" s="54">
        <v>42.56</v>
      </c>
    </row>
    <row r="133" spans="1:25" s="35" customFormat="1" ht="18.75" customHeight="1" outlineLevel="1" thickBot="1" x14ac:dyDescent="0.25">
      <c r="A133" s="115" t="s">
        <v>7</v>
      </c>
      <c r="B133" s="50">
        <v>2.496</v>
      </c>
      <c r="C133" s="48">
        <v>2.496</v>
      </c>
      <c r="D133" s="48">
        <v>2.496</v>
      </c>
      <c r="E133" s="48">
        <v>2.496</v>
      </c>
      <c r="F133" s="48">
        <v>2.496</v>
      </c>
      <c r="G133" s="48">
        <v>2.496</v>
      </c>
      <c r="H133" s="48">
        <v>2.496</v>
      </c>
      <c r="I133" s="48">
        <v>2.496</v>
      </c>
      <c r="J133" s="48">
        <v>2.496</v>
      </c>
      <c r="K133" s="48">
        <v>2.496</v>
      </c>
      <c r="L133" s="48">
        <v>2.496</v>
      </c>
      <c r="M133" s="48">
        <v>2.496</v>
      </c>
      <c r="N133" s="48">
        <v>2.496</v>
      </c>
      <c r="O133" s="48">
        <v>2.496</v>
      </c>
      <c r="P133" s="48">
        <v>2.496</v>
      </c>
      <c r="Q133" s="48">
        <v>2.496</v>
      </c>
      <c r="R133" s="48">
        <v>2.496</v>
      </c>
      <c r="S133" s="48">
        <v>2.496</v>
      </c>
      <c r="T133" s="48">
        <v>2.496</v>
      </c>
      <c r="U133" s="48">
        <v>2.496</v>
      </c>
      <c r="V133" s="48">
        <v>2.496</v>
      </c>
      <c r="W133" s="48">
        <v>2.496</v>
      </c>
      <c r="X133" s="48">
        <v>2.496</v>
      </c>
      <c r="Y133" s="55">
        <v>2.496</v>
      </c>
    </row>
    <row r="134" spans="1:25" ht="15" thickBot="1" x14ac:dyDescent="0.25">
      <c r="A134" s="58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58"/>
    </row>
    <row r="135" spans="1:25" s="35" customFormat="1" ht="30.75" customHeight="1" thickBot="1" x14ac:dyDescent="0.25">
      <c r="A135" s="353" t="s">
        <v>39</v>
      </c>
      <c r="B135" s="355" t="s">
        <v>74</v>
      </c>
      <c r="C135" s="356"/>
      <c r="D135" s="35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  <c r="O135" s="356"/>
      <c r="P135" s="356"/>
      <c r="Q135" s="356"/>
      <c r="R135" s="356"/>
      <c r="S135" s="356"/>
      <c r="T135" s="356"/>
      <c r="U135" s="356"/>
      <c r="V135" s="356"/>
      <c r="W135" s="356"/>
      <c r="X135" s="356"/>
      <c r="Y135" s="357"/>
    </row>
    <row r="136" spans="1:25" s="35" customFormat="1" ht="39" customHeight="1" thickBot="1" x14ac:dyDescent="0.25">
      <c r="A136" s="354"/>
      <c r="B136" s="121" t="s">
        <v>38</v>
      </c>
      <c r="C136" s="122" t="s">
        <v>37</v>
      </c>
      <c r="D136" s="123" t="s">
        <v>36</v>
      </c>
      <c r="E136" s="122" t="s">
        <v>35</v>
      </c>
      <c r="F136" s="122" t="s">
        <v>34</v>
      </c>
      <c r="G136" s="122" t="s">
        <v>33</v>
      </c>
      <c r="H136" s="122" t="s">
        <v>32</v>
      </c>
      <c r="I136" s="122" t="s">
        <v>31</v>
      </c>
      <c r="J136" s="122" t="s">
        <v>30</v>
      </c>
      <c r="K136" s="124" t="s">
        <v>29</v>
      </c>
      <c r="L136" s="122" t="s">
        <v>28</v>
      </c>
      <c r="M136" s="125" t="s">
        <v>27</v>
      </c>
      <c r="N136" s="124" t="s">
        <v>26</v>
      </c>
      <c r="O136" s="122" t="s">
        <v>25</v>
      </c>
      <c r="P136" s="125" t="s">
        <v>24</v>
      </c>
      <c r="Q136" s="123" t="s">
        <v>23</v>
      </c>
      <c r="R136" s="122" t="s">
        <v>22</v>
      </c>
      <c r="S136" s="123" t="s">
        <v>21</v>
      </c>
      <c r="T136" s="122" t="s">
        <v>20</v>
      </c>
      <c r="U136" s="123" t="s">
        <v>19</v>
      </c>
      <c r="V136" s="122" t="s">
        <v>18</v>
      </c>
      <c r="W136" s="123" t="s">
        <v>17</v>
      </c>
      <c r="X136" s="122" t="s">
        <v>16</v>
      </c>
      <c r="Y136" s="126" t="s">
        <v>15</v>
      </c>
    </row>
    <row r="137" spans="1:25" s="72" customFormat="1" ht="18.75" customHeight="1" thickBot="1" x14ac:dyDescent="0.25">
      <c r="A137" s="77">
        <v>1</v>
      </c>
      <c r="B137" s="65">
        <f t="shared" ref="B137:Y137" si="32">SUM(B138:B140)</f>
        <v>996.32599999999991</v>
      </c>
      <c r="C137" s="66">
        <f t="shared" si="32"/>
        <v>1010.026</v>
      </c>
      <c r="D137" s="66">
        <f t="shared" si="32"/>
        <v>1019.266</v>
      </c>
      <c r="E137" s="67">
        <f t="shared" si="32"/>
        <v>1071.9160000000002</v>
      </c>
      <c r="F137" s="67">
        <f t="shared" si="32"/>
        <v>1073.076</v>
      </c>
      <c r="G137" s="67">
        <f t="shared" si="32"/>
        <v>1100.6760000000002</v>
      </c>
      <c r="H137" s="67">
        <f t="shared" si="32"/>
        <v>1086.5160000000001</v>
      </c>
      <c r="I137" s="67">
        <f t="shared" si="32"/>
        <v>1059.6260000000002</v>
      </c>
      <c r="J137" s="67">
        <f t="shared" si="32"/>
        <v>1048.0860000000002</v>
      </c>
      <c r="K137" s="68">
        <f t="shared" si="32"/>
        <v>1286.9860000000001</v>
      </c>
      <c r="L137" s="67">
        <f t="shared" si="32"/>
        <v>1293.806</v>
      </c>
      <c r="M137" s="69">
        <f t="shared" si="32"/>
        <v>1302.846</v>
      </c>
      <c r="N137" s="68">
        <f t="shared" si="32"/>
        <v>1318.4960000000001</v>
      </c>
      <c r="O137" s="67">
        <f t="shared" si="32"/>
        <v>1076.3760000000002</v>
      </c>
      <c r="P137" s="69">
        <f t="shared" si="32"/>
        <v>1096.9860000000001</v>
      </c>
      <c r="Q137" s="70">
        <f t="shared" si="32"/>
        <v>1716.9360000000001</v>
      </c>
      <c r="R137" s="67">
        <f t="shared" si="32"/>
        <v>1089.076</v>
      </c>
      <c r="S137" s="70">
        <f t="shared" si="32"/>
        <v>1303.1960000000001</v>
      </c>
      <c r="T137" s="67">
        <f t="shared" si="32"/>
        <v>1057.7360000000001</v>
      </c>
      <c r="U137" s="66">
        <f t="shared" si="32"/>
        <v>1010.986</v>
      </c>
      <c r="V137" s="66">
        <f t="shared" si="32"/>
        <v>1006.616</v>
      </c>
      <c r="W137" s="66">
        <f t="shared" si="32"/>
        <v>1196.556</v>
      </c>
      <c r="X137" s="66">
        <f t="shared" si="32"/>
        <v>1003.266</v>
      </c>
      <c r="Y137" s="71">
        <f t="shared" si="32"/>
        <v>1002.8059999999999</v>
      </c>
    </row>
    <row r="138" spans="1:25" s="40" customFormat="1" ht="18.75" customHeight="1" outlineLevel="1" x14ac:dyDescent="0.2">
      <c r="A138" s="29" t="s">
        <v>4</v>
      </c>
      <c r="B138" s="43">
        <f>'февраль (3 цк)'!B169</f>
        <v>929.06</v>
      </c>
      <c r="C138" s="43">
        <f>'февраль (3 цк)'!C169</f>
        <v>942.76</v>
      </c>
      <c r="D138" s="43">
        <f>'февраль (3 цк)'!D169</f>
        <v>952</v>
      </c>
      <c r="E138" s="43">
        <f>'февраль (3 цк)'!E169</f>
        <v>1004.65</v>
      </c>
      <c r="F138" s="43">
        <f>'февраль (3 цк)'!F169</f>
        <v>1005.81</v>
      </c>
      <c r="G138" s="43">
        <f>'февраль (3 цк)'!G169</f>
        <v>1033.4100000000001</v>
      </c>
      <c r="H138" s="43">
        <f>'февраль (3 цк)'!H169</f>
        <v>1019.25</v>
      </c>
      <c r="I138" s="43">
        <f>'февраль (3 цк)'!I169</f>
        <v>992.36</v>
      </c>
      <c r="J138" s="43">
        <f>'февраль (3 цк)'!J169</f>
        <v>980.82</v>
      </c>
      <c r="K138" s="43">
        <f>'февраль (3 цк)'!K169</f>
        <v>1219.72</v>
      </c>
      <c r="L138" s="43">
        <f>'февраль (3 цк)'!L169</f>
        <v>1226.54</v>
      </c>
      <c r="M138" s="43">
        <f>'февраль (3 цк)'!M169</f>
        <v>1235.58</v>
      </c>
      <c r="N138" s="43">
        <f>'февраль (3 цк)'!N169</f>
        <v>1251.23</v>
      </c>
      <c r="O138" s="43">
        <f>'февраль (3 цк)'!O169</f>
        <v>1009.11</v>
      </c>
      <c r="P138" s="43">
        <f>'февраль (3 цк)'!P169</f>
        <v>1029.72</v>
      </c>
      <c r="Q138" s="43">
        <f>'февраль (3 цк)'!Q169</f>
        <v>1649.67</v>
      </c>
      <c r="R138" s="43">
        <f>'февраль (3 цк)'!R169</f>
        <v>1021.81</v>
      </c>
      <c r="S138" s="43">
        <f>'февраль (3 цк)'!S169</f>
        <v>1235.93</v>
      </c>
      <c r="T138" s="43">
        <f>'февраль (3 цк)'!T169</f>
        <v>990.47</v>
      </c>
      <c r="U138" s="43">
        <f>'февраль (3 цк)'!U169</f>
        <v>943.72</v>
      </c>
      <c r="V138" s="43">
        <f>'февраль (3 цк)'!V169</f>
        <v>939.35</v>
      </c>
      <c r="W138" s="43">
        <f>'февраль (3 цк)'!W169</f>
        <v>1129.29</v>
      </c>
      <c r="X138" s="43">
        <f>'февраль (3 цк)'!X169</f>
        <v>936</v>
      </c>
      <c r="Y138" s="43">
        <f>'февраль (3 цк)'!Y169</f>
        <v>935.54</v>
      </c>
    </row>
    <row r="139" spans="1:25" s="40" customFormat="1" ht="18.75" customHeight="1" outlineLevel="1" x14ac:dyDescent="0.2">
      <c r="A139" s="30" t="s">
        <v>5</v>
      </c>
      <c r="B139" s="49">
        <v>64.77</v>
      </c>
      <c r="C139" s="47">
        <v>64.77</v>
      </c>
      <c r="D139" s="47">
        <v>64.77</v>
      </c>
      <c r="E139" s="47">
        <v>64.77</v>
      </c>
      <c r="F139" s="47">
        <v>64.77</v>
      </c>
      <c r="G139" s="47">
        <v>64.77</v>
      </c>
      <c r="H139" s="47">
        <v>64.77</v>
      </c>
      <c r="I139" s="47">
        <v>64.77</v>
      </c>
      <c r="J139" s="47">
        <v>64.77</v>
      </c>
      <c r="K139" s="47">
        <v>64.77</v>
      </c>
      <c r="L139" s="47">
        <v>64.77</v>
      </c>
      <c r="M139" s="47">
        <v>64.77</v>
      </c>
      <c r="N139" s="47">
        <v>64.77</v>
      </c>
      <c r="O139" s="47">
        <v>64.77</v>
      </c>
      <c r="P139" s="47">
        <v>64.77</v>
      </c>
      <c r="Q139" s="47">
        <v>64.77</v>
      </c>
      <c r="R139" s="47">
        <v>64.77</v>
      </c>
      <c r="S139" s="47">
        <v>64.77</v>
      </c>
      <c r="T139" s="47">
        <v>64.77</v>
      </c>
      <c r="U139" s="47">
        <v>64.77</v>
      </c>
      <c r="V139" s="47">
        <v>64.77</v>
      </c>
      <c r="W139" s="47">
        <v>64.77</v>
      </c>
      <c r="X139" s="47">
        <v>64.77</v>
      </c>
      <c r="Y139" s="54">
        <v>64.77</v>
      </c>
    </row>
    <row r="140" spans="1:25" s="40" customFormat="1" ht="18.75" customHeight="1" outlineLevel="1" thickBot="1" x14ac:dyDescent="0.25">
      <c r="A140" s="107" t="s">
        <v>7</v>
      </c>
      <c r="B140" s="50">
        <v>2.496</v>
      </c>
      <c r="C140" s="48">
        <v>2.496</v>
      </c>
      <c r="D140" s="48">
        <v>2.496</v>
      </c>
      <c r="E140" s="48">
        <v>2.496</v>
      </c>
      <c r="F140" s="48">
        <v>2.496</v>
      </c>
      <c r="G140" s="48">
        <v>2.496</v>
      </c>
      <c r="H140" s="48">
        <v>2.496</v>
      </c>
      <c r="I140" s="48">
        <v>2.496</v>
      </c>
      <c r="J140" s="48">
        <v>2.496</v>
      </c>
      <c r="K140" s="48">
        <v>2.496</v>
      </c>
      <c r="L140" s="48">
        <v>2.496</v>
      </c>
      <c r="M140" s="48">
        <v>2.496</v>
      </c>
      <c r="N140" s="48">
        <v>2.496</v>
      </c>
      <c r="O140" s="48">
        <v>2.496</v>
      </c>
      <c r="P140" s="48">
        <v>2.496</v>
      </c>
      <c r="Q140" s="48">
        <v>2.496</v>
      </c>
      <c r="R140" s="48">
        <v>2.496</v>
      </c>
      <c r="S140" s="48">
        <v>2.496</v>
      </c>
      <c r="T140" s="48">
        <v>2.496</v>
      </c>
      <c r="U140" s="48">
        <v>2.496</v>
      </c>
      <c r="V140" s="48">
        <v>2.496</v>
      </c>
      <c r="W140" s="48">
        <v>2.496</v>
      </c>
      <c r="X140" s="48">
        <v>2.496</v>
      </c>
      <c r="Y140" s="55">
        <v>2.496</v>
      </c>
    </row>
    <row r="141" spans="1:25" s="35" customFormat="1" ht="18.75" customHeight="1" thickBot="1" x14ac:dyDescent="0.25">
      <c r="A141" s="76">
        <v>2</v>
      </c>
      <c r="B141" s="65">
        <f t="shared" ref="B141:Y141" si="33">SUM(B142:B144)</f>
        <v>1097.5260000000001</v>
      </c>
      <c r="C141" s="66">
        <f t="shared" si="33"/>
        <v>1103.2860000000001</v>
      </c>
      <c r="D141" s="66">
        <f t="shared" si="33"/>
        <v>1099.9660000000001</v>
      </c>
      <c r="E141" s="67">
        <f t="shared" si="33"/>
        <v>1124.8960000000002</v>
      </c>
      <c r="F141" s="67">
        <f t="shared" si="33"/>
        <v>1115.826</v>
      </c>
      <c r="G141" s="67">
        <f t="shared" si="33"/>
        <v>1429.0160000000001</v>
      </c>
      <c r="H141" s="67">
        <f t="shared" si="33"/>
        <v>1162.5360000000001</v>
      </c>
      <c r="I141" s="67">
        <f t="shared" si="33"/>
        <v>1146.7560000000001</v>
      </c>
      <c r="J141" s="67">
        <f t="shared" si="33"/>
        <v>1152.2160000000001</v>
      </c>
      <c r="K141" s="68">
        <f t="shared" si="33"/>
        <v>1103.6560000000002</v>
      </c>
      <c r="L141" s="67">
        <f t="shared" si="33"/>
        <v>1097.0060000000001</v>
      </c>
      <c r="M141" s="69">
        <f t="shared" si="33"/>
        <v>1167.5160000000001</v>
      </c>
      <c r="N141" s="68">
        <f t="shared" si="33"/>
        <v>1103.1460000000002</v>
      </c>
      <c r="O141" s="67">
        <f t="shared" si="33"/>
        <v>1194.1560000000002</v>
      </c>
      <c r="P141" s="69">
        <f t="shared" si="33"/>
        <v>1713.2760000000001</v>
      </c>
      <c r="Q141" s="70">
        <f t="shared" si="33"/>
        <v>1331.336</v>
      </c>
      <c r="R141" s="67">
        <f t="shared" si="33"/>
        <v>1275.4260000000002</v>
      </c>
      <c r="S141" s="70">
        <f t="shared" si="33"/>
        <v>1253.7060000000001</v>
      </c>
      <c r="T141" s="67">
        <f t="shared" si="33"/>
        <v>1087.4460000000001</v>
      </c>
      <c r="U141" s="66">
        <f t="shared" si="33"/>
        <v>1089.806</v>
      </c>
      <c r="V141" s="66">
        <f t="shared" si="33"/>
        <v>1093.2060000000001</v>
      </c>
      <c r="W141" s="66">
        <f t="shared" si="33"/>
        <v>1118.9560000000001</v>
      </c>
      <c r="X141" s="66">
        <f t="shared" si="33"/>
        <v>1096.6460000000002</v>
      </c>
      <c r="Y141" s="71">
        <f t="shared" si="33"/>
        <v>1096.6860000000001</v>
      </c>
    </row>
    <row r="142" spans="1:25" s="35" customFormat="1" ht="18.75" customHeight="1" outlineLevel="1" x14ac:dyDescent="0.2">
      <c r="A142" s="29" t="s">
        <v>4</v>
      </c>
      <c r="B142" s="43">
        <f>'февраль (3 цк)'!B174</f>
        <v>1030.26</v>
      </c>
      <c r="C142" s="43">
        <f>'февраль (3 цк)'!C174</f>
        <v>1036.02</v>
      </c>
      <c r="D142" s="43">
        <f>'февраль (3 цк)'!D174</f>
        <v>1032.7</v>
      </c>
      <c r="E142" s="43">
        <f>'февраль (3 цк)'!E174</f>
        <v>1057.6300000000001</v>
      </c>
      <c r="F142" s="43">
        <f>'февраль (3 цк)'!F174</f>
        <v>1048.56</v>
      </c>
      <c r="G142" s="43">
        <f>'февраль (3 цк)'!G174</f>
        <v>1361.75</v>
      </c>
      <c r="H142" s="43">
        <f>'февраль (3 цк)'!H174</f>
        <v>1095.27</v>
      </c>
      <c r="I142" s="43">
        <f>'февраль (3 цк)'!I174</f>
        <v>1079.49</v>
      </c>
      <c r="J142" s="43">
        <f>'февраль (3 цк)'!J174</f>
        <v>1084.95</v>
      </c>
      <c r="K142" s="43">
        <f>'февраль (3 цк)'!K174</f>
        <v>1036.3900000000001</v>
      </c>
      <c r="L142" s="43">
        <f>'февраль (3 цк)'!L174</f>
        <v>1029.74</v>
      </c>
      <c r="M142" s="43">
        <f>'февраль (3 цк)'!M174</f>
        <v>1100.25</v>
      </c>
      <c r="N142" s="43">
        <f>'февраль (3 цк)'!N174</f>
        <v>1035.8800000000001</v>
      </c>
      <c r="O142" s="43">
        <f>'февраль (3 цк)'!O174</f>
        <v>1126.8900000000001</v>
      </c>
      <c r="P142" s="43">
        <f>'февраль (3 цк)'!P174</f>
        <v>1646.01</v>
      </c>
      <c r="Q142" s="43">
        <f>'февраль (3 цк)'!Q174</f>
        <v>1264.07</v>
      </c>
      <c r="R142" s="43">
        <f>'февраль (3 цк)'!R174</f>
        <v>1208.1600000000001</v>
      </c>
      <c r="S142" s="43">
        <f>'февраль (3 цк)'!S174</f>
        <v>1186.44</v>
      </c>
      <c r="T142" s="43">
        <f>'февраль (3 цк)'!T174</f>
        <v>1020.18</v>
      </c>
      <c r="U142" s="43">
        <f>'февраль (3 цк)'!U174</f>
        <v>1022.54</v>
      </c>
      <c r="V142" s="43">
        <f>'февраль (3 цк)'!V174</f>
        <v>1025.94</v>
      </c>
      <c r="W142" s="43">
        <f>'февраль (3 цк)'!W174</f>
        <v>1051.69</v>
      </c>
      <c r="X142" s="43">
        <f>'февраль (3 цк)'!X174</f>
        <v>1029.3800000000001</v>
      </c>
      <c r="Y142" s="43">
        <f>'февраль (3 цк)'!Y174</f>
        <v>1029.42</v>
      </c>
    </row>
    <row r="143" spans="1:25" s="35" customFormat="1" ht="18.75" customHeight="1" outlineLevel="1" x14ac:dyDescent="0.2">
      <c r="A143" s="30" t="s">
        <v>5</v>
      </c>
      <c r="B143" s="49">
        <v>64.77</v>
      </c>
      <c r="C143" s="47">
        <v>64.77</v>
      </c>
      <c r="D143" s="47">
        <v>64.77</v>
      </c>
      <c r="E143" s="47">
        <v>64.77</v>
      </c>
      <c r="F143" s="47">
        <v>64.77</v>
      </c>
      <c r="G143" s="47">
        <v>64.77</v>
      </c>
      <c r="H143" s="47">
        <v>64.77</v>
      </c>
      <c r="I143" s="47">
        <v>64.77</v>
      </c>
      <c r="J143" s="47">
        <v>64.77</v>
      </c>
      <c r="K143" s="47">
        <v>64.77</v>
      </c>
      <c r="L143" s="47">
        <v>64.77</v>
      </c>
      <c r="M143" s="47">
        <v>64.77</v>
      </c>
      <c r="N143" s="47">
        <v>64.77</v>
      </c>
      <c r="O143" s="47">
        <v>64.77</v>
      </c>
      <c r="P143" s="47">
        <v>64.77</v>
      </c>
      <c r="Q143" s="47">
        <v>64.77</v>
      </c>
      <c r="R143" s="47">
        <v>64.77</v>
      </c>
      <c r="S143" s="47">
        <v>64.77</v>
      </c>
      <c r="T143" s="47">
        <v>64.77</v>
      </c>
      <c r="U143" s="47">
        <v>64.77</v>
      </c>
      <c r="V143" s="47">
        <v>64.77</v>
      </c>
      <c r="W143" s="47">
        <v>64.77</v>
      </c>
      <c r="X143" s="47">
        <v>64.77</v>
      </c>
      <c r="Y143" s="54">
        <v>64.77</v>
      </c>
    </row>
    <row r="144" spans="1:25" s="35" customFormat="1" ht="18.75" customHeight="1" outlineLevel="1" thickBot="1" x14ac:dyDescent="0.25">
      <c r="A144" s="107" t="s">
        <v>7</v>
      </c>
      <c r="B144" s="50">
        <v>2.496</v>
      </c>
      <c r="C144" s="48">
        <v>2.496</v>
      </c>
      <c r="D144" s="48">
        <v>2.496</v>
      </c>
      <c r="E144" s="48">
        <v>2.496</v>
      </c>
      <c r="F144" s="48">
        <v>2.496</v>
      </c>
      <c r="G144" s="48">
        <v>2.496</v>
      </c>
      <c r="H144" s="48">
        <v>2.496</v>
      </c>
      <c r="I144" s="48">
        <v>2.496</v>
      </c>
      <c r="J144" s="48">
        <v>2.496</v>
      </c>
      <c r="K144" s="48">
        <v>2.496</v>
      </c>
      <c r="L144" s="48">
        <v>2.496</v>
      </c>
      <c r="M144" s="48">
        <v>2.496</v>
      </c>
      <c r="N144" s="48">
        <v>2.496</v>
      </c>
      <c r="O144" s="48">
        <v>2.496</v>
      </c>
      <c r="P144" s="48">
        <v>2.496</v>
      </c>
      <c r="Q144" s="48">
        <v>2.496</v>
      </c>
      <c r="R144" s="48">
        <v>2.496</v>
      </c>
      <c r="S144" s="48">
        <v>2.496</v>
      </c>
      <c r="T144" s="48">
        <v>2.496</v>
      </c>
      <c r="U144" s="48">
        <v>2.496</v>
      </c>
      <c r="V144" s="48">
        <v>2.496</v>
      </c>
      <c r="W144" s="48">
        <v>2.496</v>
      </c>
      <c r="X144" s="48">
        <v>2.496</v>
      </c>
      <c r="Y144" s="55">
        <v>2.496</v>
      </c>
    </row>
    <row r="145" spans="1:25" s="35" customFormat="1" ht="18.75" customHeight="1" thickBot="1" x14ac:dyDescent="0.25">
      <c r="A145" s="73">
        <v>3</v>
      </c>
      <c r="B145" s="65">
        <f t="shared" ref="B145:Y145" si="34">SUM(B146:B148)</f>
        <v>1074.7860000000001</v>
      </c>
      <c r="C145" s="66">
        <f t="shared" si="34"/>
        <v>1070.4760000000001</v>
      </c>
      <c r="D145" s="66">
        <f t="shared" si="34"/>
        <v>1049.8360000000002</v>
      </c>
      <c r="E145" s="67">
        <f t="shared" si="34"/>
        <v>1066.2660000000001</v>
      </c>
      <c r="F145" s="67">
        <f t="shared" si="34"/>
        <v>1107.556</v>
      </c>
      <c r="G145" s="67">
        <f t="shared" si="34"/>
        <v>1108.826</v>
      </c>
      <c r="H145" s="67">
        <f t="shared" si="34"/>
        <v>1097.806</v>
      </c>
      <c r="I145" s="67">
        <f t="shared" si="34"/>
        <v>1098.7460000000001</v>
      </c>
      <c r="J145" s="67">
        <f t="shared" si="34"/>
        <v>1088.046</v>
      </c>
      <c r="K145" s="68">
        <f t="shared" si="34"/>
        <v>1101.6560000000002</v>
      </c>
      <c r="L145" s="67">
        <f t="shared" si="34"/>
        <v>1073.1560000000002</v>
      </c>
      <c r="M145" s="69">
        <f t="shared" si="34"/>
        <v>1077.0160000000001</v>
      </c>
      <c r="N145" s="68">
        <f t="shared" si="34"/>
        <v>1078.7560000000001</v>
      </c>
      <c r="O145" s="67">
        <f t="shared" si="34"/>
        <v>1167.6860000000001</v>
      </c>
      <c r="P145" s="69">
        <f t="shared" si="34"/>
        <v>1110.606</v>
      </c>
      <c r="Q145" s="70">
        <f t="shared" si="34"/>
        <v>1259.2560000000001</v>
      </c>
      <c r="R145" s="67">
        <f t="shared" si="34"/>
        <v>1260.4260000000002</v>
      </c>
      <c r="S145" s="70">
        <f t="shared" si="34"/>
        <v>1249.826</v>
      </c>
      <c r="T145" s="67">
        <f t="shared" si="34"/>
        <v>1058.4260000000002</v>
      </c>
      <c r="U145" s="66">
        <f t="shared" si="34"/>
        <v>1077.0060000000001</v>
      </c>
      <c r="V145" s="66">
        <f t="shared" si="34"/>
        <v>1065.546</v>
      </c>
      <c r="W145" s="66">
        <f t="shared" si="34"/>
        <v>1079.5360000000001</v>
      </c>
      <c r="X145" s="66">
        <f t="shared" si="34"/>
        <v>1070.8760000000002</v>
      </c>
      <c r="Y145" s="71">
        <f t="shared" si="34"/>
        <v>1061.1360000000002</v>
      </c>
    </row>
    <row r="146" spans="1:25" s="35" customFormat="1" ht="18.75" customHeight="1" outlineLevel="1" x14ac:dyDescent="0.2">
      <c r="A146" s="29" t="s">
        <v>4</v>
      </c>
      <c r="B146" s="43">
        <f>'февраль (3 цк)'!B179</f>
        <v>1007.52</v>
      </c>
      <c r="C146" s="43">
        <f>'февраль (3 цк)'!C179</f>
        <v>1003.21</v>
      </c>
      <c r="D146" s="43">
        <f>'февраль (3 цк)'!D179</f>
        <v>982.57</v>
      </c>
      <c r="E146" s="43">
        <f>'февраль (3 цк)'!E179</f>
        <v>999</v>
      </c>
      <c r="F146" s="43">
        <f>'февраль (3 цк)'!F179</f>
        <v>1040.29</v>
      </c>
      <c r="G146" s="43">
        <f>'февраль (3 цк)'!G179</f>
        <v>1041.56</v>
      </c>
      <c r="H146" s="43">
        <f>'февраль (3 цк)'!H179</f>
        <v>1030.54</v>
      </c>
      <c r="I146" s="43">
        <f>'февраль (3 цк)'!I179</f>
        <v>1031.48</v>
      </c>
      <c r="J146" s="43">
        <f>'февраль (3 цк)'!J179</f>
        <v>1020.78</v>
      </c>
      <c r="K146" s="43">
        <f>'февраль (3 цк)'!K179</f>
        <v>1034.3900000000001</v>
      </c>
      <c r="L146" s="43">
        <f>'февраль (3 цк)'!L179</f>
        <v>1005.89</v>
      </c>
      <c r="M146" s="43">
        <f>'февраль (3 цк)'!M179</f>
        <v>1009.75</v>
      </c>
      <c r="N146" s="43">
        <f>'февраль (3 цк)'!N179</f>
        <v>1011.49</v>
      </c>
      <c r="O146" s="43">
        <f>'февраль (3 цк)'!O179</f>
        <v>1100.42</v>
      </c>
      <c r="P146" s="43">
        <f>'февраль (3 цк)'!P179</f>
        <v>1043.3399999999999</v>
      </c>
      <c r="Q146" s="43">
        <f>'февраль (3 цк)'!Q179</f>
        <v>1191.99</v>
      </c>
      <c r="R146" s="43">
        <f>'февраль (3 цк)'!R179</f>
        <v>1193.1600000000001</v>
      </c>
      <c r="S146" s="43">
        <f>'февраль (3 цк)'!S179</f>
        <v>1182.56</v>
      </c>
      <c r="T146" s="43">
        <f>'февраль (3 цк)'!T179</f>
        <v>991.16</v>
      </c>
      <c r="U146" s="43">
        <f>'февраль (3 цк)'!U179</f>
        <v>1009.74</v>
      </c>
      <c r="V146" s="43">
        <f>'февраль (3 цк)'!V179</f>
        <v>998.28</v>
      </c>
      <c r="W146" s="43">
        <f>'февраль (3 цк)'!W179</f>
        <v>1012.27</v>
      </c>
      <c r="X146" s="43">
        <f>'февраль (3 цк)'!X179</f>
        <v>1003.61</v>
      </c>
      <c r="Y146" s="43">
        <f>'февраль (3 цк)'!Y179</f>
        <v>993.87</v>
      </c>
    </row>
    <row r="147" spans="1:25" s="35" customFormat="1" ht="18.75" customHeight="1" outlineLevel="1" x14ac:dyDescent="0.2">
      <c r="A147" s="30" t="s">
        <v>5</v>
      </c>
      <c r="B147" s="49">
        <v>64.77</v>
      </c>
      <c r="C147" s="47">
        <v>64.77</v>
      </c>
      <c r="D147" s="47">
        <v>64.77</v>
      </c>
      <c r="E147" s="47">
        <v>64.77</v>
      </c>
      <c r="F147" s="47">
        <v>64.77</v>
      </c>
      <c r="G147" s="47">
        <v>64.77</v>
      </c>
      <c r="H147" s="47">
        <v>64.77</v>
      </c>
      <c r="I147" s="47">
        <v>64.77</v>
      </c>
      <c r="J147" s="47">
        <v>64.77</v>
      </c>
      <c r="K147" s="47">
        <v>64.77</v>
      </c>
      <c r="L147" s="47">
        <v>64.77</v>
      </c>
      <c r="M147" s="47">
        <v>64.77</v>
      </c>
      <c r="N147" s="47">
        <v>64.77</v>
      </c>
      <c r="O147" s="47">
        <v>64.77</v>
      </c>
      <c r="P147" s="47">
        <v>64.77</v>
      </c>
      <c r="Q147" s="47">
        <v>64.77</v>
      </c>
      <c r="R147" s="47">
        <v>64.77</v>
      </c>
      <c r="S147" s="47">
        <v>64.77</v>
      </c>
      <c r="T147" s="47">
        <v>64.77</v>
      </c>
      <c r="U147" s="47">
        <v>64.77</v>
      </c>
      <c r="V147" s="47">
        <v>64.77</v>
      </c>
      <c r="W147" s="47">
        <v>64.77</v>
      </c>
      <c r="X147" s="47">
        <v>64.77</v>
      </c>
      <c r="Y147" s="54">
        <v>64.77</v>
      </c>
    </row>
    <row r="148" spans="1:25" s="35" customFormat="1" ht="18.75" customHeight="1" outlineLevel="1" thickBot="1" x14ac:dyDescent="0.25">
      <c r="A148" s="107" t="s">
        <v>7</v>
      </c>
      <c r="B148" s="50">
        <v>2.496</v>
      </c>
      <c r="C148" s="48">
        <v>2.496</v>
      </c>
      <c r="D148" s="48">
        <v>2.496</v>
      </c>
      <c r="E148" s="48">
        <v>2.496</v>
      </c>
      <c r="F148" s="48">
        <v>2.496</v>
      </c>
      <c r="G148" s="48">
        <v>2.496</v>
      </c>
      <c r="H148" s="48">
        <v>2.496</v>
      </c>
      <c r="I148" s="48">
        <v>2.496</v>
      </c>
      <c r="J148" s="48">
        <v>2.496</v>
      </c>
      <c r="K148" s="48">
        <v>2.496</v>
      </c>
      <c r="L148" s="48">
        <v>2.496</v>
      </c>
      <c r="M148" s="48">
        <v>2.496</v>
      </c>
      <c r="N148" s="48">
        <v>2.496</v>
      </c>
      <c r="O148" s="48">
        <v>2.496</v>
      </c>
      <c r="P148" s="48">
        <v>2.496</v>
      </c>
      <c r="Q148" s="48">
        <v>2.496</v>
      </c>
      <c r="R148" s="48">
        <v>2.496</v>
      </c>
      <c r="S148" s="48">
        <v>2.496</v>
      </c>
      <c r="T148" s="48">
        <v>2.496</v>
      </c>
      <c r="U148" s="48">
        <v>2.496</v>
      </c>
      <c r="V148" s="48">
        <v>2.496</v>
      </c>
      <c r="W148" s="48">
        <v>2.496</v>
      </c>
      <c r="X148" s="48">
        <v>2.496</v>
      </c>
      <c r="Y148" s="55">
        <v>2.496</v>
      </c>
    </row>
    <row r="149" spans="1:25" s="35" customFormat="1" ht="18.75" customHeight="1" thickBot="1" x14ac:dyDescent="0.25">
      <c r="A149" s="90">
        <v>4</v>
      </c>
      <c r="B149" s="65">
        <f t="shared" ref="B149:Y149" si="35">SUM(B150:B152)</f>
        <v>987.76599999999996</v>
      </c>
      <c r="C149" s="66">
        <f t="shared" si="35"/>
        <v>990.23599999999999</v>
      </c>
      <c r="D149" s="66">
        <f t="shared" si="35"/>
        <v>1025.2560000000001</v>
      </c>
      <c r="E149" s="67">
        <f t="shared" si="35"/>
        <v>1434.5360000000001</v>
      </c>
      <c r="F149" s="67">
        <f t="shared" si="35"/>
        <v>1066.6560000000002</v>
      </c>
      <c r="G149" s="67">
        <f t="shared" si="35"/>
        <v>1325.636</v>
      </c>
      <c r="H149" s="67">
        <f t="shared" si="35"/>
        <v>1324.5360000000001</v>
      </c>
      <c r="I149" s="67">
        <f t="shared" si="35"/>
        <v>1298.386</v>
      </c>
      <c r="J149" s="67">
        <f t="shared" si="35"/>
        <v>1293.9860000000001</v>
      </c>
      <c r="K149" s="68">
        <f t="shared" si="35"/>
        <v>1279.3960000000002</v>
      </c>
      <c r="L149" s="67">
        <f t="shared" si="35"/>
        <v>1275.4560000000001</v>
      </c>
      <c r="M149" s="69">
        <f t="shared" si="35"/>
        <v>1281.7160000000001</v>
      </c>
      <c r="N149" s="68">
        <f t="shared" si="35"/>
        <v>1284.866</v>
      </c>
      <c r="O149" s="67">
        <f t="shared" si="35"/>
        <v>1292.4760000000001</v>
      </c>
      <c r="P149" s="69">
        <f t="shared" si="35"/>
        <v>1407.9760000000001</v>
      </c>
      <c r="Q149" s="70">
        <f t="shared" si="35"/>
        <v>1294.636</v>
      </c>
      <c r="R149" s="67">
        <f t="shared" si="35"/>
        <v>1354.2660000000001</v>
      </c>
      <c r="S149" s="70">
        <f t="shared" si="35"/>
        <v>1257.2360000000001</v>
      </c>
      <c r="T149" s="67">
        <f t="shared" si="35"/>
        <v>1009.8059999999999</v>
      </c>
      <c r="U149" s="66">
        <f t="shared" si="35"/>
        <v>1298.856</v>
      </c>
      <c r="V149" s="66">
        <f t="shared" si="35"/>
        <v>1017.6559999999999</v>
      </c>
      <c r="W149" s="66">
        <f t="shared" si="35"/>
        <v>1023.776</v>
      </c>
      <c r="X149" s="66">
        <f t="shared" si="35"/>
        <v>1013.7959999999999</v>
      </c>
      <c r="Y149" s="71">
        <f t="shared" si="35"/>
        <v>1016.116</v>
      </c>
    </row>
    <row r="150" spans="1:25" s="35" customFormat="1" ht="18.75" customHeight="1" outlineLevel="1" x14ac:dyDescent="0.2">
      <c r="A150" s="31" t="s">
        <v>4</v>
      </c>
      <c r="B150" s="43">
        <f>'февраль (3 цк)'!B184</f>
        <v>920.5</v>
      </c>
      <c r="C150" s="43">
        <f>'февраль (3 цк)'!C184</f>
        <v>922.97</v>
      </c>
      <c r="D150" s="43">
        <f>'февраль (3 цк)'!D184</f>
        <v>957.99</v>
      </c>
      <c r="E150" s="43">
        <f>'февраль (3 цк)'!E184</f>
        <v>1367.27</v>
      </c>
      <c r="F150" s="43">
        <f>'февраль (3 цк)'!F184</f>
        <v>999.39</v>
      </c>
      <c r="G150" s="43">
        <f>'февраль (3 цк)'!G184</f>
        <v>1258.3699999999999</v>
      </c>
      <c r="H150" s="43">
        <f>'февраль (3 цк)'!H184</f>
        <v>1257.27</v>
      </c>
      <c r="I150" s="43">
        <f>'февраль (3 цк)'!I184</f>
        <v>1231.1199999999999</v>
      </c>
      <c r="J150" s="43">
        <f>'февраль (3 цк)'!J184</f>
        <v>1226.72</v>
      </c>
      <c r="K150" s="43">
        <f>'февраль (3 цк)'!K184</f>
        <v>1212.1300000000001</v>
      </c>
      <c r="L150" s="43">
        <f>'февраль (3 цк)'!L184</f>
        <v>1208.19</v>
      </c>
      <c r="M150" s="43">
        <f>'февраль (3 цк)'!M184</f>
        <v>1214.45</v>
      </c>
      <c r="N150" s="43">
        <f>'февраль (3 цк)'!N184</f>
        <v>1217.5999999999999</v>
      </c>
      <c r="O150" s="43">
        <f>'февраль (3 цк)'!O184</f>
        <v>1225.21</v>
      </c>
      <c r="P150" s="43">
        <f>'февраль (3 цк)'!P184</f>
        <v>1340.71</v>
      </c>
      <c r="Q150" s="43">
        <f>'февраль (3 цк)'!Q184</f>
        <v>1227.3699999999999</v>
      </c>
      <c r="R150" s="43">
        <f>'февраль (3 цк)'!R184</f>
        <v>1287</v>
      </c>
      <c r="S150" s="43">
        <f>'февраль (3 цк)'!S184</f>
        <v>1189.97</v>
      </c>
      <c r="T150" s="43">
        <f>'февраль (3 цк)'!T184</f>
        <v>942.54</v>
      </c>
      <c r="U150" s="43">
        <f>'февраль (3 цк)'!U184</f>
        <v>1231.5899999999999</v>
      </c>
      <c r="V150" s="43">
        <f>'февраль (3 цк)'!V184</f>
        <v>950.39</v>
      </c>
      <c r="W150" s="43">
        <f>'февраль (3 цк)'!W184</f>
        <v>956.51</v>
      </c>
      <c r="X150" s="43">
        <f>'февраль (3 цк)'!X184</f>
        <v>946.53</v>
      </c>
      <c r="Y150" s="43">
        <f>'февраль (3 цк)'!Y184</f>
        <v>948.85</v>
      </c>
    </row>
    <row r="151" spans="1:25" s="35" customFormat="1" ht="18.75" customHeight="1" outlineLevel="1" x14ac:dyDescent="0.2">
      <c r="A151" s="30" t="s">
        <v>5</v>
      </c>
      <c r="B151" s="49">
        <v>64.77</v>
      </c>
      <c r="C151" s="47">
        <v>64.77</v>
      </c>
      <c r="D151" s="47">
        <v>64.77</v>
      </c>
      <c r="E151" s="47">
        <v>64.77</v>
      </c>
      <c r="F151" s="47">
        <v>64.77</v>
      </c>
      <c r="G151" s="47">
        <v>64.77</v>
      </c>
      <c r="H151" s="47">
        <v>64.77</v>
      </c>
      <c r="I151" s="47">
        <v>64.77</v>
      </c>
      <c r="J151" s="47">
        <v>64.77</v>
      </c>
      <c r="K151" s="47">
        <v>64.77</v>
      </c>
      <c r="L151" s="47">
        <v>64.77</v>
      </c>
      <c r="M151" s="47">
        <v>64.77</v>
      </c>
      <c r="N151" s="47">
        <v>64.77</v>
      </c>
      <c r="O151" s="47">
        <v>64.77</v>
      </c>
      <c r="P151" s="47">
        <v>64.77</v>
      </c>
      <c r="Q151" s="47">
        <v>64.77</v>
      </c>
      <c r="R151" s="47">
        <v>64.77</v>
      </c>
      <c r="S151" s="47">
        <v>64.77</v>
      </c>
      <c r="T151" s="47">
        <v>64.77</v>
      </c>
      <c r="U151" s="47">
        <v>64.77</v>
      </c>
      <c r="V151" s="47">
        <v>64.77</v>
      </c>
      <c r="W151" s="47">
        <v>64.77</v>
      </c>
      <c r="X151" s="47">
        <v>64.77</v>
      </c>
      <c r="Y151" s="54">
        <v>64.77</v>
      </c>
    </row>
    <row r="152" spans="1:25" s="35" customFormat="1" ht="18.75" customHeight="1" outlineLevel="1" thickBot="1" x14ac:dyDescent="0.25">
      <c r="A152" s="107" t="s">
        <v>7</v>
      </c>
      <c r="B152" s="50">
        <v>2.496</v>
      </c>
      <c r="C152" s="48">
        <v>2.496</v>
      </c>
      <c r="D152" s="48">
        <v>2.496</v>
      </c>
      <c r="E152" s="48">
        <v>2.496</v>
      </c>
      <c r="F152" s="48">
        <v>2.496</v>
      </c>
      <c r="G152" s="48">
        <v>2.496</v>
      </c>
      <c r="H152" s="48">
        <v>2.496</v>
      </c>
      <c r="I152" s="48">
        <v>2.496</v>
      </c>
      <c r="J152" s="48">
        <v>2.496</v>
      </c>
      <c r="K152" s="48">
        <v>2.496</v>
      </c>
      <c r="L152" s="48">
        <v>2.496</v>
      </c>
      <c r="M152" s="48">
        <v>2.496</v>
      </c>
      <c r="N152" s="48">
        <v>2.496</v>
      </c>
      <c r="O152" s="48">
        <v>2.496</v>
      </c>
      <c r="P152" s="48">
        <v>2.496</v>
      </c>
      <c r="Q152" s="48">
        <v>2.496</v>
      </c>
      <c r="R152" s="48">
        <v>2.496</v>
      </c>
      <c r="S152" s="48">
        <v>2.496</v>
      </c>
      <c r="T152" s="48">
        <v>2.496</v>
      </c>
      <c r="U152" s="48">
        <v>2.496</v>
      </c>
      <c r="V152" s="48">
        <v>2.496</v>
      </c>
      <c r="W152" s="48">
        <v>2.496</v>
      </c>
      <c r="X152" s="48">
        <v>2.496</v>
      </c>
      <c r="Y152" s="55">
        <v>2.496</v>
      </c>
    </row>
    <row r="153" spans="1:25" s="35" customFormat="1" ht="18.75" customHeight="1" thickBot="1" x14ac:dyDescent="0.25">
      <c r="A153" s="73">
        <v>5</v>
      </c>
      <c r="B153" s="65">
        <f t="shared" ref="B153:Y153" si="36">SUM(B154:B156)</f>
        <v>1043.1660000000002</v>
      </c>
      <c r="C153" s="66">
        <f t="shared" si="36"/>
        <v>1074.4960000000001</v>
      </c>
      <c r="D153" s="66">
        <f t="shared" si="36"/>
        <v>1104.4260000000002</v>
      </c>
      <c r="E153" s="67">
        <f t="shared" si="36"/>
        <v>1122.046</v>
      </c>
      <c r="F153" s="67">
        <f t="shared" si="36"/>
        <v>1116.8960000000002</v>
      </c>
      <c r="G153" s="67">
        <f t="shared" si="36"/>
        <v>1323.7860000000001</v>
      </c>
      <c r="H153" s="67">
        <f t="shared" si="36"/>
        <v>1330.9060000000002</v>
      </c>
      <c r="I153" s="67">
        <f t="shared" si="36"/>
        <v>1311.4060000000002</v>
      </c>
      <c r="J153" s="67">
        <f t="shared" si="36"/>
        <v>1300.0160000000001</v>
      </c>
      <c r="K153" s="68">
        <f t="shared" si="36"/>
        <v>1330.7660000000001</v>
      </c>
      <c r="L153" s="67">
        <f t="shared" si="36"/>
        <v>1105.596</v>
      </c>
      <c r="M153" s="69">
        <f t="shared" si="36"/>
        <v>1106.1760000000002</v>
      </c>
      <c r="N153" s="68">
        <f t="shared" si="36"/>
        <v>1109.1760000000002</v>
      </c>
      <c r="O153" s="67">
        <f t="shared" si="36"/>
        <v>1109.9360000000001</v>
      </c>
      <c r="P153" s="69">
        <f t="shared" si="36"/>
        <v>1117.816</v>
      </c>
      <c r="Q153" s="70">
        <f t="shared" si="36"/>
        <v>1310.336</v>
      </c>
      <c r="R153" s="67">
        <f t="shared" si="36"/>
        <v>1295.7860000000001</v>
      </c>
      <c r="S153" s="70">
        <f t="shared" si="36"/>
        <v>1272.9260000000002</v>
      </c>
      <c r="T153" s="67">
        <f t="shared" si="36"/>
        <v>1213.4160000000002</v>
      </c>
      <c r="U153" s="66">
        <f t="shared" si="36"/>
        <v>1086.9260000000002</v>
      </c>
      <c r="V153" s="66">
        <f t="shared" si="36"/>
        <v>1050.5860000000002</v>
      </c>
      <c r="W153" s="66">
        <f t="shared" si="36"/>
        <v>1068.3560000000002</v>
      </c>
      <c r="X153" s="66">
        <f t="shared" si="36"/>
        <v>1055.4760000000001</v>
      </c>
      <c r="Y153" s="71">
        <f t="shared" si="36"/>
        <v>1063.1460000000002</v>
      </c>
    </row>
    <row r="154" spans="1:25" s="35" customFormat="1" ht="18.75" customHeight="1" outlineLevel="1" x14ac:dyDescent="0.2">
      <c r="A154" s="29" t="s">
        <v>4</v>
      </c>
      <c r="B154" s="43">
        <f>'февраль (3 цк)'!B189</f>
        <v>975.9</v>
      </c>
      <c r="C154" s="43">
        <f>'февраль (3 цк)'!C189</f>
        <v>1007.23</v>
      </c>
      <c r="D154" s="43">
        <f>'февраль (3 цк)'!D189</f>
        <v>1037.1600000000001</v>
      </c>
      <c r="E154" s="43">
        <f>'февраль (3 цк)'!E189</f>
        <v>1054.78</v>
      </c>
      <c r="F154" s="43">
        <f>'февраль (3 цк)'!F189</f>
        <v>1049.6300000000001</v>
      </c>
      <c r="G154" s="43">
        <f>'февраль (3 цк)'!G189</f>
        <v>1256.52</v>
      </c>
      <c r="H154" s="43">
        <f>'февраль (3 цк)'!H189</f>
        <v>1263.6400000000001</v>
      </c>
      <c r="I154" s="43">
        <f>'февраль (3 цк)'!I189</f>
        <v>1244.1400000000001</v>
      </c>
      <c r="J154" s="43">
        <f>'февраль (3 цк)'!J189</f>
        <v>1232.75</v>
      </c>
      <c r="K154" s="43">
        <f>'февраль (3 цк)'!K189</f>
        <v>1263.5</v>
      </c>
      <c r="L154" s="43">
        <f>'февраль (3 цк)'!L189</f>
        <v>1038.33</v>
      </c>
      <c r="M154" s="43">
        <f>'февраль (3 цк)'!M189</f>
        <v>1038.9100000000001</v>
      </c>
      <c r="N154" s="43">
        <f>'февраль (3 цк)'!N189</f>
        <v>1041.9100000000001</v>
      </c>
      <c r="O154" s="43">
        <f>'февраль (3 цк)'!O189</f>
        <v>1042.67</v>
      </c>
      <c r="P154" s="43">
        <f>'февраль (3 цк)'!P189</f>
        <v>1050.55</v>
      </c>
      <c r="Q154" s="43">
        <f>'февраль (3 цк)'!Q189</f>
        <v>1243.07</v>
      </c>
      <c r="R154" s="43">
        <f>'февраль (3 цк)'!R189</f>
        <v>1228.52</v>
      </c>
      <c r="S154" s="43">
        <f>'февраль (3 цк)'!S189</f>
        <v>1205.6600000000001</v>
      </c>
      <c r="T154" s="43">
        <f>'февраль (3 цк)'!T189</f>
        <v>1146.1500000000001</v>
      </c>
      <c r="U154" s="43">
        <f>'февраль (3 цк)'!U189</f>
        <v>1019.66</v>
      </c>
      <c r="V154" s="43">
        <f>'февраль (3 цк)'!V189</f>
        <v>983.32</v>
      </c>
      <c r="W154" s="43">
        <f>'февраль (3 цк)'!W189</f>
        <v>1001.09</v>
      </c>
      <c r="X154" s="43">
        <f>'февраль (3 цк)'!X189</f>
        <v>988.21</v>
      </c>
      <c r="Y154" s="43">
        <f>'февраль (3 цк)'!Y189</f>
        <v>995.88</v>
      </c>
    </row>
    <row r="155" spans="1:25" s="35" customFormat="1" ht="18.75" customHeight="1" outlineLevel="1" x14ac:dyDescent="0.2">
      <c r="A155" s="30" t="s">
        <v>5</v>
      </c>
      <c r="B155" s="49">
        <v>64.77</v>
      </c>
      <c r="C155" s="47">
        <v>64.77</v>
      </c>
      <c r="D155" s="47">
        <v>64.77</v>
      </c>
      <c r="E155" s="47">
        <v>64.77</v>
      </c>
      <c r="F155" s="47">
        <v>64.77</v>
      </c>
      <c r="G155" s="47">
        <v>64.77</v>
      </c>
      <c r="H155" s="47">
        <v>64.77</v>
      </c>
      <c r="I155" s="47">
        <v>64.77</v>
      </c>
      <c r="J155" s="47">
        <v>64.77</v>
      </c>
      <c r="K155" s="47">
        <v>64.77</v>
      </c>
      <c r="L155" s="47">
        <v>64.77</v>
      </c>
      <c r="M155" s="47">
        <v>64.77</v>
      </c>
      <c r="N155" s="47">
        <v>64.77</v>
      </c>
      <c r="O155" s="47">
        <v>64.77</v>
      </c>
      <c r="P155" s="47">
        <v>64.77</v>
      </c>
      <c r="Q155" s="47">
        <v>64.77</v>
      </c>
      <c r="R155" s="47">
        <v>64.77</v>
      </c>
      <c r="S155" s="47">
        <v>64.77</v>
      </c>
      <c r="T155" s="47">
        <v>64.77</v>
      </c>
      <c r="U155" s="47">
        <v>64.77</v>
      </c>
      <c r="V155" s="47">
        <v>64.77</v>
      </c>
      <c r="W155" s="47">
        <v>64.77</v>
      </c>
      <c r="X155" s="47">
        <v>64.77</v>
      </c>
      <c r="Y155" s="54">
        <v>64.77</v>
      </c>
    </row>
    <row r="156" spans="1:25" s="35" customFormat="1" ht="18.75" customHeight="1" outlineLevel="1" thickBot="1" x14ac:dyDescent="0.25">
      <c r="A156" s="107" t="s">
        <v>7</v>
      </c>
      <c r="B156" s="50">
        <v>2.496</v>
      </c>
      <c r="C156" s="48">
        <v>2.496</v>
      </c>
      <c r="D156" s="48">
        <v>2.496</v>
      </c>
      <c r="E156" s="48">
        <v>2.496</v>
      </c>
      <c r="F156" s="48">
        <v>2.496</v>
      </c>
      <c r="G156" s="48">
        <v>2.496</v>
      </c>
      <c r="H156" s="48">
        <v>2.496</v>
      </c>
      <c r="I156" s="48">
        <v>2.496</v>
      </c>
      <c r="J156" s="48">
        <v>2.496</v>
      </c>
      <c r="K156" s="48">
        <v>2.496</v>
      </c>
      <c r="L156" s="48">
        <v>2.496</v>
      </c>
      <c r="M156" s="48">
        <v>2.496</v>
      </c>
      <c r="N156" s="48">
        <v>2.496</v>
      </c>
      <c r="O156" s="48">
        <v>2.496</v>
      </c>
      <c r="P156" s="48">
        <v>2.496</v>
      </c>
      <c r="Q156" s="48">
        <v>2.496</v>
      </c>
      <c r="R156" s="48">
        <v>2.496</v>
      </c>
      <c r="S156" s="48">
        <v>2.496</v>
      </c>
      <c r="T156" s="48">
        <v>2.496</v>
      </c>
      <c r="U156" s="48">
        <v>2.496</v>
      </c>
      <c r="V156" s="48">
        <v>2.496</v>
      </c>
      <c r="W156" s="48">
        <v>2.496</v>
      </c>
      <c r="X156" s="48">
        <v>2.496</v>
      </c>
      <c r="Y156" s="55">
        <v>2.496</v>
      </c>
    </row>
    <row r="157" spans="1:25" s="35" customFormat="1" ht="18.75" customHeight="1" thickBot="1" x14ac:dyDescent="0.25">
      <c r="A157" s="76">
        <v>6</v>
      </c>
      <c r="B157" s="65">
        <f t="shared" ref="B157:Y157" si="37">SUM(B158:B160)</f>
        <v>1016.266</v>
      </c>
      <c r="C157" s="66">
        <f t="shared" si="37"/>
        <v>1017.9459999999999</v>
      </c>
      <c r="D157" s="66">
        <f t="shared" si="37"/>
        <v>1047.5060000000001</v>
      </c>
      <c r="E157" s="67">
        <f t="shared" si="37"/>
        <v>1056.0160000000001</v>
      </c>
      <c r="F157" s="67">
        <f t="shared" si="37"/>
        <v>1050.2360000000001</v>
      </c>
      <c r="G157" s="67">
        <f t="shared" si="37"/>
        <v>1294.4660000000001</v>
      </c>
      <c r="H157" s="67">
        <f t="shared" si="37"/>
        <v>1296.596</v>
      </c>
      <c r="I157" s="67">
        <f t="shared" si="37"/>
        <v>1284.546</v>
      </c>
      <c r="J157" s="67">
        <f t="shared" si="37"/>
        <v>1283.2360000000001</v>
      </c>
      <c r="K157" s="68">
        <f t="shared" si="37"/>
        <v>1258.806</v>
      </c>
      <c r="L157" s="67">
        <f t="shared" si="37"/>
        <v>1264.346</v>
      </c>
      <c r="M157" s="69">
        <f t="shared" si="37"/>
        <v>1269.876</v>
      </c>
      <c r="N157" s="68">
        <f t="shared" si="37"/>
        <v>1279.9660000000001</v>
      </c>
      <c r="O157" s="67">
        <f t="shared" si="37"/>
        <v>1049.0860000000002</v>
      </c>
      <c r="P157" s="69">
        <f t="shared" si="37"/>
        <v>1292.876</v>
      </c>
      <c r="Q157" s="70">
        <f t="shared" si="37"/>
        <v>1287.5160000000001</v>
      </c>
      <c r="R157" s="67">
        <f t="shared" si="37"/>
        <v>1330.616</v>
      </c>
      <c r="S157" s="70">
        <f t="shared" si="37"/>
        <v>1300.046</v>
      </c>
      <c r="T157" s="67">
        <f t="shared" si="37"/>
        <v>1233.6460000000002</v>
      </c>
      <c r="U157" s="66">
        <f t="shared" si="37"/>
        <v>1014.8159999999999</v>
      </c>
      <c r="V157" s="66">
        <f t="shared" si="37"/>
        <v>1015.586</v>
      </c>
      <c r="W157" s="66">
        <f t="shared" si="37"/>
        <v>1017.136</v>
      </c>
      <c r="X157" s="66">
        <f t="shared" si="37"/>
        <v>1013.4459999999999</v>
      </c>
      <c r="Y157" s="71">
        <f t="shared" si="37"/>
        <v>1015.2959999999999</v>
      </c>
    </row>
    <row r="158" spans="1:25" s="35" customFormat="1" ht="18.75" customHeight="1" outlineLevel="1" x14ac:dyDescent="0.2">
      <c r="A158" s="29" t="s">
        <v>4</v>
      </c>
      <c r="B158" s="43">
        <f>'февраль (3 цк)'!B194</f>
        <v>949</v>
      </c>
      <c r="C158" s="43">
        <f>'февраль (3 цк)'!C194</f>
        <v>950.68</v>
      </c>
      <c r="D158" s="43">
        <f>'февраль (3 цк)'!D194</f>
        <v>980.24</v>
      </c>
      <c r="E158" s="43">
        <f>'февраль (3 цк)'!E194</f>
        <v>988.75</v>
      </c>
      <c r="F158" s="43">
        <f>'февраль (3 цк)'!F194</f>
        <v>982.97</v>
      </c>
      <c r="G158" s="43">
        <f>'февраль (3 цк)'!G194</f>
        <v>1227.2</v>
      </c>
      <c r="H158" s="43">
        <f>'февраль (3 цк)'!H194</f>
        <v>1229.33</v>
      </c>
      <c r="I158" s="43">
        <f>'февраль (3 цк)'!I194</f>
        <v>1217.28</v>
      </c>
      <c r="J158" s="43">
        <f>'февраль (3 цк)'!J194</f>
        <v>1215.97</v>
      </c>
      <c r="K158" s="43">
        <f>'февраль (3 цк)'!K194</f>
        <v>1191.54</v>
      </c>
      <c r="L158" s="43">
        <f>'февраль (3 цк)'!L194</f>
        <v>1197.08</v>
      </c>
      <c r="M158" s="43">
        <f>'февраль (3 цк)'!M194</f>
        <v>1202.6099999999999</v>
      </c>
      <c r="N158" s="43">
        <f>'февраль (3 цк)'!N194</f>
        <v>1212.7</v>
      </c>
      <c r="O158" s="43">
        <f>'февраль (3 цк)'!O194</f>
        <v>981.82</v>
      </c>
      <c r="P158" s="43">
        <f>'февраль (3 цк)'!P194</f>
        <v>1225.6099999999999</v>
      </c>
      <c r="Q158" s="43">
        <f>'февраль (3 цк)'!Q194</f>
        <v>1220.25</v>
      </c>
      <c r="R158" s="43">
        <f>'февраль (3 цк)'!R194</f>
        <v>1263.3499999999999</v>
      </c>
      <c r="S158" s="43">
        <f>'февраль (3 цк)'!S194</f>
        <v>1232.78</v>
      </c>
      <c r="T158" s="43">
        <f>'февраль (3 цк)'!T194</f>
        <v>1166.3800000000001</v>
      </c>
      <c r="U158" s="43">
        <f>'февраль (3 цк)'!U194</f>
        <v>947.55</v>
      </c>
      <c r="V158" s="43">
        <f>'февраль (3 цк)'!V194</f>
        <v>948.32</v>
      </c>
      <c r="W158" s="43">
        <f>'февраль (3 цк)'!W194</f>
        <v>949.87</v>
      </c>
      <c r="X158" s="43">
        <f>'февраль (3 цк)'!X194</f>
        <v>946.18</v>
      </c>
      <c r="Y158" s="43">
        <f>'февраль (3 цк)'!Y194</f>
        <v>948.03</v>
      </c>
    </row>
    <row r="159" spans="1:25" s="35" customFormat="1" ht="18.75" customHeight="1" outlineLevel="1" x14ac:dyDescent="0.2">
      <c r="A159" s="30" t="s">
        <v>5</v>
      </c>
      <c r="B159" s="49">
        <v>64.77</v>
      </c>
      <c r="C159" s="47">
        <v>64.77</v>
      </c>
      <c r="D159" s="47">
        <v>64.77</v>
      </c>
      <c r="E159" s="47">
        <v>64.77</v>
      </c>
      <c r="F159" s="47">
        <v>64.77</v>
      </c>
      <c r="G159" s="47">
        <v>64.77</v>
      </c>
      <c r="H159" s="47">
        <v>64.77</v>
      </c>
      <c r="I159" s="47">
        <v>64.77</v>
      </c>
      <c r="J159" s="47">
        <v>64.77</v>
      </c>
      <c r="K159" s="47">
        <v>64.77</v>
      </c>
      <c r="L159" s="47">
        <v>64.77</v>
      </c>
      <c r="M159" s="47">
        <v>64.77</v>
      </c>
      <c r="N159" s="47">
        <v>64.77</v>
      </c>
      <c r="O159" s="47">
        <v>64.77</v>
      </c>
      <c r="P159" s="47">
        <v>64.77</v>
      </c>
      <c r="Q159" s="47">
        <v>64.77</v>
      </c>
      <c r="R159" s="47">
        <v>64.77</v>
      </c>
      <c r="S159" s="47">
        <v>64.77</v>
      </c>
      <c r="T159" s="47">
        <v>64.77</v>
      </c>
      <c r="U159" s="47">
        <v>64.77</v>
      </c>
      <c r="V159" s="47">
        <v>64.77</v>
      </c>
      <c r="W159" s="47">
        <v>64.77</v>
      </c>
      <c r="X159" s="47">
        <v>64.77</v>
      </c>
      <c r="Y159" s="54">
        <v>64.77</v>
      </c>
    </row>
    <row r="160" spans="1:25" s="35" customFormat="1" ht="18.75" customHeight="1" outlineLevel="1" thickBot="1" x14ac:dyDescent="0.25">
      <c r="A160" s="107" t="s">
        <v>7</v>
      </c>
      <c r="B160" s="50">
        <v>2.496</v>
      </c>
      <c r="C160" s="48">
        <v>2.496</v>
      </c>
      <c r="D160" s="48">
        <v>2.496</v>
      </c>
      <c r="E160" s="48">
        <v>2.496</v>
      </c>
      <c r="F160" s="48">
        <v>2.496</v>
      </c>
      <c r="G160" s="48">
        <v>2.496</v>
      </c>
      <c r="H160" s="48">
        <v>2.496</v>
      </c>
      <c r="I160" s="48">
        <v>2.496</v>
      </c>
      <c r="J160" s="48">
        <v>2.496</v>
      </c>
      <c r="K160" s="48">
        <v>2.496</v>
      </c>
      <c r="L160" s="48">
        <v>2.496</v>
      </c>
      <c r="M160" s="48">
        <v>2.496</v>
      </c>
      <c r="N160" s="48">
        <v>2.496</v>
      </c>
      <c r="O160" s="48">
        <v>2.496</v>
      </c>
      <c r="P160" s="48">
        <v>2.496</v>
      </c>
      <c r="Q160" s="48">
        <v>2.496</v>
      </c>
      <c r="R160" s="48">
        <v>2.496</v>
      </c>
      <c r="S160" s="48">
        <v>2.496</v>
      </c>
      <c r="T160" s="48">
        <v>2.496</v>
      </c>
      <c r="U160" s="48">
        <v>2.496</v>
      </c>
      <c r="V160" s="48">
        <v>2.496</v>
      </c>
      <c r="W160" s="48">
        <v>2.496</v>
      </c>
      <c r="X160" s="48">
        <v>2.496</v>
      </c>
      <c r="Y160" s="55">
        <v>2.496</v>
      </c>
    </row>
    <row r="161" spans="1:25" s="35" customFormat="1" ht="18.75" customHeight="1" thickBot="1" x14ac:dyDescent="0.25">
      <c r="A161" s="73">
        <v>7</v>
      </c>
      <c r="B161" s="65">
        <f t="shared" ref="B161:Y161" si="38">SUM(B162:B164)</f>
        <v>1060.2160000000001</v>
      </c>
      <c r="C161" s="66">
        <f t="shared" si="38"/>
        <v>1097.7060000000001</v>
      </c>
      <c r="D161" s="66">
        <f t="shared" si="38"/>
        <v>1096.616</v>
      </c>
      <c r="E161" s="67">
        <f t="shared" si="38"/>
        <v>1106.9960000000001</v>
      </c>
      <c r="F161" s="67">
        <f t="shared" si="38"/>
        <v>1098.076</v>
      </c>
      <c r="G161" s="67">
        <f t="shared" si="38"/>
        <v>1390.316</v>
      </c>
      <c r="H161" s="67">
        <f t="shared" si="38"/>
        <v>1396.796</v>
      </c>
      <c r="I161" s="67">
        <f t="shared" si="38"/>
        <v>1369.7360000000001</v>
      </c>
      <c r="J161" s="67">
        <f t="shared" si="38"/>
        <v>1097.846</v>
      </c>
      <c r="K161" s="68">
        <f t="shared" si="38"/>
        <v>1281.0360000000001</v>
      </c>
      <c r="L161" s="67">
        <f t="shared" si="38"/>
        <v>1286.6660000000002</v>
      </c>
      <c r="M161" s="69">
        <f t="shared" si="38"/>
        <v>1284.296</v>
      </c>
      <c r="N161" s="68">
        <f t="shared" si="38"/>
        <v>1295.4860000000001</v>
      </c>
      <c r="O161" s="67">
        <f t="shared" si="38"/>
        <v>1264.0360000000001</v>
      </c>
      <c r="P161" s="69">
        <f t="shared" si="38"/>
        <v>1289.846</v>
      </c>
      <c r="Q161" s="70">
        <f t="shared" si="38"/>
        <v>1311.056</v>
      </c>
      <c r="R161" s="67">
        <f t="shared" si="38"/>
        <v>1291.9460000000001</v>
      </c>
      <c r="S161" s="70">
        <f t="shared" si="38"/>
        <v>1285.086</v>
      </c>
      <c r="T161" s="67">
        <f t="shared" si="38"/>
        <v>1307.4660000000001</v>
      </c>
      <c r="U161" s="66">
        <f t="shared" si="38"/>
        <v>1086.8460000000002</v>
      </c>
      <c r="V161" s="66">
        <f t="shared" si="38"/>
        <v>1050.2560000000001</v>
      </c>
      <c r="W161" s="66">
        <f t="shared" si="38"/>
        <v>1045.2860000000001</v>
      </c>
      <c r="X161" s="66">
        <f t="shared" si="38"/>
        <v>1057.9960000000001</v>
      </c>
      <c r="Y161" s="71">
        <f t="shared" si="38"/>
        <v>1068.7460000000001</v>
      </c>
    </row>
    <row r="162" spans="1:25" s="35" customFormat="1" ht="18.75" customHeight="1" outlineLevel="1" x14ac:dyDescent="0.2">
      <c r="A162" s="29" t="s">
        <v>4</v>
      </c>
      <c r="B162" s="43">
        <f>'февраль (3 цк)'!B199</f>
        <v>992.95</v>
      </c>
      <c r="C162" s="43">
        <f>'февраль (3 цк)'!C199</f>
        <v>1030.44</v>
      </c>
      <c r="D162" s="43">
        <f>'февраль (3 цк)'!D199</f>
        <v>1029.3499999999999</v>
      </c>
      <c r="E162" s="43">
        <f>'февраль (3 цк)'!E199</f>
        <v>1039.73</v>
      </c>
      <c r="F162" s="43">
        <f>'февраль (3 цк)'!F199</f>
        <v>1030.81</v>
      </c>
      <c r="G162" s="43">
        <f>'февраль (3 цк)'!G199</f>
        <v>1323.05</v>
      </c>
      <c r="H162" s="43">
        <f>'февраль (3 цк)'!H199</f>
        <v>1329.53</v>
      </c>
      <c r="I162" s="43">
        <f>'февраль (3 цк)'!I199</f>
        <v>1302.47</v>
      </c>
      <c r="J162" s="43">
        <f>'февраль (3 цк)'!J199</f>
        <v>1030.58</v>
      </c>
      <c r="K162" s="43">
        <f>'февраль (3 цк)'!K199</f>
        <v>1213.77</v>
      </c>
      <c r="L162" s="43">
        <f>'февраль (3 цк)'!L199</f>
        <v>1219.4000000000001</v>
      </c>
      <c r="M162" s="43">
        <f>'февраль (3 цк)'!M199</f>
        <v>1217.03</v>
      </c>
      <c r="N162" s="43">
        <f>'февраль (3 цк)'!N199</f>
        <v>1228.22</v>
      </c>
      <c r="O162" s="43">
        <f>'февраль (3 цк)'!O199</f>
        <v>1196.77</v>
      </c>
      <c r="P162" s="43">
        <f>'февраль (3 цк)'!P199</f>
        <v>1222.58</v>
      </c>
      <c r="Q162" s="43">
        <f>'февраль (3 цк)'!Q199</f>
        <v>1243.79</v>
      </c>
      <c r="R162" s="43">
        <f>'февраль (3 цк)'!R199</f>
        <v>1224.68</v>
      </c>
      <c r="S162" s="43">
        <f>'февраль (3 цк)'!S199</f>
        <v>1217.82</v>
      </c>
      <c r="T162" s="43">
        <f>'февраль (3 цк)'!T199</f>
        <v>1240.2</v>
      </c>
      <c r="U162" s="43">
        <f>'февраль (3 цк)'!U199</f>
        <v>1019.58</v>
      </c>
      <c r="V162" s="43">
        <f>'февраль (3 цк)'!V199</f>
        <v>982.99</v>
      </c>
      <c r="W162" s="43">
        <f>'февраль (3 цк)'!W199</f>
        <v>978.02</v>
      </c>
      <c r="X162" s="43">
        <f>'февраль (3 цк)'!X199</f>
        <v>990.73</v>
      </c>
      <c r="Y162" s="43">
        <f>'февраль (3 цк)'!Y199</f>
        <v>1001.48</v>
      </c>
    </row>
    <row r="163" spans="1:25" s="35" customFormat="1" ht="18.75" customHeight="1" outlineLevel="1" x14ac:dyDescent="0.2">
      <c r="A163" s="30" t="s">
        <v>5</v>
      </c>
      <c r="B163" s="49">
        <v>64.77</v>
      </c>
      <c r="C163" s="47">
        <v>64.77</v>
      </c>
      <c r="D163" s="47">
        <v>64.77</v>
      </c>
      <c r="E163" s="47">
        <v>64.77</v>
      </c>
      <c r="F163" s="47">
        <v>64.77</v>
      </c>
      <c r="G163" s="47">
        <v>64.77</v>
      </c>
      <c r="H163" s="47">
        <v>64.77</v>
      </c>
      <c r="I163" s="47">
        <v>64.77</v>
      </c>
      <c r="J163" s="47">
        <v>64.77</v>
      </c>
      <c r="K163" s="47">
        <v>64.77</v>
      </c>
      <c r="L163" s="47">
        <v>64.77</v>
      </c>
      <c r="M163" s="47">
        <v>64.77</v>
      </c>
      <c r="N163" s="47">
        <v>64.77</v>
      </c>
      <c r="O163" s="47">
        <v>64.77</v>
      </c>
      <c r="P163" s="47">
        <v>64.77</v>
      </c>
      <c r="Q163" s="47">
        <v>64.77</v>
      </c>
      <c r="R163" s="47">
        <v>64.77</v>
      </c>
      <c r="S163" s="47">
        <v>64.77</v>
      </c>
      <c r="T163" s="47">
        <v>64.77</v>
      </c>
      <c r="U163" s="47">
        <v>64.77</v>
      </c>
      <c r="V163" s="47">
        <v>64.77</v>
      </c>
      <c r="W163" s="47">
        <v>64.77</v>
      </c>
      <c r="X163" s="47">
        <v>64.77</v>
      </c>
      <c r="Y163" s="54">
        <v>64.77</v>
      </c>
    </row>
    <row r="164" spans="1:25" s="35" customFormat="1" ht="18.75" customHeight="1" outlineLevel="1" thickBot="1" x14ac:dyDescent="0.25">
      <c r="A164" s="107" t="s">
        <v>7</v>
      </c>
      <c r="B164" s="50">
        <v>2.496</v>
      </c>
      <c r="C164" s="48">
        <v>2.496</v>
      </c>
      <c r="D164" s="48">
        <v>2.496</v>
      </c>
      <c r="E164" s="48">
        <v>2.496</v>
      </c>
      <c r="F164" s="48">
        <v>2.496</v>
      </c>
      <c r="G164" s="48">
        <v>2.496</v>
      </c>
      <c r="H164" s="48">
        <v>2.496</v>
      </c>
      <c r="I164" s="48">
        <v>2.496</v>
      </c>
      <c r="J164" s="48">
        <v>2.496</v>
      </c>
      <c r="K164" s="48">
        <v>2.496</v>
      </c>
      <c r="L164" s="48">
        <v>2.496</v>
      </c>
      <c r="M164" s="48">
        <v>2.496</v>
      </c>
      <c r="N164" s="48">
        <v>2.496</v>
      </c>
      <c r="O164" s="48">
        <v>2.496</v>
      </c>
      <c r="P164" s="48">
        <v>2.496</v>
      </c>
      <c r="Q164" s="48">
        <v>2.496</v>
      </c>
      <c r="R164" s="48">
        <v>2.496</v>
      </c>
      <c r="S164" s="48">
        <v>2.496</v>
      </c>
      <c r="T164" s="48">
        <v>2.496</v>
      </c>
      <c r="U164" s="48">
        <v>2.496</v>
      </c>
      <c r="V164" s="48">
        <v>2.496</v>
      </c>
      <c r="W164" s="48">
        <v>2.496</v>
      </c>
      <c r="X164" s="48">
        <v>2.496</v>
      </c>
      <c r="Y164" s="55">
        <v>2.496</v>
      </c>
    </row>
    <row r="165" spans="1:25" s="35" customFormat="1" ht="18.75" customHeight="1" thickBot="1" x14ac:dyDescent="0.25">
      <c r="A165" s="76">
        <v>8</v>
      </c>
      <c r="B165" s="65">
        <f t="shared" ref="B165:Y165" si="39">SUM(B166:B168)</f>
        <v>1038.2760000000001</v>
      </c>
      <c r="C165" s="66">
        <f t="shared" si="39"/>
        <v>1088.806</v>
      </c>
      <c r="D165" s="66">
        <f t="shared" si="39"/>
        <v>1082.7060000000001</v>
      </c>
      <c r="E165" s="67">
        <f t="shared" si="39"/>
        <v>1316.1860000000001</v>
      </c>
      <c r="F165" s="67">
        <f t="shared" si="39"/>
        <v>1326.576</v>
      </c>
      <c r="G165" s="67">
        <f t="shared" si="39"/>
        <v>1302.596</v>
      </c>
      <c r="H165" s="67">
        <f t="shared" si="39"/>
        <v>1353.636</v>
      </c>
      <c r="I165" s="67">
        <f t="shared" si="39"/>
        <v>1293.0260000000001</v>
      </c>
      <c r="J165" s="67">
        <f t="shared" si="39"/>
        <v>1271.816</v>
      </c>
      <c r="K165" s="68">
        <f t="shared" si="39"/>
        <v>1270.4260000000002</v>
      </c>
      <c r="L165" s="67">
        <f t="shared" si="39"/>
        <v>1263.846</v>
      </c>
      <c r="M165" s="69">
        <f t="shared" si="39"/>
        <v>1271.1460000000002</v>
      </c>
      <c r="N165" s="68">
        <f t="shared" si="39"/>
        <v>1292.6660000000002</v>
      </c>
      <c r="O165" s="67">
        <f t="shared" si="39"/>
        <v>1284.856</v>
      </c>
      <c r="P165" s="69">
        <f t="shared" si="39"/>
        <v>1304.9660000000001</v>
      </c>
      <c r="Q165" s="70">
        <f t="shared" si="39"/>
        <v>1304.2760000000001</v>
      </c>
      <c r="R165" s="67">
        <f t="shared" si="39"/>
        <v>1294.4960000000001</v>
      </c>
      <c r="S165" s="70">
        <f t="shared" si="39"/>
        <v>1284.596</v>
      </c>
      <c r="T165" s="67">
        <f t="shared" si="39"/>
        <v>1304.9060000000002</v>
      </c>
      <c r="U165" s="66">
        <f t="shared" si="39"/>
        <v>1084.0960000000002</v>
      </c>
      <c r="V165" s="66">
        <f t="shared" si="39"/>
        <v>1022.616</v>
      </c>
      <c r="W165" s="66">
        <f t="shared" si="39"/>
        <v>1044.796</v>
      </c>
      <c r="X165" s="66">
        <f t="shared" si="39"/>
        <v>1045.5260000000001</v>
      </c>
      <c r="Y165" s="71">
        <f t="shared" si="39"/>
        <v>1029.2660000000001</v>
      </c>
    </row>
    <row r="166" spans="1:25" s="35" customFormat="1" ht="18.75" customHeight="1" outlineLevel="1" x14ac:dyDescent="0.2">
      <c r="A166" s="29" t="s">
        <v>4</v>
      </c>
      <c r="B166" s="43">
        <f>'февраль (3 цк)'!B204</f>
        <v>971.01</v>
      </c>
      <c r="C166" s="43">
        <f>'февраль (3 цк)'!C204</f>
        <v>1021.54</v>
      </c>
      <c r="D166" s="43">
        <f>'февраль (3 цк)'!D204</f>
        <v>1015.44</v>
      </c>
      <c r="E166" s="43">
        <f>'февраль (3 цк)'!E204</f>
        <v>1248.92</v>
      </c>
      <c r="F166" s="43">
        <f>'февраль (3 цк)'!F204</f>
        <v>1259.31</v>
      </c>
      <c r="G166" s="43">
        <f>'февраль (3 цк)'!G204</f>
        <v>1235.33</v>
      </c>
      <c r="H166" s="43">
        <f>'февраль (3 цк)'!H204</f>
        <v>1286.3699999999999</v>
      </c>
      <c r="I166" s="43">
        <f>'февраль (3 цк)'!I204</f>
        <v>1225.76</v>
      </c>
      <c r="J166" s="43">
        <f>'февраль (3 цк)'!J204</f>
        <v>1204.55</v>
      </c>
      <c r="K166" s="43">
        <f>'февраль (3 цк)'!K204</f>
        <v>1203.1600000000001</v>
      </c>
      <c r="L166" s="43">
        <f>'февраль (3 цк)'!L204</f>
        <v>1196.58</v>
      </c>
      <c r="M166" s="43">
        <f>'февраль (3 цк)'!M204</f>
        <v>1203.8800000000001</v>
      </c>
      <c r="N166" s="43">
        <f>'февраль (3 цк)'!N204</f>
        <v>1225.4000000000001</v>
      </c>
      <c r="O166" s="43">
        <f>'февраль (3 цк)'!O204</f>
        <v>1217.5899999999999</v>
      </c>
      <c r="P166" s="43">
        <f>'февраль (3 цк)'!P204</f>
        <v>1237.7</v>
      </c>
      <c r="Q166" s="43">
        <f>'февраль (3 цк)'!Q204</f>
        <v>1237.01</v>
      </c>
      <c r="R166" s="43">
        <f>'февраль (3 цк)'!R204</f>
        <v>1227.23</v>
      </c>
      <c r="S166" s="43">
        <f>'февраль (3 цк)'!S204</f>
        <v>1217.33</v>
      </c>
      <c r="T166" s="43">
        <f>'февраль (3 цк)'!T204</f>
        <v>1237.6400000000001</v>
      </c>
      <c r="U166" s="43">
        <f>'февраль (3 цк)'!U204</f>
        <v>1016.83</v>
      </c>
      <c r="V166" s="43">
        <f>'февраль (3 цк)'!V204</f>
        <v>955.35</v>
      </c>
      <c r="W166" s="43">
        <f>'февраль (3 цк)'!W204</f>
        <v>977.53</v>
      </c>
      <c r="X166" s="43">
        <f>'февраль (3 цк)'!X204</f>
        <v>978.26</v>
      </c>
      <c r="Y166" s="43">
        <f>'февраль (3 цк)'!Y204</f>
        <v>962</v>
      </c>
    </row>
    <row r="167" spans="1:25" s="35" customFormat="1" ht="18.75" customHeight="1" outlineLevel="1" x14ac:dyDescent="0.2">
      <c r="A167" s="30" t="s">
        <v>5</v>
      </c>
      <c r="B167" s="49">
        <v>64.77</v>
      </c>
      <c r="C167" s="47">
        <v>64.77</v>
      </c>
      <c r="D167" s="47">
        <v>64.77</v>
      </c>
      <c r="E167" s="47">
        <v>64.77</v>
      </c>
      <c r="F167" s="47">
        <v>64.77</v>
      </c>
      <c r="G167" s="47">
        <v>64.77</v>
      </c>
      <c r="H167" s="47">
        <v>64.77</v>
      </c>
      <c r="I167" s="47">
        <v>64.77</v>
      </c>
      <c r="J167" s="47">
        <v>64.77</v>
      </c>
      <c r="K167" s="47">
        <v>64.77</v>
      </c>
      <c r="L167" s="47">
        <v>64.77</v>
      </c>
      <c r="M167" s="47">
        <v>64.77</v>
      </c>
      <c r="N167" s="47">
        <v>64.77</v>
      </c>
      <c r="O167" s="47">
        <v>64.77</v>
      </c>
      <c r="P167" s="47">
        <v>64.77</v>
      </c>
      <c r="Q167" s="47">
        <v>64.77</v>
      </c>
      <c r="R167" s="47">
        <v>64.77</v>
      </c>
      <c r="S167" s="47">
        <v>64.77</v>
      </c>
      <c r="T167" s="47">
        <v>64.77</v>
      </c>
      <c r="U167" s="47">
        <v>64.77</v>
      </c>
      <c r="V167" s="47">
        <v>64.77</v>
      </c>
      <c r="W167" s="47">
        <v>64.77</v>
      </c>
      <c r="X167" s="47">
        <v>64.77</v>
      </c>
      <c r="Y167" s="54">
        <v>64.77</v>
      </c>
    </row>
    <row r="168" spans="1:25" s="35" customFormat="1" ht="18.75" customHeight="1" outlineLevel="1" thickBot="1" x14ac:dyDescent="0.25">
      <c r="A168" s="107" t="s">
        <v>7</v>
      </c>
      <c r="B168" s="50">
        <v>2.496</v>
      </c>
      <c r="C168" s="48">
        <v>2.496</v>
      </c>
      <c r="D168" s="48">
        <v>2.496</v>
      </c>
      <c r="E168" s="48">
        <v>2.496</v>
      </c>
      <c r="F168" s="48">
        <v>2.496</v>
      </c>
      <c r="G168" s="48">
        <v>2.496</v>
      </c>
      <c r="H168" s="48">
        <v>2.496</v>
      </c>
      <c r="I168" s="48">
        <v>2.496</v>
      </c>
      <c r="J168" s="48">
        <v>2.496</v>
      </c>
      <c r="K168" s="48">
        <v>2.496</v>
      </c>
      <c r="L168" s="48">
        <v>2.496</v>
      </c>
      <c r="M168" s="48">
        <v>2.496</v>
      </c>
      <c r="N168" s="48">
        <v>2.496</v>
      </c>
      <c r="O168" s="48">
        <v>2.496</v>
      </c>
      <c r="P168" s="48">
        <v>2.496</v>
      </c>
      <c r="Q168" s="48">
        <v>2.496</v>
      </c>
      <c r="R168" s="48">
        <v>2.496</v>
      </c>
      <c r="S168" s="48">
        <v>2.496</v>
      </c>
      <c r="T168" s="48">
        <v>2.496</v>
      </c>
      <c r="U168" s="48">
        <v>2.496</v>
      </c>
      <c r="V168" s="48">
        <v>2.496</v>
      </c>
      <c r="W168" s="48">
        <v>2.496</v>
      </c>
      <c r="X168" s="48">
        <v>2.496</v>
      </c>
      <c r="Y168" s="55">
        <v>2.496</v>
      </c>
    </row>
    <row r="169" spans="1:25" s="35" customFormat="1" ht="18.75" customHeight="1" thickBot="1" x14ac:dyDescent="0.25">
      <c r="A169" s="73">
        <v>9</v>
      </c>
      <c r="B169" s="65">
        <f t="shared" ref="B169:Y169" si="40">SUM(B170:B172)</f>
        <v>1031.5260000000001</v>
      </c>
      <c r="C169" s="66">
        <f t="shared" si="40"/>
        <v>1033.566</v>
      </c>
      <c r="D169" s="66">
        <f t="shared" si="40"/>
        <v>1073.576</v>
      </c>
      <c r="E169" s="67">
        <f t="shared" si="40"/>
        <v>1084.8460000000002</v>
      </c>
      <c r="F169" s="67">
        <f t="shared" si="40"/>
        <v>1086.066</v>
      </c>
      <c r="G169" s="67">
        <f t="shared" si="40"/>
        <v>1087.8660000000002</v>
      </c>
      <c r="H169" s="67">
        <f t="shared" si="40"/>
        <v>1079.5860000000002</v>
      </c>
      <c r="I169" s="67">
        <f t="shared" si="40"/>
        <v>1068.6260000000002</v>
      </c>
      <c r="J169" s="67">
        <f t="shared" si="40"/>
        <v>1064.1360000000002</v>
      </c>
      <c r="K169" s="68">
        <f t="shared" si="40"/>
        <v>1062.7360000000001</v>
      </c>
      <c r="L169" s="67">
        <f t="shared" si="40"/>
        <v>1067.2560000000001</v>
      </c>
      <c r="M169" s="69">
        <f t="shared" si="40"/>
        <v>1070.7460000000001</v>
      </c>
      <c r="N169" s="68">
        <f t="shared" si="40"/>
        <v>1073.056</v>
      </c>
      <c r="O169" s="67">
        <f t="shared" si="40"/>
        <v>1076.4360000000001</v>
      </c>
      <c r="P169" s="69">
        <f t="shared" si="40"/>
        <v>1090.7460000000001</v>
      </c>
      <c r="Q169" s="70">
        <f t="shared" si="40"/>
        <v>1096.9660000000001</v>
      </c>
      <c r="R169" s="67">
        <f t="shared" si="40"/>
        <v>1089.6860000000001</v>
      </c>
      <c r="S169" s="70">
        <f t="shared" si="40"/>
        <v>1085.5360000000001</v>
      </c>
      <c r="T169" s="67">
        <f t="shared" si="40"/>
        <v>1083.1660000000002</v>
      </c>
      <c r="U169" s="66">
        <f t="shared" si="40"/>
        <v>1026.2860000000001</v>
      </c>
      <c r="V169" s="66">
        <f t="shared" si="40"/>
        <v>1030.4160000000002</v>
      </c>
      <c r="W169" s="66">
        <f t="shared" si="40"/>
        <v>1027.6860000000001</v>
      </c>
      <c r="X169" s="66">
        <f t="shared" si="40"/>
        <v>1025.7260000000001</v>
      </c>
      <c r="Y169" s="71">
        <f t="shared" si="40"/>
        <v>1023.636</v>
      </c>
    </row>
    <row r="170" spans="1:25" s="35" customFormat="1" ht="18.75" customHeight="1" outlineLevel="1" x14ac:dyDescent="0.2">
      <c r="A170" s="29" t="s">
        <v>4</v>
      </c>
      <c r="B170" s="43">
        <f>'февраль (3 цк)'!B209</f>
        <v>964.26</v>
      </c>
      <c r="C170" s="43">
        <f>'февраль (3 цк)'!C209</f>
        <v>966.3</v>
      </c>
      <c r="D170" s="43">
        <f>'февраль (3 цк)'!D209</f>
        <v>1006.31</v>
      </c>
      <c r="E170" s="43">
        <f>'февраль (3 цк)'!E209</f>
        <v>1017.58</v>
      </c>
      <c r="F170" s="43">
        <f>'февраль (3 цк)'!F209</f>
        <v>1018.8</v>
      </c>
      <c r="G170" s="43">
        <f>'февраль (3 цк)'!G209</f>
        <v>1020.6</v>
      </c>
      <c r="H170" s="43">
        <f>'февраль (3 цк)'!H209</f>
        <v>1012.32</v>
      </c>
      <c r="I170" s="43">
        <f>'февраль (3 цк)'!I209</f>
        <v>1001.36</v>
      </c>
      <c r="J170" s="43">
        <f>'февраль (3 цк)'!J209</f>
        <v>996.87</v>
      </c>
      <c r="K170" s="43">
        <f>'февраль (3 цк)'!K209</f>
        <v>995.47</v>
      </c>
      <c r="L170" s="43">
        <f>'февраль (3 цк)'!L209</f>
        <v>999.99</v>
      </c>
      <c r="M170" s="43">
        <f>'февраль (3 цк)'!M209</f>
        <v>1003.48</v>
      </c>
      <c r="N170" s="43">
        <f>'февраль (3 цк)'!N209</f>
        <v>1005.79</v>
      </c>
      <c r="O170" s="43">
        <f>'февраль (3 цк)'!O209</f>
        <v>1009.17</v>
      </c>
      <c r="P170" s="43">
        <f>'февраль (3 цк)'!P209</f>
        <v>1023.48</v>
      </c>
      <c r="Q170" s="43">
        <f>'февраль (3 цк)'!Q209</f>
        <v>1029.7</v>
      </c>
      <c r="R170" s="43">
        <f>'февраль (3 цк)'!R209</f>
        <v>1022.42</v>
      </c>
      <c r="S170" s="43">
        <f>'февраль (3 цк)'!S209</f>
        <v>1018.27</v>
      </c>
      <c r="T170" s="43">
        <f>'февраль (3 цк)'!T209</f>
        <v>1015.9</v>
      </c>
      <c r="U170" s="43">
        <f>'февраль (3 цк)'!U209</f>
        <v>959.02</v>
      </c>
      <c r="V170" s="43">
        <f>'февраль (3 цк)'!V209</f>
        <v>963.15</v>
      </c>
      <c r="W170" s="43">
        <f>'февраль (3 цк)'!W209</f>
        <v>960.42</v>
      </c>
      <c r="X170" s="43">
        <f>'февраль (3 цк)'!X209</f>
        <v>958.46</v>
      </c>
      <c r="Y170" s="43">
        <f>'февраль (3 цк)'!Y209</f>
        <v>956.37</v>
      </c>
    </row>
    <row r="171" spans="1:25" s="35" customFormat="1" ht="18.75" customHeight="1" outlineLevel="1" x14ac:dyDescent="0.2">
      <c r="A171" s="30" t="s">
        <v>5</v>
      </c>
      <c r="B171" s="49">
        <v>64.77</v>
      </c>
      <c r="C171" s="47">
        <v>64.77</v>
      </c>
      <c r="D171" s="47">
        <v>64.77</v>
      </c>
      <c r="E171" s="47">
        <v>64.77</v>
      </c>
      <c r="F171" s="47">
        <v>64.77</v>
      </c>
      <c r="G171" s="47">
        <v>64.77</v>
      </c>
      <c r="H171" s="47">
        <v>64.77</v>
      </c>
      <c r="I171" s="47">
        <v>64.77</v>
      </c>
      <c r="J171" s="47">
        <v>64.77</v>
      </c>
      <c r="K171" s="47">
        <v>64.77</v>
      </c>
      <c r="L171" s="47">
        <v>64.77</v>
      </c>
      <c r="M171" s="47">
        <v>64.77</v>
      </c>
      <c r="N171" s="47">
        <v>64.77</v>
      </c>
      <c r="O171" s="47">
        <v>64.77</v>
      </c>
      <c r="P171" s="47">
        <v>64.77</v>
      </c>
      <c r="Q171" s="47">
        <v>64.77</v>
      </c>
      <c r="R171" s="47">
        <v>64.77</v>
      </c>
      <c r="S171" s="47">
        <v>64.77</v>
      </c>
      <c r="T171" s="47">
        <v>64.77</v>
      </c>
      <c r="U171" s="47">
        <v>64.77</v>
      </c>
      <c r="V171" s="47">
        <v>64.77</v>
      </c>
      <c r="W171" s="47">
        <v>64.77</v>
      </c>
      <c r="X171" s="47">
        <v>64.77</v>
      </c>
      <c r="Y171" s="54">
        <v>64.77</v>
      </c>
    </row>
    <row r="172" spans="1:25" s="35" customFormat="1" ht="18.75" customHeight="1" outlineLevel="1" thickBot="1" x14ac:dyDescent="0.25">
      <c r="A172" s="107" t="s">
        <v>7</v>
      </c>
      <c r="B172" s="50">
        <v>2.496</v>
      </c>
      <c r="C172" s="48">
        <v>2.496</v>
      </c>
      <c r="D172" s="48">
        <v>2.496</v>
      </c>
      <c r="E172" s="48">
        <v>2.496</v>
      </c>
      <c r="F172" s="48">
        <v>2.496</v>
      </c>
      <c r="G172" s="48">
        <v>2.496</v>
      </c>
      <c r="H172" s="48">
        <v>2.496</v>
      </c>
      <c r="I172" s="48">
        <v>2.496</v>
      </c>
      <c r="J172" s="48">
        <v>2.496</v>
      </c>
      <c r="K172" s="48">
        <v>2.496</v>
      </c>
      <c r="L172" s="48">
        <v>2.496</v>
      </c>
      <c r="M172" s="48">
        <v>2.496</v>
      </c>
      <c r="N172" s="48">
        <v>2.496</v>
      </c>
      <c r="O172" s="48">
        <v>2.496</v>
      </c>
      <c r="P172" s="48">
        <v>2.496</v>
      </c>
      <c r="Q172" s="48">
        <v>2.496</v>
      </c>
      <c r="R172" s="48">
        <v>2.496</v>
      </c>
      <c r="S172" s="48">
        <v>2.496</v>
      </c>
      <c r="T172" s="48">
        <v>2.496</v>
      </c>
      <c r="U172" s="48">
        <v>2.496</v>
      </c>
      <c r="V172" s="48">
        <v>2.496</v>
      </c>
      <c r="W172" s="48">
        <v>2.496</v>
      </c>
      <c r="X172" s="48">
        <v>2.496</v>
      </c>
      <c r="Y172" s="55">
        <v>2.496</v>
      </c>
    </row>
    <row r="173" spans="1:25" s="35" customFormat="1" ht="18.75" customHeight="1" thickBot="1" x14ac:dyDescent="0.25">
      <c r="A173" s="76">
        <v>10</v>
      </c>
      <c r="B173" s="65">
        <f t="shared" ref="B173:Y173" si="41">SUM(B174:B176)</f>
        <v>944.83600000000001</v>
      </c>
      <c r="C173" s="66">
        <f t="shared" si="41"/>
        <v>950.346</v>
      </c>
      <c r="D173" s="66">
        <f t="shared" si="41"/>
        <v>953.20600000000002</v>
      </c>
      <c r="E173" s="67">
        <f t="shared" si="41"/>
        <v>962.58600000000001</v>
      </c>
      <c r="F173" s="67">
        <f t="shared" si="41"/>
        <v>985.27599999999995</v>
      </c>
      <c r="G173" s="67">
        <f t="shared" si="41"/>
        <v>1415.5260000000001</v>
      </c>
      <c r="H173" s="67">
        <f t="shared" si="41"/>
        <v>994.16599999999994</v>
      </c>
      <c r="I173" s="67">
        <f t="shared" si="41"/>
        <v>974.65599999999995</v>
      </c>
      <c r="J173" s="67">
        <f t="shared" si="41"/>
        <v>970.78599999999994</v>
      </c>
      <c r="K173" s="68">
        <f t="shared" si="41"/>
        <v>942.52599999999995</v>
      </c>
      <c r="L173" s="67">
        <f t="shared" si="41"/>
        <v>951.26599999999996</v>
      </c>
      <c r="M173" s="69">
        <f t="shared" si="41"/>
        <v>950.98599999999999</v>
      </c>
      <c r="N173" s="68">
        <f t="shared" si="41"/>
        <v>957.55599999999993</v>
      </c>
      <c r="O173" s="67">
        <f t="shared" si="41"/>
        <v>968.73599999999999</v>
      </c>
      <c r="P173" s="69">
        <f t="shared" si="41"/>
        <v>987.39599999999996</v>
      </c>
      <c r="Q173" s="70">
        <f t="shared" si="41"/>
        <v>1000.5759999999999</v>
      </c>
      <c r="R173" s="67">
        <f t="shared" si="41"/>
        <v>1006.1559999999999</v>
      </c>
      <c r="S173" s="70">
        <f t="shared" si="41"/>
        <v>992.44599999999991</v>
      </c>
      <c r="T173" s="67">
        <f t="shared" si="41"/>
        <v>966.98599999999999</v>
      </c>
      <c r="U173" s="66">
        <f t="shared" si="41"/>
        <v>966.596</v>
      </c>
      <c r="V173" s="66">
        <f t="shared" si="41"/>
        <v>957.48599999999999</v>
      </c>
      <c r="W173" s="66">
        <f t="shared" si="41"/>
        <v>959.56599999999992</v>
      </c>
      <c r="X173" s="66">
        <f t="shared" si="41"/>
        <v>950.20600000000002</v>
      </c>
      <c r="Y173" s="71">
        <f t="shared" si="41"/>
        <v>954.61599999999999</v>
      </c>
    </row>
    <row r="174" spans="1:25" s="35" customFormat="1" ht="18.75" customHeight="1" outlineLevel="1" x14ac:dyDescent="0.2">
      <c r="A174" s="29" t="s">
        <v>4</v>
      </c>
      <c r="B174" s="43">
        <f>'февраль (3 цк)'!B214</f>
        <v>877.57</v>
      </c>
      <c r="C174" s="43">
        <f>'февраль (3 цк)'!C214</f>
        <v>883.08</v>
      </c>
      <c r="D174" s="43">
        <f>'февраль (3 цк)'!D214</f>
        <v>885.94</v>
      </c>
      <c r="E174" s="43">
        <f>'февраль (3 цк)'!E214</f>
        <v>895.32</v>
      </c>
      <c r="F174" s="43">
        <f>'февраль (3 цк)'!F214</f>
        <v>918.01</v>
      </c>
      <c r="G174" s="43">
        <f>'февраль (3 цк)'!G214</f>
        <v>1348.26</v>
      </c>
      <c r="H174" s="43">
        <f>'февраль (3 цк)'!H214</f>
        <v>926.9</v>
      </c>
      <c r="I174" s="43">
        <f>'февраль (3 цк)'!I214</f>
        <v>907.39</v>
      </c>
      <c r="J174" s="43">
        <f>'февраль (3 цк)'!J214</f>
        <v>903.52</v>
      </c>
      <c r="K174" s="43">
        <f>'февраль (3 цк)'!K214</f>
        <v>875.26</v>
      </c>
      <c r="L174" s="43">
        <f>'февраль (3 цк)'!L214</f>
        <v>884</v>
      </c>
      <c r="M174" s="43">
        <f>'февраль (3 цк)'!M214</f>
        <v>883.72</v>
      </c>
      <c r="N174" s="43">
        <f>'февраль (3 цк)'!N214</f>
        <v>890.29</v>
      </c>
      <c r="O174" s="43">
        <f>'февраль (3 цк)'!O214</f>
        <v>901.47</v>
      </c>
      <c r="P174" s="43">
        <f>'февраль (3 цк)'!P214</f>
        <v>920.13</v>
      </c>
      <c r="Q174" s="43">
        <f>'февраль (3 цк)'!Q214</f>
        <v>933.31</v>
      </c>
      <c r="R174" s="43">
        <f>'февраль (3 цк)'!R214</f>
        <v>938.89</v>
      </c>
      <c r="S174" s="43">
        <f>'февраль (3 цк)'!S214</f>
        <v>925.18</v>
      </c>
      <c r="T174" s="43">
        <f>'февраль (3 цк)'!T214</f>
        <v>899.72</v>
      </c>
      <c r="U174" s="43">
        <f>'февраль (3 цк)'!U214</f>
        <v>899.33</v>
      </c>
      <c r="V174" s="43">
        <f>'февраль (3 цк)'!V214</f>
        <v>890.22</v>
      </c>
      <c r="W174" s="43">
        <f>'февраль (3 цк)'!W214</f>
        <v>892.3</v>
      </c>
      <c r="X174" s="43">
        <f>'февраль (3 цк)'!X214</f>
        <v>882.94</v>
      </c>
      <c r="Y174" s="43">
        <f>'февраль (3 цк)'!Y214</f>
        <v>887.35</v>
      </c>
    </row>
    <row r="175" spans="1:25" s="35" customFormat="1" ht="18.75" customHeight="1" outlineLevel="1" x14ac:dyDescent="0.2">
      <c r="A175" s="30" t="s">
        <v>5</v>
      </c>
      <c r="B175" s="49">
        <v>64.77</v>
      </c>
      <c r="C175" s="47">
        <v>64.77</v>
      </c>
      <c r="D175" s="47">
        <v>64.77</v>
      </c>
      <c r="E175" s="47">
        <v>64.77</v>
      </c>
      <c r="F175" s="47">
        <v>64.77</v>
      </c>
      <c r="G175" s="47">
        <v>64.77</v>
      </c>
      <c r="H175" s="47">
        <v>64.77</v>
      </c>
      <c r="I175" s="47">
        <v>64.77</v>
      </c>
      <c r="J175" s="47">
        <v>64.77</v>
      </c>
      <c r="K175" s="47">
        <v>64.77</v>
      </c>
      <c r="L175" s="47">
        <v>64.77</v>
      </c>
      <c r="M175" s="47">
        <v>64.77</v>
      </c>
      <c r="N175" s="47">
        <v>64.77</v>
      </c>
      <c r="O175" s="47">
        <v>64.77</v>
      </c>
      <c r="P175" s="47">
        <v>64.77</v>
      </c>
      <c r="Q175" s="47">
        <v>64.77</v>
      </c>
      <c r="R175" s="47">
        <v>64.77</v>
      </c>
      <c r="S175" s="47">
        <v>64.77</v>
      </c>
      <c r="T175" s="47">
        <v>64.77</v>
      </c>
      <c r="U175" s="47">
        <v>64.77</v>
      </c>
      <c r="V175" s="47">
        <v>64.77</v>
      </c>
      <c r="W175" s="47">
        <v>64.77</v>
      </c>
      <c r="X175" s="47">
        <v>64.77</v>
      </c>
      <c r="Y175" s="54">
        <v>64.77</v>
      </c>
    </row>
    <row r="176" spans="1:25" s="35" customFormat="1" ht="18.75" customHeight="1" outlineLevel="1" thickBot="1" x14ac:dyDescent="0.25">
      <c r="A176" s="107" t="s">
        <v>7</v>
      </c>
      <c r="B176" s="50">
        <v>2.496</v>
      </c>
      <c r="C176" s="48">
        <v>2.496</v>
      </c>
      <c r="D176" s="48">
        <v>2.496</v>
      </c>
      <c r="E176" s="48">
        <v>2.496</v>
      </c>
      <c r="F176" s="48">
        <v>2.496</v>
      </c>
      <c r="G176" s="48">
        <v>2.496</v>
      </c>
      <c r="H176" s="48">
        <v>2.496</v>
      </c>
      <c r="I176" s="48">
        <v>2.496</v>
      </c>
      <c r="J176" s="48">
        <v>2.496</v>
      </c>
      <c r="K176" s="48">
        <v>2.496</v>
      </c>
      <c r="L176" s="48">
        <v>2.496</v>
      </c>
      <c r="M176" s="48">
        <v>2.496</v>
      </c>
      <c r="N176" s="48">
        <v>2.496</v>
      </c>
      <c r="O176" s="48">
        <v>2.496</v>
      </c>
      <c r="P176" s="48">
        <v>2.496</v>
      </c>
      <c r="Q176" s="48">
        <v>2.496</v>
      </c>
      <c r="R176" s="48">
        <v>2.496</v>
      </c>
      <c r="S176" s="48">
        <v>2.496</v>
      </c>
      <c r="T176" s="48">
        <v>2.496</v>
      </c>
      <c r="U176" s="48">
        <v>2.496</v>
      </c>
      <c r="V176" s="48">
        <v>2.496</v>
      </c>
      <c r="W176" s="48">
        <v>2.496</v>
      </c>
      <c r="X176" s="48">
        <v>2.496</v>
      </c>
      <c r="Y176" s="55">
        <v>2.496</v>
      </c>
    </row>
    <row r="177" spans="1:25" s="35" customFormat="1" ht="18.75" customHeight="1" thickBot="1" x14ac:dyDescent="0.25">
      <c r="A177" s="73">
        <v>11</v>
      </c>
      <c r="B177" s="65">
        <f t="shared" ref="B177:Y177" si="42">SUM(B178:B180)</f>
        <v>940.07599999999991</v>
      </c>
      <c r="C177" s="66">
        <f t="shared" si="42"/>
        <v>921.93599999999992</v>
      </c>
      <c r="D177" s="66">
        <f t="shared" si="42"/>
        <v>952.82599999999991</v>
      </c>
      <c r="E177" s="67">
        <f t="shared" si="42"/>
        <v>971.61599999999999</v>
      </c>
      <c r="F177" s="67">
        <f t="shared" si="42"/>
        <v>968.64599999999996</v>
      </c>
      <c r="G177" s="67">
        <f t="shared" si="42"/>
        <v>974.28599999999994</v>
      </c>
      <c r="H177" s="67">
        <f t="shared" si="42"/>
        <v>968.94599999999991</v>
      </c>
      <c r="I177" s="67">
        <f t="shared" si="42"/>
        <v>963.83600000000001</v>
      </c>
      <c r="J177" s="67">
        <f t="shared" si="42"/>
        <v>951.42599999999993</v>
      </c>
      <c r="K177" s="68">
        <f t="shared" si="42"/>
        <v>952.726</v>
      </c>
      <c r="L177" s="67">
        <f t="shared" si="42"/>
        <v>959.02599999999995</v>
      </c>
      <c r="M177" s="69">
        <f t="shared" si="42"/>
        <v>965.11599999999999</v>
      </c>
      <c r="N177" s="68">
        <f t="shared" si="42"/>
        <v>967.51599999999996</v>
      </c>
      <c r="O177" s="67">
        <f t="shared" si="42"/>
        <v>965.91599999999994</v>
      </c>
      <c r="P177" s="69">
        <f t="shared" si="42"/>
        <v>977.45600000000002</v>
      </c>
      <c r="Q177" s="70">
        <f t="shared" si="42"/>
        <v>979.74599999999998</v>
      </c>
      <c r="R177" s="67">
        <f t="shared" si="42"/>
        <v>979.44599999999991</v>
      </c>
      <c r="S177" s="70">
        <f t="shared" si="42"/>
        <v>980.05599999999993</v>
      </c>
      <c r="T177" s="67">
        <f t="shared" si="42"/>
        <v>981.36599999999999</v>
      </c>
      <c r="U177" s="66">
        <f t="shared" si="42"/>
        <v>966.846</v>
      </c>
      <c r="V177" s="66">
        <f t="shared" si="42"/>
        <v>922.476</v>
      </c>
      <c r="W177" s="66">
        <f t="shared" si="42"/>
        <v>935.35599999999999</v>
      </c>
      <c r="X177" s="66">
        <f t="shared" si="42"/>
        <v>932.846</v>
      </c>
      <c r="Y177" s="71">
        <f t="shared" si="42"/>
        <v>930.13599999999997</v>
      </c>
    </row>
    <row r="178" spans="1:25" s="35" customFormat="1" ht="18.75" customHeight="1" outlineLevel="1" x14ac:dyDescent="0.2">
      <c r="A178" s="29" t="s">
        <v>4</v>
      </c>
      <c r="B178" s="43">
        <f>'февраль (3 цк)'!B219</f>
        <v>872.81</v>
      </c>
      <c r="C178" s="43">
        <f>'февраль (3 цк)'!C219</f>
        <v>854.67</v>
      </c>
      <c r="D178" s="43">
        <f>'февраль (3 цк)'!D219</f>
        <v>885.56</v>
      </c>
      <c r="E178" s="43">
        <f>'февраль (3 цк)'!E219</f>
        <v>904.35</v>
      </c>
      <c r="F178" s="43">
        <f>'февраль (3 цк)'!F219</f>
        <v>901.38</v>
      </c>
      <c r="G178" s="43">
        <f>'февраль (3 цк)'!G219</f>
        <v>907.02</v>
      </c>
      <c r="H178" s="43">
        <f>'февраль (3 цк)'!H219</f>
        <v>901.68</v>
      </c>
      <c r="I178" s="43">
        <f>'февраль (3 цк)'!I219</f>
        <v>896.57</v>
      </c>
      <c r="J178" s="43">
        <f>'февраль (3 цк)'!J219</f>
        <v>884.16</v>
      </c>
      <c r="K178" s="43">
        <f>'февраль (3 цк)'!K219</f>
        <v>885.46</v>
      </c>
      <c r="L178" s="43">
        <f>'февраль (3 цк)'!L219</f>
        <v>891.76</v>
      </c>
      <c r="M178" s="43">
        <f>'февраль (3 цк)'!M219</f>
        <v>897.85</v>
      </c>
      <c r="N178" s="43">
        <f>'февраль (3 цк)'!N219</f>
        <v>900.25</v>
      </c>
      <c r="O178" s="43">
        <f>'февраль (3 цк)'!O219</f>
        <v>898.65</v>
      </c>
      <c r="P178" s="43">
        <f>'февраль (3 цк)'!P219</f>
        <v>910.19</v>
      </c>
      <c r="Q178" s="43">
        <f>'февраль (3 цк)'!Q219</f>
        <v>912.48</v>
      </c>
      <c r="R178" s="43">
        <f>'февраль (3 цк)'!R219</f>
        <v>912.18</v>
      </c>
      <c r="S178" s="43">
        <f>'февраль (3 цк)'!S219</f>
        <v>912.79</v>
      </c>
      <c r="T178" s="43">
        <f>'февраль (3 цк)'!T219</f>
        <v>914.1</v>
      </c>
      <c r="U178" s="43">
        <f>'февраль (3 цк)'!U219</f>
        <v>899.58</v>
      </c>
      <c r="V178" s="43">
        <f>'февраль (3 цк)'!V219</f>
        <v>855.21</v>
      </c>
      <c r="W178" s="43">
        <f>'февраль (3 цк)'!W219</f>
        <v>868.09</v>
      </c>
      <c r="X178" s="43">
        <f>'февраль (3 цк)'!X219</f>
        <v>865.58</v>
      </c>
      <c r="Y178" s="43">
        <f>'февраль (3 цк)'!Y219</f>
        <v>862.87</v>
      </c>
    </row>
    <row r="179" spans="1:25" s="35" customFormat="1" ht="18.75" customHeight="1" outlineLevel="1" x14ac:dyDescent="0.2">
      <c r="A179" s="30" t="s">
        <v>5</v>
      </c>
      <c r="B179" s="49">
        <v>64.77</v>
      </c>
      <c r="C179" s="47">
        <v>64.77</v>
      </c>
      <c r="D179" s="47">
        <v>64.77</v>
      </c>
      <c r="E179" s="47">
        <v>64.77</v>
      </c>
      <c r="F179" s="47">
        <v>64.77</v>
      </c>
      <c r="G179" s="47">
        <v>64.77</v>
      </c>
      <c r="H179" s="47">
        <v>64.77</v>
      </c>
      <c r="I179" s="47">
        <v>64.77</v>
      </c>
      <c r="J179" s="47">
        <v>64.77</v>
      </c>
      <c r="K179" s="47">
        <v>64.77</v>
      </c>
      <c r="L179" s="47">
        <v>64.77</v>
      </c>
      <c r="M179" s="47">
        <v>64.77</v>
      </c>
      <c r="N179" s="47">
        <v>64.77</v>
      </c>
      <c r="O179" s="47">
        <v>64.77</v>
      </c>
      <c r="P179" s="47">
        <v>64.77</v>
      </c>
      <c r="Q179" s="47">
        <v>64.77</v>
      </c>
      <c r="R179" s="47">
        <v>64.77</v>
      </c>
      <c r="S179" s="47">
        <v>64.77</v>
      </c>
      <c r="T179" s="47">
        <v>64.77</v>
      </c>
      <c r="U179" s="47">
        <v>64.77</v>
      </c>
      <c r="V179" s="47">
        <v>64.77</v>
      </c>
      <c r="W179" s="47">
        <v>64.77</v>
      </c>
      <c r="X179" s="47">
        <v>64.77</v>
      </c>
      <c r="Y179" s="54">
        <v>64.77</v>
      </c>
    </row>
    <row r="180" spans="1:25" s="35" customFormat="1" ht="18.75" customHeight="1" outlineLevel="1" thickBot="1" x14ac:dyDescent="0.25">
      <c r="A180" s="107" t="s">
        <v>7</v>
      </c>
      <c r="B180" s="50">
        <v>2.496</v>
      </c>
      <c r="C180" s="48">
        <v>2.496</v>
      </c>
      <c r="D180" s="48">
        <v>2.496</v>
      </c>
      <c r="E180" s="48">
        <v>2.496</v>
      </c>
      <c r="F180" s="48">
        <v>2.496</v>
      </c>
      <c r="G180" s="48">
        <v>2.496</v>
      </c>
      <c r="H180" s="48">
        <v>2.496</v>
      </c>
      <c r="I180" s="48">
        <v>2.496</v>
      </c>
      <c r="J180" s="48">
        <v>2.496</v>
      </c>
      <c r="K180" s="48">
        <v>2.496</v>
      </c>
      <c r="L180" s="48">
        <v>2.496</v>
      </c>
      <c r="M180" s="48">
        <v>2.496</v>
      </c>
      <c r="N180" s="48">
        <v>2.496</v>
      </c>
      <c r="O180" s="48">
        <v>2.496</v>
      </c>
      <c r="P180" s="48">
        <v>2.496</v>
      </c>
      <c r="Q180" s="48">
        <v>2.496</v>
      </c>
      <c r="R180" s="48">
        <v>2.496</v>
      </c>
      <c r="S180" s="48">
        <v>2.496</v>
      </c>
      <c r="T180" s="48">
        <v>2.496</v>
      </c>
      <c r="U180" s="48">
        <v>2.496</v>
      </c>
      <c r="V180" s="48">
        <v>2.496</v>
      </c>
      <c r="W180" s="48">
        <v>2.496</v>
      </c>
      <c r="X180" s="48">
        <v>2.496</v>
      </c>
      <c r="Y180" s="55">
        <v>2.496</v>
      </c>
    </row>
    <row r="181" spans="1:25" s="35" customFormat="1" ht="18.75" customHeight="1" thickBot="1" x14ac:dyDescent="0.25">
      <c r="A181" s="76">
        <v>12</v>
      </c>
      <c r="B181" s="65">
        <f t="shared" ref="B181:Y181" si="43">SUM(B182:B184)</f>
        <v>934.92599999999993</v>
      </c>
      <c r="C181" s="66">
        <f t="shared" si="43"/>
        <v>960.71600000000001</v>
      </c>
      <c r="D181" s="66">
        <f t="shared" si="43"/>
        <v>1006.476</v>
      </c>
      <c r="E181" s="67">
        <f t="shared" si="43"/>
        <v>1046.076</v>
      </c>
      <c r="F181" s="67">
        <f t="shared" si="43"/>
        <v>1055.546</v>
      </c>
      <c r="G181" s="67">
        <f t="shared" si="43"/>
        <v>1055.7660000000001</v>
      </c>
      <c r="H181" s="67">
        <f t="shared" si="43"/>
        <v>1040.316</v>
      </c>
      <c r="I181" s="67">
        <f t="shared" si="43"/>
        <v>1040.6760000000002</v>
      </c>
      <c r="J181" s="67">
        <f t="shared" si="43"/>
        <v>1035.4460000000001</v>
      </c>
      <c r="K181" s="68">
        <f t="shared" si="43"/>
        <v>1034.4660000000001</v>
      </c>
      <c r="L181" s="67">
        <f t="shared" si="43"/>
        <v>1034.7560000000001</v>
      </c>
      <c r="M181" s="69">
        <f t="shared" si="43"/>
        <v>1038.9060000000002</v>
      </c>
      <c r="N181" s="68">
        <f t="shared" si="43"/>
        <v>1022.6859999999999</v>
      </c>
      <c r="O181" s="67">
        <f t="shared" si="43"/>
        <v>1041.6860000000001</v>
      </c>
      <c r="P181" s="69">
        <f t="shared" si="43"/>
        <v>1050.7460000000001</v>
      </c>
      <c r="Q181" s="70">
        <f t="shared" si="43"/>
        <v>1062.7760000000001</v>
      </c>
      <c r="R181" s="67">
        <f t="shared" si="43"/>
        <v>1063.8360000000002</v>
      </c>
      <c r="S181" s="70">
        <f t="shared" si="43"/>
        <v>1054.076</v>
      </c>
      <c r="T181" s="67">
        <f t="shared" si="43"/>
        <v>1042.7560000000001</v>
      </c>
      <c r="U181" s="66">
        <f t="shared" si="43"/>
        <v>991.83600000000001</v>
      </c>
      <c r="V181" s="66">
        <f t="shared" si="43"/>
        <v>978.91599999999994</v>
      </c>
      <c r="W181" s="66">
        <f t="shared" si="43"/>
        <v>982.226</v>
      </c>
      <c r="X181" s="66">
        <f t="shared" si="43"/>
        <v>928.41599999999994</v>
      </c>
      <c r="Y181" s="71">
        <f t="shared" si="43"/>
        <v>927.92599999999993</v>
      </c>
    </row>
    <row r="182" spans="1:25" s="35" customFormat="1" ht="18.75" customHeight="1" outlineLevel="1" x14ac:dyDescent="0.2">
      <c r="A182" s="29" t="s">
        <v>4</v>
      </c>
      <c r="B182" s="43">
        <f>'февраль (3 цк)'!B224</f>
        <v>867.66</v>
      </c>
      <c r="C182" s="43">
        <f>'февраль (3 цк)'!C224</f>
        <v>893.45</v>
      </c>
      <c r="D182" s="43">
        <f>'февраль (3 цк)'!D224</f>
        <v>939.21</v>
      </c>
      <c r="E182" s="43">
        <f>'февраль (3 цк)'!E224</f>
        <v>978.81</v>
      </c>
      <c r="F182" s="43">
        <f>'февраль (3 цк)'!F224</f>
        <v>988.28</v>
      </c>
      <c r="G182" s="43">
        <f>'февраль (3 цк)'!G224</f>
        <v>988.5</v>
      </c>
      <c r="H182" s="43">
        <f>'февраль (3 цк)'!H224</f>
        <v>973.05</v>
      </c>
      <c r="I182" s="43">
        <f>'февраль (3 цк)'!I224</f>
        <v>973.41</v>
      </c>
      <c r="J182" s="43">
        <f>'февраль (3 цк)'!J224</f>
        <v>968.18</v>
      </c>
      <c r="K182" s="43">
        <f>'февраль (3 цк)'!K224</f>
        <v>967.2</v>
      </c>
      <c r="L182" s="43">
        <f>'февраль (3 цк)'!L224</f>
        <v>967.49</v>
      </c>
      <c r="M182" s="43">
        <f>'февраль (3 цк)'!M224</f>
        <v>971.64</v>
      </c>
      <c r="N182" s="43">
        <f>'февраль (3 цк)'!N224</f>
        <v>955.42</v>
      </c>
      <c r="O182" s="43">
        <f>'февраль (3 цк)'!O224</f>
        <v>974.42</v>
      </c>
      <c r="P182" s="43">
        <f>'февраль (3 цк)'!P224</f>
        <v>983.48</v>
      </c>
      <c r="Q182" s="43">
        <f>'февраль (3 цк)'!Q224</f>
        <v>995.51</v>
      </c>
      <c r="R182" s="43">
        <f>'февраль (3 цк)'!R224</f>
        <v>996.57</v>
      </c>
      <c r="S182" s="43">
        <f>'февраль (3 цк)'!S224</f>
        <v>986.81</v>
      </c>
      <c r="T182" s="43">
        <f>'февраль (3 цк)'!T224</f>
        <v>975.49</v>
      </c>
      <c r="U182" s="43">
        <f>'февраль (3 цк)'!U224</f>
        <v>924.57</v>
      </c>
      <c r="V182" s="43">
        <f>'февраль (3 цк)'!V224</f>
        <v>911.65</v>
      </c>
      <c r="W182" s="43">
        <f>'февраль (3 цк)'!W224</f>
        <v>914.96</v>
      </c>
      <c r="X182" s="43">
        <f>'февраль (3 цк)'!X224</f>
        <v>861.15</v>
      </c>
      <c r="Y182" s="43">
        <f>'февраль (3 цк)'!Y224</f>
        <v>860.66</v>
      </c>
    </row>
    <row r="183" spans="1:25" s="35" customFormat="1" ht="18.75" customHeight="1" outlineLevel="1" x14ac:dyDescent="0.2">
      <c r="A183" s="30" t="s">
        <v>5</v>
      </c>
      <c r="B183" s="49">
        <v>64.77</v>
      </c>
      <c r="C183" s="47">
        <v>64.77</v>
      </c>
      <c r="D183" s="47">
        <v>64.77</v>
      </c>
      <c r="E183" s="47">
        <v>64.77</v>
      </c>
      <c r="F183" s="47">
        <v>64.77</v>
      </c>
      <c r="G183" s="47">
        <v>64.77</v>
      </c>
      <c r="H183" s="47">
        <v>64.77</v>
      </c>
      <c r="I183" s="47">
        <v>64.77</v>
      </c>
      <c r="J183" s="47">
        <v>64.77</v>
      </c>
      <c r="K183" s="47">
        <v>64.77</v>
      </c>
      <c r="L183" s="47">
        <v>64.77</v>
      </c>
      <c r="M183" s="47">
        <v>64.77</v>
      </c>
      <c r="N183" s="47">
        <v>64.77</v>
      </c>
      <c r="O183" s="47">
        <v>64.77</v>
      </c>
      <c r="P183" s="47">
        <v>64.77</v>
      </c>
      <c r="Q183" s="47">
        <v>64.77</v>
      </c>
      <c r="R183" s="47">
        <v>64.77</v>
      </c>
      <c r="S183" s="47">
        <v>64.77</v>
      </c>
      <c r="T183" s="47">
        <v>64.77</v>
      </c>
      <c r="U183" s="47">
        <v>64.77</v>
      </c>
      <c r="V183" s="47">
        <v>64.77</v>
      </c>
      <c r="W183" s="47">
        <v>64.77</v>
      </c>
      <c r="X183" s="47">
        <v>64.77</v>
      </c>
      <c r="Y183" s="54">
        <v>64.77</v>
      </c>
    </row>
    <row r="184" spans="1:25" s="35" customFormat="1" ht="18.75" customHeight="1" outlineLevel="1" thickBot="1" x14ac:dyDescent="0.25">
      <c r="A184" s="107" t="s">
        <v>7</v>
      </c>
      <c r="B184" s="50">
        <v>2.496</v>
      </c>
      <c r="C184" s="48">
        <v>2.496</v>
      </c>
      <c r="D184" s="48">
        <v>2.496</v>
      </c>
      <c r="E184" s="48">
        <v>2.496</v>
      </c>
      <c r="F184" s="48">
        <v>2.496</v>
      </c>
      <c r="G184" s="48">
        <v>2.496</v>
      </c>
      <c r="H184" s="48">
        <v>2.496</v>
      </c>
      <c r="I184" s="48">
        <v>2.496</v>
      </c>
      <c r="J184" s="48">
        <v>2.496</v>
      </c>
      <c r="K184" s="48">
        <v>2.496</v>
      </c>
      <c r="L184" s="48">
        <v>2.496</v>
      </c>
      <c r="M184" s="48">
        <v>2.496</v>
      </c>
      <c r="N184" s="48">
        <v>2.496</v>
      </c>
      <c r="O184" s="48">
        <v>2.496</v>
      </c>
      <c r="P184" s="48">
        <v>2.496</v>
      </c>
      <c r="Q184" s="48">
        <v>2.496</v>
      </c>
      <c r="R184" s="48">
        <v>2.496</v>
      </c>
      <c r="S184" s="48">
        <v>2.496</v>
      </c>
      <c r="T184" s="48">
        <v>2.496</v>
      </c>
      <c r="U184" s="48">
        <v>2.496</v>
      </c>
      <c r="V184" s="48">
        <v>2.496</v>
      </c>
      <c r="W184" s="48">
        <v>2.496</v>
      </c>
      <c r="X184" s="48">
        <v>2.496</v>
      </c>
      <c r="Y184" s="55">
        <v>2.496</v>
      </c>
    </row>
    <row r="185" spans="1:25" s="35" customFormat="1" ht="18.75" customHeight="1" thickBot="1" x14ac:dyDescent="0.25">
      <c r="A185" s="73">
        <v>13</v>
      </c>
      <c r="B185" s="65">
        <f t="shared" ref="B185:Y185" si="44">SUM(B186:B188)</f>
        <v>1021.116</v>
      </c>
      <c r="C185" s="66">
        <f t="shared" si="44"/>
        <v>1062.4460000000001</v>
      </c>
      <c r="D185" s="66">
        <f t="shared" si="44"/>
        <v>1067.9560000000001</v>
      </c>
      <c r="E185" s="67">
        <f t="shared" si="44"/>
        <v>1134.2860000000001</v>
      </c>
      <c r="F185" s="67">
        <f t="shared" si="44"/>
        <v>1066.9360000000001</v>
      </c>
      <c r="G185" s="67">
        <f t="shared" si="44"/>
        <v>1124.9760000000001</v>
      </c>
      <c r="H185" s="67">
        <f t="shared" si="44"/>
        <v>1122.2760000000001</v>
      </c>
      <c r="I185" s="67">
        <f t="shared" si="44"/>
        <v>1103.5260000000001</v>
      </c>
      <c r="J185" s="67">
        <f t="shared" si="44"/>
        <v>1098.9360000000001</v>
      </c>
      <c r="K185" s="68">
        <f t="shared" si="44"/>
        <v>1098.826</v>
      </c>
      <c r="L185" s="67">
        <f t="shared" si="44"/>
        <v>1108.7860000000001</v>
      </c>
      <c r="M185" s="69">
        <f t="shared" si="44"/>
        <v>1111.086</v>
      </c>
      <c r="N185" s="68">
        <f t="shared" si="44"/>
        <v>1091.4560000000001</v>
      </c>
      <c r="O185" s="67">
        <f t="shared" si="44"/>
        <v>1118.3960000000002</v>
      </c>
      <c r="P185" s="69">
        <f t="shared" si="44"/>
        <v>1085.4760000000001</v>
      </c>
      <c r="Q185" s="70">
        <f t="shared" si="44"/>
        <v>1134.9060000000002</v>
      </c>
      <c r="R185" s="67">
        <f t="shared" si="44"/>
        <v>1134.9460000000001</v>
      </c>
      <c r="S185" s="70">
        <f t="shared" si="44"/>
        <v>1121.9260000000002</v>
      </c>
      <c r="T185" s="67">
        <f t="shared" si="44"/>
        <v>1107.0060000000001</v>
      </c>
      <c r="U185" s="66">
        <f t="shared" si="44"/>
        <v>1078.6360000000002</v>
      </c>
      <c r="V185" s="66">
        <f t="shared" si="44"/>
        <v>1068.546</v>
      </c>
      <c r="W185" s="66">
        <f t="shared" si="44"/>
        <v>1099.3960000000002</v>
      </c>
      <c r="X185" s="66">
        <f t="shared" si="44"/>
        <v>1052.2360000000001</v>
      </c>
      <c r="Y185" s="71">
        <f t="shared" si="44"/>
        <v>1050.6060000000002</v>
      </c>
    </row>
    <row r="186" spans="1:25" s="35" customFormat="1" ht="18.75" customHeight="1" outlineLevel="1" x14ac:dyDescent="0.2">
      <c r="A186" s="29" t="s">
        <v>4</v>
      </c>
      <c r="B186" s="43">
        <f>'февраль (3 цк)'!B229</f>
        <v>953.85</v>
      </c>
      <c r="C186" s="43">
        <f>'февраль (3 цк)'!C229</f>
        <v>995.18</v>
      </c>
      <c r="D186" s="43">
        <f>'февраль (3 цк)'!D229</f>
        <v>1000.69</v>
      </c>
      <c r="E186" s="43">
        <f>'февраль (3 цк)'!E229</f>
        <v>1067.02</v>
      </c>
      <c r="F186" s="43">
        <f>'февраль (3 цк)'!F229</f>
        <v>999.67</v>
      </c>
      <c r="G186" s="43">
        <f>'февраль (3 цк)'!G229</f>
        <v>1057.71</v>
      </c>
      <c r="H186" s="43">
        <f>'февраль (3 цк)'!H229</f>
        <v>1055.01</v>
      </c>
      <c r="I186" s="43">
        <f>'февраль (3 цк)'!I229</f>
        <v>1036.26</v>
      </c>
      <c r="J186" s="43">
        <f>'февраль (3 цк)'!J229</f>
        <v>1031.67</v>
      </c>
      <c r="K186" s="43">
        <f>'февраль (3 цк)'!K229</f>
        <v>1031.56</v>
      </c>
      <c r="L186" s="43">
        <f>'февраль (3 цк)'!L229</f>
        <v>1041.52</v>
      </c>
      <c r="M186" s="43">
        <f>'февраль (3 цк)'!M229</f>
        <v>1043.82</v>
      </c>
      <c r="N186" s="43">
        <f>'февраль (3 цк)'!N229</f>
        <v>1024.19</v>
      </c>
      <c r="O186" s="43">
        <f>'февраль (3 цк)'!O229</f>
        <v>1051.1300000000001</v>
      </c>
      <c r="P186" s="43">
        <f>'февраль (3 цк)'!P229</f>
        <v>1018.21</v>
      </c>
      <c r="Q186" s="43">
        <f>'февраль (3 цк)'!Q229</f>
        <v>1067.6400000000001</v>
      </c>
      <c r="R186" s="43">
        <f>'февраль (3 цк)'!R229</f>
        <v>1067.68</v>
      </c>
      <c r="S186" s="43">
        <f>'февраль (3 цк)'!S229</f>
        <v>1054.6600000000001</v>
      </c>
      <c r="T186" s="43">
        <f>'февраль (3 цк)'!T229</f>
        <v>1039.74</v>
      </c>
      <c r="U186" s="43">
        <f>'февраль (3 цк)'!U229</f>
        <v>1011.37</v>
      </c>
      <c r="V186" s="43">
        <f>'февраль (3 цк)'!V229</f>
        <v>1001.28</v>
      </c>
      <c r="W186" s="43">
        <f>'февраль (3 цк)'!W229</f>
        <v>1032.1300000000001</v>
      </c>
      <c r="X186" s="43">
        <f>'февраль (3 цк)'!X229</f>
        <v>984.97</v>
      </c>
      <c r="Y186" s="43">
        <f>'февраль (3 цк)'!Y229</f>
        <v>983.34</v>
      </c>
    </row>
    <row r="187" spans="1:25" s="35" customFormat="1" ht="18.75" customHeight="1" outlineLevel="1" x14ac:dyDescent="0.2">
      <c r="A187" s="30" t="s">
        <v>5</v>
      </c>
      <c r="B187" s="49">
        <v>64.77</v>
      </c>
      <c r="C187" s="47">
        <v>64.77</v>
      </c>
      <c r="D187" s="47">
        <v>64.77</v>
      </c>
      <c r="E187" s="47">
        <v>64.77</v>
      </c>
      <c r="F187" s="47">
        <v>64.77</v>
      </c>
      <c r="G187" s="47">
        <v>64.77</v>
      </c>
      <c r="H187" s="47">
        <v>64.77</v>
      </c>
      <c r="I187" s="47">
        <v>64.77</v>
      </c>
      <c r="J187" s="47">
        <v>64.77</v>
      </c>
      <c r="K187" s="47">
        <v>64.77</v>
      </c>
      <c r="L187" s="47">
        <v>64.77</v>
      </c>
      <c r="M187" s="47">
        <v>64.77</v>
      </c>
      <c r="N187" s="47">
        <v>64.77</v>
      </c>
      <c r="O187" s="47">
        <v>64.77</v>
      </c>
      <c r="P187" s="47">
        <v>64.77</v>
      </c>
      <c r="Q187" s="47">
        <v>64.77</v>
      </c>
      <c r="R187" s="47">
        <v>64.77</v>
      </c>
      <c r="S187" s="47">
        <v>64.77</v>
      </c>
      <c r="T187" s="47">
        <v>64.77</v>
      </c>
      <c r="U187" s="47">
        <v>64.77</v>
      </c>
      <c r="V187" s="47">
        <v>64.77</v>
      </c>
      <c r="W187" s="47">
        <v>64.77</v>
      </c>
      <c r="X187" s="47">
        <v>64.77</v>
      </c>
      <c r="Y187" s="54">
        <v>64.77</v>
      </c>
    </row>
    <row r="188" spans="1:25" s="35" customFormat="1" ht="18.75" customHeight="1" outlineLevel="1" thickBot="1" x14ac:dyDescent="0.25">
      <c r="A188" s="107" t="s">
        <v>7</v>
      </c>
      <c r="B188" s="50">
        <v>2.496</v>
      </c>
      <c r="C188" s="48">
        <v>2.496</v>
      </c>
      <c r="D188" s="48">
        <v>2.496</v>
      </c>
      <c r="E188" s="48">
        <v>2.496</v>
      </c>
      <c r="F188" s="48">
        <v>2.496</v>
      </c>
      <c r="G188" s="48">
        <v>2.496</v>
      </c>
      <c r="H188" s="48">
        <v>2.496</v>
      </c>
      <c r="I188" s="48">
        <v>2.496</v>
      </c>
      <c r="J188" s="48">
        <v>2.496</v>
      </c>
      <c r="K188" s="48">
        <v>2.496</v>
      </c>
      <c r="L188" s="48">
        <v>2.496</v>
      </c>
      <c r="M188" s="48">
        <v>2.496</v>
      </c>
      <c r="N188" s="48">
        <v>2.496</v>
      </c>
      <c r="O188" s="48">
        <v>2.496</v>
      </c>
      <c r="P188" s="48">
        <v>2.496</v>
      </c>
      <c r="Q188" s="48">
        <v>2.496</v>
      </c>
      <c r="R188" s="48">
        <v>2.496</v>
      </c>
      <c r="S188" s="48">
        <v>2.496</v>
      </c>
      <c r="T188" s="48">
        <v>2.496</v>
      </c>
      <c r="U188" s="48">
        <v>2.496</v>
      </c>
      <c r="V188" s="48">
        <v>2.496</v>
      </c>
      <c r="W188" s="48">
        <v>2.496</v>
      </c>
      <c r="X188" s="48">
        <v>2.496</v>
      </c>
      <c r="Y188" s="55">
        <v>2.496</v>
      </c>
    </row>
    <row r="189" spans="1:25" s="35" customFormat="1" ht="18.75" customHeight="1" thickBot="1" x14ac:dyDescent="0.25">
      <c r="A189" s="76">
        <v>14</v>
      </c>
      <c r="B189" s="65">
        <f t="shared" ref="B189:Y189" si="45">SUM(B190:B192)</f>
        <v>981.75599999999997</v>
      </c>
      <c r="C189" s="66">
        <f t="shared" si="45"/>
        <v>1018.4259999999999</v>
      </c>
      <c r="D189" s="66">
        <f t="shared" si="45"/>
        <v>1026.326</v>
      </c>
      <c r="E189" s="67">
        <f t="shared" si="45"/>
        <v>1049.1460000000002</v>
      </c>
      <c r="F189" s="67">
        <f t="shared" si="45"/>
        <v>1028.8560000000002</v>
      </c>
      <c r="G189" s="67">
        <f t="shared" si="45"/>
        <v>1035.3860000000002</v>
      </c>
      <c r="H189" s="67">
        <f t="shared" si="45"/>
        <v>1027.576</v>
      </c>
      <c r="I189" s="67">
        <f t="shared" si="45"/>
        <v>1012.5559999999999</v>
      </c>
      <c r="J189" s="67">
        <f t="shared" si="45"/>
        <v>1014.6559999999999</v>
      </c>
      <c r="K189" s="68">
        <f t="shared" si="45"/>
        <v>1002.016</v>
      </c>
      <c r="L189" s="67">
        <f t="shared" si="45"/>
        <v>1012.8059999999999</v>
      </c>
      <c r="M189" s="69">
        <f t="shared" si="45"/>
        <v>1018.116</v>
      </c>
      <c r="N189" s="68">
        <f t="shared" si="45"/>
        <v>1009.606</v>
      </c>
      <c r="O189" s="67">
        <f t="shared" si="45"/>
        <v>1028.0060000000001</v>
      </c>
      <c r="P189" s="69">
        <f t="shared" si="45"/>
        <v>1035.8860000000002</v>
      </c>
      <c r="Q189" s="70">
        <f t="shared" si="45"/>
        <v>1037.9360000000001</v>
      </c>
      <c r="R189" s="67">
        <f t="shared" si="45"/>
        <v>1041.3660000000002</v>
      </c>
      <c r="S189" s="70">
        <f t="shared" si="45"/>
        <v>1031.6360000000002</v>
      </c>
      <c r="T189" s="67">
        <f t="shared" si="45"/>
        <v>1031.4760000000001</v>
      </c>
      <c r="U189" s="66">
        <f t="shared" si="45"/>
        <v>1010.6559999999999</v>
      </c>
      <c r="V189" s="66">
        <f t="shared" si="45"/>
        <v>1001.7959999999999</v>
      </c>
      <c r="W189" s="66">
        <f t="shared" si="45"/>
        <v>972.60599999999999</v>
      </c>
      <c r="X189" s="66">
        <f t="shared" si="45"/>
        <v>986.38599999999997</v>
      </c>
      <c r="Y189" s="71">
        <f t="shared" si="45"/>
        <v>983.20600000000002</v>
      </c>
    </row>
    <row r="190" spans="1:25" s="35" customFormat="1" ht="18.75" customHeight="1" outlineLevel="1" x14ac:dyDescent="0.2">
      <c r="A190" s="29" t="s">
        <v>4</v>
      </c>
      <c r="B190" s="43">
        <f>'февраль (3 цк)'!B234</f>
        <v>914.49</v>
      </c>
      <c r="C190" s="43">
        <f>'февраль (3 цк)'!C234</f>
        <v>951.16</v>
      </c>
      <c r="D190" s="43">
        <f>'февраль (3 цк)'!D234</f>
        <v>959.06</v>
      </c>
      <c r="E190" s="43">
        <f>'февраль (3 цк)'!E234</f>
        <v>981.88</v>
      </c>
      <c r="F190" s="43">
        <f>'февраль (3 цк)'!F234</f>
        <v>961.59</v>
      </c>
      <c r="G190" s="43">
        <f>'февраль (3 цк)'!G234</f>
        <v>968.12</v>
      </c>
      <c r="H190" s="43">
        <f>'февраль (3 цк)'!H234</f>
        <v>960.31</v>
      </c>
      <c r="I190" s="43">
        <f>'февраль (3 цк)'!I234</f>
        <v>945.29</v>
      </c>
      <c r="J190" s="43">
        <f>'февраль (3 цк)'!J234</f>
        <v>947.39</v>
      </c>
      <c r="K190" s="43">
        <f>'февраль (3 цк)'!K234</f>
        <v>934.75</v>
      </c>
      <c r="L190" s="43">
        <f>'февраль (3 цк)'!L234</f>
        <v>945.54</v>
      </c>
      <c r="M190" s="43">
        <f>'февраль (3 цк)'!M234</f>
        <v>950.85</v>
      </c>
      <c r="N190" s="43">
        <f>'февраль (3 цк)'!N234</f>
        <v>942.34</v>
      </c>
      <c r="O190" s="43">
        <f>'февраль (3 цк)'!O234</f>
        <v>960.74</v>
      </c>
      <c r="P190" s="43">
        <f>'февраль (3 цк)'!P234</f>
        <v>968.62</v>
      </c>
      <c r="Q190" s="43">
        <f>'февраль (3 цк)'!Q234</f>
        <v>970.67</v>
      </c>
      <c r="R190" s="43">
        <f>'февраль (3 цк)'!R234</f>
        <v>974.1</v>
      </c>
      <c r="S190" s="43">
        <f>'февраль (3 цк)'!S234</f>
        <v>964.37</v>
      </c>
      <c r="T190" s="43">
        <f>'февраль (3 цк)'!T234</f>
        <v>964.21</v>
      </c>
      <c r="U190" s="43">
        <f>'февраль (3 цк)'!U234</f>
        <v>943.39</v>
      </c>
      <c r="V190" s="43">
        <f>'февраль (3 цк)'!V234</f>
        <v>934.53</v>
      </c>
      <c r="W190" s="43">
        <f>'февраль (3 цк)'!W234</f>
        <v>905.34</v>
      </c>
      <c r="X190" s="43">
        <f>'февраль (3 цк)'!X234</f>
        <v>919.12</v>
      </c>
      <c r="Y190" s="43">
        <f>'февраль (3 цк)'!Y234</f>
        <v>915.94</v>
      </c>
    </row>
    <row r="191" spans="1:25" s="35" customFormat="1" ht="18.75" customHeight="1" outlineLevel="1" x14ac:dyDescent="0.2">
      <c r="A191" s="30" t="s">
        <v>5</v>
      </c>
      <c r="B191" s="49">
        <v>64.77</v>
      </c>
      <c r="C191" s="47">
        <v>64.77</v>
      </c>
      <c r="D191" s="47">
        <v>64.77</v>
      </c>
      <c r="E191" s="47">
        <v>64.77</v>
      </c>
      <c r="F191" s="47">
        <v>64.77</v>
      </c>
      <c r="G191" s="47">
        <v>64.77</v>
      </c>
      <c r="H191" s="47">
        <v>64.77</v>
      </c>
      <c r="I191" s="47">
        <v>64.77</v>
      </c>
      <c r="J191" s="47">
        <v>64.77</v>
      </c>
      <c r="K191" s="47">
        <v>64.77</v>
      </c>
      <c r="L191" s="47">
        <v>64.77</v>
      </c>
      <c r="M191" s="47">
        <v>64.77</v>
      </c>
      <c r="N191" s="47">
        <v>64.77</v>
      </c>
      <c r="O191" s="47">
        <v>64.77</v>
      </c>
      <c r="P191" s="47">
        <v>64.77</v>
      </c>
      <c r="Q191" s="47">
        <v>64.77</v>
      </c>
      <c r="R191" s="47">
        <v>64.77</v>
      </c>
      <c r="S191" s="47">
        <v>64.77</v>
      </c>
      <c r="T191" s="47">
        <v>64.77</v>
      </c>
      <c r="U191" s="47">
        <v>64.77</v>
      </c>
      <c r="V191" s="47">
        <v>64.77</v>
      </c>
      <c r="W191" s="47">
        <v>64.77</v>
      </c>
      <c r="X191" s="47">
        <v>64.77</v>
      </c>
      <c r="Y191" s="54">
        <v>64.77</v>
      </c>
    </row>
    <row r="192" spans="1:25" s="35" customFormat="1" ht="18.75" customHeight="1" outlineLevel="1" thickBot="1" x14ac:dyDescent="0.25">
      <c r="A192" s="107" t="s">
        <v>7</v>
      </c>
      <c r="B192" s="50">
        <v>2.496</v>
      </c>
      <c r="C192" s="48">
        <v>2.496</v>
      </c>
      <c r="D192" s="48">
        <v>2.496</v>
      </c>
      <c r="E192" s="48">
        <v>2.496</v>
      </c>
      <c r="F192" s="48">
        <v>2.496</v>
      </c>
      <c r="G192" s="48">
        <v>2.496</v>
      </c>
      <c r="H192" s="48">
        <v>2.496</v>
      </c>
      <c r="I192" s="48">
        <v>2.496</v>
      </c>
      <c r="J192" s="48">
        <v>2.496</v>
      </c>
      <c r="K192" s="48">
        <v>2.496</v>
      </c>
      <c r="L192" s="48">
        <v>2.496</v>
      </c>
      <c r="M192" s="48">
        <v>2.496</v>
      </c>
      <c r="N192" s="48">
        <v>2.496</v>
      </c>
      <c r="O192" s="48">
        <v>2.496</v>
      </c>
      <c r="P192" s="48">
        <v>2.496</v>
      </c>
      <c r="Q192" s="48">
        <v>2.496</v>
      </c>
      <c r="R192" s="48">
        <v>2.496</v>
      </c>
      <c r="S192" s="48">
        <v>2.496</v>
      </c>
      <c r="T192" s="48">
        <v>2.496</v>
      </c>
      <c r="U192" s="48">
        <v>2.496</v>
      </c>
      <c r="V192" s="48">
        <v>2.496</v>
      </c>
      <c r="W192" s="48">
        <v>2.496</v>
      </c>
      <c r="X192" s="48">
        <v>2.496</v>
      </c>
      <c r="Y192" s="55">
        <v>2.496</v>
      </c>
    </row>
    <row r="193" spans="1:25" s="35" customFormat="1" ht="18.75" customHeight="1" thickBot="1" x14ac:dyDescent="0.25">
      <c r="A193" s="73">
        <v>15</v>
      </c>
      <c r="B193" s="65">
        <f t="shared" ref="B193:Y193" si="46">SUM(B194:B196)</f>
        <v>993.21600000000001</v>
      </c>
      <c r="C193" s="66">
        <f t="shared" si="46"/>
        <v>1002.276</v>
      </c>
      <c r="D193" s="66">
        <f t="shared" si="46"/>
        <v>1018.106</v>
      </c>
      <c r="E193" s="67">
        <f t="shared" si="46"/>
        <v>1044.1360000000002</v>
      </c>
      <c r="F193" s="67">
        <f t="shared" si="46"/>
        <v>1028.1460000000002</v>
      </c>
      <c r="G193" s="67">
        <f t="shared" si="46"/>
        <v>1065.2760000000001</v>
      </c>
      <c r="H193" s="67">
        <f t="shared" si="46"/>
        <v>1050.1260000000002</v>
      </c>
      <c r="I193" s="67">
        <f t="shared" si="46"/>
        <v>1013.9459999999999</v>
      </c>
      <c r="J193" s="67">
        <f t="shared" si="46"/>
        <v>1010.1559999999999</v>
      </c>
      <c r="K193" s="68">
        <f t="shared" si="46"/>
        <v>1004.5459999999999</v>
      </c>
      <c r="L193" s="67">
        <f t="shared" si="46"/>
        <v>1010.726</v>
      </c>
      <c r="M193" s="69">
        <f t="shared" si="46"/>
        <v>1021.6659999999999</v>
      </c>
      <c r="N193" s="68">
        <f t="shared" si="46"/>
        <v>1018.716</v>
      </c>
      <c r="O193" s="67">
        <f t="shared" si="46"/>
        <v>1025.7060000000001</v>
      </c>
      <c r="P193" s="69">
        <f t="shared" si="46"/>
        <v>995.49599999999998</v>
      </c>
      <c r="Q193" s="70">
        <f t="shared" si="46"/>
        <v>1047.9260000000002</v>
      </c>
      <c r="R193" s="67">
        <f t="shared" si="46"/>
        <v>1045.0360000000001</v>
      </c>
      <c r="S193" s="70">
        <f t="shared" si="46"/>
        <v>1041.296</v>
      </c>
      <c r="T193" s="67">
        <f t="shared" si="46"/>
        <v>1037.6060000000002</v>
      </c>
      <c r="U193" s="66">
        <f t="shared" si="46"/>
        <v>1023.596</v>
      </c>
      <c r="V193" s="66">
        <f t="shared" si="46"/>
        <v>1008.236</v>
      </c>
      <c r="W193" s="66">
        <f t="shared" si="46"/>
        <v>1014.1559999999999</v>
      </c>
      <c r="X193" s="66">
        <f t="shared" si="46"/>
        <v>1018.5659999999999</v>
      </c>
      <c r="Y193" s="71">
        <f t="shared" si="46"/>
        <v>1013.4059999999999</v>
      </c>
    </row>
    <row r="194" spans="1:25" s="35" customFormat="1" ht="18.75" customHeight="1" outlineLevel="1" x14ac:dyDescent="0.2">
      <c r="A194" s="29" t="s">
        <v>4</v>
      </c>
      <c r="B194" s="43">
        <f>'февраль (3 цк)'!B239</f>
        <v>925.95</v>
      </c>
      <c r="C194" s="43">
        <f>'февраль (3 цк)'!C239</f>
        <v>935.01</v>
      </c>
      <c r="D194" s="43">
        <f>'февраль (3 цк)'!D239</f>
        <v>950.84</v>
      </c>
      <c r="E194" s="43">
        <f>'февраль (3 цк)'!E239</f>
        <v>976.87</v>
      </c>
      <c r="F194" s="43">
        <f>'февраль (3 цк)'!F239</f>
        <v>960.88</v>
      </c>
      <c r="G194" s="43">
        <f>'февраль (3 цк)'!G239</f>
        <v>998.01</v>
      </c>
      <c r="H194" s="43">
        <f>'февраль (3 цк)'!H239</f>
        <v>982.86</v>
      </c>
      <c r="I194" s="43">
        <f>'февраль (3 цк)'!I239</f>
        <v>946.68</v>
      </c>
      <c r="J194" s="43">
        <f>'февраль (3 цк)'!J239</f>
        <v>942.89</v>
      </c>
      <c r="K194" s="43">
        <f>'февраль (3 цк)'!K239</f>
        <v>937.28</v>
      </c>
      <c r="L194" s="43">
        <f>'февраль (3 цк)'!L239</f>
        <v>943.46</v>
      </c>
      <c r="M194" s="43">
        <f>'февраль (3 цк)'!M239</f>
        <v>954.4</v>
      </c>
      <c r="N194" s="43">
        <f>'февраль (3 цк)'!N239</f>
        <v>951.45</v>
      </c>
      <c r="O194" s="43">
        <f>'февраль (3 цк)'!O239</f>
        <v>958.44</v>
      </c>
      <c r="P194" s="43">
        <f>'февраль (3 цк)'!P239</f>
        <v>928.23</v>
      </c>
      <c r="Q194" s="43">
        <f>'февраль (3 цк)'!Q239</f>
        <v>980.66</v>
      </c>
      <c r="R194" s="43">
        <f>'февраль (3 цк)'!R239</f>
        <v>977.77</v>
      </c>
      <c r="S194" s="43">
        <f>'февраль (3 цк)'!S239</f>
        <v>974.03</v>
      </c>
      <c r="T194" s="43">
        <f>'февраль (3 цк)'!T239</f>
        <v>970.34</v>
      </c>
      <c r="U194" s="43">
        <f>'февраль (3 цк)'!U239</f>
        <v>956.33</v>
      </c>
      <c r="V194" s="43">
        <f>'февраль (3 цк)'!V239</f>
        <v>940.97</v>
      </c>
      <c r="W194" s="43">
        <f>'февраль (3 цк)'!W239</f>
        <v>946.89</v>
      </c>
      <c r="X194" s="43">
        <f>'февраль (3 цк)'!X239</f>
        <v>951.3</v>
      </c>
      <c r="Y194" s="43">
        <f>'февраль (3 цк)'!Y239</f>
        <v>946.14</v>
      </c>
    </row>
    <row r="195" spans="1:25" s="35" customFormat="1" ht="18.75" customHeight="1" outlineLevel="1" x14ac:dyDescent="0.2">
      <c r="A195" s="30" t="s">
        <v>5</v>
      </c>
      <c r="B195" s="49">
        <v>64.77</v>
      </c>
      <c r="C195" s="47">
        <v>64.77</v>
      </c>
      <c r="D195" s="47">
        <v>64.77</v>
      </c>
      <c r="E195" s="47">
        <v>64.77</v>
      </c>
      <c r="F195" s="47">
        <v>64.77</v>
      </c>
      <c r="G195" s="47">
        <v>64.77</v>
      </c>
      <c r="H195" s="47">
        <v>64.77</v>
      </c>
      <c r="I195" s="47">
        <v>64.77</v>
      </c>
      <c r="J195" s="47">
        <v>64.77</v>
      </c>
      <c r="K195" s="47">
        <v>64.77</v>
      </c>
      <c r="L195" s="47">
        <v>64.77</v>
      </c>
      <c r="M195" s="47">
        <v>64.77</v>
      </c>
      <c r="N195" s="47">
        <v>64.77</v>
      </c>
      <c r="O195" s="47">
        <v>64.77</v>
      </c>
      <c r="P195" s="47">
        <v>64.77</v>
      </c>
      <c r="Q195" s="47">
        <v>64.77</v>
      </c>
      <c r="R195" s="47">
        <v>64.77</v>
      </c>
      <c r="S195" s="47">
        <v>64.77</v>
      </c>
      <c r="T195" s="47">
        <v>64.77</v>
      </c>
      <c r="U195" s="47">
        <v>64.77</v>
      </c>
      <c r="V195" s="47">
        <v>64.77</v>
      </c>
      <c r="W195" s="47">
        <v>64.77</v>
      </c>
      <c r="X195" s="47">
        <v>64.77</v>
      </c>
      <c r="Y195" s="54">
        <v>64.77</v>
      </c>
    </row>
    <row r="196" spans="1:25" s="35" customFormat="1" ht="18.75" customHeight="1" outlineLevel="1" thickBot="1" x14ac:dyDescent="0.25">
      <c r="A196" s="107" t="s">
        <v>7</v>
      </c>
      <c r="B196" s="50">
        <v>2.496</v>
      </c>
      <c r="C196" s="48">
        <v>2.496</v>
      </c>
      <c r="D196" s="48">
        <v>2.496</v>
      </c>
      <c r="E196" s="48">
        <v>2.496</v>
      </c>
      <c r="F196" s="48">
        <v>2.496</v>
      </c>
      <c r="G196" s="48">
        <v>2.496</v>
      </c>
      <c r="H196" s="48">
        <v>2.496</v>
      </c>
      <c r="I196" s="48">
        <v>2.496</v>
      </c>
      <c r="J196" s="48">
        <v>2.496</v>
      </c>
      <c r="K196" s="48">
        <v>2.496</v>
      </c>
      <c r="L196" s="48">
        <v>2.496</v>
      </c>
      <c r="M196" s="48">
        <v>2.496</v>
      </c>
      <c r="N196" s="48">
        <v>2.496</v>
      </c>
      <c r="O196" s="48">
        <v>2.496</v>
      </c>
      <c r="P196" s="48">
        <v>2.496</v>
      </c>
      <c r="Q196" s="48">
        <v>2.496</v>
      </c>
      <c r="R196" s="48">
        <v>2.496</v>
      </c>
      <c r="S196" s="48">
        <v>2.496</v>
      </c>
      <c r="T196" s="48">
        <v>2.496</v>
      </c>
      <c r="U196" s="48">
        <v>2.496</v>
      </c>
      <c r="V196" s="48">
        <v>2.496</v>
      </c>
      <c r="W196" s="48">
        <v>2.496</v>
      </c>
      <c r="X196" s="48">
        <v>2.496</v>
      </c>
      <c r="Y196" s="55">
        <v>2.496</v>
      </c>
    </row>
    <row r="197" spans="1:25" s="35" customFormat="1" ht="18.75" customHeight="1" thickBot="1" x14ac:dyDescent="0.25">
      <c r="A197" s="76">
        <v>16</v>
      </c>
      <c r="B197" s="65">
        <f t="shared" ref="B197:Y197" si="47">SUM(B198:B200)</f>
        <v>1014.356</v>
      </c>
      <c r="C197" s="66">
        <f t="shared" si="47"/>
        <v>1012.116</v>
      </c>
      <c r="D197" s="66">
        <f t="shared" si="47"/>
        <v>1012.5759999999999</v>
      </c>
      <c r="E197" s="67">
        <f t="shared" si="47"/>
        <v>999.846</v>
      </c>
      <c r="F197" s="67">
        <f t="shared" si="47"/>
        <v>1068.9160000000002</v>
      </c>
      <c r="G197" s="67">
        <f t="shared" si="47"/>
        <v>1077.9460000000001</v>
      </c>
      <c r="H197" s="67">
        <f t="shared" si="47"/>
        <v>1071.2460000000001</v>
      </c>
      <c r="I197" s="67">
        <f t="shared" si="47"/>
        <v>1025.9560000000001</v>
      </c>
      <c r="J197" s="67">
        <f t="shared" si="47"/>
        <v>1024.346</v>
      </c>
      <c r="K197" s="68">
        <f t="shared" si="47"/>
        <v>1016.016</v>
      </c>
      <c r="L197" s="67">
        <f t="shared" si="47"/>
        <v>1020.616</v>
      </c>
      <c r="M197" s="69">
        <f t="shared" si="47"/>
        <v>1024.546</v>
      </c>
      <c r="N197" s="68">
        <f t="shared" si="47"/>
        <v>1026.6660000000002</v>
      </c>
      <c r="O197" s="67">
        <f t="shared" si="47"/>
        <v>1024.7160000000001</v>
      </c>
      <c r="P197" s="69">
        <f t="shared" si="47"/>
        <v>1029.7860000000001</v>
      </c>
      <c r="Q197" s="70">
        <f t="shared" si="47"/>
        <v>1045.7860000000001</v>
      </c>
      <c r="R197" s="67">
        <f t="shared" si="47"/>
        <v>1038.6860000000001</v>
      </c>
      <c r="S197" s="70">
        <f t="shared" si="47"/>
        <v>1033.7360000000001</v>
      </c>
      <c r="T197" s="67">
        <f t="shared" si="47"/>
        <v>1032.576</v>
      </c>
      <c r="U197" s="66">
        <f t="shared" si="47"/>
        <v>1009.4359999999999</v>
      </c>
      <c r="V197" s="66">
        <f t="shared" si="47"/>
        <v>1015.346</v>
      </c>
      <c r="W197" s="66">
        <f t="shared" si="47"/>
        <v>1016.716</v>
      </c>
      <c r="X197" s="66">
        <f t="shared" si="47"/>
        <v>1009.366</v>
      </c>
      <c r="Y197" s="71">
        <f t="shared" si="47"/>
        <v>1001.4059999999999</v>
      </c>
    </row>
    <row r="198" spans="1:25" s="35" customFormat="1" ht="18.75" customHeight="1" outlineLevel="1" x14ac:dyDescent="0.2">
      <c r="A198" s="117" t="s">
        <v>4</v>
      </c>
      <c r="B198" s="43">
        <f>'февраль (3 цк)'!B244</f>
        <v>947.09</v>
      </c>
      <c r="C198" s="43">
        <f>'февраль (3 цк)'!C244</f>
        <v>944.85</v>
      </c>
      <c r="D198" s="43">
        <f>'февраль (3 цк)'!D244</f>
        <v>945.31</v>
      </c>
      <c r="E198" s="43">
        <f>'февраль (3 цк)'!E244</f>
        <v>932.58</v>
      </c>
      <c r="F198" s="43">
        <f>'февраль (3 цк)'!F244</f>
        <v>1001.65</v>
      </c>
      <c r="G198" s="43">
        <f>'февраль (3 цк)'!G244</f>
        <v>1010.68</v>
      </c>
      <c r="H198" s="43">
        <f>'февраль (3 цк)'!H244</f>
        <v>1003.98</v>
      </c>
      <c r="I198" s="43">
        <f>'февраль (3 цк)'!I244</f>
        <v>958.69</v>
      </c>
      <c r="J198" s="43">
        <f>'февраль (3 цк)'!J244</f>
        <v>957.08</v>
      </c>
      <c r="K198" s="43">
        <f>'февраль (3 цк)'!K244</f>
        <v>948.75</v>
      </c>
      <c r="L198" s="43">
        <f>'февраль (3 цк)'!L244</f>
        <v>953.35</v>
      </c>
      <c r="M198" s="43">
        <f>'февраль (3 цк)'!M244</f>
        <v>957.28</v>
      </c>
      <c r="N198" s="43">
        <f>'февраль (3 цк)'!N244</f>
        <v>959.4</v>
      </c>
      <c r="O198" s="43">
        <f>'февраль (3 цк)'!O244</f>
        <v>957.45</v>
      </c>
      <c r="P198" s="43">
        <f>'февраль (3 цк)'!P244</f>
        <v>962.52</v>
      </c>
      <c r="Q198" s="43">
        <f>'февраль (3 цк)'!Q244</f>
        <v>978.52</v>
      </c>
      <c r="R198" s="43">
        <f>'февраль (3 цк)'!R244</f>
        <v>971.42</v>
      </c>
      <c r="S198" s="43">
        <f>'февраль (3 цк)'!S244</f>
        <v>966.47</v>
      </c>
      <c r="T198" s="43">
        <f>'февраль (3 цк)'!T244</f>
        <v>965.31</v>
      </c>
      <c r="U198" s="43">
        <f>'февраль (3 цк)'!U244</f>
        <v>942.17</v>
      </c>
      <c r="V198" s="43">
        <f>'февраль (3 цк)'!V244</f>
        <v>948.08</v>
      </c>
      <c r="W198" s="43">
        <f>'февраль (3 цк)'!W244</f>
        <v>949.45</v>
      </c>
      <c r="X198" s="43">
        <f>'февраль (3 цк)'!X244</f>
        <v>942.1</v>
      </c>
      <c r="Y198" s="43">
        <f>'февраль (3 цк)'!Y244</f>
        <v>934.14</v>
      </c>
    </row>
    <row r="199" spans="1:25" s="35" customFormat="1" ht="18.75" customHeight="1" outlineLevel="1" x14ac:dyDescent="0.2">
      <c r="A199" s="26" t="s">
        <v>5</v>
      </c>
      <c r="B199" s="49">
        <v>64.77</v>
      </c>
      <c r="C199" s="47">
        <v>64.77</v>
      </c>
      <c r="D199" s="47">
        <v>64.77</v>
      </c>
      <c r="E199" s="47">
        <v>64.77</v>
      </c>
      <c r="F199" s="47">
        <v>64.77</v>
      </c>
      <c r="G199" s="47">
        <v>64.77</v>
      </c>
      <c r="H199" s="47">
        <v>64.77</v>
      </c>
      <c r="I199" s="47">
        <v>64.77</v>
      </c>
      <c r="J199" s="47">
        <v>64.77</v>
      </c>
      <c r="K199" s="47">
        <v>64.77</v>
      </c>
      <c r="L199" s="47">
        <v>64.77</v>
      </c>
      <c r="M199" s="47">
        <v>64.77</v>
      </c>
      <c r="N199" s="47">
        <v>64.77</v>
      </c>
      <c r="O199" s="47">
        <v>64.77</v>
      </c>
      <c r="P199" s="47">
        <v>64.77</v>
      </c>
      <c r="Q199" s="47">
        <v>64.77</v>
      </c>
      <c r="R199" s="47">
        <v>64.77</v>
      </c>
      <c r="S199" s="47">
        <v>64.77</v>
      </c>
      <c r="T199" s="47">
        <v>64.77</v>
      </c>
      <c r="U199" s="47">
        <v>64.77</v>
      </c>
      <c r="V199" s="47">
        <v>64.77</v>
      </c>
      <c r="W199" s="47">
        <v>64.77</v>
      </c>
      <c r="X199" s="47">
        <v>64.77</v>
      </c>
      <c r="Y199" s="54">
        <v>64.77</v>
      </c>
    </row>
    <row r="200" spans="1:25" s="35" customFormat="1" ht="18.75" customHeight="1" outlineLevel="1" thickBot="1" x14ac:dyDescent="0.25">
      <c r="A200" s="118" t="s">
        <v>7</v>
      </c>
      <c r="B200" s="50">
        <v>2.496</v>
      </c>
      <c r="C200" s="48">
        <v>2.496</v>
      </c>
      <c r="D200" s="48">
        <v>2.496</v>
      </c>
      <c r="E200" s="48">
        <v>2.496</v>
      </c>
      <c r="F200" s="48">
        <v>2.496</v>
      </c>
      <c r="G200" s="48">
        <v>2.496</v>
      </c>
      <c r="H200" s="48">
        <v>2.496</v>
      </c>
      <c r="I200" s="48">
        <v>2.496</v>
      </c>
      <c r="J200" s="48">
        <v>2.496</v>
      </c>
      <c r="K200" s="48">
        <v>2.496</v>
      </c>
      <c r="L200" s="48">
        <v>2.496</v>
      </c>
      <c r="M200" s="48">
        <v>2.496</v>
      </c>
      <c r="N200" s="48">
        <v>2.496</v>
      </c>
      <c r="O200" s="48">
        <v>2.496</v>
      </c>
      <c r="P200" s="48">
        <v>2.496</v>
      </c>
      <c r="Q200" s="48">
        <v>2.496</v>
      </c>
      <c r="R200" s="48">
        <v>2.496</v>
      </c>
      <c r="S200" s="48">
        <v>2.496</v>
      </c>
      <c r="T200" s="48">
        <v>2.496</v>
      </c>
      <c r="U200" s="48">
        <v>2.496</v>
      </c>
      <c r="V200" s="48">
        <v>2.496</v>
      </c>
      <c r="W200" s="48">
        <v>2.496</v>
      </c>
      <c r="X200" s="48">
        <v>2.496</v>
      </c>
      <c r="Y200" s="55">
        <v>2.496</v>
      </c>
    </row>
    <row r="201" spans="1:25" s="35" customFormat="1" ht="18.75" customHeight="1" thickBot="1" x14ac:dyDescent="0.25">
      <c r="A201" s="73">
        <v>17</v>
      </c>
      <c r="B201" s="65">
        <f t="shared" ref="B201:Y201" si="48">SUM(B202:B204)</f>
        <v>966.20600000000002</v>
      </c>
      <c r="C201" s="66">
        <f t="shared" si="48"/>
        <v>966.53599999999994</v>
      </c>
      <c r="D201" s="66">
        <f t="shared" si="48"/>
        <v>971.096</v>
      </c>
      <c r="E201" s="67">
        <f t="shared" si="48"/>
        <v>962.80599999999993</v>
      </c>
      <c r="F201" s="67">
        <f t="shared" si="48"/>
        <v>976.29599999999994</v>
      </c>
      <c r="G201" s="67">
        <f t="shared" si="48"/>
        <v>995.16599999999994</v>
      </c>
      <c r="H201" s="67">
        <f t="shared" si="48"/>
        <v>993.976</v>
      </c>
      <c r="I201" s="67">
        <f t="shared" si="48"/>
        <v>979.76599999999996</v>
      </c>
      <c r="J201" s="67">
        <f t="shared" si="48"/>
        <v>971.94599999999991</v>
      </c>
      <c r="K201" s="68">
        <f t="shared" si="48"/>
        <v>974.12599999999998</v>
      </c>
      <c r="L201" s="67">
        <f t="shared" si="48"/>
        <v>972.73599999999999</v>
      </c>
      <c r="M201" s="69">
        <f t="shared" si="48"/>
        <v>974.17599999999993</v>
      </c>
      <c r="N201" s="68">
        <f t="shared" si="48"/>
        <v>979.52599999999995</v>
      </c>
      <c r="O201" s="67">
        <f t="shared" si="48"/>
        <v>975.44599999999991</v>
      </c>
      <c r="P201" s="69">
        <f t="shared" si="48"/>
        <v>983.82599999999991</v>
      </c>
      <c r="Q201" s="70">
        <f t="shared" si="48"/>
        <v>989.46600000000001</v>
      </c>
      <c r="R201" s="67">
        <f t="shared" si="48"/>
        <v>989.36599999999999</v>
      </c>
      <c r="S201" s="70">
        <f t="shared" si="48"/>
        <v>989.18599999999992</v>
      </c>
      <c r="T201" s="67">
        <f t="shared" si="48"/>
        <v>980.06599999999992</v>
      </c>
      <c r="U201" s="66">
        <f t="shared" si="48"/>
        <v>980.846</v>
      </c>
      <c r="V201" s="66">
        <f t="shared" si="48"/>
        <v>971.51599999999996</v>
      </c>
      <c r="W201" s="66">
        <f t="shared" si="48"/>
        <v>973.56599999999992</v>
      </c>
      <c r="X201" s="66">
        <f t="shared" si="48"/>
        <v>965.81599999999992</v>
      </c>
      <c r="Y201" s="71">
        <f t="shared" si="48"/>
        <v>953.15599999999995</v>
      </c>
    </row>
    <row r="202" spans="1:25" s="35" customFormat="1" ht="18.75" customHeight="1" outlineLevel="1" x14ac:dyDescent="0.2">
      <c r="A202" s="117" t="s">
        <v>4</v>
      </c>
      <c r="B202" s="43">
        <f>'февраль (3 цк)'!B249</f>
        <v>898.94</v>
      </c>
      <c r="C202" s="43">
        <f>'февраль (3 цк)'!C249</f>
        <v>899.27</v>
      </c>
      <c r="D202" s="43">
        <f>'февраль (3 цк)'!D249</f>
        <v>903.83</v>
      </c>
      <c r="E202" s="43">
        <f>'февраль (3 цк)'!E249</f>
        <v>895.54</v>
      </c>
      <c r="F202" s="43">
        <f>'февраль (3 цк)'!F249</f>
        <v>909.03</v>
      </c>
      <c r="G202" s="43">
        <f>'февраль (3 цк)'!G249</f>
        <v>927.9</v>
      </c>
      <c r="H202" s="43">
        <f>'февраль (3 цк)'!H249</f>
        <v>926.71</v>
      </c>
      <c r="I202" s="43">
        <f>'февраль (3 цк)'!I249</f>
        <v>912.5</v>
      </c>
      <c r="J202" s="43">
        <f>'февраль (3 цк)'!J249</f>
        <v>904.68</v>
      </c>
      <c r="K202" s="43">
        <f>'февраль (3 цк)'!K249</f>
        <v>906.86</v>
      </c>
      <c r="L202" s="43">
        <f>'февраль (3 цк)'!L249</f>
        <v>905.47</v>
      </c>
      <c r="M202" s="43">
        <f>'февраль (3 цк)'!M249</f>
        <v>906.91</v>
      </c>
      <c r="N202" s="43">
        <f>'февраль (3 цк)'!N249</f>
        <v>912.26</v>
      </c>
      <c r="O202" s="43">
        <f>'февраль (3 цк)'!O249</f>
        <v>908.18</v>
      </c>
      <c r="P202" s="43">
        <f>'февраль (3 цк)'!P249</f>
        <v>916.56</v>
      </c>
      <c r="Q202" s="43">
        <f>'февраль (3 цк)'!Q249</f>
        <v>922.2</v>
      </c>
      <c r="R202" s="43">
        <f>'февраль (3 цк)'!R249</f>
        <v>922.1</v>
      </c>
      <c r="S202" s="43">
        <f>'февраль (3 цк)'!S249</f>
        <v>921.92</v>
      </c>
      <c r="T202" s="43">
        <f>'февраль (3 цк)'!T249</f>
        <v>912.8</v>
      </c>
      <c r="U202" s="43">
        <f>'февраль (3 цк)'!U249</f>
        <v>913.58</v>
      </c>
      <c r="V202" s="43">
        <f>'февраль (3 цк)'!V249</f>
        <v>904.25</v>
      </c>
      <c r="W202" s="43">
        <f>'февраль (3 цк)'!W249</f>
        <v>906.3</v>
      </c>
      <c r="X202" s="43">
        <f>'февраль (3 цк)'!X249</f>
        <v>898.55</v>
      </c>
      <c r="Y202" s="43">
        <f>'февраль (3 цк)'!Y249</f>
        <v>885.89</v>
      </c>
    </row>
    <row r="203" spans="1:25" s="35" customFormat="1" ht="18.75" customHeight="1" outlineLevel="1" x14ac:dyDescent="0.2">
      <c r="A203" s="26" t="s">
        <v>5</v>
      </c>
      <c r="B203" s="49">
        <v>64.77</v>
      </c>
      <c r="C203" s="47">
        <v>64.77</v>
      </c>
      <c r="D203" s="47">
        <v>64.77</v>
      </c>
      <c r="E203" s="47">
        <v>64.77</v>
      </c>
      <c r="F203" s="47">
        <v>64.77</v>
      </c>
      <c r="G203" s="47">
        <v>64.77</v>
      </c>
      <c r="H203" s="47">
        <v>64.77</v>
      </c>
      <c r="I203" s="47">
        <v>64.77</v>
      </c>
      <c r="J203" s="47">
        <v>64.77</v>
      </c>
      <c r="K203" s="47">
        <v>64.77</v>
      </c>
      <c r="L203" s="47">
        <v>64.77</v>
      </c>
      <c r="M203" s="47">
        <v>64.77</v>
      </c>
      <c r="N203" s="47">
        <v>64.77</v>
      </c>
      <c r="O203" s="47">
        <v>64.77</v>
      </c>
      <c r="P203" s="47">
        <v>64.77</v>
      </c>
      <c r="Q203" s="47">
        <v>64.77</v>
      </c>
      <c r="R203" s="47">
        <v>64.77</v>
      </c>
      <c r="S203" s="47">
        <v>64.77</v>
      </c>
      <c r="T203" s="47">
        <v>64.77</v>
      </c>
      <c r="U203" s="47">
        <v>64.77</v>
      </c>
      <c r="V203" s="47">
        <v>64.77</v>
      </c>
      <c r="W203" s="47">
        <v>64.77</v>
      </c>
      <c r="X203" s="47">
        <v>64.77</v>
      </c>
      <c r="Y203" s="54">
        <v>64.77</v>
      </c>
    </row>
    <row r="204" spans="1:25" s="35" customFormat="1" ht="18.75" customHeight="1" outlineLevel="1" thickBot="1" x14ac:dyDescent="0.25">
      <c r="A204" s="118" t="s">
        <v>7</v>
      </c>
      <c r="B204" s="50">
        <v>2.496</v>
      </c>
      <c r="C204" s="48">
        <v>2.496</v>
      </c>
      <c r="D204" s="48">
        <v>2.496</v>
      </c>
      <c r="E204" s="48">
        <v>2.496</v>
      </c>
      <c r="F204" s="48">
        <v>2.496</v>
      </c>
      <c r="G204" s="48">
        <v>2.496</v>
      </c>
      <c r="H204" s="48">
        <v>2.496</v>
      </c>
      <c r="I204" s="48">
        <v>2.496</v>
      </c>
      <c r="J204" s="48">
        <v>2.496</v>
      </c>
      <c r="K204" s="48">
        <v>2.496</v>
      </c>
      <c r="L204" s="48">
        <v>2.496</v>
      </c>
      <c r="M204" s="48">
        <v>2.496</v>
      </c>
      <c r="N204" s="48">
        <v>2.496</v>
      </c>
      <c r="O204" s="48">
        <v>2.496</v>
      </c>
      <c r="P204" s="48">
        <v>2.496</v>
      </c>
      <c r="Q204" s="48">
        <v>2.496</v>
      </c>
      <c r="R204" s="48">
        <v>2.496</v>
      </c>
      <c r="S204" s="48">
        <v>2.496</v>
      </c>
      <c r="T204" s="48">
        <v>2.496</v>
      </c>
      <c r="U204" s="48">
        <v>2.496</v>
      </c>
      <c r="V204" s="48">
        <v>2.496</v>
      </c>
      <c r="W204" s="48">
        <v>2.496</v>
      </c>
      <c r="X204" s="48">
        <v>2.496</v>
      </c>
      <c r="Y204" s="55">
        <v>2.496</v>
      </c>
    </row>
    <row r="205" spans="1:25" s="35" customFormat="1" ht="18.75" customHeight="1" thickBot="1" x14ac:dyDescent="0.25">
      <c r="A205" s="74">
        <v>18</v>
      </c>
      <c r="B205" s="65">
        <f t="shared" ref="B205:Y205" si="49">SUM(B206:B208)</f>
        <v>989.21600000000001</v>
      </c>
      <c r="C205" s="66">
        <f t="shared" si="49"/>
        <v>992.31599999999992</v>
      </c>
      <c r="D205" s="66">
        <f t="shared" si="49"/>
        <v>996.62599999999998</v>
      </c>
      <c r="E205" s="67">
        <f t="shared" si="49"/>
        <v>1009.6559999999999</v>
      </c>
      <c r="F205" s="67">
        <f t="shared" si="49"/>
        <v>1031.5960000000002</v>
      </c>
      <c r="G205" s="67">
        <f t="shared" si="49"/>
        <v>1043.0060000000001</v>
      </c>
      <c r="H205" s="67">
        <f t="shared" si="49"/>
        <v>1040.6460000000002</v>
      </c>
      <c r="I205" s="67">
        <f t="shared" si="49"/>
        <v>996.95600000000002</v>
      </c>
      <c r="J205" s="67">
        <f t="shared" si="49"/>
        <v>990.31599999999992</v>
      </c>
      <c r="K205" s="68">
        <f t="shared" si="49"/>
        <v>992.69599999999991</v>
      </c>
      <c r="L205" s="67">
        <f t="shared" si="49"/>
        <v>994.93599999999992</v>
      </c>
      <c r="M205" s="69">
        <f t="shared" si="49"/>
        <v>998.77599999999995</v>
      </c>
      <c r="N205" s="68">
        <f t="shared" si="49"/>
        <v>999.28599999999994</v>
      </c>
      <c r="O205" s="67">
        <f t="shared" si="49"/>
        <v>990.67599999999993</v>
      </c>
      <c r="P205" s="69">
        <f t="shared" si="49"/>
        <v>998.99599999999998</v>
      </c>
      <c r="Q205" s="70">
        <f t="shared" si="49"/>
        <v>1046.7560000000001</v>
      </c>
      <c r="R205" s="67">
        <f t="shared" si="49"/>
        <v>1046.9560000000001</v>
      </c>
      <c r="S205" s="70">
        <f t="shared" si="49"/>
        <v>1007.5459999999999</v>
      </c>
      <c r="T205" s="67">
        <f t="shared" si="49"/>
        <v>1004.736</v>
      </c>
      <c r="U205" s="66">
        <f t="shared" si="49"/>
        <v>995.40599999999995</v>
      </c>
      <c r="V205" s="66">
        <f t="shared" si="49"/>
        <v>984.92599999999993</v>
      </c>
      <c r="W205" s="66">
        <f t="shared" si="49"/>
        <v>1000.126</v>
      </c>
      <c r="X205" s="66">
        <f t="shared" si="49"/>
        <v>993.10599999999999</v>
      </c>
      <c r="Y205" s="71">
        <f t="shared" si="49"/>
        <v>990.88599999999997</v>
      </c>
    </row>
    <row r="206" spans="1:25" s="35" customFormat="1" ht="18.75" customHeight="1" outlineLevel="1" x14ac:dyDescent="0.2">
      <c r="A206" s="29" t="s">
        <v>4</v>
      </c>
      <c r="B206" s="43">
        <f>'февраль (3 цк)'!B254</f>
        <v>921.95</v>
      </c>
      <c r="C206" s="43">
        <f>'февраль (3 цк)'!C254</f>
        <v>925.05</v>
      </c>
      <c r="D206" s="43">
        <f>'февраль (3 цк)'!D254</f>
        <v>929.36</v>
      </c>
      <c r="E206" s="43">
        <f>'февраль (3 цк)'!E254</f>
        <v>942.39</v>
      </c>
      <c r="F206" s="43">
        <f>'февраль (3 цк)'!F254</f>
        <v>964.33</v>
      </c>
      <c r="G206" s="43">
        <f>'февраль (3 цк)'!G254</f>
        <v>975.74</v>
      </c>
      <c r="H206" s="43">
        <f>'февраль (3 цк)'!H254</f>
        <v>973.38</v>
      </c>
      <c r="I206" s="43">
        <f>'февраль (3 цк)'!I254</f>
        <v>929.69</v>
      </c>
      <c r="J206" s="43">
        <f>'февраль (3 цк)'!J254</f>
        <v>923.05</v>
      </c>
      <c r="K206" s="43">
        <f>'февраль (3 цк)'!K254</f>
        <v>925.43</v>
      </c>
      <c r="L206" s="43">
        <f>'февраль (3 цк)'!L254</f>
        <v>927.67</v>
      </c>
      <c r="M206" s="43">
        <f>'февраль (3 цк)'!M254</f>
        <v>931.51</v>
      </c>
      <c r="N206" s="43">
        <f>'февраль (3 цк)'!N254</f>
        <v>932.02</v>
      </c>
      <c r="O206" s="43">
        <f>'февраль (3 цк)'!O254</f>
        <v>923.41</v>
      </c>
      <c r="P206" s="43">
        <f>'февраль (3 цк)'!P254</f>
        <v>931.73</v>
      </c>
      <c r="Q206" s="43">
        <f>'февраль (3 цк)'!Q254</f>
        <v>979.49</v>
      </c>
      <c r="R206" s="43">
        <f>'февраль (3 цк)'!R254</f>
        <v>979.69</v>
      </c>
      <c r="S206" s="43">
        <f>'февраль (3 цк)'!S254</f>
        <v>940.28</v>
      </c>
      <c r="T206" s="43">
        <f>'февраль (3 цк)'!T254</f>
        <v>937.47</v>
      </c>
      <c r="U206" s="43">
        <f>'февраль (3 цк)'!U254</f>
        <v>928.14</v>
      </c>
      <c r="V206" s="43">
        <f>'февраль (3 цк)'!V254</f>
        <v>917.66</v>
      </c>
      <c r="W206" s="43">
        <f>'февраль (3 цк)'!W254</f>
        <v>932.86</v>
      </c>
      <c r="X206" s="43">
        <f>'февраль (3 цк)'!X254</f>
        <v>925.84</v>
      </c>
      <c r="Y206" s="43">
        <f>'февраль (3 цк)'!Y254</f>
        <v>923.62</v>
      </c>
    </row>
    <row r="207" spans="1:25" s="35" customFormat="1" ht="18.75" customHeight="1" outlineLevel="1" x14ac:dyDescent="0.2">
      <c r="A207" s="30" t="s">
        <v>5</v>
      </c>
      <c r="B207" s="49">
        <v>64.77</v>
      </c>
      <c r="C207" s="47">
        <v>64.77</v>
      </c>
      <c r="D207" s="47">
        <v>64.77</v>
      </c>
      <c r="E207" s="47">
        <v>64.77</v>
      </c>
      <c r="F207" s="47">
        <v>64.77</v>
      </c>
      <c r="G207" s="47">
        <v>64.77</v>
      </c>
      <c r="H207" s="47">
        <v>64.77</v>
      </c>
      <c r="I207" s="47">
        <v>64.77</v>
      </c>
      <c r="J207" s="47">
        <v>64.77</v>
      </c>
      <c r="K207" s="47">
        <v>64.77</v>
      </c>
      <c r="L207" s="47">
        <v>64.77</v>
      </c>
      <c r="M207" s="47">
        <v>64.77</v>
      </c>
      <c r="N207" s="47">
        <v>64.77</v>
      </c>
      <c r="O207" s="47">
        <v>64.77</v>
      </c>
      <c r="P207" s="47">
        <v>64.77</v>
      </c>
      <c r="Q207" s="47">
        <v>64.77</v>
      </c>
      <c r="R207" s="47">
        <v>64.77</v>
      </c>
      <c r="S207" s="47">
        <v>64.77</v>
      </c>
      <c r="T207" s="47">
        <v>64.77</v>
      </c>
      <c r="U207" s="47">
        <v>64.77</v>
      </c>
      <c r="V207" s="47">
        <v>64.77</v>
      </c>
      <c r="W207" s="47">
        <v>64.77</v>
      </c>
      <c r="X207" s="47">
        <v>64.77</v>
      </c>
      <c r="Y207" s="54">
        <v>64.77</v>
      </c>
    </row>
    <row r="208" spans="1:25" s="35" customFormat="1" ht="18.75" customHeight="1" outlineLevel="1" thickBot="1" x14ac:dyDescent="0.25">
      <c r="A208" s="107" t="s">
        <v>7</v>
      </c>
      <c r="B208" s="50">
        <v>2.496</v>
      </c>
      <c r="C208" s="48">
        <v>2.496</v>
      </c>
      <c r="D208" s="48">
        <v>2.496</v>
      </c>
      <c r="E208" s="48">
        <v>2.496</v>
      </c>
      <c r="F208" s="48">
        <v>2.496</v>
      </c>
      <c r="G208" s="48">
        <v>2.496</v>
      </c>
      <c r="H208" s="48">
        <v>2.496</v>
      </c>
      <c r="I208" s="48">
        <v>2.496</v>
      </c>
      <c r="J208" s="48">
        <v>2.496</v>
      </c>
      <c r="K208" s="48">
        <v>2.496</v>
      </c>
      <c r="L208" s="48">
        <v>2.496</v>
      </c>
      <c r="M208" s="48">
        <v>2.496</v>
      </c>
      <c r="N208" s="48">
        <v>2.496</v>
      </c>
      <c r="O208" s="48">
        <v>2.496</v>
      </c>
      <c r="P208" s="48">
        <v>2.496</v>
      </c>
      <c r="Q208" s="48">
        <v>2.496</v>
      </c>
      <c r="R208" s="48">
        <v>2.496</v>
      </c>
      <c r="S208" s="48">
        <v>2.496</v>
      </c>
      <c r="T208" s="48">
        <v>2.496</v>
      </c>
      <c r="U208" s="48">
        <v>2.496</v>
      </c>
      <c r="V208" s="48">
        <v>2.496</v>
      </c>
      <c r="W208" s="48">
        <v>2.496</v>
      </c>
      <c r="X208" s="48">
        <v>2.496</v>
      </c>
      <c r="Y208" s="55">
        <v>2.496</v>
      </c>
    </row>
    <row r="209" spans="1:25" s="35" customFormat="1" ht="18.75" customHeight="1" thickBot="1" x14ac:dyDescent="0.25">
      <c r="A209" s="76">
        <v>19</v>
      </c>
      <c r="B209" s="65">
        <f t="shared" ref="B209:Y209" si="50">SUM(B210:B212)</f>
        <v>1031.5260000000001</v>
      </c>
      <c r="C209" s="66">
        <f t="shared" si="50"/>
        <v>1033.566</v>
      </c>
      <c r="D209" s="66">
        <f t="shared" si="50"/>
        <v>1073.576</v>
      </c>
      <c r="E209" s="67">
        <f t="shared" si="50"/>
        <v>1084.8460000000002</v>
      </c>
      <c r="F209" s="67">
        <f t="shared" si="50"/>
        <v>1086.066</v>
      </c>
      <c r="G209" s="67">
        <f t="shared" si="50"/>
        <v>1087.8660000000002</v>
      </c>
      <c r="H209" s="67">
        <f t="shared" si="50"/>
        <v>1079.5860000000002</v>
      </c>
      <c r="I209" s="67">
        <f t="shared" si="50"/>
        <v>1068.6260000000002</v>
      </c>
      <c r="J209" s="67">
        <f t="shared" si="50"/>
        <v>1064.1360000000002</v>
      </c>
      <c r="K209" s="68">
        <f t="shared" si="50"/>
        <v>1062.7360000000001</v>
      </c>
      <c r="L209" s="67">
        <f t="shared" si="50"/>
        <v>1067.2560000000001</v>
      </c>
      <c r="M209" s="69">
        <f t="shared" si="50"/>
        <v>1070.7460000000001</v>
      </c>
      <c r="N209" s="68">
        <f t="shared" si="50"/>
        <v>1073.056</v>
      </c>
      <c r="O209" s="67">
        <f t="shared" si="50"/>
        <v>1076.4360000000001</v>
      </c>
      <c r="P209" s="69">
        <f t="shared" si="50"/>
        <v>1090.7460000000001</v>
      </c>
      <c r="Q209" s="70">
        <f t="shared" si="50"/>
        <v>1096.9660000000001</v>
      </c>
      <c r="R209" s="67">
        <f t="shared" si="50"/>
        <v>1089.6860000000001</v>
      </c>
      <c r="S209" s="70">
        <f t="shared" si="50"/>
        <v>1085.5360000000001</v>
      </c>
      <c r="T209" s="67">
        <f t="shared" si="50"/>
        <v>1083.1660000000002</v>
      </c>
      <c r="U209" s="66">
        <f t="shared" si="50"/>
        <v>1026.2860000000001</v>
      </c>
      <c r="V209" s="66">
        <f t="shared" si="50"/>
        <v>1030.4160000000002</v>
      </c>
      <c r="W209" s="66">
        <f t="shared" si="50"/>
        <v>1027.6860000000001</v>
      </c>
      <c r="X209" s="66">
        <f t="shared" si="50"/>
        <v>1025.7260000000001</v>
      </c>
      <c r="Y209" s="71">
        <f t="shared" si="50"/>
        <v>1023.636</v>
      </c>
    </row>
    <row r="210" spans="1:25" s="35" customFormat="1" ht="18.75" customHeight="1" outlineLevel="1" x14ac:dyDescent="0.2">
      <c r="A210" s="117" t="s">
        <v>4</v>
      </c>
      <c r="B210" s="43">
        <f>'февраль (3 цк)'!B259</f>
        <v>964.26</v>
      </c>
      <c r="C210" s="43">
        <f>'февраль (3 цк)'!C259</f>
        <v>966.3</v>
      </c>
      <c r="D210" s="43">
        <f>'февраль (3 цк)'!D259</f>
        <v>1006.31</v>
      </c>
      <c r="E210" s="43">
        <f>'февраль (3 цк)'!E259</f>
        <v>1017.58</v>
      </c>
      <c r="F210" s="43">
        <f>'февраль (3 цк)'!F259</f>
        <v>1018.8</v>
      </c>
      <c r="G210" s="43">
        <f>'февраль (3 цк)'!G259</f>
        <v>1020.6</v>
      </c>
      <c r="H210" s="43">
        <f>'февраль (3 цк)'!H259</f>
        <v>1012.32</v>
      </c>
      <c r="I210" s="43">
        <f>'февраль (3 цк)'!I259</f>
        <v>1001.36</v>
      </c>
      <c r="J210" s="43">
        <f>'февраль (3 цк)'!J259</f>
        <v>996.87</v>
      </c>
      <c r="K210" s="43">
        <f>'февраль (3 цк)'!K259</f>
        <v>995.47</v>
      </c>
      <c r="L210" s="43">
        <f>'февраль (3 цк)'!L259</f>
        <v>999.99</v>
      </c>
      <c r="M210" s="43">
        <f>'февраль (3 цк)'!M259</f>
        <v>1003.48</v>
      </c>
      <c r="N210" s="43">
        <f>'февраль (3 цк)'!N259</f>
        <v>1005.79</v>
      </c>
      <c r="O210" s="43">
        <f>'февраль (3 цк)'!O259</f>
        <v>1009.17</v>
      </c>
      <c r="P210" s="43">
        <f>'февраль (3 цк)'!P259</f>
        <v>1023.48</v>
      </c>
      <c r="Q210" s="43">
        <f>'февраль (3 цк)'!Q259</f>
        <v>1029.7</v>
      </c>
      <c r="R210" s="43">
        <f>'февраль (3 цк)'!R259</f>
        <v>1022.42</v>
      </c>
      <c r="S210" s="43">
        <f>'февраль (3 цк)'!S259</f>
        <v>1018.27</v>
      </c>
      <c r="T210" s="43">
        <f>'февраль (3 цк)'!T259</f>
        <v>1015.9</v>
      </c>
      <c r="U210" s="43">
        <f>'февраль (3 цк)'!U259</f>
        <v>959.02</v>
      </c>
      <c r="V210" s="43">
        <f>'февраль (3 цк)'!V259</f>
        <v>963.15</v>
      </c>
      <c r="W210" s="43">
        <f>'февраль (3 цк)'!W259</f>
        <v>960.42</v>
      </c>
      <c r="X210" s="43">
        <f>'февраль (3 цк)'!X259</f>
        <v>958.46</v>
      </c>
      <c r="Y210" s="43">
        <f>'февраль (3 цк)'!Y259</f>
        <v>956.37</v>
      </c>
    </row>
    <row r="211" spans="1:25" s="35" customFormat="1" ht="18.75" customHeight="1" outlineLevel="1" x14ac:dyDescent="0.2">
      <c r="A211" s="26" t="s">
        <v>5</v>
      </c>
      <c r="B211" s="49">
        <v>64.77</v>
      </c>
      <c r="C211" s="47">
        <v>64.77</v>
      </c>
      <c r="D211" s="47">
        <v>64.77</v>
      </c>
      <c r="E211" s="47">
        <v>64.77</v>
      </c>
      <c r="F211" s="47">
        <v>64.77</v>
      </c>
      <c r="G211" s="47">
        <v>64.77</v>
      </c>
      <c r="H211" s="47">
        <v>64.77</v>
      </c>
      <c r="I211" s="47">
        <v>64.77</v>
      </c>
      <c r="J211" s="47">
        <v>64.77</v>
      </c>
      <c r="K211" s="47">
        <v>64.77</v>
      </c>
      <c r="L211" s="47">
        <v>64.77</v>
      </c>
      <c r="M211" s="47">
        <v>64.77</v>
      </c>
      <c r="N211" s="47">
        <v>64.77</v>
      </c>
      <c r="O211" s="47">
        <v>64.77</v>
      </c>
      <c r="P211" s="47">
        <v>64.77</v>
      </c>
      <c r="Q211" s="47">
        <v>64.77</v>
      </c>
      <c r="R211" s="47">
        <v>64.77</v>
      </c>
      <c r="S211" s="47">
        <v>64.77</v>
      </c>
      <c r="T211" s="47">
        <v>64.77</v>
      </c>
      <c r="U211" s="47">
        <v>64.77</v>
      </c>
      <c r="V211" s="47">
        <v>64.77</v>
      </c>
      <c r="W211" s="47">
        <v>64.77</v>
      </c>
      <c r="X211" s="47">
        <v>64.77</v>
      </c>
      <c r="Y211" s="54">
        <v>64.77</v>
      </c>
    </row>
    <row r="212" spans="1:25" s="35" customFormat="1" ht="18.75" customHeight="1" outlineLevel="1" thickBot="1" x14ac:dyDescent="0.25">
      <c r="A212" s="118" t="s">
        <v>7</v>
      </c>
      <c r="B212" s="50">
        <v>2.496</v>
      </c>
      <c r="C212" s="48">
        <v>2.496</v>
      </c>
      <c r="D212" s="48">
        <v>2.496</v>
      </c>
      <c r="E212" s="48">
        <v>2.496</v>
      </c>
      <c r="F212" s="48">
        <v>2.496</v>
      </c>
      <c r="G212" s="48">
        <v>2.496</v>
      </c>
      <c r="H212" s="48">
        <v>2.496</v>
      </c>
      <c r="I212" s="48">
        <v>2.496</v>
      </c>
      <c r="J212" s="48">
        <v>2.496</v>
      </c>
      <c r="K212" s="48">
        <v>2.496</v>
      </c>
      <c r="L212" s="48">
        <v>2.496</v>
      </c>
      <c r="M212" s="48">
        <v>2.496</v>
      </c>
      <c r="N212" s="48">
        <v>2.496</v>
      </c>
      <c r="O212" s="48">
        <v>2.496</v>
      </c>
      <c r="P212" s="48">
        <v>2.496</v>
      </c>
      <c r="Q212" s="48">
        <v>2.496</v>
      </c>
      <c r="R212" s="48">
        <v>2.496</v>
      </c>
      <c r="S212" s="48">
        <v>2.496</v>
      </c>
      <c r="T212" s="48">
        <v>2.496</v>
      </c>
      <c r="U212" s="48">
        <v>2.496</v>
      </c>
      <c r="V212" s="48">
        <v>2.496</v>
      </c>
      <c r="W212" s="48">
        <v>2.496</v>
      </c>
      <c r="X212" s="48">
        <v>2.496</v>
      </c>
      <c r="Y212" s="55">
        <v>2.496</v>
      </c>
    </row>
    <row r="213" spans="1:25" s="35" customFormat="1" ht="18.75" customHeight="1" thickBot="1" x14ac:dyDescent="0.25">
      <c r="A213" s="73">
        <v>20</v>
      </c>
      <c r="B213" s="65">
        <f t="shared" ref="B213:Y213" si="51">SUM(B214:B216)</f>
        <v>1033.3860000000002</v>
      </c>
      <c r="C213" s="66">
        <f t="shared" si="51"/>
        <v>1047.6360000000002</v>
      </c>
      <c r="D213" s="66">
        <f t="shared" si="51"/>
        <v>1102.296</v>
      </c>
      <c r="E213" s="67">
        <f t="shared" si="51"/>
        <v>1121.9760000000001</v>
      </c>
      <c r="F213" s="67">
        <f t="shared" si="51"/>
        <v>1108.806</v>
      </c>
      <c r="G213" s="67">
        <f t="shared" si="51"/>
        <v>1113.0360000000001</v>
      </c>
      <c r="H213" s="67">
        <f t="shared" si="51"/>
        <v>1113.2260000000001</v>
      </c>
      <c r="I213" s="67">
        <f t="shared" si="51"/>
        <v>1098.3960000000002</v>
      </c>
      <c r="J213" s="67">
        <f t="shared" si="51"/>
        <v>1098.826</v>
      </c>
      <c r="K213" s="68">
        <f t="shared" si="51"/>
        <v>1092.1860000000001</v>
      </c>
      <c r="L213" s="67">
        <f t="shared" si="51"/>
        <v>1097.4260000000002</v>
      </c>
      <c r="M213" s="69">
        <f t="shared" si="51"/>
        <v>1097.1560000000002</v>
      </c>
      <c r="N213" s="68">
        <f t="shared" si="51"/>
        <v>1066.1660000000002</v>
      </c>
      <c r="O213" s="67">
        <f t="shared" si="51"/>
        <v>1104.626</v>
      </c>
      <c r="P213" s="69">
        <f t="shared" si="51"/>
        <v>1097.9360000000001</v>
      </c>
      <c r="Q213" s="70">
        <f t="shared" si="51"/>
        <v>1119.5360000000001</v>
      </c>
      <c r="R213" s="67">
        <f t="shared" si="51"/>
        <v>1116.866</v>
      </c>
      <c r="S213" s="70">
        <f t="shared" si="51"/>
        <v>1115.9660000000001</v>
      </c>
      <c r="T213" s="67">
        <f t="shared" si="51"/>
        <v>1064.9960000000001</v>
      </c>
      <c r="U213" s="66">
        <f t="shared" si="51"/>
        <v>1052.796</v>
      </c>
      <c r="V213" s="66">
        <f t="shared" si="51"/>
        <v>1051.9860000000001</v>
      </c>
      <c r="W213" s="66">
        <f t="shared" si="51"/>
        <v>1052.2060000000001</v>
      </c>
      <c r="X213" s="66">
        <f t="shared" si="51"/>
        <v>1056.826</v>
      </c>
      <c r="Y213" s="71">
        <f t="shared" si="51"/>
        <v>1049.4960000000001</v>
      </c>
    </row>
    <row r="214" spans="1:25" s="35" customFormat="1" ht="18.75" customHeight="1" outlineLevel="1" x14ac:dyDescent="0.2">
      <c r="A214" s="117" t="s">
        <v>4</v>
      </c>
      <c r="B214" s="43">
        <f>'февраль (3 цк)'!B264</f>
        <v>966.12</v>
      </c>
      <c r="C214" s="43">
        <f>'февраль (3 цк)'!C264</f>
        <v>980.37</v>
      </c>
      <c r="D214" s="43">
        <f>'февраль (3 цк)'!D264</f>
        <v>1035.03</v>
      </c>
      <c r="E214" s="43">
        <f>'февраль (3 цк)'!E264</f>
        <v>1054.71</v>
      </c>
      <c r="F214" s="43">
        <f>'февраль (3 цк)'!F264</f>
        <v>1041.54</v>
      </c>
      <c r="G214" s="43">
        <f>'февраль (3 цк)'!G264</f>
        <v>1045.77</v>
      </c>
      <c r="H214" s="43">
        <f>'февраль (3 цк)'!H264</f>
        <v>1045.96</v>
      </c>
      <c r="I214" s="43">
        <f>'февраль (3 цк)'!I264</f>
        <v>1031.1300000000001</v>
      </c>
      <c r="J214" s="43">
        <f>'февраль (3 цк)'!J264</f>
        <v>1031.56</v>
      </c>
      <c r="K214" s="43">
        <f>'февраль (3 цк)'!K264</f>
        <v>1024.92</v>
      </c>
      <c r="L214" s="43">
        <f>'февраль (3 цк)'!L264</f>
        <v>1030.1600000000001</v>
      </c>
      <c r="M214" s="43">
        <f>'февраль (3 цк)'!M264</f>
        <v>1029.8900000000001</v>
      </c>
      <c r="N214" s="43">
        <f>'февраль (3 цк)'!N264</f>
        <v>998.9</v>
      </c>
      <c r="O214" s="43">
        <f>'февраль (3 цк)'!O264</f>
        <v>1037.3599999999999</v>
      </c>
      <c r="P214" s="43">
        <f>'февраль (3 цк)'!P264</f>
        <v>1030.67</v>
      </c>
      <c r="Q214" s="43">
        <f>'февраль (3 цк)'!Q264</f>
        <v>1052.27</v>
      </c>
      <c r="R214" s="43">
        <f>'февраль (3 цк)'!R264</f>
        <v>1049.5999999999999</v>
      </c>
      <c r="S214" s="43">
        <f>'февраль (3 цк)'!S264</f>
        <v>1048.7</v>
      </c>
      <c r="T214" s="43">
        <f>'февраль (3 цк)'!T264</f>
        <v>997.73</v>
      </c>
      <c r="U214" s="43">
        <f>'февраль (3 цк)'!U264</f>
        <v>985.53</v>
      </c>
      <c r="V214" s="43">
        <f>'февраль (3 цк)'!V264</f>
        <v>984.72</v>
      </c>
      <c r="W214" s="43">
        <f>'февраль (3 цк)'!W264</f>
        <v>984.94</v>
      </c>
      <c r="X214" s="43">
        <f>'февраль (3 цк)'!X264</f>
        <v>989.56</v>
      </c>
      <c r="Y214" s="43">
        <f>'февраль (3 цк)'!Y264</f>
        <v>982.23</v>
      </c>
    </row>
    <row r="215" spans="1:25" s="35" customFormat="1" ht="18.75" customHeight="1" outlineLevel="1" x14ac:dyDescent="0.2">
      <c r="A215" s="26" t="s">
        <v>5</v>
      </c>
      <c r="B215" s="49">
        <v>64.77</v>
      </c>
      <c r="C215" s="47">
        <v>64.77</v>
      </c>
      <c r="D215" s="47">
        <v>64.77</v>
      </c>
      <c r="E215" s="47">
        <v>64.77</v>
      </c>
      <c r="F215" s="47">
        <v>64.77</v>
      </c>
      <c r="G215" s="47">
        <v>64.77</v>
      </c>
      <c r="H215" s="47">
        <v>64.77</v>
      </c>
      <c r="I215" s="47">
        <v>64.77</v>
      </c>
      <c r="J215" s="47">
        <v>64.77</v>
      </c>
      <c r="K215" s="47">
        <v>64.77</v>
      </c>
      <c r="L215" s="47">
        <v>64.77</v>
      </c>
      <c r="M215" s="47">
        <v>64.77</v>
      </c>
      <c r="N215" s="47">
        <v>64.77</v>
      </c>
      <c r="O215" s="47">
        <v>64.77</v>
      </c>
      <c r="P215" s="47">
        <v>64.77</v>
      </c>
      <c r="Q215" s="47">
        <v>64.77</v>
      </c>
      <c r="R215" s="47">
        <v>64.77</v>
      </c>
      <c r="S215" s="47">
        <v>64.77</v>
      </c>
      <c r="T215" s="47">
        <v>64.77</v>
      </c>
      <c r="U215" s="47">
        <v>64.77</v>
      </c>
      <c r="V215" s="47">
        <v>64.77</v>
      </c>
      <c r="W215" s="47">
        <v>64.77</v>
      </c>
      <c r="X215" s="47">
        <v>64.77</v>
      </c>
      <c r="Y215" s="54">
        <v>64.77</v>
      </c>
    </row>
    <row r="216" spans="1:25" s="35" customFormat="1" ht="18.75" customHeight="1" outlineLevel="1" thickBot="1" x14ac:dyDescent="0.25">
      <c r="A216" s="118" t="s">
        <v>7</v>
      </c>
      <c r="B216" s="50">
        <v>2.496</v>
      </c>
      <c r="C216" s="48">
        <v>2.496</v>
      </c>
      <c r="D216" s="48">
        <v>2.496</v>
      </c>
      <c r="E216" s="48">
        <v>2.496</v>
      </c>
      <c r="F216" s="48">
        <v>2.496</v>
      </c>
      <c r="G216" s="48">
        <v>2.496</v>
      </c>
      <c r="H216" s="48">
        <v>2.496</v>
      </c>
      <c r="I216" s="48">
        <v>2.496</v>
      </c>
      <c r="J216" s="48">
        <v>2.496</v>
      </c>
      <c r="K216" s="48">
        <v>2.496</v>
      </c>
      <c r="L216" s="48">
        <v>2.496</v>
      </c>
      <c r="M216" s="48">
        <v>2.496</v>
      </c>
      <c r="N216" s="48">
        <v>2.496</v>
      </c>
      <c r="O216" s="48">
        <v>2.496</v>
      </c>
      <c r="P216" s="48">
        <v>2.496</v>
      </c>
      <c r="Q216" s="48">
        <v>2.496</v>
      </c>
      <c r="R216" s="48">
        <v>2.496</v>
      </c>
      <c r="S216" s="48">
        <v>2.496</v>
      </c>
      <c r="T216" s="48">
        <v>2.496</v>
      </c>
      <c r="U216" s="48">
        <v>2.496</v>
      </c>
      <c r="V216" s="48">
        <v>2.496</v>
      </c>
      <c r="W216" s="48">
        <v>2.496</v>
      </c>
      <c r="X216" s="48">
        <v>2.496</v>
      </c>
      <c r="Y216" s="55">
        <v>2.496</v>
      </c>
    </row>
    <row r="217" spans="1:25" s="35" customFormat="1" ht="18.75" customHeight="1" thickBot="1" x14ac:dyDescent="0.25">
      <c r="A217" s="64">
        <v>21</v>
      </c>
      <c r="B217" s="65">
        <f t="shared" ref="B217:Y217" si="52">SUM(B218:B220)</f>
        <v>1133.1860000000001</v>
      </c>
      <c r="C217" s="66">
        <f t="shared" si="52"/>
        <v>1138.296</v>
      </c>
      <c r="D217" s="66">
        <f t="shared" si="52"/>
        <v>1236.2160000000001</v>
      </c>
      <c r="E217" s="67">
        <f t="shared" si="52"/>
        <v>1246.4160000000002</v>
      </c>
      <c r="F217" s="67">
        <f t="shared" si="52"/>
        <v>1239.6760000000002</v>
      </c>
      <c r="G217" s="67">
        <f t="shared" si="52"/>
        <v>1241.376</v>
      </c>
      <c r="H217" s="67">
        <f t="shared" si="52"/>
        <v>1235.9660000000001</v>
      </c>
      <c r="I217" s="67">
        <f t="shared" si="52"/>
        <v>1210.2860000000001</v>
      </c>
      <c r="J217" s="67">
        <f t="shared" si="52"/>
        <v>1201.616</v>
      </c>
      <c r="K217" s="68">
        <f t="shared" si="52"/>
        <v>1164.4760000000001</v>
      </c>
      <c r="L217" s="67">
        <f t="shared" si="52"/>
        <v>1158.9860000000001</v>
      </c>
      <c r="M217" s="69">
        <f t="shared" si="52"/>
        <v>1212.9360000000001</v>
      </c>
      <c r="N217" s="68">
        <f t="shared" si="52"/>
        <v>1221.8960000000002</v>
      </c>
      <c r="O217" s="67">
        <f t="shared" si="52"/>
        <v>1217.7560000000001</v>
      </c>
      <c r="P217" s="69">
        <f t="shared" si="52"/>
        <v>1236.2060000000001</v>
      </c>
      <c r="Q217" s="70">
        <f t="shared" si="52"/>
        <v>1238.9460000000001</v>
      </c>
      <c r="R217" s="67">
        <f t="shared" si="52"/>
        <v>1239.1460000000002</v>
      </c>
      <c r="S217" s="70">
        <f t="shared" si="52"/>
        <v>1225.346</v>
      </c>
      <c r="T217" s="67">
        <f t="shared" si="52"/>
        <v>1172.4060000000002</v>
      </c>
      <c r="U217" s="66">
        <f t="shared" si="52"/>
        <v>1128.9860000000001</v>
      </c>
      <c r="V217" s="66">
        <f t="shared" si="52"/>
        <v>1121.4160000000002</v>
      </c>
      <c r="W217" s="66">
        <f t="shared" si="52"/>
        <v>1140.546</v>
      </c>
      <c r="X217" s="66">
        <f t="shared" si="52"/>
        <v>1120.546</v>
      </c>
      <c r="Y217" s="71">
        <f t="shared" si="52"/>
        <v>1123.4360000000001</v>
      </c>
    </row>
    <row r="218" spans="1:25" s="35" customFormat="1" ht="18.75" customHeight="1" outlineLevel="1" x14ac:dyDescent="0.2">
      <c r="A218" s="117" t="s">
        <v>4</v>
      </c>
      <c r="B218" s="43">
        <f>'февраль (3 цк)'!B269</f>
        <v>1065.92</v>
      </c>
      <c r="C218" s="43">
        <f>'февраль (3 цк)'!C269</f>
        <v>1071.03</v>
      </c>
      <c r="D218" s="43">
        <f>'февраль (3 цк)'!D269</f>
        <v>1168.95</v>
      </c>
      <c r="E218" s="43">
        <f>'февраль (3 цк)'!E269</f>
        <v>1179.1500000000001</v>
      </c>
      <c r="F218" s="43">
        <f>'февраль (3 цк)'!F269</f>
        <v>1172.4100000000001</v>
      </c>
      <c r="G218" s="43">
        <f>'февраль (3 цк)'!G269</f>
        <v>1174.1099999999999</v>
      </c>
      <c r="H218" s="43">
        <f>'февраль (3 цк)'!H269</f>
        <v>1168.7</v>
      </c>
      <c r="I218" s="43">
        <f>'февраль (3 цк)'!I269</f>
        <v>1143.02</v>
      </c>
      <c r="J218" s="43">
        <f>'февраль (3 цк)'!J269</f>
        <v>1134.3499999999999</v>
      </c>
      <c r="K218" s="43">
        <f>'февраль (3 цк)'!K269</f>
        <v>1097.21</v>
      </c>
      <c r="L218" s="43">
        <f>'февраль (3 цк)'!L269</f>
        <v>1091.72</v>
      </c>
      <c r="M218" s="43">
        <f>'февраль (3 цк)'!M269</f>
        <v>1145.67</v>
      </c>
      <c r="N218" s="43">
        <f>'февраль (3 цк)'!N269</f>
        <v>1154.6300000000001</v>
      </c>
      <c r="O218" s="43">
        <f>'февраль (3 цк)'!O269</f>
        <v>1150.49</v>
      </c>
      <c r="P218" s="43">
        <f>'февраль (3 цк)'!P269</f>
        <v>1168.94</v>
      </c>
      <c r="Q218" s="43">
        <f>'февраль (3 цк)'!Q269</f>
        <v>1171.68</v>
      </c>
      <c r="R218" s="43">
        <f>'февраль (3 цк)'!R269</f>
        <v>1171.8800000000001</v>
      </c>
      <c r="S218" s="43">
        <f>'февраль (3 цк)'!S269</f>
        <v>1158.08</v>
      </c>
      <c r="T218" s="43">
        <f>'февраль (3 цк)'!T269</f>
        <v>1105.1400000000001</v>
      </c>
      <c r="U218" s="43">
        <f>'февраль (3 цк)'!U269</f>
        <v>1061.72</v>
      </c>
      <c r="V218" s="43">
        <f>'февраль (3 цк)'!V269</f>
        <v>1054.1500000000001</v>
      </c>
      <c r="W218" s="43">
        <f>'февраль (3 цк)'!W269</f>
        <v>1073.28</v>
      </c>
      <c r="X218" s="43">
        <f>'февраль (3 цк)'!X269</f>
        <v>1053.28</v>
      </c>
      <c r="Y218" s="43">
        <f>'февраль (3 цк)'!Y269</f>
        <v>1056.17</v>
      </c>
    </row>
    <row r="219" spans="1:25" s="35" customFormat="1" ht="18.75" customHeight="1" outlineLevel="1" x14ac:dyDescent="0.2">
      <c r="A219" s="26" t="s">
        <v>5</v>
      </c>
      <c r="B219" s="49">
        <v>64.77</v>
      </c>
      <c r="C219" s="47">
        <v>64.77</v>
      </c>
      <c r="D219" s="47">
        <v>64.77</v>
      </c>
      <c r="E219" s="47">
        <v>64.77</v>
      </c>
      <c r="F219" s="47">
        <v>64.77</v>
      </c>
      <c r="G219" s="47">
        <v>64.77</v>
      </c>
      <c r="H219" s="47">
        <v>64.77</v>
      </c>
      <c r="I219" s="47">
        <v>64.77</v>
      </c>
      <c r="J219" s="47">
        <v>64.77</v>
      </c>
      <c r="K219" s="47">
        <v>64.77</v>
      </c>
      <c r="L219" s="47">
        <v>64.77</v>
      </c>
      <c r="M219" s="47">
        <v>64.77</v>
      </c>
      <c r="N219" s="47">
        <v>64.77</v>
      </c>
      <c r="O219" s="47">
        <v>64.77</v>
      </c>
      <c r="P219" s="47">
        <v>64.77</v>
      </c>
      <c r="Q219" s="47">
        <v>64.77</v>
      </c>
      <c r="R219" s="47">
        <v>64.77</v>
      </c>
      <c r="S219" s="47">
        <v>64.77</v>
      </c>
      <c r="T219" s="47">
        <v>64.77</v>
      </c>
      <c r="U219" s="47">
        <v>64.77</v>
      </c>
      <c r="V219" s="47">
        <v>64.77</v>
      </c>
      <c r="W219" s="47">
        <v>64.77</v>
      </c>
      <c r="X219" s="47">
        <v>64.77</v>
      </c>
      <c r="Y219" s="54">
        <v>64.77</v>
      </c>
    </row>
    <row r="220" spans="1:25" s="35" customFormat="1" ht="18.75" customHeight="1" outlineLevel="1" thickBot="1" x14ac:dyDescent="0.25">
      <c r="A220" s="118" t="s">
        <v>7</v>
      </c>
      <c r="B220" s="50">
        <v>2.496</v>
      </c>
      <c r="C220" s="48">
        <v>2.496</v>
      </c>
      <c r="D220" s="48">
        <v>2.496</v>
      </c>
      <c r="E220" s="48">
        <v>2.496</v>
      </c>
      <c r="F220" s="48">
        <v>2.496</v>
      </c>
      <c r="G220" s="48">
        <v>2.496</v>
      </c>
      <c r="H220" s="48">
        <v>2.496</v>
      </c>
      <c r="I220" s="48">
        <v>2.496</v>
      </c>
      <c r="J220" s="48">
        <v>2.496</v>
      </c>
      <c r="K220" s="48">
        <v>2.496</v>
      </c>
      <c r="L220" s="48">
        <v>2.496</v>
      </c>
      <c r="M220" s="48">
        <v>2.496</v>
      </c>
      <c r="N220" s="48">
        <v>2.496</v>
      </c>
      <c r="O220" s="48">
        <v>2.496</v>
      </c>
      <c r="P220" s="48">
        <v>2.496</v>
      </c>
      <c r="Q220" s="48">
        <v>2.496</v>
      </c>
      <c r="R220" s="48">
        <v>2.496</v>
      </c>
      <c r="S220" s="48">
        <v>2.496</v>
      </c>
      <c r="T220" s="48">
        <v>2.496</v>
      </c>
      <c r="U220" s="48">
        <v>2.496</v>
      </c>
      <c r="V220" s="48">
        <v>2.496</v>
      </c>
      <c r="W220" s="48">
        <v>2.496</v>
      </c>
      <c r="X220" s="48">
        <v>2.496</v>
      </c>
      <c r="Y220" s="55">
        <v>2.496</v>
      </c>
    </row>
    <row r="221" spans="1:25" s="35" customFormat="1" ht="18.75" customHeight="1" thickBot="1" x14ac:dyDescent="0.25">
      <c r="A221" s="73">
        <v>22</v>
      </c>
      <c r="B221" s="65">
        <f t="shared" ref="B221:Y221" si="53">SUM(B222:B224)</f>
        <v>1089.9460000000001</v>
      </c>
      <c r="C221" s="66">
        <f t="shared" si="53"/>
        <v>1117.4760000000001</v>
      </c>
      <c r="D221" s="66">
        <f t="shared" si="53"/>
        <v>1151.866</v>
      </c>
      <c r="E221" s="67">
        <f t="shared" si="53"/>
        <v>1173.6460000000002</v>
      </c>
      <c r="F221" s="67">
        <f t="shared" si="53"/>
        <v>1163.126</v>
      </c>
      <c r="G221" s="67">
        <f t="shared" si="53"/>
        <v>1176.376</v>
      </c>
      <c r="H221" s="67">
        <f t="shared" si="53"/>
        <v>1164.9060000000002</v>
      </c>
      <c r="I221" s="67">
        <f t="shared" si="53"/>
        <v>1149.2760000000001</v>
      </c>
      <c r="J221" s="67">
        <f t="shared" si="53"/>
        <v>1143.2360000000001</v>
      </c>
      <c r="K221" s="68">
        <f t="shared" si="53"/>
        <v>1137.886</v>
      </c>
      <c r="L221" s="67">
        <f t="shared" si="53"/>
        <v>1141.816</v>
      </c>
      <c r="M221" s="69">
        <f t="shared" si="53"/>
        <v>1147.576</v>
      </c>
      <c r="N221" s="68">
        <f t="shared" si="53"/>
        <v>1154.866</v>
      </c>
      <c r="O221" s="67">
        <f t="shared" si="53"/>
        <v>1151.7560000000001</v>
      </c>
      <c r="P221" s="69">
        <f t="shared" si="53"/>
        <v>1158.096</v>
      </c>
      <c r="Q221" s="70">
        <f t="shared" si="53"/>
        <v>1122.4860000000001</v>
      </c>
      <c r="R221" s="67">
        <f t="shared" si="53"/>
        <v>1160.366</v>
      </c>
      <c r="S221" s="70">
        <f t="shared" si="53"/>
        <v>1165.0060000000001</v>
      </c>
      <c r="T221" s="67">
        <f t="shared" si="53"/>
        <v>1156.9860000000001</v>
      </c>
      <c r="U221" s="66">
        <f t="shared" si="53"/>
        <v>1099.1460000000002</v>
      </c>
      <c r="V221" s="66">
        <f t="shared" si="53"/>
        <v>1079.7060000000001</v>
      </c>
      <c r="W221" s="66">
        <f t="shared" si="53"/>
        <v>1096.7260000000001</v>
      </c>
      <c r="X221" s="66">
        <f t="shared" si="53"/>
        <v>1091.9260000000002</v>
      </c>
      <c r="Y221" s="71">
        <f t="shared" si="53"/>
        <v>1085.5160000000001</v>
      </c>
    </row>
    <row r="222" spans="1:25" s="35" customFormat="1" ht="18.75" customHeight="1" outlineLevel="1" x14ac:dyDescent="0.2">
      <c r="A222" s="117" t="s">
        <v>4</v>
      </c>
      <c r="B222" s="43">
        <f>'февраль (3 цк)'!B274</f>
        <v>1022.68</v>
      </c>
      <c r="C222" s="43">
        <f>'февраль (3 цк)'!C274</f>
        <v>1050.21</v>
      </c>
      <c r="D222" s="43">
        <f>'февраль (3 цк)'!D274</f>
        <v>1084.5999999999999</v>
      </c>
      <c r="E222" s="43">
        <f>'февраль (3 цк)'!E274</f>
        <v>1106.3800000000001</v>
      </c>
      <c r="F222" s="43">
        <f>'февраль (3 цк)'!F274</f>
        <v>1095.8599999999999</v>
      </c>
      <c r="G222" s="43">
        <f>'февраль (3 цк)'!G274</f>
        <v>1109.1099999999999</v>
      </c>
      <c r="H222" s="43">
        <f>'февраль (3 цк)'!H274</f>
        <v>1097.6400000000001</v>
      </c>
      <c r="I222" s="43">
        <f>'февраль (3 цк)'!I274</f>
        <v>1082.01</v>
      </c>
      <c r="J222" s="43">
        <f>'февраль (3 цк)'!J274</f>
        <v>1075.97</v>
      </c>
      <c r="K222" s="43">
        <f>'февраль (3 цк)'!K274</f>
        <v>1070.6199999999999</v>
      </c>
      <c r="L222" s="43">
        <f>'февраль (3 цк)'!L274</f>
        <v>1074.55</v>
      </c>
      <c r="M222" s="43">
        <f>'февраль (3 цк)'!M274</f>
        <v>1080.31</v>
      </c>
      <c r="N222" s="43">
        <f>'февраль (3 цк)'!N274</f>
        <v>1087.5999999999999</v>
      </c>
      <c r="O222" s="43">
        <f>'февраль (3 цк)'!O274</f>
        <v>1084.49</v>
      </c>
      <c r="P222" s="43">
        <f>'февраль (3 цк)'!P274</f>
        <v>1090.83</v>
      </c>
      <c r="Q222" s="43">
        <f>'февраль (3 цк)'!Q274</f>
        <v>1055.22</v>
      </c>
      <c r="R222" s="43">
        <f>'февраль (3 цк)'!R274</f>
        <v>1093.0999999999999</v>
      </c>
      <c r="S222" s="43">
        <f>'февраль (3 цк)'!S274</f>
        <v>1097.74</v>
      </c>
      <c r="T222" s="43">
        <f>'февраль (3 цк)'!T274</f>
        <v>1089.72</v>
      </c>
      <c r="U222" s="43">
        <f>'февраль (3 цк)'!U274</f>
        <v>1031.8800000000001</v>
      </c>
      <c r="V222" s="43">
        <f>'февраль (3 цк)'!V274</f>
        <v>1012.44</v>
      </c>
      <c r="W222" s="43">
        <f>'февраль (3 цк)'!W274</f>
        <v>1029.46</v>
      </c>
      <c r="X222" s="43">
        <f>'февраль (3 цк)'!X274</f>
        <v>1024.6600000000001</v>
      </c>
      <c r="Y222" s="43">
        <f>'февраль (3 цк)'!Y274</f>
        <v>1018.25</v>
      </c>
    </row>
    <row r="223" spans="1:25" s="35" customFormat="1" ht="18.75" customHeight="1" outlineLevel="1" x14ac:dyDescent="0.2">
      <c r="A223" s="26" t="s">
        <v>5</v>
      </c>
      <c r="B223" s="49">
        <v>64.77</v>
      </c>
      <c r="C223" s="47">
        <v>64.77</v>
      </c>
      <c r="D223" s="47">
        <v>64.77</v>
      </c>
      <c r="E223" s="47">
        <v>64.77</v>
      </c>
      <c r="F223" s="47">
        <v>64.77</v>
      </c>
      <c r="G223" s="47">
        <v>64.77</v>
      </c>
      <c r="H223" s="47">
        <v>64.77</v>
      </c>
      <c r="I223" s="47">
        <v>64.77</v>
      </c>
      <c r="J223" s="47">
        <v>64.77</v>
      </c>
      <c r="K223" s="47">
        <v>64.77</v>
      </c>
      <c r="L223" s="47">
        <v>64.77</v>
      </c>
      <c r="M223" s="47">
        <v>64.77</v>
      </c>
      <c r="N223" s="47">
        <v>64.77</v>
      </c>
      <c r="O223" s="47">
        <v>64.77</v>
      </c>
      <c r="P223" s="47">
        <v>64.77</v>
      </c>
      <c r="Q223" s="47">
        <v>64.77</v>
      </c>
      <c r="R223" s="47">
        <v>64.77</v>
      </c>
      <c r="S223" s="47">
        <v>64.77</v>
      </c>
      <c r="T223" s="47">
        <v>64.77</v>
      </c>
      <c r="U223" s="47">
        <v>64.77</v>
      </c>
      <c r="V223" s="47">
        <v>64.77</v>
      </c>
      <c r="W223" s="47">
        <v>64.77</v>
      </c>
      <c r="X223" s="47">
        <v>64.77</v>
      </c>
      <c r="Y223" s="54">
        <v>64.77</v>
      </c>
    </row>
    <row r="224" spans="1:25" s="35" customFormat="1" ht="18.75" customHeight="1" outlineLevel="1" thickBot="1" x14ac:dyDescent="0.25">
      <c r="A224" s="118" t="s">
        <v>7</v>
      </c>
      <c r="B224" s="50">
        <v>2.496</v>
      </c>
      <c r="C224" s="48">
        <v>2.496</v>
      </c>
      <c r="D224" s="48">
        <v>2.496</v>
      </c>
      <c r="E224" s="48">
        <v>2.496</v>
      </c>
      <c r="F224" s="48">
        <v>2.496</v>
      </c>
      <c r="G224" s="48">
        <v>2.496</v>
      </c>
      <c r="H224" s="48">
        <v>2.496</v>
      </c>
      <c r="I224" s="48">
        <v>2.496</v>
      </c>
      <c r="J224" s="48">
        <v>2.496</v>
      </c>
      <c r="K224" s="48">
        <v>2.496</v>
      </c>
      <c r="L224" s="48">
        <v>2.496</v>
      </c>
      <c r="M224" s="48">
        <v>2.496</v>
      </c>
      <c r="N224" s="48">
        <v>2.496</v>
      </c>
      <c r="O224" s="48">
        <v>2.496</v>
      </c>
      <c r="P224" s="48">
        <v>2.496</v>
      </c>
      <c r="Q224" s="48">
        <v>2.496</v>
      </c>
      <c r="R224" s="48">
        <v>2.496</v>
      </c>
      <c r="S224" s="48">
        <v>2.496</v>
      </c>
      <c r="T224" s="48">
        <v>2.496</v>
      </c>
      <c r="U224" s="48">
        <v>2.496</v>
      </c>
      <c r="V224" s="48">
        <v>2.496</v>
      </c>
      <c r="W224" s="48">
        <v>2.496</v>
      </c>
      <c r="X224" s="48">
        <v>2.496</v>
      </c>
      <c r="Y224" s="55">
        <v>2.496</v>
      </c>
    </row>
    <row r="225" spans="1:25" s="35" customFormat="1" ht="18.75" customHeight="1" thickBot="1" x14ac:dyDescent="0.25">
      <c r="A225" s="64">
        <v>23</v>
      </c>
      <c r="B225" s="65">
        <f t="shared" ref="B225:Y225" si="54">SUM(B226:B228)</f>
        <v>994.77599999999995</v>
      </c>
      <c r="C225" s="66">
        <f t="shared" si="54"/>
        <v>997.26599999999996</v>
      </c>
      <c r="D225" s="66">
        <f t="shared" si="54"/>
        <v>994.43599999999992</v>
      </c>
      <c r="E225" s="67">
        <f t="shared" si="54"/>
        <v>1017.276</v>
      </c>
      <c r="F225" s="67">
        <f t="shared" si="54"/>
        <v>1031.826</v>
      </c>
      <c r="G225" s="67">
        <f t="shared" si="54"/>
        <v>1043.0360000000001</v>
      </c>
      <c r="H225" s="67">
        <f t="shared" si="54"/>
        <v>1015.616</v>
      </c>
      <c r="I225" s="67">
        <f t="shared" si="54"/>
        <v>1003.716</v>
      </c>
      <c r="J225" s="67">
        <f t="shared" si="54"/>
        <v>1000.776</v>
      </c>
      <c r="K225" s="68">
        <f t="shared" si="54"/>
        <v>991.20600000000002</v>
      </c>
      <c r="L225" s="67">
        <f t="shared" si="54"/>
        <v>993.26599999999996</v>
      </c>
      <c r="M225" s="69">
        <f t="shared" si="54"/>
        <v>998.77599999999995</v>
      </c>
      <c r="N225" s="68">
        <f t="shared" si="54"/>
        <v>1006.516</v>
      </c>
      <c r="O225" s="67">
        <f t="shared" si="54"/>
        <v>1003.486</v>
      </c>
      <c r="P225" s="69">
        <f t="shared" si="54"/>
        <v>1010.6559999999999</v>
      </c>
      <c r="Q225" s="70">
        <f t="shared" si="54"/>
        <v>1723.116</v>
      </c>
      <c r="R225" s="67">
        <f t="shared" si="54"/>
        <v>1636.876</v>
      </c>
      <c r="S225" s="70">
        <f t="shared" si="54"/>
        <v>1016.366</v>
      </c>
      <c r="T225" s="67">
        <f t="shared" si="54"/>
        <v>1020.1659999999999</v>
      </c>
      <c r="U225" s="66">
        <f t="shared" si="54"/>
        <v>1015.9259999999999</v>
      </c>
      <c r="V225" s="66">
        <f t="shared" si="54"/>
        <v>1017.126</v>
      </c>
      <c r="W225" s="66">
        <f t="shared" si="54"/>
        <v>1016.126</v>
      </c>
      <c r="X225" s="66">
        <f t="shared" si="54"/>
        <v>1005.646</v>
      </c>
      <c r="Y225" s="71">
        <f t="shared" si="54"/>
        <v>992.99599999999998</v>
      </c>
    </row>
    <row r="226" spans="1:25" s="35" customFormat="1" ht="18.75" customHeight="1" outlineLevel="1" x14ac:dyDescent="0.2">
      <c r="A226" s="117" t="s">
        <v>4</v>
      </c>
      <c r="B226" s="43">
        <f>'февраль (3 цк)'!B279</f>
        <v>927.51</v>
      </c>
      <c r="C226" s="43">
        <f>'февраль (3 цк)'!C279</f>
        <v>930</v>
      </c>
      <c r="D226" s="43">
        <f>'февраль (3 цк)'!D279</f>
        <v>927.17</v>
      </c>
      <c r="E226" s="43">
        <f>'февраль (3 цк)'!E279</f>
        <v>950.01</v>
      </c>
      <c r="F226" s="43">
        <f>'февраль (3 цк)'!F279</f>
        <v>964.56</v>
      </c>
      <c r="G226" s="43">
        <f>'февраль (3 цк)'!G279</f>
        <v>975.77</v>
      </c>
      <c r="H226" s="43">
        <f>'февраль (3 цк)'!H279</f>
        <v>948.35</v>
      </c>
      <c r="I226" s="43">
        <f>'февраль (3 цк)'!I279</f>
        <v>936.45</v>
      </c>
      <c r="J226" s="43">
        <f>'февраль (3 цк)'!J279</f>
        <v>933.51</v>
      </c>
      <c r="K226" s="43">
        <f>'февраль (3 цк)'!K279</f>
        <v>923.94</v>
      </c>
      <c r="L226" s="43">
        <f>'февраль (3 цк)'!L279</f>
        <v>926</v>
      </c>
      <c r="M226" s="43">
        <f>'февраль (3 цк)'!M279</f>
        <v>931.51</v>
      </c>
      <c r="N226" s="43">
        <f>'февраль (3 цк)'!N279</f>
        <v>939.25</v>
      </c>
      <c r="O226" s="43">
        <f>'февраль (3 цк)'!O279</f>
        <v>936.22</v>
      </c>
      <c r="P226" s="43">
        <f>'февраль (3 цк)'!P279</f>
        <v>943.39</v>
      </c>
      <c r="Q226" s="43">
        <f>'февраль (3 цк)'!Q279</f>
        <v>1655.85</v>
      </c>
      <c r="R226" s="43">
        <f>'февраль (3 цк)'!R279</f>
        <v>1569.61</v>
      </c>
      <c r="S226" s="43">
        <f>'февраль (3 цк)'!S279</f>
        <v>949.1</v>
      </c>
      <c r="T226" s="43">
        <f>'февраль (3 цк)'!T279</f>
        <v>952.9</v>
      </c>
      <c r="U226" s="43">
        <f>'февраль (3 цк)'!U279</f>
        <v>948.66</v>
      </c>
      <c r="V226" s="43">
        <f>'февраль (3 цк)'!V279</f>
        <v>949.86</v>
      </c>
      <c r="W226" s="43">
        <f>'февраль (3 цк)'!W279</f>
        <v>948.86</v>
      </c>
      <c r="X226" s="43">
        <f>'февраль (3 цк)'!X279</f>
        <v>938.38</v>
      </c>
      <c r="Y226" s="43">
        <f>'февраль (3 цк)'!Y279</f>
        <v>925.73</v>
      </c>
    </row>
    <row r="227" spans="1:25" s="35" customFormat="1" ht="18.75" customHeight="1" outlineLevel="1" x14ac:dyDescent="0.2">
      <c r="A227" s="26" t="s">
        <v>5</v>
      </c>
      <c r="B227" s="49">
        <v>64.77</v>
      </c>
      <c r="C227" s="47">
        <v>64.77</v>
      </c>
      <c r="D227" s="47">
        <v>64.77</v>
      </c>
      <c r="E227" s="47">
        <v>64.77</v>
      </c>
      <c r="F227" s="47">
        <v>64.77</v>
      </c>
      <c r="G227" s="47">
        <v>64.77</v>
      </c>
      <c r="H227" s="47">
        <v>64.77</v>
      </c>
      <c r="I227" s="47">
        <v>64.77</v>
      </c>
      <c r="J227" s="47">
        <v>64.77</v>
      </c>
      <c r="K227" s="47">
        <v>64.77</v>
      </c>
      <c r="L227" s="47">
        <v>64.77</v>
      </c>
      <c r="M227" s="47">
        <v>64.77</v>
      </c>
      <c r="N227" s="47">
        <v>64.77</v>
      </c>
      <c r="O227" s="47">
        <v>64.77</v>
      </c>
      <c r="P227" s="47">
        <v>64.77</v>
      </c>
      <c r="Q227" s="47">
        <v>64.77</v>
      </c>
      <c r="R227" s="47">
        <v>64.77</v>
      </c>
      <c r="S227" s="47">
        <v>64.77</v>
      </c>
      <c r="T227" s="47">
        <v>64.77</v>
      </c>
      <c r="U227" s="47">
        <v>64.77</v>
      </c>
      <c r="V227" s="47">
        <v>64.77</v>
      </c>
      <c r="W227" s="47">
        <v>64.77</v>
      </c>
      <c r="X227" s="47">
        <v>64.77</v>
      </c>
      <c r="Y227" s="54">
        <v>64.77</v>
      </c>
    </row>
    <row r="228" spans="1:25" s="35" customFormat="1" ht="18.75" customHeight="1" outlineLevel="1" thickBot="1" x14ac:dyDescent="0.25">
      <c r="A228" s="118" t="s">
        <v>7</v>
      </c>
      <c r="B228" s="50">
        <v>2.496</v>
      </c>
      <c r="C228" s="48">
        <v>2.496</v>
      </c>
      <c r="D228" s="48">
        <v>2.496</v>
      </c>
      <c r="E228" s="48">
        <v>2.496</v>
      </c>
      <c r="F228" s="48">
        <v>2.496</v>
      </c>
      <c r="G228" s="48">
        <v>2.496</v>
      </c>
      <c r="H228" s="48">
        <v>2.496</v>
      </c>
      <c r="I228" s="48">
        <v>2.496</v>
      </c>
      <c r="J228" s="48">
        <v>2.496</v>
      </c>
      <c r="K228" s="48">
        <v>2.496</v>
      </c>
      <c r="L228" s="48">
        <v>2.496</v>
      </c>
      <c r="M228" s="48">
        <v>2.496</v>
      </c>
      <c r="N228" s="48">
        <v>2.496</v>
      </c>
      <c r="O228" s="48">
        <v>2.496</v>
      </c>
      <c r="P228" s="48">
        <v>2.496</v>
      </c>
      <c r="Q228" s="48">
        <v>2.496</v>
      </c>
      <c r="R228" s="48">
        <v>2.496</v>
      </c>
      <c r="S228" s="48">
        <v>2.496</v>
      </c>
      <c r="T228" s="48">
        <v>2.496</v>
      </c>
      <c r="U228" s="48">
        <v>2.496</v>
      </c>
      <c r="V228" s="48">
        <v>2.496</v>
      </c>
      <c r="W228" s="48">
        <v>2.496</v>
      </c>
      <c r="X228" s="48">
        <v>2.496</v>
      </c>
      <c r="Y228" s="55">
        <v>2.496</v>
      </c>
    </row>
    <row r="229" spans="1:25" s="35" customFormat="1" ht="18.75" customHeight="1" thickBot="1" x14ac:dyDescent="0.25">
      <c r="A229" s="75">
        <v>24</v>
      </c>
      <c r="B229" s="65">
        <f t="shared" ref="B229:Y229" si="55">SUM(B230:B232)</f>
        <v>1092.2160000000001</v>
      </c>
      <c r="C229" s="66">
        <f t="shared" si="55"/>
        <v>1090.4860000000001</v>
      </c>
      <c r="D229" s="66">
        <f t="shared" si="55"/>
        <v>1090.4860000000001</v>
      </c>
      <c r="E229" s="67">
        <f t="shared" si="55"/>
        <v>1112.1660000000002</v>
      </c>
      <c r="F229" s="67">
        <f t="shared" si="55"/>
        <v>1122.366</v>
      </c>
      <c r="G229" s="67">
        <f t="shared" si="55"/>
        <v>1145.356</v>
      </c>
      <c r="H229" s="67">
        <f t="shared" si="55"/>
        <v>1154.366</v>
      </c>
      <c r="I229" s="67">
        <f t="shared" si="55"/>
        <v>1095.7460000000001</v>
      </c>
      <c r="J229" s="67">
        <f t="shared" si="55"/>
        <v>1090.546</v>
      </c>
      <c r="K229" s="68">
        <f t="shared" si="55"/>
        <v>1083.9460000000001</v>
      </c>
      <c r="L229" s="67">
        <f t="shared" si="55"/>
        <v>1079.2560000000001</v>
      </c>
      <c r="M229" s="69">
        <f t="shared" si="55"/>
        <v>1097.2760000000001</v>
      </c>
      <c r="N229" s="68">
        <f t="shared" si="55"/>
        <v>1107.7060000000001</v>
      </c>
      <c r="O229" s="67">
        <f t="shared" si="55"/>
        <v>1096.1560000000002</v>
      </c>
      <c r="P229" s="69">
        <f t="shared" si="55"/>
        <v>1109.106</v>
      </c>
      <c r="Q229" s="70">
        <f t="shared" si="55"/>
        <v>1164.596</v>
      </c>
      <c r="R229" s="67">
        <f t="shared" si="55"/>
        <v>1164.1860000000001</v>
      </c>
      <c r="S229" s="70">
        <f t="shared" si="55"/>
        <v>1120.4760000000001</v>
      </c>
      <c r="T229" s="67">
        <f t="shared" si="55"/>
        <v>1107.046</v>
      </c>
      <c r="U229" s="66">
        <f t="shared" si="55"/>
        <v>1102.306</v>
      </c>
      <c r="V229" s="66">
        <f t="shared" si="55"/>
        <v>1097.136</v>
      </c>
      <c r="W229" s="66">
        <f t="shared" si="55"/>
        <v>1098.6460000000002</v>
      </c>
      <c r="X229" s="66">
        <f t="shared" si="55"/>
        <v>1080.3360000000002</v>
      </c>
      <c r="Y229" s="71">
        <f t="shared" si="55"/>
        <v>1073.306</v>
      </c>
    </row>
    <row r="230" spans="1:25" s="35" customFormat="1" ht="18.75" customHeight="1" outlineLevel="1" x14ac:dyDescent="0.2">
      <c r="A230" s="117" t="s">
        <v>4</v>
      </c>
      <c r="B230" s="43">
        <f>'февраль (3 цк)'!B284</f>
        <v>1024.95</v>
      </c>
      <c r="C230" s="43">
        <f>'февраль (3 цк)'!C284</f>
        <v>1023.22</v>
      </c>
      <c r="D230" s="43">
        <f>'февраль (3 цк)'!D284</f>
        <v>1023.22</v>
      </c>
      <c r="E230" s="43">
        <f>'февраль (3 цк)'!E284</f>
        <v>1044.9000000000001</v>
      </c>
      <c r="F230" s="43">
        <f>'февраль (3 цк)'!F284</f>
        <v>1055.0999999999999</v>
      </c>
      <c r="G230" s="43">
        <f>'февраль (3 цк)'!G284</f>
        <v>1078.0899999999999</v>
      </c>
      <c r="H230" s="43">
        <f>'февраль (3 цк)'!H284</f>
        <v>1087.0999999999999</v>
      </c>
      <c r="I230" s="43">
        <f>'февраль (3 цк)'!I284</f>
        <v>1028.48</v>
      </c>
      <c r="J230" s="43">
        <f>'февраль (3 цк)'!J284</f>
        <v>1023.28</v>
      </c>
      <c r="K230" s="43">
        <f>'февраль (3 цк)'!K284</f>
        <v>1016.68</v>
      </c>
      <c r="L230" s="43">
        <f>'февраль (3 цк)'!L284</f>
        <v>1011.99</v>
      </c>
      <c r="M230" s="43">
        <f>'февраль (3 цк)'!M284</f>
        <v>1030.01</v>
      </c>
      <c r="N230" s="43">
        <f>'февраль (3 цк)'!N284</f>
        <v>1040.44</v>
      </c>
      <c r="O230" s="43">
        <f>'февраль (3 цк)'!O284</f>
        <v>1028.8900000000001</v>
      </c>
      <c r="P230" s="43">
        <f>'февраль (3 цк)'!P284</f>
        <v>1041.8399999999999</v>
      </c>
      <c r="Q230" s="43">
        <f>'февраль (3 цк)'!Q284</f>
        <v>1097.33</v>
      </c>
      <c r="R230" s="43">
        <f>'февраль (3 цк)'!R284</f>
        <v>1096.92</v>
      </c>
      <c r="S230" s="43">
        <f>'февраль (3 цк)'!S284</f>
        <v>1053.21</v>
      </c>
      <c r="T230" s="43">
        <f>'февраль (3 цк)'!T284</f>
        <v>1039.78</v>
      </c>
      <c r="U230" s="43">
        <f>'февраль (3 цк)'!U284</f>
        <v>1035.04</v>
      </c>
      <c r="V230" s="43">
        <f>'февраль (3 цк)'!V284</f>
        <v>1029.8699999999999</v>
      </c>
      <c r="W230" s="43">
        <f>'февраль (3 цк)'!W284</f>
        <v>1031.3800000000001</v>
      </c>
      <c r="X230" s="43">
        <f>'февраль (3 цк)'!X284</f>
        <v>1013.07</v>
      </c>
      <c r="Y230" s="43">
        <f>'февраль (3 цк)'!Y284</f>
        <v>1006.04</v>
      </c>
    </row>
    <row r="231" spans="1:25" s="35" customFormat="1" ht="18.75" customHeight="1" outlineLevel="1" x14ac:dyDescent="0.2">
      <c r="A231" s="26" t="s">
        <v>5</v>
      </c>
      <c r="B231" s="49">
        <v>64.77</v>
      </c>
      <c r="C231" s="47">
        <v>64.77</v>
      </c>
      <c r="D231" s="47">
        <v>64.77</v>
      </c>
      <c r="E231" s="47">
        <v>64.77</v>
      </c>
      <c r="F231" s="47">
        <v>64.77</v>
      </c>
      <c r="G231" s="47">
        <v>64.77</v>
      </c>
      <c r="H231" s="47">
        <v>64.77</v>
      </c>
      <c r="I231" s="47">
        <v>64.77</v>
      </c>
      <c r="J231" s="47">
        <v>64.77</v>
      </c>
      <c r="K231" s="47">
        <v>64.77</v>
      </c>
      <c r="L231" s="47">
        <v>64.77</v>
      </c>
      <c r="M231" s="47">
        <v>64.77</v>
      </c>
      <c r="N231" s="47">
        <v>64.77</v>
      </c>
      <c r="O231" s="47">
        <v>64.77</v>
      </c>
      <c r="P231" s="47">
        <v>64.77</v>
      </c>
      <c r="Q231" s="47">
        <v>64.77</v>
      </c>
      <c r="R231" s="47">
        <v>64.77</v>
      </c>
      <c r="S231" s="47">
        <v>64.77</v>
      </c>
      <c r="T231" s="47">
        <v>64.77</v>
      </c>
      <c r="U231" s="47">
        <v>64.77</v>
      </c>
      <c r="V231" s="47">
        <v>64.77</v>
      </c>
      <c r="W231" s="47">
        <v>64.77</v>
      </c>
      <c r="X231" s="47">
        <v>64.77</v>
      </c>
      <c r="Y231" s="54">
        <v>64.77</v>
      </c>
    </row>
    <row r="232" spans="1:25" s="35" customFormat="1" ht="18.75" customHeight="1" outlineLevel="1" thickBot="1" x14ac:dyDescent="0.25">
      <c r="A232" s="118" t="s">
        <v>7</v>
      </c>
      <c r="B232" s="50">
        <v>2.496</v>
      </c>
      <c r="C232" s="48">
        <v>2.496</v>
      </c>
      <c r="D232" s="48">
        <v>2.496</v>
      </c>
      <c r="E232" s="48">
        <v>2.496</v>
      </c>
      <c r="F232" s="48">
        <v>2.496</v>
      </c>
      <c r="G232" s="48">
        <v>2.496</v>
      </c>
      <c r="H232" s="48">
        <v>2.496</v>
      </c>
      <c r="I232" s="48">
        <v>2.496</v>
      </c>
      <c r="J232" s="48">
        <v>2.496</v>
      </c>
      <c r="K232" s="48">
        <v>2.496</v>
      </c>
      <c r="L232" s="48">
        <v>2.496</v>
      </c>
      <c r="M232" s="48">
        <v>2.496</v>
      </c>
      <c r="N232" s="48">
        <v>2.496</v>
      </c>
      <c r="O232" s="48">
        <v>2.496</v>
      </c>
      <c r="P232" s="48">
        <v>2.496</v>
      </c>
      <c r="Q232" s="48">
        <v>2.496</v>
      </c>
      <c r="R232" s="48">
        <v>2.496</v>
      </c>
      <c r="S232" s="48">
        <v>2.496</v>
      </c>
      <c r="T232" s="48">
        <v>2.496</v>
      </c>
      <c r="U232" s="48">
        <v>2.496</v>
      </c>
      <c r="V232" s="48">
        <v>2.496</v>
      </c>
      <c r="W232" s="48">
        <v>2.496</v>
      </c>
      <c r="X232" s="48">
        <v>2.496</v>
      </c>
      <c r="Y232" s="55">
        <v>2.496</v>
      </c>
    </row>
    <row r="233" spans="1:25" s="35" customFormat="1" ht="18.75" customHeight="1" thickBot="1" x14ac:dyDescent="0.25">
      <c r="A233" s="73">
        <v>25</v>
      </c>
      <c r="B233" s="65">
        <f t="shared" ref="B233:Y233" si="56">SUM(B234:B236)</f>
        <v>1039.2460000000001</v>
      </c>
      <c r="C233" s="66">
        <f t="shared" si="56"/>
        <v>1036.576</v>
      </c>
      <c r="D233" s="66">
        <f t="shared" si="56"/>
        <v>1020.3259999999999</v>
      </c>
      <c r="E233" s="67">
        <f t="shared" si="56"/>
        <v>1024.556</v>
      </c>
      <c r="F233" s="67">
        <f t="shared" si="56"/>
        <v>1001.716</v>
      </c>
      <c r="G233" s="67">
        <f t="shared" si="56"/>
        <v>1051.4160000000002</v>
      </c>
      <c r="H233" s="67">
        <f t="shared" si="56"/>
        <v>1052.3560000000002</v>
      </c>
      <c r="I233" s="67">
        <f t="shared" si="56"/>
        <v>1041.9260000000002</v>
      </c>
      <c r="J233" s="67">
        <f t="shared" si="56"/>
        <v>1025.306</v>
      </c>
      <c r="K233" s="68">
        <f t="shared" si="56"/>
        <v>1023.366</v>
      </c>
      <c r="L233" s="67">
        <f t="shared" si="56"/>
        <v>985.93599999999992</v>
      </c>
      <c r="M233" s="69">
        <f t="shared" si="56"/>
        <v>984.04599999999994</v>
      </c>
      <c r="N233" s="68">
        <f t="shared" si="56"/>
        <v>994.44599999999991</v>
      </c>
      <c r="O233" s="67">
        <f t="shared" si="56"/>
        <v>996.25599999999997</v>
      </c>
      <c r="P233" s="69">
        <f t="shared" si="56"/>
        <v>1007.1759999999999</v>
      </c>
      <c r="Q233" s="70">
        <f t="shared" si="56"/>
        <v>1022.5659999999999</v>
      </c>
      <c r="R233" s="67">
        <f t="shared" si="56"/>
        <v>1047.9760000000001</v>
      </c>
      <c r="S233" s="70">
        <f t="shared" si="56"/>
        <v>1046.576</v>
      </c>
      <c r="T233" s="67">
        <f t="shared" si="56"/>
        <v>1020.126</v>
      </c>
      <c r="U233" s="66">
        <f t="shared" si="56"/>
        <v>1044.0160000000001</v>
      </c>
      <c r="V233" s="66">
        <f t="shared" si="56"/>
        <v>1038.316</v>
      </c>
      <c r="W233" s="66">
        <f t="shared" si="56"/>
        <v>1040.4060000000002</v>
      </c>
      <c r="X233" s="66">
        <f t="shared" si="56"/>
        <v>1035.3460000000002</v>
      </c>
      <c r="Y233" s="71">
        <f t="shared" si="56"/>
        <v>1032.1060000000002</v>
      </c>
    </row>
    <row r="234" spans="1:25" s="35" customFormat="1" ht="18.75" customHeight="1" outlineLevel="1" x14ac:dyDescent="0.2">
      <c r="A234" s="117" t="s">
        <v>4</v>
      </c>
      <c r="B234" s="43">
        <f>'февраль (3 цк)'!B289</f>
        <v>971.98</v>
      </c>
      <c r="C234" s="43">
        <f>'февраль (3 цк)'!C289</f>
        <v>969.31</v>
      </c>
      <c r="D234" s="43">
        <f>'февраль (3 цк)'!D289</f>
        <v>953.06</v>
      </c>
      <c r="E234" s="43">
        <f>'февраль (3 цк)'!E289</f>
        <v>957.29</v>
      </c>
      <c r="F234" s="43">
        <f>'февраль (3 цк)'!F289</f>
        <v>934.45</v>
      </c>
      <c r="G234" s="43">
        <f>'февраль (3 цк)'!G289</f>
        <v>984.15</v>
      </c>
      <c r="H234" s="43">
        <f>'февраль (3 цк)'!H289</f>
        <v>985.09</v>
      </c>
      <c r="I234" s="43">
        <f>'февраль (3 цк)'!I289</f>
        <v>974.66</v>
      </c>
      <c r="J234" s="43">
        <f>'февраль (3 цк)'!J289</f>
        <v>958.04</v>
      </c>
      <c r="K234" s="43">
        <f>'февраль (3 цк)'!K289</f>
        <v>956.1</v>
      </c>
      <c r="L234" s="43">
        <f>'февраль (3 цк)'!L289</f>
        <v>918.67</v>
      </c>
      <c r="M234" s="43">
        <f>'февраль (3 цк)'!M289</f>
        <v>916.78</v>
      </c>
      <c r="N234" s="43">
        <f>'февраль (3 цк)'!N289</f>
        <v>927.18</v>
      </c>
      <c r="O234" s="43">
        <f>'февраль (3 цк)'!O289</f>
        <v>928.99</v>
      </c>
      <c r="P234" s="43">
        <f>'февраль (3 цк)'!P289</f>
        <v>939.91</v>
      </c>
      <c r="Q234" s="43">
        <f>'февраль (3 цк)'!Q289</f>
        <v>955.3</v>
      </c>
      <c r="R234" s="43">
        <f>'февраль (3 цк)'!R289</f>
        <v>980.71</v>
      </c>
      <c r="S234" s="43">
        <f>'февраль (3 цк)'!S289</f>
        <v>979.31</v>
      </c>
      <c r="T234" s="43">
        <f>'февраль (3 цк)'!T289</f>
        <v>952.86</v>
      </c>
      <c r="U234" s="43">
        <f>'февраль (3 цк)'!U289</f>
        <v>976.75</v>
      </c>
      <c r="V234" s="43">
        <f>'февраль (3 цк)'!V289</f>
        <v>971.05</v>
      </c>
      <c r="W234" s="43">
        <f>'февраль (3 цк)'!W289</f>
        <v>973.14</v>
      </c>
      <c r="X234" s="43">
        <f>'февраль (3 цк)'!X289</f>
        <v>968.08</v>
      </c>
      <c r="Y234" s="43">
        <f>'февраль (3 цк)'!Y289</f>
        <v>964.84</v>
      </c>
    </row>
    <row r="235" spans="1:25" s="35" customFormat="1" ht="18.75" customHeight="1" outlineLevel="1" x14ac:dyDescent="0.2">
      <c r="A235" s="26" t="s">
        <v>5</v>
      </c>
      <c r="B235" s="49">
        <v>64.77</v>
      </c>
      <c r="C235" s="47">
        <v>64.77</v>
      </c>
      <c r="D235" s="47">
        <v>64.77</v>
      </c>
      <c r="E235" s="47">
        <v>64.77</v>
      </c>
      <c r="F235" s="47">
        <v>64.77</v>
      </c>
      <c r="G235" s="47">
        <v>64.77</v>
      </c>
      <c r="H235" s="47">
        <v>64.77</v>
      </c>
      <c r="I235" s="47">
        <v>64.77</v>
      </c>
      <c r="J235" s="47">
        <v>64.77</v>
      </c>
      <c r="K235" s="47">
        <v>64.77</v>
      </c>
      <c r="L235" s="47">
        <v>64.77</v>
      </c>
      <c r="M235" s="47">
        <v>64.77</v>
      </c>
      <c r="N235" s="47">
        <v>64.77</v>
      </c>
      <c r="O235" s="47">
        <v>64.77</v>
      </c>
      <c r="P235" s="47">
        <v>64.77</v>
      </c>
      <c r="Q235" s="47">
        <v>64.77</v>
      </c>
      <c r="R235" s="47">
        <v>64.77</v>
      </c>
      <c r="S235" s="47">
        <v>64.77</v>
      </c>
      <c r="T235" s="47">
        <v>64.77</v>
      </c>
      <c r="U235" s="47">
        <v>64.77</v>
      </c>
      <c r="V235" s="47">
        <v>64.77</v>
      </c>
      <c r="W235" s="47">
        <v>64.77</v>
      </c>
      <c r="X235" s="47">
        <v>64.77</v>
      </c>
      <c r="Y235" s="54">
        <v>64.77</v>
      </c>
    </row>
    <row r="236" spans="1:25" s="35" customFormat="1" ht="18.75" customHeight="1" outlineLevel="1" thickBot="1" x14ac:dyDescent="0.25">
      <c r="A236" s="118" t="s">
        <v>7</v>
      </c>
      <c r="B236" s="50">
        <v>2.496</v>
      </c>
      <c r="C236" s="48">
        <v>2.496</v>
      </c>
      <c r="D236" s="48">
        <v>2.496</v>
      </c>
      <c r="E236" s="48">
        <v>2.496</v>
      </c>
      <c r="F236" s="48">
        <v>2.496</v>
      </c>
      <c r="G236" s="48">
        <v>2.496</v>
      </c>
      <c r="H236" s="48">
        <v>2.496</v>
      </c>
      <c r="I236" s="48">
        <v>2.496</v>
      </c>
      <c r="J236" s="48">
        <v>2.496</v>
      </c>
      <c r="K236" s="48">
        <v>2.496</v>
      </c>
      <c r="L236" s="48">
        <v>2.496</v>
      </c>
      <c r="M236" s="48">
        <v>2.496</v>
      </c>
      <c r="N236" s="48">
        <v>2.496</v>
      </c>
      <c r="O236" s="48">
        <v>2.496</v>
      </c>
      <c r="P236" s="48">
        <v>2.496</v>
      </c>
      <c r="Q236" s="48">
        <v>2.496</v>
      </c>
      <c r="R236" s="48">
        <v>2.496</v>
      </c>
      <c r="S236" s="48">
        <v>2.496</v>
      </c>
      <c r="T236" s="48">
        <v>2.496</v>
      </c>
      <c r="U236" s="48">
        <v>2.496</v>
      </c>
      <c r="V236" s="48">
        <v>2.496</v>
      </c>
      <c r="W236" s="48">
        <v>2.496</v>
      </c>
      <c r="X236" s="48">
        <v>2.496</v>
      </c>
      <c r="Y236" s="55">
        <v>2.496</v>
      </c>
    </row>
    <row r="237" spans="1:25" s="35" customFormat="1" ht="18.75" customHeight="1" thickBot="1" x14ac:dyDescent="0.25">
      <c r="A237" s="74">
        <v>26</v>
      </c>
      <c r="B237" s="65">
        <f t="shared" ref="B237:Y237" si="57">SUM(B238:B240)</f>
        <v>1108.366</v>
      </c>
      <c r="C237" s="66">
        <f t="shared" si="57"/>
        <v>1104.0360000000001</v>
      </c>
      <c r="D237" s="66">
        <f t="shared" si="57"/>
        <v>1103.3960000000002</v>
      </c>
      <c r="E237" s="67">
        <f t="shared" si="57"/>
        <v>1111.2760000000001</v>
      </c>
      <c r="F237" s="67">
        <f t="shared" si="57"/>
        <v>1110.046</v>
      </c>
      <c r="G237" s="67">
        <f t="shared" si="57"/>
        <v>1115.326</v>
      </c>
      <c r="H237" s="67">
        <f t="shared" si="57"/>
        <v>1114.7160000000001</v>
      </c>
      <c r="I237" s="67">
        <f t="shared" si="57"/>
        <v>1106.046</v>
      </c>
      <c r="J237" s="67">
        <f t="shared" si="57"/>
        <v>1095.7160000000001</v>
      </c>
      <c r="K237" s="68">
        <f t="shared" si="57"/>
        <v>1082.7160000000001</v>
      </c>
      <c r="L237" s="67">
        <f t="shared" si="57"/>
        <v>1100.046</v>
      </c>
      <c r="M237" s="69">
        <f t="shared" si="57"/>
        <v>1100.066</v>
      </c>
      <c r="N237" s="68">
        <f t="shared" si="57"/>
        <v>1107.2160000000001</v>
      </c>
      <c r="O237" s="67">
        <f t="shared" si="57"/>
        <v>1099.6660000000002</v>
      </c>
      <c r="P237" s="69">
        <f t="shared" si="57"/>
        <v>1110.2360000000001</v>
      </c>
      <c r="Q237" s="70">
        <f t="shared" si="57"/>
        <v>1129.1960000000001</v>
      </c>
      <c r="R237" s="67">
        <f t="shared" si="57"/>
        <v>1139.4160000000002</v>
      </c>
      <c r="S237" s="70">
        <f t="shared" si="57"/>
        <v>1144.046</v>
      </c>
      <c r="T237" s="67">
        <f t="shared" si="57"/>
        <v>1138.6460000000002</v>
      </c>
      <c r="U237" s="66">
        <f t="shared" si="57"/>
        <v>1129.826</v>
      </c>
      <c r="V237" s="66">
        <f t="shared" si="57"/>
        <v>1126.136</v>
      </c>
      <c r="W237" s="66">
        <f t="shared" si="57"/>
        <v>1119.4560000000001</v>
      </c>
      <c r="X237" s="66">
        <f t="shared" si="57"/>
        <v>1103.4160000000002</v>
      </c>
      <c r="Y237" s="71">
        <f t="shared" si="57"/>
        <v>1111.836</v>
      </c>
    </row>
    <row r="238" spans="1:25" s="35" customFormat="1" ht="18.75" customHeight="1" outlineLevel="1" x14ac:dyDescent="0.2">
      <c r="A238" s="29" t="s">
        <v>4</v>
      </c>
      <c r="B238" s="43">
        <f>'февраль (3 цк)'!B294</f>
        <v>1041.0999999999999</v>
      </c>
      <c r="C238" s="43">
        <f>'февраль (3 цк)'!C294</f>
        <v>1036.77</v>
      </c>
      <c r="D238" s="43">
        <f>'февраль (3 цк)'!D294</f>
        <v>1036.1300000000001</v>
      </c>
      <c r="E238" s="43">
        <f>'февраль (3 цк)'!E294</f>
        <v>1044.01</v>
      </c>
      <c r="F238" s="43">
        <f>'февраль (3 цк)'!F294</f>
        <v>1042.78</v>
      </c>
      <c r="G238" s="43">
        <f>'февраль (3 цк)'!G294</f>
        <v>1048.06</v>
      </c>
      <c r="H238" s="43">
        <f>'февраль (3 цк)'!H294</f>
        <v>1047.45</v>
      </c>
      <c r="I238" s="43">
        <f>'февраль (3 цк)'!I294</f>
        <v>1038.78</v>
      </c>
      <c r="J238" s="43">
        <f>'февраль (3 цк)'!J294</f>
        <v>1028.45</v>
      </c>
      <c r="K238" s="43">
        <f>'февраль (3 цк)'!K294</f>
        <v>1015.45</v>
      </c>
      <c r="L238" s="43">
        <f>'февраль (3 цк)'!L294</f>
        <v>1032.78</v>
      </c>
      <c r="M238" s="43">
        <f>'февраль (3 цк)'!M294</f>
        <v>1032.8</v>
      </c>
      <c r="N238" s="43">
        <f>'февраль (3 цк)'!N294</f>
        <v>1039.95</v>
      </c>
      <c r="O238" s="43">
        <f>'февраль (3 цк)'!O294</f>
        <v>1032.4000000000001</v>
      </c>
      <c r="P238" s="43">
        <f>'февраль (3 цк)'!P294</f>
        <v>1042.97</v>
      </c>
      <c r="Q238" s="43">
        <f>'февраль (3 цк)'!Q294</f>
        <v>1061.93</v>
      </c>
      <c r="R238" s="43">
        <f>'февраль (3 цк)'!R294</f>
        <v>1072.1500000000001</v>
      </c>
      <c r="S238" s="43">
        <f>'февраль (3 цк)'!S294</f>
        <v>1076.78</v>
      </c>
      <c r="T238" s="43">
        <f>'февраль (3 цк)'!T294</f>
        <v>1071.3800000000001</v>
      </c>
      <c r="U238" s="43">
        <f>'февраль (3 цк)'!U294</f>
        <v>1062.56</v>
      </c>
      <c r="V238" s="43">
        <f>'февраль (3 цк)'!V294</f>
        <v>1058.8699999999999</v>
      </c>
      <c r="W238" s="43">
        <f>'февраль (3 цк)'!W294</f>
        <v>1052.19</v>
      </c>
      <c r="X238" s="43">
        <f>'февраль (3 цк)'!X294</f>
        <v>1036.1500000000001</v>
      </c>
      <c r="Y238" s="43">
        <f>'февраль (3 цк)'!Y294</f>
        <v>1044.57</v>
      </c>
    </row>
    <row r="239" spans="1:25" s="35" customFormat="1" ht="18.75" customHeight="1" outlineLevel="1" x14ac:dyDescent="0.2">
      <c r="A239" s="30" t="s">
        <v>5</v>
      </c>
      <c r="B239" s="49">
        <v>64.77</v>
      </c>
      <c r="C239" s="47">
        <v>64.77</v>
      </c>
      <c r="D239" s="47">
        <v>64.77</v>
      </c>
      <c r="E239" s="47">
        <v>64.77</v>
      </c>
      <c r="F239" s="47">
        <v>64.77</v>
      </c>
      <c r="G239" s="47">
        <v>64.77</v>
      </c>
      <c r="H239" s="47">
        <v>64.77</v>
      </c>
      <c r="I239" s="47">
        <v>64.77</v>
      </c>
      <c r="J239" s="47">
        <v>64.77</v>
      </c>
      <c r="K239" s="47">
        <v>64.77</v>
      </c>
      <c r="L239" s="47">
        <v>64.77</v>
      </c>
      <c r="M239" s="47">
        <v>64.77</v>
      </c>
      <c r="N239" s="47">
        <v>64.77</v>
      </c>
      <c r="O239" s="47">
        <v>64.77</v>
      </c>
      <c r="P239" s="47">
        <v>64.77</v>
      </c>
      <c r="Q239" s="47">
        <v>64.77</v>
      </c>
      <c r="R239" s="47">
        <v>64.77</v>
      </c>
      <c r="S239" s="47">
        <v>64.77</v>
      </c>
      <c r="T239" s="47">
        <v>64.77</v>
      </c>
      <c r="U239" s="47">
        <v>64.77</v>
      </c>
      <c r="V239" s="47">
        <v>64.77</v>
      </c>
      <c r="W239" s="47">
        <v>64.77</v>
      </c>
      <c r="X239" s="47">
        <v>64.77</v>
      </c>
      <c r="Y239" s="54">
        <v>64.77</v>
      </c>
    </row>
    <row r="240" spans="1:25" s="35" customFormat="1" ht="18.75" customHeight="1" outlineLevel="1" thickBot="1" x14ac:dyDescent="0.25">
      <c r="A240" s="107" t="s">
        <v>7</v>
      </c>
      <c r="B240" s="50">
        <v>2.496</v>
      </c>
      <c r="C240" s="48">
        <v>2.496</v>
      </c>
      <c r="D240" s="48">
        <v>2.496</v>
      </c>
      <c r="E240" s="48">
        <v>2.496</v>
      </c>
      <c r="F240" s="48">
        <v>2.496</v>
      </c>
      <c r="G240" s="48">
        <v>2.496</v>
      </c>
      <c r="H240" s="48">
        <v>2.496</v>
      </c>
      <c r="I240" s="48">
        <v>2.496</v>
      </c>
      <c r="J240" s="48">
        <v>2.496</v>
      </c>
      <c r="K240" s="48">
        <v>2.496</v>
      </c>
      <c r="L240" s="48">
        <v>2.496</v>
      </c>
      <c r="M240" s="48">
        <v>2.496</v>
      </c>
      <c r="N240" s="48">
        <v>2.496</v>
      </c>
      <c r="O240" s="48">
        <v>2.496</v>
      </c>
      <c r="P240" s="48">
        <v>2.496</v>
      </c>
      <c r="Q240" s="48">
        <v>2.496</v>
      </c>
      <c r="R240" s="48">
        <v>2.496</v>
      </c>
      <c r="S240" s="48">
        <v>2.496</v>
      </c>
      <c r="T240" s="48">
        <v>2.496</v>
      </c>
      <c r="U240" s="48">
        <v>2.496</v>
      </c>
      <c r="V240" s="48">
        <v>2.496</v>
      </c>
      <c r="W240" s="48">
        <v>2.496</v>
      </c>
      <c r="X240" s="48">
        <v>2.496</v>
      </c>
      <c r="Y240" s="55">
        <v>2.496</v>
      </c>
    </row>
    <row r="241" spans="1:25" s="35" customFormat="1" ht="18.75" customHeight="1" thickBot="1" x14ac:dyDescent="0.25">
      <c r="A241" s="76">
        <v>27</v>
      </c>
      <c r="B241" s="65">
        <f t="shared" ref="B241:Y241" si="58">SUM(B242:B244)</f>
        <v>1059.6660000000002</v>
      </c>
      <c r="C241" s="66">
        <f t="shared" si="58"/>
        <v>1062.3660000000002</v>
      </c>
      <c r="D241" s="66">
        <f t="shared" si="58"/>
        <v>1124.1460000000002</v>
      </c>
      <c r="E241" s="67">
        <f t="shared" si="58"/>
        <v>1085.4460000000001</v>
      </c>
      <c r="F241" s="67">
        <f t="shared" si="58"/>
        <v>1111.2360000000001</v>
      </c>
      <c r="G241" s="67">
        <f t="shared" si="58"/>
        <v>1163.306</v>
      </c>
      <c r="H241" s="67">
        <f t="shared" si="58"/>
        <v>1145.9360000000001</v>
      </c>
      <c r="I241" s="67">
        <f t="shared" si="58"/>
        <v>1141.2860000000001</v>
      </c>
      <c r="J241" s="67">
        <f t="shared" si="58"/>
        <v>1133.336</v>
      </c>
      <c r="K241" s="68">
        <f t="shared" si="58"/>
        <v>1131.096</v>
      </c>
      <c r="L241" s="67">
        <f t="shared" si="58"/>
        <v>1132.116</v>
      </c>
      <c r="M241" s="69">
        <f t="shared" si="58"/>
        <v>1085.3360000000002</v>
      </c>
      <c r="N241" s="68">
        <f t="shared" si="58"/>
        <v>1075.7360000000001</v>
      </c>
      <c r="O241" s="67">
        <f t="shared" si="58"/>
        <v>1051.566</v>
      </c>
      <c r="P241" s="69">
        <f t="shared" si="58"/>
        <v>1089.806</v>
      </c>
      <c r="Q241" s="70">
        <f t="shared" si="58"/>
        <v>1149.106</v>
      </c>
      <c r="R241" s="67">
        <f t="shared" si="58"/>
        <v>1156.2060000000001</v>
      </c>
      <c r="S241" s="70">
        <f t="shared" si="58"/>
        <v>1130.616</v>
      </c>
      <c r="T241" s="67">
        <f t="shared" si="58"/>
        <v>1098.2060000000001</v>
      </c>
      <c r="U241" s="66">
        <f t="shared" si="58"/>
        <v>1080.6560000000002</v>
      </c>
      <c r="V241" s="66">
        <f t="shared" si="58"/>
        <v>1079.9660000000001</v>
      </c>
      <c r="W241" s="66">
        <f t="shared" si="58"/>
        <v>1078.3360000000002</v>
      </c>
      <c r="X241" s="66">
        <f t="shared" si="58"/>
        <v>1068.3760000000002</v>
      </c>
      <c r="Y241" s="71">
        <f t="shared" si="58"/>
        <v>1077.6160000000002</v>
      </c>
    </row>
    <row r="242" spans="1:25" s="35" customFormat="1" ht="18.75" customHeight="1" outlineLevel="1" x14ac:dyDescent="0.2">
      <c r="A242" s="29" t="s">
        <v>4</v>
      </c>
      <c r="B242" s="43">
        <f>'февраль (3 цк)'!B299</f>
        <v>992.4</v>
      </c>
      <c r="C242" s="43">
        <f>'февраль (3 цк)'!C299</f>
        <v>995.1</v>
      </c>
      <c r="D242" s="43">
        <f>'февраль (3 цк)'!D299</f>
        <v>1056.8800000000001</v>
      </c>
      <c r="E242" s="43">
        <f>'февраль (3 цк)'!E299</f>
        <v>1018.18</v>
      </c>
      <c r="F242" s="43">
        <f>'февраль (3 цк)'!F299</f>
        <v>1043.97</v>
      </c>
      <c r="G242" s="43">
        <f>'февраль (3 цк)'!G299</f>
        <v>1096.04</v>
      </c>
      <c r="H242" s="43">
        <f>'февраль (3 цк)'!H299</f>
        <v>1078.67</v>
      </c>
      <c r="I242" s="43">
        <f>'февраль (3 цк)'!I299</f>
        <v>1074.02</v>
      </c>
      <c r="J242" s="43">
        <f>'февраль (3 цк)'!J299</f>
        <v>1066.07</v>
      </c>
      <c r="K242" s="43">
        <f>'февраль (3 цк)'!K299</f>
        <v>1063.83</v>
      </c>
      <c r="L242" s="43">
        <f>'февраль (3 цк)'!L299</f>
        <v>1064.8499999999999</v>
      </c>
      <c r="M242" s="43">
        <f>'февраль (3 цк)'!M299</f>
        <v>1018.07</v>
      </c>
      <c r="N242" s="43">
        <f>'февраль (3 цк)'!N299</f>
        <v>1008.47</v>
      </c>
      <c r="O242" s="43">
        <f>'февраль (3 цк)'!O299</f>
        <v>984.3</v>
      </c>
      <c r="P242" s="43">
        <f>'февраль (3 цк)'!P299</f>
        <v>1022.54</v>
      </c>
      <c r="Q242" s="43">
        <f>'февраль (3 цк)'!Q299</f>
        <v>1081.8399999999999</v>
      </c>
      <c r="R242" s="43">
        <f>'февраль (3 цк)'!R299</f>
        <v>1088.94</v>
      </c>
      <c r="S242" s="43">
        <f>'февраль (3 цк)'!S299</f>
        <v>1063.3499999999999</v>
      </c>
      <c r="T242" s="43">
        <f>'февраль (3 цк)'!T299</f>
        <v>1030.94</v>
      </c>
      <c r="U242" s="43">
        <f>'февраль (3 цк)'!U299</f>
        <v>1013.39</v>
      </c>
      <c r="V242" s="43">
        <f>'февраль (3 цк)'!V299</f>
        <v>1012.7</v>
      </c>
      <c r="W242" s="43">
        <f>'февраль (3 цк)'!W299</f>
        <v>1011.07</v>
      </c>
      <c r="X242" s="43">
        <f>'февраль (3 цк)'!X299</f>
        <v>1001.11</v>
      </c>
      <c r="Y242" s="43">
        <f>'февраль (3 цк)'!Y299</f>
        <v>1010.35</v>
      </c>
    </row>
    <row r="243" spans="1:25" s="35" customFormat="1" ht="18.75" customHeight="1" outlineLevel="1" x14ac:dyDescent="0.2">
      <c r="A243" s="30" t="s">
        <v>5</v>
      </c>
      <c r="B243" s="49">
        <v>64.77</v>
      </c>
      <c r="C243" s="47">
        <v>64.77</v>
      </c>
      <c r="D243" s="47">
        <v>64.77</v>
      </c>
      <c r="E243" s="47">
        <v>64.77</v>
      </c>
      <c r="F243" s="47">
        <v>64.77</v>
      </c>
      <c r="G243" s="47">
        <v>64.77</v>
      </c>
      <c r="H243" s="47">
        <v>64.77</v>
      </c>
      <c r="I243" s="47">
        <v>64.77</v>
      </c>
      <c r="J243" s="47">
        <v>64.77</v>
      </c>
      <c r="K243" s="47">
        <v>64.77</v>
      </c>
      <c r="L243" s="47">
        <v>64.77</v>
      </c>
      <c r="M243" s="47">
        <v>64.77</v>
      </c>
      <c r="N243" s="47">
        <v>64.77</v>
      </c>
      <c r="O243" s="47">
        <v>64.77</v>
      </c>
      <c r="P243" s="47">
        <v>64.77</v>
      </c>
      <c r="Q243" s="47">
        <v>64.77</v>
      </c>
      <c r="R243" s="47">
        <v>64.77</v>
      </c>
      <c r="S243" s="47">
        <v>64.77</v>
      </c>
      <c r="T243" s="47">
        <v>64.77</v>
      </c>
      <c r="U243" s="47">
        <v>64.77</v>
      </c>
      <c r="V243" s="47">
        <v>64.77</v>
      </c>
      <c r="W243" s="47">
        <v>64.77</v>
      </c>
      <c r="X243" s="47">
        <v>64.77</v>
      </c>
      <c r="Y243" s="54">
        <v>64.77</v>
      </c>
    </row>
    <row r="244" spans="1:25" s="35" customFormat="1" ht="18.75" customHeight="1" outlineLevel="1" thickBot="1" x14ac:dyDescent="0.25">
      <c r="A244" s="107" t="s">
        <v>7</v>
      </c>
      <c r="B244" s="50">
        <v>2.496</v>
      </c>
      <c r="C244" s="48">
        <v>2.496</v>
      </c>
      <c r="D244" s="48">
        <v>2.496</v>
      </c>
      <c r="E244" s="48">
        <v>2.496</v>
      </c>
      <c r="F244" s="48">
        <v>2.496</v>
      </c>
      <c r="G244" s="48">
        <v>2.496</v>
      </c>
      <c r="H244" s="48">
        <v>2.496</v>
      </c>
      <c r="I244" s="48">
        <v>2.496</v>
      </c>
      <c r="J244" s="48">
        <v>2.496</v>
      </c>
      <c r="K244" s="48">
        <v>2.496</v>
      </c>
      <c r="L244" s="48">
        <v>2.496</v>
      </c>
      <c r="M244" s="48">
        <v>2.496</v>
      </c>
      <c r="N244" s="48">
        <v>2.496</v>
      </c>
      <c r="O244" s="48">
        <v>2.496</v>
      </c>
      <c r="P244" s="48">
        <v>2.496</v>
      </c>
      <c r="Q244" s="48">
        <v>2.496</v>
      </c>
      <c r="R244" s="48">
        <v>2.496</v>
      </c>
      <c r="S244" s="48">
        <v>2.496</v>
      </c>
      <c r="T244" s="48">
        <v>2.496</v>
      </c>
      <c r="U244" s="48">
        <v>2.496</v>
      </c>
      <c r="V244" s="48">
        <v>2.496</v>
      </c>
      <c r="W244" s="48">
        <v>2.496</v>
      </c>
      <c r="X244" s="48">
        <v>2.496</v>
      </c>
      <c r="Y244" s="55">
        <v>2.496</v>
      </c>
    </row>
    <row r="245" spans="1:25" s="35" customFormat="1" ht="18.75" customHeight="1" thickBot="1" x14ac:dyDescent="0.25">
      <c r="A245" s="75">
        <v>28</v>
      </c>
      <c r="B245" s="65">
        <f t="shared" ref="B245:Y245" si="59">SUM(B246:B248)</f>
        <v>1061.1960000000001</v>
      </c>
      <c r="C245" s="66">
        <f t="shared" si="59"/>
        <v>1066.8460000000002</v>
      </c>
      <c r="D245" s="66">
        <f t="shared" si="59"/>
        <v>1114.7060000000001</v>
      </c>
      <c r="E245" s="67">
        <f t="shared" si="59"/>
        <v>1119.086</v>
      </c>
      <c r="F245" s="67">
        <f t="shared" si="59"/>
        <v>1112.136</v>
      </c>
      <c r="G245" s="67">
        <f t="shared" si="59"/>
        <v>1101.1660000000002</v>
      </c>
      <c r="H245" s="67">
        <f t="shared" si="59"/>
        <v>1103.6860000000001</v>
      </c>
      <c r="I245" s="67">
        <f t="shared" si="59"/>
        <v>1085.2860000000001</v>
      </c>
      <c r="J245" s="67">
        <f t="shared" si="59"/>
        <v>1081.9060000000002</v>
      </c>
      <c r="K245" s="68">
        <f t="shared" si="59"/>
        <v>1067.3460000000002</v>
      </c>
      <c r="L245" s="67">
        <f t="shared" si="59"/>
        <v>1043.0860000000002</v>
      </c>
      <c r="M245" s="69">
        <f t="shared" si="59"/>
        <v>1048.6060000000002</v>
      </c>
      <c r="N245" s="68">
        <f t="shared" si="59"/>
        <v>1058.0860000000002</v>
      </c>
      <c r="O245" s="67">
        <f t="shared" si="59"/>
        <v>1088.3460000000002</v>
      </c>
      <c r="P245" s="69">
        <f t="shared" si="59"/>
        <v>1103.4460000000001</v>
      </c>
      <c r="Q245" s="70">
        <f t="shared" si="59"/>
        <v>1106.4460000000001</v>
      </c>
      <c r="R245" s="67">
        <f t="shared" si="59"/>
        <v>1121.106</v>
      </c>
      <c r="S245" s="70">
        <f t="shared" si="59"/>
        <v>1111.836</v>
      </c>
      <c r="T245" s="67">
        <f t="shared" si="59"/>
        <v>1068.2760000000001</v>
      </c>
      <c r="U245" s="66">
        <f t="shared" si="59"/>
        <v>1048.6260000000002</v>
      </c>
      <c r="V245" s="66">
        <f t="shared" si="59"/>
        <v>1047.8860000000002</v>
      </c>
      <c r="W245" s="66">
        <f t="shared" si="59"/>
        <v>1055.3360000000002</v>
      </c>
      <c r="X245" s="66">
        <f t="shared" si="59"/>
        <v>1043.0860000000002</v>
      </c>
      <c r="Y245" s="71">
        <f t="shared" si="59"/>
        <v>1056.3660000000002</v>
      </c>
    </row>
    <row r="246" spans="1:25" s="35" customFormat="1" ht="18.75" customHeight="1" outlineLevel="1" x14ac:dyDescent="0.2">
      <c r="A246" s="117" t="s">
        <v>4</v>
      </c>
      <c r="B246" s="43">
        <f>'февраль (3 цк)'!B304</f>
        <v>993.93</v>
      </c>
      <c r="C246" s="43">
        <f>'февраль (3 цк)'!C304</f>
        <v>999.58</v>
      </c>
      <c r="D246" s="43">
        <f>'февраль (3 цк)'!D304</f>
        <v>1047.44</v>
      </c>
      <c r="E246" s="43">
        <f>'февраль (3 цк)'!E304</f>
        <v>1051.82</v>
      </c>
      <c r="F246" s="43">
        <f>'февраль (3 цк)'!F304</f>
        <v>1044.8699999999999</v>
      </c>
      <c r="G246" s="43">
        <f>'февраль (3 цк)'!G304</f>
        <v>1033.9000000000001</v>
      </c>
      <c r="H246" s="43">
        <f>'февраль (3 цк)'!H304</f>
        <v>1036.42</v>
      </c>
      <c r="I246" s="43">
        <f>'февраль (3 цк)'!I304</f>
        <v>1018.02</v>
      </c>
      <c r="J246" s="43">
        <f>'февраль (3 цк)'!J304</f>
        <v>1014.64</v>
      </c>
      <c r="K246" s="43">
        <f>'февраль (3 цк)'!K304</f>
        <v>1000.08</v>
      </c>
      <c r="L246" s="43">
        <f>'февраль (3 цк)'!L304</f>
        <v>975.82</v>
      </c>
      <c r="M246" s="43">
        <f>'февраль (3 цк)'!M304</f>
        <v>981.34</v>
      </c>
      <c r="N246" s="43">
        <f>'февраль (3 цк)'!N304</f>
        <v>990.82</v>
      </c>
      <c r="O246" s="43">
        <f>'февраль (3 цк)'!O304</f>
        <v>1021.08</v>
      </c>
      <c r="P246" s="43">
        <f>'февраль (3 цк)'!P304</f>
        <v>1036.18</v>
      </c>
      <c r="Q246" s="43">
        <f>'февраль (3 цк)'!Q304</f>
        <v>1039.18</v>
      </c>
      <c r="R246" s="43">
        <f>'февраль (3 цк)'!R304</f>
        <v>1053.8399999999999</v>
      </c>
      <c r="S246" s="43">
        <f>'февраль (3 цк)'!S304</f>
        <v>1044.57</v>
      </c>
      <c r="T246" s="43">
        <f>'февраль (3 цк)'!T304</f>
        <v>1001.01</v>
      </c>
      <c r="U246" s="43">
        <f>'февраль (3 цк)'!U304</f>
        <v>981.36</v>
      </c>
      <c r="V246" s="43">
        <f>'февраль (3 цк)'!V304</f>
        <v>980.62</v>
      </c>
      <c r="W246" s="43">
        <f>'февраль (3 цк)'!W304</f>
        <v>988.07</v>
      </c>
      <c r="X246" s="43">
        <f>'февраль (3 цк)'!X304</f>
        <v>975.82</v>
      </c>
      <c r="Y246" s="43">
        <f>'февраль (3 цк)'!Y304</f>
        <v>989.1</v>
      </c>
    </row>
    <row r="247" spans="1:25" s="35" customFormat="1" ht="18.75" customHeight="1" outlineLevel="1" x14ac:dyDescent="0.2">
      <c r="A247" s="26" t="s">
        <v>5</v>
      </c>
      <c r="B247" s="49">
        <v>64.77</v>
      </c>
      <c r="C247" s="47">
        <v>64.77</v>
      </c>
      <c r="D247" s="47">
        <v>64.77</v>
      </c>
      <c r="E247" s="47">
        <v>64.77</v>
      </c>
      <c r="F247" s="47">
        <v>64.77</v>
      </c>
      <c r="G247" s="47">
        <v>64.77</v>
      </c>
      <c r="H247" s="47">
        <v>64.77</v>
      </c>
      <c r="I247" s="47">
        <v>64.77</v>
      </c>
      <c r="J247" s="47">
        <v>64.77</v>
      </c>
      <c r="K247" s="47">
        <v>64.77</v>
      </c>
      <c r="L247" s="47">
        <v>64.77</v>
      </c>
      <c r="M247" s="47">
        <v>64.77</v>
      </c>
      <c r="N247" s="47">
        <v>64.77</v>
      </c>
      <c r="O247" s="47">
        <v>64.77</v>
      </c>
      <c r="P247" s="47">
        <v>64.77</v>
      </c>
      <c r="Q247" s="47">
        <v>64.77</v>
      </c>
      <c r="R247" s="47">
        <v>64.77</v>
      </c>
      <c r="S247" s="47">
        <v>64.77</v>
      </c>
      <c r="T247" s="47">
        <v>64.77</v>
      </c>
      <c r="U247" s="47">
        <v>64.77</v>
      </c>
      <c r="V247" s="47">
        <v>64.77</v>
      </c>
      <c r="W247" s="47">
        <v>64.77</v>
      </c>
      <c r="X247" s="47">
        <v>64.77</v>
      </c>
      <c r="Y247" s="54">
        <v>64.77</v>
      </c>
    </row>
    <row r="248" spans="1:25" s="35" customFormat="1" ht="18.75" customHeight="1" outlineLevel="1" thickBot="1" x14ac:dyDescent="0.25">
      <c r="A248" s="118" t="s">
        <v>7</v>
      </c>
      <c r="B248" s="50">
        <v>2.496</v>
      </c>
      <c r="C248" s="48">
        <v>2.496</v>
      </c>
      <c r="D248" s="48">
        <v>2.496</v>
      </c>
      <c r="E248" s="48">
        <v>2.496</v>
      </c>
      <c r="F248" s="48">
        <v>2.496</v>
      </c>
      <c r="G248" s="48">
        <v>2.496</v>
      </c>
      <c r="H248" s="48">
        <v>2.496</v>
      </c>
      <c r="I248" s="48">
        <v>2.496</v>
      </c>
      <c r="J248" s="48">
        <v>2.496</v>
      </c>
      <c r="K248" s="48">
        <v>2.496</v>
      </c>
      <c r="L248" s="48">
        <v>2.496</v>
      </c>
      <c r="M248" s="48">
        <v>2.496</v>
      </c>
      <c r="N248" s="48">
        <v>2.496</v>
      </c>
      <c r="O248" s="48">
        <v>2.496</v>
      </c>
      <c r="P248" s="48">
        <v>2.496</v>
      </c>
      <c r="Q248" s="48">
        <v>2.496</v>
      </c>
      <c r="R248" s="48">
        <v>2.496</v>
      </c>
      <c r="S248" s="48">
        <v>2.496</v>
      </c>
      <c r="T248" s="48">
        <v>2.496</v>
      </c>
      <c r="U248" s="48">
        <v>2.496</v>
      </c>
      <c r="V248" s="48">
        <v>2.496</v>
      </c>
      <c r="W248" s="48">
        <v>2.496</v>
      </c>
      <c r="X248" s="48">
        <v>2.496</v>
      </c>
      <c r="Y248" s="55">
        <v>2.496</v>
      </c>
    </row>
    <row r="249" spans="1:25" s="35" customFormat="1" ht="18.75" customHeight="1" thickBot="1" x14ac:dyDescent="0.25">
      <c r="A249" s="73">
        <v>29</v>
      </c>
      <c r="B249" s="65">
        <f t="shared" ref="B249:Y249" si="60">SUM(B250:B252)</f>
        <v>67.265999999999991</v>
      </c>
      <c r="C249" s="66">
        <f t="shared" si="60"/>
        <v>67.265999999999991</v>
      </c>
      <c r="D249" s="66">
        <f t="shared" si="60"/>
        <v>67.265999999999991</v>
      </c>
      <c r="E249" s="67">
        <f t="shared" si="60"/>
        <v>67.265999999999991</v>
      </c>
      <c r="F249" s="67">
        <f t="shared" si="60"/>
        <v>67.265999999999991</v>
      </c>
      <c r="G249" s="67">
        <f t="shared" si="60"/>
        <v>67.265999999999991</v>
      </c>
      <c r="H249" s="67">
        <f t="shared" si="60"/>
        <v>67.265999999999991</v>
      </c>
      <c r="I249" s="67">
        <f t="shared" si="60"/>
        <v>67.265999999999991</v>
      </c>
      <c r="J249" s="67">
        <f t="shared" si="60"/>
        <v>67.265999999999991</v>
      </c>
      <c r="K249" s="68">
        <f t="shared" si="60"/>
        <v>67.265999999999991</v>
      </c>
      <c r="L249" s="67">
        <f t="shared" si="60"/>
        <v>67.265999999999991</v>
      </c>
      <c r="M249" s="69">
        <f t="shared" si="60"/>
        <v>67.265999999999991</v>
      </c>
      <c r="N249" s="68">
        <f t="shared" si="60"/>
        <v>67.265999999999991</v>
      </c>
      <c r="O249" s="67">
        <f t="shared" si="60"/>
        <v>67.265999999999991</v>
      </c>
      <c r="P249" s="69">
        <f t="shared" si="60"/>
        <v>67.265999999999991</v>
      </c>
      <c r="Q249" s="70">
        <f t="shared" si="60"/>
        <v>67.265999999999991</v>
      </c>
      <c r="R249" s="67">
        <f t="shared" si="60"/>
        <v>67.265999999999991</v>
      </c>
      <c r="S249" s="70">
        <f t="shared" si="60"/>
        <v>67.265999999999991</v>
      </c>
      <c r="T249" s="67">
        <f t="shared" si="60"/>
        <v>67.265999999999991</v>
      </c>
      <c r="U249" s="66">
        <f t="shared" si="60"/>
        <v>67.265999999999991</v>
      </c>
      <c r="V249" s="66">
        <f t="shared" si="60"/>
        <v>67.265999999999991</v>
      </c>
      <c r="W249" s="66">
        <f t="shared" si="60"/>
        <v>67.265999999999991</v>
      </c>
      <c r="X249" s="66">
        <f t="shared" si="60"/>
        <v>67.265999999999991</v>
      </c>
      <c r="Y249" s="71">
        <f t="shared" si="60"/>
        <v>67.265999999999991</v>
      </c>
    </row>
    <row r="250" spans="1:25" s="35" customFormat="1" ht="18.75" customHeight="1" outlineLevel="1" x14ac:dyDescent="0.2">
      <c r="A250" s="117" t="s">
        <v>4</v>
      </c>
      <c r="B250" s="43">
        <f>'февраль (3 цк)'!B309</f>
        <v>0</v>
      </c>
      <c r="C250" s="43">
        <f>'февраль (3 цк)'!C309</f>
        <v>0</v>
      </c>
      <c r="D250" s="43">
        <f>'февраль (3 цк)'!D309</f>
        <v>0</v>
      </c>
      <c r="E250" s="43">
        <f>'февраль (3 цк)'!E309</f>
        <v>0</v>
      </c>
      <c r="F250" s="43">
        <f>'февраль (3 цк)'!F309</f>
        <v>0</v>
      </c>
      <c r="G250" s="43">
        <f>'февраль (3 цк)'!G309</f>
        <v>0</v>
      </c>
      <c r="H250" s="43">
        <f>'февраль (3 цк)'!H309</f>
        <v>0</v>
      </c>
      <c r="I250" s="43">
        <f>'февраль (3 цк)'!I309</f>
        <v>0</v>
      </c>
      <c r="J250" s="43">
        <f>'февраль (3 цк)'!J309</f>
        <v>0</v>
      </c>
      <c r="K250" s="43">
        <f>'февраль (3 цк)'!K309</f>
        <v>0</v>
      </c>
      <c r="L250" s="43">
        <f>'февраль (3 цк)'!L309</f>
        <v>0</v>
      </c>
      <c r="M250" s="43">
        <f>'февраль (3 цк)'!M309</f>
        <v>0</v>
      </c>
      <c r="N250" s="43">
        <f>'февраль (3 цк)'!N309</f>
        <v>0</v>
      </c>
      <c r="O250" s="43">
        <f>'февраль (3 цк)'!O309</f>
        <v>0</v>
      </c>
      <c r="P250" s="43">
        <f>'февраль (3 цк)'!P309</f>
        <v>0</v>
      </c>
      <c r="Q250" s="43">
        <f>'февраль (3 цк)'!Q309</f>
        <v>0</v>
      </c>
      <c r="R250" s="43">
        <f>'февраль (3 цк)'!R309</f>
        <v>0</v>
      </c>
      <c r="S250" s="43">
        <f>'февраль (3 цк)'!S309</f>
        <v>0</v>
      </c>
      <c r="T250" s="43">
        <f>'февраль (3 цк)'!T309</f>
        <v>0</v>
      </c>
      <c r="U250" s="43">
        <f>'февраль (3 цк)'!U309</f>
        <v>0</v>
      </c>
      <c r="V250" s="43">
        <f>'февраль (3 цк)'!V309</f>
        <v>0</v>
      </c>
      <c r="W250" s="43">
        <f>'февраль (3 цк)'!W309</f>
        <v>0</v>
      </c>
      <c r="X250" s="43">
        <f>'февраль (3 цк)'!X309</f>
        <v>0</v>
      </c>
      <c r="Y250" s="43">
        <f>'февраль (3 цк)'!Y309</f>
        <v>0</v>
      </c>
    </row>
    <row r="251" spans="1:25" s="35" customFormat="1" ht="18.75" customHeight="1" outlineLevel="1" x14ac:dyDescent="0.2">
      <c r="A251" s="26" t="s">
        <v>5</v>
      </c>
      <c r="B251" s="49">
        <v>64.77</v>
      </c>
      <c r="C251" s="47">
        <v>64.77</v>
      </c>
      <c r="D251" s="47">
        <v>64.77</v>
      </c>
      <c r="E251" s="47">
        <v>64.77</v>
      </c>
      <c r="F251" s="47">
        <v>64.77</v>
      </c>
      <c r="G251" s="47">
        <v>64.77</v>
      </c>
      <c r="H251" s="47">
        <v>64.77</v>
      </c>
      <c r="I251" s="47">
        <v>64.77</v>
      </c>
      <c r="J251" s="47">
        <v>64.77</v>
      </c>
      <c r="K251" s="47">
        <v>64.77</v>
      </c>
      <c r="L251" s="47">
        <v>64.77</v>
      </c>
      <c r="M251" s="47">
        <v>64.77</v>
      </c>
      <c r="N251" s="47">
        <v>64.77</v>
      </c>
      <c r="O251" s="47">
        <v>64.77</v>
      </c>
      <c r="P251" s="47">
        <v>64.77</v>
      </c>
      <c r="Q251" s="47">
        <v>64.77</v>
      </c>
      <c r="R251" s="47">
        <v>64.77</v>
      </c>
      <c r="S251" s="47">
        <v>64.77</v>
      </c>
      <c r="T251" s="47">
        <v>64.77</v>
      </c>
      <c r="U251" s="47">
        <v>64.77</v>
      </c>
      <c r="V251" s="47">
        <v>64.77</v>
      </c>
      <c r="W251" s="47">
        <v>64.77</v>
      </c>
      <c r="X251" s="47">
        <v>64.77</v>
      </c>
      <c r="Y251" s="54">
        <v>64.77</v>
      </c>
    </row>
    <row r="252" spans="1:25" s="35" customFormat="1" ht="18.75" customHeight="1" outlineLevel="1" thickBot="1" x14ac:dyDescent="0.25">
      <c r="A252" s="118" t="s">
        <v>7</v>
      </c>
      <c r="B252" s="50">
        <v>2.496</v>
      </c>
      <c r="C252" s="48">
        <v>2.496</v>
      </c>
      <c r="D252" s="48">
        <v>2.496</v>
      </c>
      <c r="E252" s="48">
        <v>2.496</v>
      </c>
      <c r="F252" s="48">
        <v>2.496</v>
      </c>
      <c r="G252" s="48">
        <v>2.496</v>
      </c>
      <c r="H252" s="48">
        <v>2.496</v>
      </c>
      <c r="I252" s="48">
        <v>2.496</v>
      </c>
      <c r="J252" s="48">
        <v>2.496</v>
      </c>
      <c r="K252" s="48">
        <v>2.496</v>
      </c>
      <c r="L252" s="48">
        <v>2.496</v>
      </c>
      <c r="M252" s="48">
        <v>2.496</v>
      </c>
      <c r="N252" s="48">
        <v>2.496</v>
      </c>
      <c r="O252" s="48">
        <v>2.496</v>
      </c>
      <c r="P252" s="48">
        <v>2.496</v>
      </c>
      <c r="Q252" s="48">
        <v>2.496</v>
      </c>
      <c r="R252" s="48">
        <v>2.496</v>
      </c>
      <c r="S252" s="48">
        <v>2.496</v>
      </c>
      <c r="T252" s="48">
        <v>2.496</v>
      </c>
      <c r="U252" s="48">
        <v>2.496</v>
      </c>
      <c r="V252" s="48">
        <v>2.496</v>
      </c>
      <c r="W252" s="48">
        <v>2.496</v>
      </c>
      <c r="X252" s="48">
        <v>2.496</v>
      </c>
      <c r="Y252" s="55">
        <v>2.496</v>
      </c>
    </row>
    <row r="253" spans="1:25" s="35" customFormat="1" ht="18.75" customHeight="1" thickBot="1" x14ac:dyDescent="0.25">
      <c r="A253" s="74">
        <v>30</v>
      </c>
      <c r="B253" s="65">
        <f t="shared" ref="B253:Y253" si="61">SUM(B254:B256)</f>
        <v>67.265999999999991</v>
      </c>
      <c r="C253" s="66">
        <f t="shared" si="61"/>
        <v>67.265999999999991</v>
      </c>
      <c r="D253" s="66">
        <f t="shared" si="61"/>
        <v>67.265999999999991</v>
      </c>
      <c r="E253" s="67">
        <f t="shared" si="61"/>
        <v>67.265999999999991</v>
      </c>
      <c r="F253" s="67">
        <f t="shared" si="61"/>
        <v>67.265999999999991</v>
      </c>
      <c r="G253" s="67">
        <f t="shared" si="61"/>
        <v>67.265999999999991</v>
      </c>
      <c r="H253" s="67">
        <f t="shared" si="61"/>
        <v>67.265999999999991</v>
      </c>
      <c r="I253" s="67">
        <f t="shared" si="61"/>
        <v>67.265999999999991</v>
      </c>
      <c r="J253" s="67">
        <f t="shared" si="61"/>
        <v>67.265999999999991</v>
      </c>
      <c r="K253" s="68">
        <f t="shared" si="61"/>
        <v>67.265999999999991</v>
      </c>
      <c r="L253" s="67">
        <f t="shared" si="61"/>
        <v>67.265999999999991</v>
      </c>
      <c r="M253" s="69">
        <f t="shared" si="61"/>
        <v>67.265999999999991</v>
      </c>
      <c r="N253" s="68">
        <f t="shared" si="61"/>
        <v>67.265999999999991</v>
      </c>
      <c r="O253" s="67">
        <f t="shared" si="61"/>
        <v>67.265999999999991</v>
      </c>
      <c r="P253" s="69">
        <f t="shared" si="61"/>
        <v>67.265999999999991</v>
      </c>
      <c r="Q253" s="70">
        <f t="shared" si="61"/>
        <v>67.265999999999991</v>
      </c>
      <c r="R253" s="67">
        <f t="shared" si="61"/>
        <v>67.265999999999991</v>
      </c>
      <c r="S253" s="70">
        <f t="shared" si="61"/>
        <v>67.265999999999991</v>
      </c>
      <c r="T253" s="67">
        <f t="shared" si="61"/>
        <v>67.265999999999991</v>
      </c>
      <c r="U253" s="66">
        <f t="shared" si="61"/>
        <v>67.265999999999991</v>
      </c>
      <c r="V253" s="66">
        <f t="shared" si="61"/>
        <v>67.265999999999991</v>
      </c>
      <c r="W253" s="66">
        <f t="shared" si="61"/>
        <v>67.265999999999991</v>
      </c>
      <c r="X253" s="66">
        <f t="shared" si="61"/>
        <v>67.265999999999991</v>
      </c>
      <c r="Y253" s="71">
        <f t="shared" si="61"/>
        <v>67.265999999999991</v>
      </c>
    </row>
    <row r="254" spans="1:25" s="35" customFormat="1" ht="18.75" customHeight="1" outlineLevel="1" x14ac:dyDescent="0.2">
      <c r="A254" s="29" t="s">
        <v>4</v>
      </c>
      <c r="B254" s="43">
        <f>'февраль (3 цк)'!B314</f>
        <v>0</v>
      </c>
      <c r="C254" s="43">
        <f>'февраль (3 цк)'!C314</f>
        <v>0</v>
      </c>
      <c r="D254" s="43">
        <f>'февраль (3 цк)'!D314</f>
        <v>0</v>
      </c>
      <c r="E254" s="43">
        <f>'февраль (3 цк)'!E314</f>
        <v>0</v>
      </c>
      <c r="F254" s="43">
        <f>'февраль (3 цк)'!F314</f>
        <v>0</v>
      </c>
      <c r="G254" s="43">
        <f>'февраль (3 цк)'!G314</f>
        <v>0</v>
      </c>
      <c r="H254" s="43">
        <f>'февраль (3 цк)'!H314</f>
        <v>0</v>
      </c>
      <c r="I254" s="43">
        <f>'февраль (3 цк)'!I314</f>
        <v>0</v>
      </c>
      <c r="J254" s="43">
        <f>'февраль (3 цк)'!J314</f>
        <v>0</v>
      </c>
      <c r="K254" s="43">
        <f>'февраль (3 цк)'!K314</f>
        <v>0</v>
      </c>
      <c r="L254" s="43">
        <f>'февраль (3 цк)'!L314</f>
        <v>0</v>
      </c>
      <c r="M254" s="43">
        <f>'февраль (3 цк)'!M314</f>
        <v>0</v>
      </c>
      <c r="N254" s="43">
        <f>'февраль (3 цк)'!N314</f>
        <v>0</v>
      </c>
      <c r="O254" s="43">
        <f>'февраль (3 цк)'!O314</f>
        <v>0</v>
      </c>
      <c r="P254" s="43">
        <f>'февраль (3 цк)'!P314</f>
        <v>0</v>
      </c>
      <c r="Q254" s="43">
        <f>'февраль (3 цк)'!Q314</f>
        <v>0</v>
      </c>
      <c r="R254" s="43">
        <f>'февраль (3 цк)'!R314</f>
        <v>0</v>
      </c>
      <c r="S254" s="43">
        <f>'февраль (3 цк)'!S314</f>
        <v>0</v>
      </c>
      <c r="T254" s="43">
        <f>'февраль (3 цк)'!T314</f>
        <v>0</v>
      </c>
      <c r="U254" s="43">
        <f>'февраль (3 цк)'!U314</f>
        <v>0</v>
      </c>
      <c r="V254" s="43">
        <f>'февраль (3 цк)'!V314</f>
        <v>0</v>
      </c>
      <c r="W254" s="43">
        <f>'февраль (3 цк)'!W314</f>
        <v>0</v>
      </c>
      <c r="X254" s="43">
        <f>'февраль (3 цк)'!X314</f>
        <v>0</v>
      </c>
      <c r="Y254" s="43">
        <f>'февраль (3 цк)'!Y314</f>
        <v>0</v>
      </c>
    </row>
    <row r="255" spans="1:25" s="35" customFormat="1" ht="18.75" customHeight="1" outlineLevel="1" x14ac:dyDescent="0.2">
      <c r="A255" s="30" t="s">
        <v>5</v>
      </c>
      <c r="B255" s="49">
        <v>64.77</v>
      </c>
      <c r="C255" s="47">
        <v>64.77</v>
      </c>
      <c r="D255" s="47">
        <v>64.77</v>
      </c>
      <c r="E255" s="47">
        <v>64.77</v>
      </c>
      <c r="F255" s="47">
        <v>64.77</v>
      </c>
      <c r="G255" s="47">
        <v>64.77</v>
      </c>
      <c r="H255" s="47">
        <v>64.77</v>
      </c>
      <c r="I255" s="47">
        <v>64.77</v>
      </c>
      <c r="J255" s="47">
        <v>64.77</v>
      </c>
      <c r="K255" s="47">
        <v>64.77</v>
      </c>
      <c r="L255" s="47">
        <v>64.77</v>
      </c>
      <c r="M255" s="47">
        <v>64.77</v>
      </c>
      <c r="N255" s="47">
        <v>64.77</v>
      </c>
      <c r="O255" s="47">
        <v>64.77</v>
      </c>
      <c r="P255" s="47">
        <v>64.77</v>
      </c>
      <c r="Q255" s="47">
        <v>64.77</v>
      </c>
      <c r="R255" s="47">
        <v>64.77</v>
      </c>
      <c r="S255" s="47">
        <v>64.77</v>
      </c>
      <c r="T255" s="47">
        <v>64.77</v>
      </c>
      <c r="U255" s="47">
        <v>64.77</v>
      </c>
      <c r="V255" s="47">
        <v>64.77</v>
      </c>
      <c r="W255" s="47">
        <v>64.77</v>
      </c>
      <c r="X255" s="47">
        <v>64.77</v>
      </c>
      <c r="Y255" s="54">
        <v>64.77</v>
      </c>
    </row>
    <row r="256" spans="1:25" s="35" customFormat="1" ht="18.75" customHeight="1" outlineLevel="1" thickBot="1" x14ac:dyDescent="0.25">
      <c r="A256" s="107" t="s">
        <v>7</v>
      </c>
      <c r="B256" s="50">
        <v>2.496</v>
      </c>
      <c r="C256" s="48">
        <v>2.496</v>
      </c>
      <c r="D256" s="48">
        <v>2.496</v>
      </c>
      <c r="E256" s="48">
        <v>2.496</v>
      </c>
      <c r="F256" s="48">
        <v>2.496</v>
      </c>
      <c r="G256" s="48">
        <v>2.496</v>
      </c>
      <c r="H256" s="48">
        <v>2.496</v>
      </c>
      <c r="I256" s="48">
        <v>2.496</v>
      </c>
      <c r="J256" s="48">
        <v>2.496</v>
      </c>
      <c r="K256" s="48">
        <v>2.496</v>
      </c>
      <c r="L256" s="48">
        <v>2.496</v>
      </c>
      <c r="M256" s="48">
        <v>2.496</v>
      </c>
      <c r="N256" s="48">
        <v>2.496</v>
      </c>
      <c r="O256" s="48">
        <v>2.496</v>
      </c>
      <c r="P256" s="48">
        <v>2.496</v>
      </c>
      <c r="Q256" s="48">
        <v>2.496</v>
      </c>
      <c r="R256" s="48">
        <v>2.496</v>
      </c>
      <c r="S256" s="48">
        <v>2.496</v>
      </c>
      <c r="T256" s="48">
        <v>2.496</v>
      </c>
      <c r="U256" s="48">
        <v>2.496</v>
      </c>
      <c r="V256" s="48">
        <v>2.496</v>
      </c>
      <c r="W256" s="48">
        <v>2.496</v>
      </c>
      <c r="X256" s="48">
        <v>2.496</v>
      </c>
      <c r="Y256" s="55">
        <v>2.496</v>
      </c>
    </row>
    <row r="257" spans="1:25" s="35" customFormat="1" ht="18.75" customHeight="1" thickBot="1" x14ac:dyDescent="0.25">
      <c r="A257" s="76">
        <v>31</v>
      </c>
      <c r="B257" s="65">
        <f t="shared" ref="B257:Y257" si="62">SUM(B258:B260)</f>
        <v>67.265999999999991</v>
      </c>
      <c r="C257" s="66">
        <f t="shared" si="62"/>
        <v>67.265999999999991</v>
      </c>
      <c r="D257" s="66">
        <f t="shared" si="62"/>
        <v>67.265999999999991</v>
      </c>
      <c r="E257" s="67">
        <f t="shared" si="62"/>
        <v>67.265999999999991</v>
      </c>
      <c r="F257" s="67">
        <f t="shared" si="62"/>
        <v>67.265999999999991</v>
      </c>
      <c r="G257" s="67">
        <f t="shared" si="62"/>
        <v>67.265999999999991</v>
      </c>
      <c r="H257" s="67">
        <f t="shared" si="62"/>
        <v>67.265999999999991</v>
      </c>
      <c r="I257" s="67">
        <f t="shared" si="62"/>
        <v>67.265999999999991</v>
      </c>
      <c r="J257" s="67">
        <f t="shared" si="62"/>
        <v>67.265999999999991</v>
      </c>
      <c r="K257" s="68">
        <f t="shared" si="62"/>
        <v>67.265999999999991</v>
      </c>
      <c r="L257" s="67">
        <f t="shared" si="62"/>
        <v>67.265999999999991</v>
      </c>
      <c r="M257" s="69">
        <f t="shared" si="62"/>
        <v>67.265999999999991</v>
      </c>
      <c r="N257" s="68">
        <f t="shared" si="62"/>
        <v>67.265999999999991</v>
      </c>
      <c r="O257" s="67">
        <f t="shared" si="62"/>
        <v>67.265999999999991</v>
      </c>
      <c r="P257" s="69">
        <f t="shared" si="62"/>
        <v>67.265999999999991</v>
      </c>
      <c r="Q257" s="70">
        <f t="shared" si="62"/>
        <v>67.265999999999991</v>
      </c>
      <c r="R257" s="67">
        <f t="shared" si="62"/>
        <v>67.265999999999991</v>
      </c>
      <c r="S257" s="70">
        <f t="shared" si="62"/>
        <v>67.265999999999991</v>
      </c>
      <c r="T257" s="67">
        <f t="shared" si="62"/>
        <v>67.265999999999991</v>
      </c>
      <c r="U257" s="66">
        <f t="shared" si="62"/>
        <v>67.265999999999991</v>
      </c>
      <c r="V257" s="66">
        <f t="shared" si="62"/>
        <v>67.265999999999991</v>
      </c>
      <c r="W257" s="66">
        <f t="shared" si="62"/>
        <v>67.265999999999991</v>
      </c>
      <c r="X257" s="66">
        <f t="shared" si="62"/>
        <v>67.265999999999991</v>
      </c>
      <c r="Y257" s="71">
        <f t="shared" si="62"/>
        <v>67.265999999999991</v>
      </c>
    </row>
    <row r="258" spans="1:25" s="35" customFormat="1" ht="18.75" customHeight="1" outlineLevel="1" x14ac:dyDescent="0.2">
      <c r="A258" s="117" t="s">
        <v>4</v>
      </c>
      <c r="B258" s="43">
        <f>'февраль (3 цк)'!B319</f>
        <v>0</v>
      </c>
      <c r="C258" s="43">
        <f>'февраль (3 цк)'!C319</f>
        <v>0</v>
      </c>
      <c r="D258" s="43">
        <f>'февраль (3 цк)'!D319</f>
        <v>0</v>
      </c>
      <c r="E258" s="43">
        <f>'февраль (3 цк)'!E319</f>
        <v>0</v>
      </c>
      <c r="F258" s="43">
        <f>'февраль (3 цк)'!F319</f>
        <v>0</v>
      </c>
      <c r="G258" s="43">
        <f>'февраль (3 цк)'!G319</f>
        <v>0</v>
      </c>
      <c r="H258" s="43">
        <f>'февраль (3 цк)'!H319</f>
        <v>0</v>
      </c>
      <c r="I258" s="43">
        <f>'февраль (3 цк)'!I319</f>
        <v>0</v>
      </c>
      <c r="J258" s="43">
        <f>'февраль (3 цк)'!J319</f>
        <v>0</v>
      </c>
      <c r="K258" s="43">
        <f>'февраль (3 цк)'!K319</f>
        <v>0</v>
      </c>
      <c r="L258" s="43">
        <f>'февраль (3 цк)'!L319</f>
        <v>0</v>
      </c>
      <c r="M258" s="43">
        <f>'февраль (3 цк)'!M319</f>
        <v>0</v>
      </c>
      <c r="N258" s="43">
        <f>'февраль (3 цк)'!N319</f>
        <v>0</v>
      </c>
      <c r="O258" s="43">
        <f>'февраль (3 цк)'!O319</f>
        <v>0</v>
      </c>
      <c r="P258" s="43">
        <f>'февраль (3 цк)'!P319</f>
        <v>0</v>
      </c>
      <c r="Q258" s="43">
        <f>'февраль (3 цк)'!Q319</f>
        <v>0</v>
      </c>
      <c r="R258" s="43">
        <f>'февраль (3 цк)'!R319</f>
        <v>0</v>
      </c>
      <c r="S258" s="43">
        <f>'февраль (3 цк)'!S319</f>
        <v>0</v>
      </c>
      <c r="T258" s="43">
        <f>'февраль (3 цк)'!T319</f>
        <v>0</v>
      </c>
      <c r="U258" s="43">
        <f>'февраль (3 цк)'!U319</f>
        <v>0</v>
      </c>
      <c r="V258" s="43">
        <f>'февраль (3 цк)'!V319</f>
        <v>0</v>
      </c>
      <c r="W258" s="43">
        <f>'февраль (3 цк)'!W319</f>
        <v>0</v>
      </c>
      <c r="X258" s="43">
        <f>'февраль (3 цк)'!X319</f>
        <v>0</v>
      </c>
      <c r="Y258" s="43">
        <f>'февраль (3 цк)'!Y319</f>
        <v>0</v>
      </c>
    </row>
    <row r="259" spans="1:25" s="35" customFormat="1" ht="18.75" customHeight="1" outlineLevel="1" x14ac:dyDescent="0.2">
      <c r="A259" s="26" t="s">
        <v>5</v>
      </c>
      <c r="B259" s="49">
        <v>64.77</v>
      </c>
      <c r="C259" s="47">
        <v>64.77</v>
      </c>
      <c r="D259" s="47">
        <v>64.77</v>
      </c>
      <c r="E259" s="47">
        <v>64.77</v>
      </c>
      <c r="F259" s="47">
        <v>64.77</v>
      </c>
      <c r="G259" s="47">
        <v>64.77</v>
      </c>
      <c r="H259" s="47">
        <v>64.77</v>
      </c>
      <c r="I259" s="47">
        <v>64.77</v>
      </c>
      <c r="J259" s="47">
        <v>64.77</v>
      </c>
      <c r="K259" s="47">
        <v>64.77</v>
      </c>
      <c r="L259" s="47">
        <v>64.77</v>
      </c>
      <c r="M259" s="47">
        <v>64.77</v>
      </c>
      <c r="N259" s="47">
        <v>64.77</v>
      </c>
      <c r="O259" s="47">
        <v>64.77</v>
      </c>
      <c r="P259" s="47">
        <v>64.77</v>
      </c>
      <c r="Q259" s="47">
        <v>64.77</v>
      </c>
      <c r="R259" s="47">
        <v>64.77</v>
      </c>
      <c r="S259" s="47">
        <v>64.77</v>
      </c>
      <c r="T259" s="47">
        <v>64.77</v>
      </c>
      <c r="U259" s="47">
        <v>64.77</v>
      </c>
      <c r="V259" s="47">
        <v>64.77</v>
      </c>
      <c r="W259" s="47">
        <v>64.77</v>
      </c>
      <c r="X259" s="47">
        <v>64.77</v>
      </c>
      <c r="Y259" s="54">
        <v>64.77</v>
      </c>
    </row>
    <row r="260" spans="1:25" s="35" customFormat="1" ht="18.75" customHeight="1" outlineLevel="1" thickBot="1" x14ac:dyDescent="0.25">
      <c r="A260" s="118" t="s">
        <v>7</v>
      </c>
      <c r="B260" s="50">
        <v>2.496</v>
      </c>
      <c r="C260" s="48">
        <v>2.496</v>
      </c>
      <c r="D260" s="48">
        <v>2.496</v>
      </c>
      <c r="E260" s="48">
        <v>2.496</v>
      </c>
      <c r="F260" s="48">
        <v>2.496</v>
      </c>
      <c r="G260" s="48">
        <v>2.496</v>
      </c>
      <c r="H260" s="48">
        <v>2.496</v>
      </c>
      <c r="I260" s="48">
        <v>2.496</v>
      </c>
      <c r="J260" s="48">
        <v>2.496</v>
      </c>
      <c r="K260" s="48">
        <v>2.496</v>
      </c>
      <c r="L260" s="48">
        <v>2.496</v>
      </c>
      <c r="M260" s="48">
        <v>2.496</v>
      </c>
      <c r="N260" s="48">
        <v>2.496</v>
      </c>
      <c r="O260" s="48">
        <v>2.496</v>
      </c>
      <c r="P260" s="48">
        <v>2.496</v>
      </c>
      <c r="Q260" s="48">
        <v>2.496</v>
      </c>
      <c r="R260" s="48">
        <v>2.496</v>
      </c>
      <c r="S260" s="48">
        <v>2.496</v>
      </c>
      <c r="T260" s="48">
        <v>2.496</v>
      </c>
      <c r="U260" s="48">
        <v>2.496</v>
      </c>
      <c r="V260" s="48">
        <v>2.496</v>
      </c>
      <c r="W260" s="48">
        <v>2.496</v>
      </c>
      <c r="X260" s="48">
        <v>2.496</v>
      </c>
      <c r="Y260" s="55">
        <v>2.496</v>
      </c>
    </row>
    <row r="261" spans="1:25" ht="15" thickBot="1" x14ac:dyDescent="0.25">
      <c r="A261" s="58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58"/>
    </row>
    <row r="262" spans="1:25" s="35" customFormat="1" ht="30.75" customHeight="1" thickBot="1" x14ac:dyDescent="0.25">
      <c r="A262" s="353" t="s">
        <v>39</v>
      </c>
      <c r="B262" s="355" t="s">
        <v>75</v>
      </c>
      <c r="C262" s="356"/>
      <c r="D262" s="356"/>
      <c r="E262" s="356"/>
      <c r="F262" s="356"/>
      <c r="G262" s="356"/>
      <c r="H262" s="356"/>
      <c r="I262" s="356"/>
      <c r="J262" s="356"/>
      <c r="K262" s="356"/>
      <c r="L262" s="356"/>
      <c r="M262" s="356"/>
      <c r="N262" s="356"/>
      <c r="O262" s="356"/>
      <c r="P262" s="356"/>
      <c r="Q262" s="356"/>
      <c r="R262" s="356"/>
      <c r="S262" s="356"/>
      <c r="T262" s="356"/>
      <c r="U262" s="356"/>
      <c r="V262" s="356"/>
      <c r="W262" s="356"/>
      <c r="X262" s="356"/>
      <c r="Y262" s="357"/>
    </row>
    <row r="263" spans="1:25" s="35" customFormat="1" ht="39" customHeight="1" thickBot="1" x14ac:dyDescent="0.25">
      <c r="A263" s="354"/>
      <c r="B263" s="121" t="s">
        <v>38</v>
      </c>
      <c r="C263" s="122" t="s">
        <v>37</v>
      </c>
      <c r="D263" s="123" t="s">
        <v>36</v>
      </c>
      <c r="E263" s="122" t="s">
        <v>35</v>
      </c>
      <c r="F263" s="122" t="s">
        <v>34</v>
      </c>
      <c r="G263" s="122" t="s">
        <v>33</v>
      </c>
      <c r="H263" s="122" t="s">
        <v>32</v>
      </c>
      <c r="I263" s="122" t="s">
        <v>31</v>
      </c>
      <c r="J263" s="122" t="s">
        <v>30</v>
      </c>
      <c r="K263" s="124" t="s">
        <v>29</v>
      </c>
      <c r="L263" s="122" t="s">
        <v>28</v>
      </c>
      <c r="M263" s="125" t="s">
        <v>27</v>
      </c>
      <c r="N263" s="124" t="s">
        <v>26</v>
      </c>
      <c r="O263" s="122" t="s">
        <v>25</v>
      </c>
      <c r="P263" s="125" t="s">
        <v>24</v>
      </c>
      <c r="Q263" s="123" t="s">
        <v>23</v>
      </c>
      <c r="R263" s="122" t="s">
        <v>22</v>
      </c>
      <c r="S263" s="123" t="s">
        <v>21</v>
      </c>
      <c r="T263" s="122" t="s">
        <v>20</v>
      </c>
      <c r="U263" s="123" t="s">
        <v>19</v>
      </c>
      <c r="V263" s="122" t="s">
        <v>18</v>
      </c>
      <c r="W263" s="123" t="s">
        <v>17</v>
      </c>
      <c r="X263" s="122" t="s">
        <v>16</v>
      </c>
      <c r="Y263" s="126" t="s">
        <v>15</v>
      </c>
    </row>
    <row r="264" spans="1:25" s="72" customFormat="1" ht="18.75" customHeight="1" thickBot="1" x14ac:dyDescent="0.25">
      <c r="A264" s="77">
        <v>1</v>
      </c>
      <c r="B264" s="65">
        <f t="shared" ref="B264:Y264" si="63">SUM(B265:B267)</f>
        <v>1022.266</v>
      </c>
      <c r="C264" s="66">
        <f t="shared" si="63"/>
        <v>1035.9660000000001</v>
      </c>
      <c r="D264" s="66">
        <f t="shared" si="63"/>
        <v>1045.2060000000001</v>
      </c>
      <c r="E264" s="67">
        <f t="shared" si="63"/>
        <v>1097.856</v>
      </c>
      <c r="F264" s="67">
        <f t="shared" si="63"/>
        <v>1099.0160000000001</v>
      </c>
      <c r="G264" s="67">
        <f t="shared" si="63"/>
        <v>1126.6160000000002</v>
      </c>
      <c r="H264" s="67">
        <f t="shared" si="63"/>
        <v>1112.4560000000001</v>
      </c>
      <c r="I264" s="67">
        <f t="shared" si="63"/>
        <v>1085.566</v>
      </c>
      <c r="J264" s="67">
        <f t="shared" si="63"/>
        <v>1074.0260000000001</v>
      </c>
      <c r="K264" s="68">
        <f t="shared" si="63"/>
        <v>1312.9260000000002</v>
      </c>
      <c r="L264" s="67">
        <f t="shared" si="63"/>
        <v>1319.7460000000001</v>
      </c>
      <c r="M264" s="69">
        <f t="shared" si="63"/>
        <v>1328.7860000000001</v>
      </c>
      <c r="N264" s="68">
        <f t="shared" si="63"/>
        <v>1344.4360000000001</v>
      </c>
      <c r="O264" s="67">
        <f t="shared" si="63"/>
        <v>1102.316</v>
      </c>
      <c r="P264" s="69">
        <f t="shared" si="63"/>
        <v>1122.9260000000002</v>
      </c>
      <c r="Q264" s="70">
        <f t="shared" si="63"/>
        <v>1742.8760000000002</v>
      </c>
      <c r="R264" s="67">
        <f t="shared" si="63"/>
        <v>1115.0160000000001</v>
      </c>
      <c r="S264" s="70">
        <f t="shared" si="63"/>
        <v>1329.1360000000002</v>
      </c>
      <c r="T264" s="67">
        <f t="shared" si="63"/>
        <v>1083.6760000000002</v>
      </c>
      <c r="U264" s="66">
        <f t="shared" si="63"/>
        <v>1036.9260000000002</v>
      </c>
      <c r="V264" s="66">
        <f t="shared" si="63"/>
        <v>1032.556</v>
      </c>
      <c r="W264" s="66">
        <f t="shared" si="63"/>
        <v>1222.4960000000001</v>
      </c>
      <c r="X264" s="66">
        <f t="shared" si="63"/>
        <v>1029.2060000000001</v>
      </c>
      <c r="Y264" s="71">
        <f t="shared" si="63"/>
        <v>1028.7460000000001</v>
      </c>
    </row>
    <row r="265" spans="1:25" s="40" customFormat="1" ht="18.75" customHeight="1" outlineLevel="1" x14ac:dyDescent="0.2">
      <c r="A265" s="29" t="s">
        <v>4</v>
      </c>
      <c r="B265" s="43">
        <f>'февраль (3 цк)'!B327</f>
        <v>929.06</v>
      </c>
      <c r="C265" s="43">
        <f>'февраль (3 цк)'!C327</f>
        <v>942.76</v>
      </c>
      <c r="D265" s="43">
        <f>'февраль (3 цк)'!D327</f>
        <v>952</v>
      </c>
      <c r="E265" s="43">
        <f>'февраль (3 цк)'!E327</f>
        <v>1004.65</v>
      </c>
      <c r="F265" s="43">
        <f>'февраль (3 цк)'!F327</f>
        <v>1005.81</v>
      </c>
      <c r="G265" s="43">
        <f>'февраль (3 цк)'!G327</f>
        <v>1033.4100000000001</v>
      </c>
      <c r="H265" s="43">
        <f>'февраль (3 цк)'!H327</f>
        <v>1019.25</v>
      </c>
      <c r="I265" s="43">
        <f>'февраль (3 цк)'!I327</f>
        <v>992.36</v>
      </c>
      <c r="J265" s="43">
        <f>'февраль (3 цк)'!J327</f>
        <v>980.82</v>
      </c>
      <c r="K265" s="43">
        <f>'февраль (3 цк)'!K327</f>
        <v>1219.72</v>
      </c>
      <c r="L265" s="43">
        <f>'февраль (3 цк)'!L327</f>
        <v>1226.54</v>
      </c>
      <c r="M265" s="43">
        <f>'февраль (3 цк)'!M327</f>
        <v>1235.58</v>
      </c>
      <c r="N265" s="43">
        <f>'февраль (3 цк)'!N327</f>
        <v>1251.23</v>
      </c>
      <c r="O265" s="43">
        <f>'февраль (3 цк)'!O327</f>
        <v>1009.11</v>
      </c>
      <c r="P265" s="43">
        <f>'февраль (3 цк)'!P327</f>
        <v>1029.72</v>
      </c>
      <c r="Q265" s="43">
        <f>'февраль (3 цк)'!Q327</f>
        <v>1649.67</v>
      </c>
      <c r="R265" s="43">
        <f>'февраль (3 цк)'!R327</f>
        <v>1021.81</v>
      </c>
      <c r="S265" s="43">
        <f>'февраль (3 цк)'!S327</f>
        <v>1235.93</v>
      </c>
      <c r="T265" s="43">
        <f>'февраль (3 цк)'!T327</f>
        <v>990.47</v>
      </c>
      <c r="U265" s="43">
        <f>'февраль (3 цк)'!U327</f>
        <v>943.72</v>
      </c>
      <c r="V265" s="43">
        <f>'февраль (3 цк)'!V327</f>
        <v>939.35</v>
      </c>
      <c r="W265" s="43">
        <f>'февраль (3 цк)'!W327</f>
        <v>1129.29</v>
      </c>
      <c r="X265" s="43">
        <f>'февраль (3 цк)'!X327</f>
        <v>936</v>
      </c>
      <c r="Y265" s="43">
        <f>'февраль (3 цк)'!Y327</f>
        <v>935.54</v>
      </c>
    </row>
    <row r="266" spans="1:25" s="40" customFormat="1" ht="18.75" customHeight="1" outlineLevel="1" x14ac:dyDescent="0.2">
      <c r="A266" s="30" t="s">
        <v>5</v>
      </c>
      <c r="B266" s="49">
        <v>90.71</v>
      </c>
      <c r="C266" s="47">
        <v>90.71</v>
      </c>
      <c r="D266" s="47">
        <v>90.71</v>
      </c>
      <c r="E266" s="47">
        <v>90.71</v>
      </c>
      <c r="F266" s="47">
        <v>90.71</v>
      </c>
      <c r="G266" s="47">
        <v>90.71</v>
      </c>
      <c r="H266" s="47">
        <v>90.71</v>
      </c>
      <c r="I266" s="47">
        <v>90.71</v>
      </c>
      <c r="J266" s="47">
        <v>90.71</v>
      </c>
      <c r="K266" s="47">
        <v>90.71</v>
      </c>
      <c r="L266" s="47">
        <v>90.71</v>
      </c>
      <c r="M266" s="47">
        <v>90.71</v>
      </c>
      <c r="N266" s="47">
        <v>90.71</v>
      </c>
      <c r="O266" s="47">
        <v>90.71</v>
      </c>
      <c r="P266" s="47">
        <v>90.71</v>
      </c>
      <c r="Q266" s="47">
        <v>90.71</v>
      </c>
      <c r="R266" s="47">
        <v>90.71</v>
      </c>
      <c r="S266" s="47">
        <v>90.71</v>
      </c>
      <c r="T266" s="47">
        <v>90.71</v>
      </c>
      <c r="U266" s="47">
        <v>90.71</v>
      </c>
      <c r="V266" s="47">
        <v>90.71</v>
      </c>
      <c r="W266" s="47">
        <v>90.71</v>
      </c>
      <c r="X266" s="47">
        <v>90.71</v>
      </c>
      <c r="Y266" s="54">
        <v>90.71</v>
      </c>
    </row>
    <row r="267" spans="1:25" s="40" customFormat="1" ht="18.75" customHeight="1" outlineLevel="1" thickBot="1" x14ac:dyDescent="0.25">
      <c r="A267" s="107" t="s">
        <v>7</v>
      </c>
      <c r="B267" s="50">
        <v>2.496</v>
      </c>
      <c r="C267" s="48">
        <v>2.496</v>
      </c>
      <c r="D267" s="48">
        <v>2.496</v>
      </c>
      <c r="E267" s="48">
        <v>2.496</v>
      </c>
      <c r="F267" s="48">
        <v>2.496</v>
      </c>
      <c r="G267" s="48">
        <v>2.496</v>
      </c>
      <c r="H267" s="48">
        <v>2.496</v>
      </c>
      <c r="I267" s="48">
        <v>2.496</v>
      </c>
      <c r="J267" s="48">
        <v>2.496</v>
      </c>
      <c r="K267" s="48">
        <v>2.496</v>
      </c>
      <c r="L267" s="48">
        <v>2.496</v>
      </c>
      <c r="M267" s="48">
        <v>2.496</v>
      </c>
      <c r="N267" s="48">
        <v>2.496</v>
      </c>
      <c r="O267" s="48">
        <v>2.496</v>
      </c>
      <c r="P267" s="48">
        <v>2.496</v>
      </c>
      <c r="Q267" s="48">
        <v>2.496</v>
      </c>
      <c r="R267" s="48">
        <v>2.496</v>
      </c>
      <c r="S267" s="48">
        <v>2.496</v>
      </c>
      <c r="T267" s="48">
        <v>2.496</v>
      </c>
      <c r="U267" s="48">
        <v>2.496</v>
      </c>
      <c r="V267" s="48">
        <v>2.496</v>
      </c>
      <c r="W267" s="48">
        <v>2.496</v>
      </c>
      <c r="X267" s="48">
        <v>2.496</v>
      </c>
      <c r="Y267" s="55">
        <v>2.496</v>
      </c>
    </row>
    <row r="268" spans="1:25" s="35" customFormat="1" ht="18.75" customHeight="1" thickBot="1" x14ac:dyDescent="0.25">
      <c r="A268" s="76">
        <v>2</v>
      </c>
      <c r="B268" s="65">
        <f t="shared" ref="B268:Y268" si="64">SUM(B269:B271)</f>
        <v>1123.4660000000001</v>
      </c>
      <c r="C268" s="66">
        <f t="shared" si="64"/>
        <v>1129.2260000000001</v>
      </c>
      <c r="D268" s="66">
        <f t="shared" si="64"/>
        <v>1125.9060000000002</v>
      </c>
      <c r="E268" s="67">
        <f t="shared" si="64"/>
        <v>1150.8360000000002</v>
      </c>
      <c r="F268" s="67">
        <f t="shared" si="64"/>
        <v>1141.7660000000001</v>
      </c>
      <c r="G268" s="67">
        <f t="shared" si="64"/>
        <v>1454.9560000000001</v>
      </c>
      <c r="H268" s="67">
        <f t="shared" si="64"/>
        <v>1188.4760000000001</v>
      </c>
      <c r="I268" s="67">
        <f t="shared" si="64"/>
        <v>1172.6960000000001</v>
      </c>
      <c r="J268" s="67">
        <f t="shared" si="64"/>
        <v>1178.1560000000002</v>
      </c>
      <c r="K268" s="68">
        <f t="shared" si="64"/>
        <v>1129.5960000000002</v>
      </c>
      <c r="L268" s="67">
        <f t="shared" si="64"/>
        <v>1122.9460000000001</v>
      </c>
      <c r="M268" s="69">
        <f t="shared" si="64"/>
        <v>1193.4560000000001</v>
      </c>
      <c r="N268" s="68">
        <f t="shared" si="64"/>
        <v>1129.0860000000002</v>
      </c>
      <c r="O268" s="67">
        <f t="shared" si="64"/>
        <v>1220.0960000000002</v>
      </c>
      <c r="P268" s="69">
        <f t="shared" si="64"/>
        <v>1739.2160000000001</v>
      </c>
      <c r="Q268" s="70">
        <f t="shared" si="64"/>
        <v>1357.2760000000001</v>
      </c>
      <c r="R268" s="67">
        <f t="shared" si="64"/>
        <v>1301.3660000000002</v>
      </c>
      <c r="S268" s="70">
        <f t="shared" si="64"/>
        <v>1279.6460000000002</v>
      </c>
      <c r="T268" s="67">
        <f t="shared" si="64"/>
        <v>1113.386</v>
      </c>
      <c r="U268" s="66">
        <f t="shared" si="64"/>
        <v>1115.7460000000001</v>
      </c>
      <c r="V268" s="66">
        <f t="shared" si="64"/>
        <v>1119.1460000000002</v>
      </c>
      <c r="W268" s="66">
        <f t="shared" si="64"/>
        <v>1144.8960000000002</v>
      </c>
      <c r="X268" s="66">
        <f t="shared" si="64"/>
        <v>1122.5860000000002</v>
      </c>
      <c r="Y268" s="71">
        <f t="shared" si="64"/>
        <v>1122.6260000000002</v>
      </c>
    </row>
    <row r="269" spans="1:25" s="35" customFormat="1" ht="18.75" customHeight="1" outlineLevel="1" x14ac:dyDescent="0.2">
      <c r="A269" s="29" t="s">
        <v>4</v>
      </c>
      <c r="B269" s="43">
        <f>'февраль (3 цк)'!B332</f>
        <v>1030.26</v>
      </c>
      <c r="C269" s="43">
        <f>'февраль (3 цк)'!C332</f>
        <v>1036.02</v>
      </c>
      <c r="D269" s="43">
        <f>'февраль (3 цк)'!D332</f>
        <v>1032.7</v>
      </c>
      <c r="E269" s="43">
        <f>'февраль (3 цк)'!E332</f>
        <v>1057.6300000000001</v>
      </c>
      <c r="F269" s="43">
        <f>'февраль (3 цк)'!F332</f>
        <v>1048.56</v>
      </c>
      <c r="G269" s="43">
        <f>'февраль (3 цк)'!G332</f>
        <v>1361.75</v>
      </c>
      <c r="H269" s="43">
        <f>'февраль (3 цк)'!H332</f>
        <v>1095.27</v>
      </c>
      <c r="I269" s="43">
        <f>'февраль (3 цк)'!I332</f>
        <v>1079.49</v>
      </c>
      <c r="J269" s="43">
        <f>'февраль (3 цк)'!J332</f>
        <v>1084.95</v>
      </c>
      <c r="K269" s="43">
        <f>'февраль (3 цк)'!K332</f>
        <v>1036.3900000000001</v>
      </c>
      <c r="L269" s="43">
        <f>'февраль (3 цк)'!L332</f>
        <v>1029.74</v>
      </c>
      <c r="M269" s="43">
        <f>'февраль (3 цк)'!M332</f>
        <v>1100.25</v>
      </c>
      <c r="N269" s="43">
        <f>'февраль (3 цк)'!N332</f>
        <v>1035.8800000000001</v>
      </c>
      <c r="O269" s="43">
        <f>'февраль (3 цк)'!O332</f>
        <v>1126.8900000000001</v>
      </c>
      <c r="P269" s="43">
        <f>'февраль (3 цк)'!P332</f>
        <v>1646.01</v>
      </c>
      <c r="Q269" s="43">
        <f>'февраль (3 цк)'!Q332</f>
        <v>1264.07</v>
      </c>
      <c r="R269" s="43">
        <f>'февраль (3 цк)'!R332</f>
        <v>1208.1600000000001</v>
      </c>
      <c r="S269" s="43">
        <f>'февраль (3 цк)'!S332</f>
        <v>1186.44</v>
      </c>
      <c r="T269" s="43">
        <f>'февраль (3 цк)'!T332</f>
        <v>1020.18</v>
      </c>
      <c r="U269" s="43">
        <f>'февраль (3 цк)'!U332</f>
        <v>1022.54</v>
      </c>
      <c r="V269" s="43">
        <f>'февраль (3 цк)'!V332</f>
        <v>1025.94</v>
      </c>
      <c r="W269" s="43">
        <f>'февраль (3 цк)'!W332</f>
        <v>1051.69</v>
      </c>
      <c r="X269" s="43">
        <f>'февраль (3 цк)'!X332</f>
        <v>1029.3800000000001</v>
      </c>
      <c r="Y269" s="43">
        <f>'февраль (3 цк)'!Y332</f>
        <v>1029.42</v>
      </c>
    </row>
    <row r="270" spans="1:25" s="35" customFormat="1" ht="18.75" customHeight="1" outlineLevel="1" x14ac:dyDescent="0.2">
      <c r="A270" s="30" t="s">
        <v>5</v>
      </c>
      <c r="B270" s="49">
        <v>90.71</v>
      </c>
      <c r="C270" s="47">
        <v>90.71</v>
      </c>
      <c r="D270" s="47">
        <v>90.71</v>
      </c>
      <c r="E270" s="47">
        <v>90.71</v>
      </c>
      <c r="F270" s="47">
        <v>90.71</v>
      </c>
      <c r="G270" s="47">
        <v>90.71</v>
      </c>
      <c r="H270" s="47">
        <v>90.71</v>
      </c>
      <c r="I270" s="47">
        <v>90.71</v>
      </c>
      <c r="J270" s="47">
        <v>90.71</v>
      </c>
      <c r="K270" s="47">
        <v>90.71</v>
      </c>
      <c r="L270" s="47">
        <v>90.71</v>
      </c>
      <c r="M270" s="47">
        <v>90.71</v>
      </c>
      <c r="N270" s="47">
        <v>90.71</v>
      </c>
      <c r="O270" s="47">
        <v>90.71</v>
      </c>
      <c r="P270" s="47">
        <v>90.71</v>
      </c>
      <c r="Q270" s="47">
        <v>90.71</v>
      </c>
      <c r="R270" s="47">
        <v>90.71</v>
      </c>
      <c r="S270" s="47">
        <v>90.71</v>
      </c>
      <c r="T270" s="47">
        <v>90.71</v>
      </c>
      <c r="U270" s="47">
        <v>90.71</v>
      </c>
      <c r="V270" s="47">
        <v>90.71</v>
      </c>
      <c r="W270" s="47">
        <v>90.71</v>
      </c>
      <c r="X270" s="47">
        <v>90.71</v>
      </c>
      <c r="Y270" s="54">
        <v>90.71</v>
      </c>
    </row>
    <row r="271" spans="1:25" s="35" customFormat="1" ht="18.75" customHeight="1" outlineLevel="1" thickBot="1" x14ac:dyDescent="0.25">
      <c r="A271" s="107" t="s">
        <v>7</v>
      </c>
      <c r="B271" s="50">
        <v>2.496</v>
      </c>
      <c r="C271" s="48">
        <v>2.496</v>
      </c>
      <c r="D271" s="48">
        <v>2.496</v>
      </c>
      <c r="E271" s="48">
        <v>2.496</v>
      </c>
      <c r="F271" s="48">
        <v>2.496</v>
      </c>
      <c r="G271" s="48">
        <v>2.496</v>
      </c>
      <c r="H271" s="48">
        <v>2.496</v>
      </c>
      <c r="I271" s="48">
        <v>2.496</v>
      </c>
      <c r="J271" s="48">
        <v>2.496</v>
      </c>
      <c r="K271" s="48">
        <v>2.496</v>
      </c>
      <c r="L271" s="48">
        <v>2.496</v>
      </c>
      <c r="M271" s="48">
        <v>2.496</v>
      </c>
      <c r="N271" s="48">
        <v>2.496</v>
      </c>
      <c r="O271" s="48">
        <v>2.496</v>
      </c>
      <c r="P271" s="48">
        <v>2.496</v>
      </c>
      <c r="Q271" s="48">
        <v>2.496</v>
      </c>
      <c r="R271" s="48">
        <v>2.496</v>
      </c>
      <c r="S271" s="48">
        <v>2.496</v>
      </c>
      <c r="T271" s="48">
        <v>2.496</v>
      </c>
      <c r="U271" s="48">
        <v>2.496</v>
      </c>
      <c r="V271" s="48">
        <v>2.496</v>
      </c>
      <c r="W271" s="48">
        <v>2.496</v>
      </c>
      <c r="X271" s="48">
        <v>2.496</v>
      </c>
      <c r="Y271" s="55">
        <v>2.496</v>
      </c>
    </row>
    <row r="272" spans="1:25" s="35" customFormat="1" ht="18.75" customHeight="1" thickBot="1" x14ac:dyDescent="0.25">
      <c r="A272" s="73">
        <v>3</v>
      </c>
      <c r="B272" s="65">
        <f t="shared" ref="B272:Y272" si="65">SUM(B273:B275)</f>
        <v>1100.7260000000001</v>
      </c>
      <c r="C272" s="66">
        <f t="shared" si="65"/>
        <v>1096.4160000000002</v>
      </c>
      <c r="D272" s="66">
        <f t="shared" si="65"/>
        <v>1075.7760000000001</v>
      </c>
      <c r="E272" s="67">
        <f t="shared" si="65"/>
        <v>1092.2060000000001</v>
      </c>
      <c r="F272" s="67">
        <f t="shared" si="65"/>
        <v>1133.4960000000001</v>
      </c>
      <c r="G272" s="67">
        <f t="shared" si="65"/>
        <v>1134.7660000000001</v>
      </c>
      <c r="H272" s="67">
        <f t="shared" si="65"/>
        <v>1123.7460000000001</v>
      </c>
      <c r="I272" s="67">
        <f t="shared" si="65"/>
        <v>1124.6860000000001</v>
      </c>
      <c r="J272" s="67">
        <f t="shared" si="65"/>
        <v>1113.9860000000001</v>
      </c>
      <c r="K272" s="68">
        <f t="shared" si="65"/>
        <v>1127.5960000000002</v>
      </c>
      <c r="L272" s="67">
        <f t="shared" si="65"/>
        <v>1099.096</v>
      </c>
      <c r="M272" s="69">
        <f t="shared" si="65"/>
        <v>1102.9560000000001</v>
      </c>
      <c r="N272" s="68">
        <f t="shared" si="65"/>
        <v>1104.6960000000001</v>
      </c>
      <c r="O272" s="67">
        <f t="shared" si="65"/>
        <v>1193.6260000000002</v>
      </c>
      <c r="P272" s="69">
        <f t="shared" si="65"/>
        <v>1136.546</v>
      </c>
      <c r="Q272" s="70">
        <f t="shared" si="65"/>
        <v>1285.1960000000001</v>
      </c>
      <c r="R272" s="67">
        <f t="shared" si="65"/>
        <v>1286.3660000000002</v>
      </c>
      <c r="S272" s="70">
        <f t="shared" si="65"/>
        <v>1275.7660000000001</v>
      </c>
      <c r="T272" s="67">
        <f t="shared" si="65"/>
        <v>1084.366</v>
      </c>
      <c r="U272" s="66">
        <f t="shared" si="65"/>
        <v>1102.9460000000001</v>
      </c>
      <c r="V272" s="66">
        <f t="shared" si="65"/>
        <v>1091.4860000000001</v>
      </c>
      <c r="W272" s="66">
        <f t="shared" si="65"/>
        <v>1105.4760000000001</v>
      </c>
      <c r="X272" s="66">
        <f t="shared" si="65"/>
        <v>1096.816</v>
      </c>
      <c r="Y272" s="71">
        <f t="shared" si="65"/>
        <v>1087.076</v>
      </c>
    </row>
    <row r="273" spans="1:25" s="35" customFormat="1" ht="18.75" customHeight="1" outlineLevel="1" x14ac:dyDescent="0.2">
      <c r="A273" s="29" t="s">
        <v>4</v>
      </c>
      <c r="B273" s="43">
        <f>'февраль (3 цк)'!B337</f>
        <v>1007.52</v>
      </c>
      <c r="C273" s="43">
        <f>'февраль (3 цк)'!C337</f>
        <v>1003.21</v>
      </c>
      <c r="D273" s="43">
        <f>'февраль (3 цк)'!D337</f>
        <v>982.57</v>
      </c>
      <c r="E273" s="43">
        <f>'февраль (3 цк)'!E337</f>
        <v>999</v>
      </c>
      <c r="F273" s="43">
        <f>'февраль (3 цк)'!F337</f>
        <v>1040.29</v>
      </c>
      <c r="G273" s="43">
        <f>'февраль (3 цк)'!G337</f>
        <v>1041.56</v>
      </c>
      <c r="H273" s="43">
        <f>'февраль (3 цк)'!H337</f>
        <v>1030.54</v>
      </c>
      <c r="I273" s="43">
        <f>'февраль (3 цк)'!I337</f>
        <v>1031.48</v>
      </c>
      <c r="J273" s="43">
        <f>'февраль (3 цк)'!J337</f>
        <v>1020.78</v>
      </c>
      <c r="K273" s="43">
        <f>'февраль (3 цк)'!K337</f>
        <v>1034.3900000000001</v>
      </c>
      <c r="L273" s="43">
        <f>'февраль (3 цк)'!L337</f>
        <v>1005.89</v>
      </c>
      <c r="M273" s="43">
        <f>'февраль (3 цк)'!M337</f>
        <v>1009.75</v>
      </c>
      <c r="N273" s="43">
        <f>'февраль (3 цк)'!N337</f>
        <v>1011.49</v>
      </c>
      <c r="O273" s="43">
        <f>'февраль (3 цк)'!O337</f>
        <v>1100.42</v>
      </c>
      <c r="P273" s="43">
        <f>'февраль (3 цк)'!P337</f>
        <v>1043.3399999999999</v>
      </c>
      <c r="Q273" s="43">
        <f>'февраль (3 цк)'!Q337</f>
        <v>1191.99</v>
      </c>
      <c r="R273" s="43">
        <f>'февраль (3 цк)'!R337</f>
        <v>1193.1600000000001</v>
      </c>
      <c r="S273" s="43">
        <f>'февраль (3 цк)'!S337</f>
        <v>1182.56</v>
      </c>
      <c r="T273" s="43">
        <f>'февраль (3 цк)'!T337</f>
        <v>991.16</v>
      </c>
      <c r="U273" s="43">
        <f>'февраль (3 цк)'!U337</f>
        <v>1009.74</v>
      </c>
      <c r="V273" s="43">
        <f>'февраль (3 цк)'!V337</f>
        <v>998.28</v>
      </c>
      <c r="W273" s="43">
        <f>'февраль (3 цк)'!W337</f>
        <v>1012.27</v>
      </c>
      <c r="X273" s="43">
        <f>'февраль (3 цк)'!X337</f>
        <v>1003.61</v>
      </c>
      <c r="Y273" s="43">
        <f>'февраль (3 цк)'!Y337</f>
        <v>993.87</v>
      </c>
    </row>
    <row r="274" spans="1:25" s="35" customFormat="1" ht="18.75" customHeight="1" outlineLevel="1" x14ac:dyDescent="0.2">
      <c r="A274" s="30" t="s">
        <v>5</v>
      </c>
      <c r="B274" s="49">
        <v>90.71</v>
      </c>
      <c r="C274" s="47">
        <v>90.71</v>
      </c>
      <c r="D274" s="47">
        <v>90.71</v>
      </c>
      <c r="E274" s="47">
        <v>90.71</v>
      </c>
      <c r="F274" s="47">
        <v>90.71</v>
      </c>
      <c r="G274" s="47">
        <v>90.71</v>
      </c>
      <c r="H274" s="47">
        <v>90.71</v>
      </c>
      <c r="I274" s="47">
        <v>90.71</v>
      </c>
      <c r="J274" s="47">
        <v>90.71</v>
      </c>
      <c r="K274" s="47">
        <v>90.71</v>
      </c>
      <c r="L274" s="47">
        <v>90.71</v>
      </c>
      <c r="M274" s="47">
        <v>90.71</v>
      </c>
      <c r="N274" s="47">
        <v>90.71</v>
      </c>
      <c r="O274" s="47">
        <v>90.71</v>
      </c>
      <c r="P274" s="47">
        <v>90.71</v>
      </c>
      <c r="Q274" s="47">
        <v>90.71</v>
      </c>
      <c r="R274" s="47">
        <v>90.71</v>
      </c>
      <c r="S274" s="47">
        <v>90.71</v>
      </c>
      <c r="T274" s="47">
        <v>90.71</v>
      </c>
      <c r="U274" s="47">
        <v>90.71</v>
      </c>
      <c r="V274" s="47">
        <v>90.71</v>
      </c>
      <c r="W274" s="47">
        <v>90.71</v>
      </c>
      <c r="X274" s="47">
        <v>90.71</v>
      </c>
      <c r="Y274" s="54">
        <v>90.71</v>
      </c>
    </row>
    <row r="275" spans="1:25" s="35" customFormat="1" ht="18.75" customHeight="1" outlineLevel="1" thickBot="1" x14ac:dyDescent="0.25">
      <c r="A275" s="107" t="s">
        <v>7</v>
      </c>
      <c r="B275" s="50">
        <v>2.496</v>
      </c>
      <c r="C275" s="48">
        <v>2.496</v>
      </c>
      <c r="D275" s="48">
        <v>2.496</v>
      </c>
      <c r="E275" s="48">
        <v>2.496</v>
      </c>
      <c r="F275" s="48">
        <v>2.496</v>
      </c>
      <c r="G275" s="48">
        <v>2.496</v>
      </c>
      <c r="H275" s="48">
        <v>2.496</v>
      </c>
      <c r="I275" s="48">
        <v>2.496</v>
      </c>
      <c r="J275" s="48">
        <v>2.496</v>
      </c>
      <c r="K275" s="48">
        <v>2.496</v>
      </c>
      <c r="L275" s="48">
        <v>2.496</v>
      </c>
      <c r="M275" s="48">
        <v>2.496</v>
      </c>
      <c r="N275" s="48">
        <v>2.496</v>
      </c>
      <c r="O275" s="48">
        <v>2.496</v>
      </c>
      <c r="P275" s="48">
        <v>2.496</v>
      </c>
      <c r="Q275" s="48">
        <v>2.496</v>
      </c>
      <c r="R275" s="48">
        <v>2.496</v>
      </c>
      <c r="S275" s="48">
        <v>2.496</v>
      </c>
      <c r="T275" s="48">
        <v>2.496</v>
      </c>
      <c r="U275" s="48">
        <v>2.496</v>
      </c>
      <c r="V275" s="48">
        <v>2.496</v>
      </c>
      <c r="W275" s="48">
        <v>2.496</v>
      </c>
      <c r="X275" s="48">
        <v>2.496</v>
      </c>
      <c r="Y275" s="55">
        <v>2.496</v>
      </c>
    </row>
    <row r="276" spans="1:25" s="35" customFormat="1" ht="18.75" customHeight="1" thickBot="1" x14ac:dyDescent="0.25">
      <c r="A276" s="90">
        <v>4</v>
      </c>
      <c r="B276" s="65">
        <f t="shared" ref="B276:Y276" si="66">SUM(B277:B279)</f>
        <v>1013.706</v>
      </c>
      <c r="C276" s="66">
        <f t="shared" si="66"/>
        <v>1016.176</v>
      </c>
      <c r="D276" s="66">
        <f t="shared" si="66"/>
        <v>1051.1960000000001</v>
      </c>
      <c r="E276" s="67">
        <f t="shared" si="66"/>
        <v>1460.4760000000001</v>
      </c>
      <c r="F276" s="67">
        <f t="shared" si="66"/>
        <v>1092.596</v>
      </c>
      <c r="G276" s="67">
        <f t="shared" si="66"/>
        <v>1351.576</v>
      </c>
      <c r="H276" s="67">
        <f t="shared" si="66"/>
        <v>1350.4760000000001</v>
      </c>
      <c r="I276" s="67">
        <f t="shared" si="66"/>
        <v>1324.326</v>
      </c>
      <c r="J276" s="67">
        <f t="shared" si="66"/>
        <v>1319.9260000000002</v>
      </c>
      <c r="K276" s="68">
        <f t="shared" si="66"/>
        <v>1305.3360000000002</v>
      </c>
      <c r="L276" s="67">
        <f t="shared" si="66"/>
        <v>1301.3960000000002</v>
      </c>
      <c r="M276" s="69">
        <f t="shared" si="66"/>
        <v>1307.6560000000002</v>
      </c>
      <c r="N276" s="68">
        <f t="shared" si="66"/>
        <v>1310.806</v>
      </c>
      <c r="O276" s="67">
        <f t="shared" si="66"/>
        <v>1318.4160000000002</v>
      </c>
      <c r="P276" s="69">
        <f t="shared" si="66"/>
        <v>1433.9160000000002</v>
      </c>
      <c r="Q276" s="70">
        <f t="shared" si="66"/>
        <v>1320.576</v>
      </c>
      <c r="R276" s="67">
        <f t="shared" si="66"/>
        <v>1380.2060000000001</v>
      </c>
      <c r="S276" s="70">
        <f t="shared" si="66"/>
        <v>1283.1760000000002</v>
      </c>
      <c r="T276" s="67">
        <f t="shared" si="66"/>
        <v>1035.7460000000001</v>
      </c>
      <c r="U276" s="66">
        <f t="shared" si="66"/>
        <v>1324.796</v>
      </c>
      <c r="V276" s="66">
        <f t="shared" si="66"/>
        <v>1043.596</v>
      </c>
      <c r="W276" s="66">
        <f t="shared" si="66"/>
        <v>1049.7160000000001</v>
      </c>
      <c r="X276" s="66">
        <f t="shared" si="66"/>
        <v>1039.7360000000001</v>
      </c>
      <c r="Y276" s="71">
        <f t="shared" si="66"/>
        <v>1042.056</v>
      </c>
    </row>
    <row r="277" spans="1:25" s="35" customFormat="1" ht="18.75" customHeight="1" outlineLevel="1" x14ac:dyDescent="0.2">
      <c r="A277" s="31" t="s">
        <v>4</v>
      </c>
      <c r="B277" s="43">
        <f>'февраль (3 цк)'!B342</f>
        <v>920.5</v>
      </c>
      <c r="C277" s="43">
        <f>'февраль (3 цк)'!C342</f>
        <v>922.97</v>
      </c>
      <c r="D277" s="43">
        <f>'февраль (3 цк)'!D342</f>
        <v>957.99</v>
      </c>
      <c r="E277" s="43">
        <f>'февраль (3 цк)'!E342</f>
        <v>1367.27</v>
      </c>
      <c r="F277" s="43">
        <f>'февраль (3 цк)'!F342</f>
        <v>999.39</v>
      </c>
      <c r="G277" s="43">
        <f>'февраль (3 цк)'!G342</f>
        <v>1258.3699999999999</v>
      </c>
      <c r="H277" s="43">
        <f>'февраль (3 цк)'!H342</f>
        <v>1257.27</v>
      </c>
      <c r="I277" s="43">
        <f>'февраль (3 цк)'!I342</f>
        <v>1231.1199999999999</v>
      </c>
      <c r="J277" s="43">
        <f>'февраль (3 цк)'!J342</f>
        <v>1226.72</v>
      </c>
      <c r="K277" s="43">
        <f>'февраль (3 цк)'!K342</f>
        <v>1212.1300000000001</v>
      </c>
      <c r="L277" s="43">
        <f>'февраль (3 цк)'!L342</f>
        <v>1208.19</v>
      </c>
      <c r="M277" s="43">
        <f>'февраль (3 цк)'!M342</f>
        <v>1214.45</v>
      </c>
      <c r="N277" s="43">
        <f>'февраль (3 цк)'!N342</f>
        <v>1217.5999999999999</v>
      </c>
      <c r="O277" s="43">
        <f>'февраль (3 цк)'!O342</f>
        <v>1225.21</v>
      </c>
      <c r="P277" s="43">
        <f>'февраль (3 цк)'!P342</f>
        <v>1340.71</v>
      </c>
      <c r="Q277" s="43">
        <f>'февраль (3 цк)'!Q342</f>
        <v>1227.3699999999999</v>
      </c>
      <c r="R277" s="43">
        <f>'февраль (3 цк)'!R342</f>
        <v>1287</v>
      </c>
      <c r="S277" s="43">
        <f>'февраль (3 цк)'!S342</f>
        <v>1189.97</v>
      </c>
      <c r="T277" s="43">
        <f>'февраль (3 цк)'!T342</f>
        <v>942.54</v>
      </c>
      <c r="U277" s="43">
        <f>'февраль (3 цк)'!U342</f>
        <v>1231.5899999999999</v>
      </c>
      <c r="V277" s="43">
        <f>'февраль (3 цк)'!V342</f>
        <v>950.39</v>
      </c>
      <c r="W277" s="43">
        <f>'февраль (3 цк)'!W342</f>
        <v>956.51</v>
      </c>
      <c r="X277" s="43">
        <f>'февраль (3 цк)'!X342</f>
        <v>946.53</v>
      </c>
      <c r="Y277" s="43">
        <f>'февраль (3 цк)'!Y342</f>
        <v>948.85</v>
      </c>
    </row>
    <row r="278" spans="1:25" s="35" customFormat="1" ht="18.75" customHeight="1" outlineLevel="1" x14ac:dyDescent="0.2">
      <c r="A278" s="30" t="s">
        <v>5</v>
      </c>
      <c r="B278" s="49">
        <v>90.71</v>
      </c>
      <c r="C278" s="47">
        <v>90.71</v>
      </c>
      <c r="D278" s="47">
        <v>90.71</v>
      </c>
      <c r="E278" s="47">
        <v>90.71</v>
      </c>
      <c r="F278" s="47">
        <v>90.71</v>
      </c>
      <c r="G278" s="47">
        <v>90.71</v>
      </c>
      <c r="H278" s="47">
        <v>90.71</v>
      </c>
      <c r="I278" s="47">
        <v>90.71</v>
      </c>
      <c r="J278" s="47">
        <v>90.71</v>
      </c>
      <c r="K278" s="47">
        <v>90.71</v>
      </c>
      <c r="L278" s="47">
        <v>90.71</v>
      </c>
      <c r="M278" s="47">
        <v>90.71</v>
      </c>
      <c r="N278" s="47">
        <v>90.71</v>
      </c>
      <c r="O278" s="47">
        <v>90.71</v>
      </c>
      <c r="P278" s="47">
        <v>90.71</v>
      </c>
      <c r="Q278" s="47">
        <v>90.71</v>
      </c>
      <c r="R278" s="47">
        <v>90.71</v>
      </c>
      <c r="S278" s="47">
        <v>90.71</v>
      </c>
      <c r="T278" s="47">
        <v>90.71</v>
      </c>
      <c r="U278" s="47">
        <v>90.71</v>
      </c>
      <c r="V278" s="47">
        <v>90.71</v>
      </c>
      <c r="W278" s="47">
        <v>90.71</v>
      </c>
      <c r="X278" s="47">
        <v>90.71</v>
      </c>
      <c r="Y278" s="54">
        <v>90.71</v>
      </c>
    </row>
    <row r="279" spans="1:25" s="35" customFormat="1" ht="18.75" customHeight="1" outlineLevel="1" thickBot="1" x14ac:dyDescent="0.25">
      <c r="A279" s="107" t="s">
        <v>7</v>
      </c>
      <c r="B279" s="50">
        <v>2.496</v>
      </c>
      <c r="C279" s="48">
        <v>2.496</v>
      </c>
      <c r="D279" s="48">
        <v>2.496</v>
      </c>
      <c r="E279" s="48">
        <v>2.496</v>
      </c>
      <c r="F279" s="48">
        <v>2.496</v>
      </c>
      <c r="G279" s="48">
        <v>2.496</v>
      </c>
      <c r="H279" s="48">
        <v>2.496</v>
      </c>
      <c r="I279" s="48">
        <v>2.496</v>
      </c>
      <c r="J279" s="48">
        <v>2.496</v>
      </c>
      <c r="K279" s="48">
        <v>2.496</v>
      </c>
      <c r="L279" s="48">
        <v>2.496</v>
      </c>
      <c r="M279" s="48">
        <v>2.496</v>
      </c>
      <c r="N279" s="48">
        <v>2.496</v>
      </c>
      <c r="O279" s="48">
        <v>2.496</v>
      </c>
      <c r="P279" s="48">
        <v>2.496</v>
      </c>
      <c r="Q279" s="48">
        <v>2.496</v>
      </c>
      <c r="R279" s="48">
        <v>2.496</v>
      </c>
      <c r="S279" s="48">
        <v>2.496</v>
      </c>
      <c r="T279" s="48">
        <v>2.496</v>
      </c>
      <c r="U279" s="48">
        <v>2.496</v>
      </c>
      <c r="V279" s="48">
        <v>2.496</v>
      </c>
      <c r="W279" s="48">
        <v>2.496</v>
      </c>
      <c r="X279" s="48">
        <v>2.496</v>
      </c>
      <c r="Y279" s="55">
        <v>2.496</v>
      </c>
    </row>
    <row r="280" spans="1:25" s="35" customFormat="1" ht="18.75" customHeight="1" thickBot="1" x14ac:dyDescent="0.25">
      <c r="A280" s="73">
        <v>5</v>
      </c>
      <c r="B280" s="65">
        <f t="shared" ref="B280:Y280" si="67">SUM(B281:B283)</f>
        <v>1069.106</v>
      </c>
      <c r="C280" s="66">
        <f t="shared" si="67"/>
        <v>1100.4360000000001</v>
      </c>
      <c r="D280" s="66">
        <f t="shared" si="67"/>
        <v>1130.3660000000002</v>
      </c>
      <c r="E280" s="67">
        <f t="shared" si="67"/>
        <v>1147.9860000000001</v>
      </c>
      <c r="F280" s="67">
        <f t="shared" si="67"/>
        <v>1142.8360000000002</v>
      </c>
      <c r="G280" s="67">
        <f t="shared" si="67"/>
        <v>1349.7260000000001</v>
      </c>
      <c r="H280" s="67">
        <f t="shared" si="67"/>
        <v>1356.8460000000002</v>
      </c>
      <c r="I280" s="67">
        <f t="shared" si="67"/>
        <v>1337.3460000000002</v>
      </c>
      <c r="J280" s="67">
        <f t="shared" si="67"/>
        <v>1325.9560000000001</v>
      </c>
      <c r="K280" s="68">
        <f t="shared" si="67"/>
        <v>1356.7060000000001</v>
      </c>
      <c r="L280" s="67">
        <f t="shared" si="67"/>
        <v>1131.5360000000001</v>
      </c>
      <c r="M280" s="69">
        <f t="shared" si="67"/>
        <v>1132.1160000000002</v>
      </c>
      <c r="N280" s="68">
        <f t="shared" si="67"/>
        <v>1135.1160000000002</v>
      </c>
      <c r="O280" s="67">
        <f t="shared" si="67"/>
        <v>1135.8760000000002</v>
      </c>
      <c r="P280" s="69">
        <f t="shared" si="67"/>
        <v>1143.7560000000001</v>
      </c>
      <c r="Q280" s="70">
        <f t="shared" si="67"/>
        <v>1336.2760000000001</v>
      </c>
      <c r="R280" s="67">
        <f t="shared" si="67"/>
        <v>1321.7260000000001</v>
      </c>
      <c r="S280" s="70">
        <f t="shared" si="67"/>
        <v>1298.8660000000002</v>
      </c>
      <c r="T280" s="67">
        <f t="shared" si="67"/>
        <v>1239.3560000000002</v>
      </c>
      <c r="U280" s="66">
        <f t="shared" si="67"/>
        <v>1112.866</v>
      </c>
      <c r="V280" s="66">
        <f t="shared" si="67"/>
        <v>1076.5260000000001</v>
      </c>
      <c r="W280" s="66">
        <f t="shared" si="67"/>
        <v>1094.296</v>
      </c>
      <c r="X280" s="66">
        <f t="shared" si="67"/>
        <v>1081.4160000000002</v>
      </c>
      <c r="Y280" s="71">
        <f t="shared" si="67"/>
        <v>1089.086</v>
      </c>
    </row>
    <row r="281" spans="1:25" s="35" customFormat="1" ht="18.75" customHeight="1" outlineLevel="1" x14ac:dyDescent="0.2">
      <c r="A281" s="29" t="s">
        <v>4</v>
      </c>
      <c r="B281" s="43">
        <f>'февраль (3 цк)'!B347</f>
        <v>975.9</v>
      </c>
      <c r="C281" s="43">
        <f>'февраль (3 цк)'!C347</f>
        <v>1007.23</v>
      </c>
      <c r="D281" s="43">
        <f>'февраль (3 цк)'!D347</f>
        <v>1037.1600000000001</v>
      </c>
      <c r="E281" s="43">
        <f>'февраль (3 цк)'!E347</f>
        <v>1054.78</v>
      </c>
      <c r="F281" s="43">
        <f>'февраль (3 цк)'!F347</f>
        <v>1049.6300000000001</v>
      </c>
      <c r="G281" s="43">
        <f>'февраль (3 цк)'!G347</f>
        <v>1256.52</v>
      </c>
      <c r="H281" s="43">
        <f>'февраль (3 цк)'!H347</f>
        <v>1263.6400000000001</v>
      </c>
      <c r="I281" s="43">
        <f>'февраль (3 цк)'!I347</f>
        <v>1244.1400000000001</v>
      </c>
      <c r="J281" s="43">
        <f>'февраль (3 цк)'!J347</f>
        <v>1232.75</v>
      </c>
      <c r="K281" s="43">
        <f>'февраль (3 цк)'!K347</f>
        <v>1263.5</v>
      </c>
      <c r="L281" s="43">
        <f>'февраль (3 цк)'!L347</f>
        <v>1038.33</v>
      </c>
      <c r="M281" s="43">
        <f>'февраль (3 цк)'!M347</f>
        <v>1038.9100000000001</v>
      </c>
      <c r="N281" s="43">
        <f>'февраль (3 цк)'!N347</f>
        <v>1041.9100000000001</v>
      </c>
      <c r="O281" s="43">
        <f>'февраль (3 цк)'!O347</f>
        <v>1042.67</v>
      </c>
      <c r="P281" s="43">
        <f>'февраль (3 цк)'!P347</f>
        <v>1050.55</v>
      </c>
      <c r="Q281" s="43">
        <f>'февраль (3 цк)'!Q347</f>
        <v>1243.07</v>
      </c>
      <c r="R281" s="43">
        <f>'февраль (3 цк)'!R347</f>
        <v>1228.52</v>
      </c>
      <c r="S281" s="43">
        <f>'февраль (3 цк)'!S347</f>
        <v>1205.6600000000001</v>
      </c>
      <c r="T281" s="43">
        <f>'февраль (3 цк)'!T347</f>
        <v>1146.1500000000001</v>
      </c>
      <c r="U281" s="43">
        <f>'февраль (3 цк)'!U347</f>
        <v>1019.66</v>
      </c>
      <c r="V281" s="43">
        <f>'февраль (3 цк)'!V347</f>
        <v>983.32</v>
      </c>
      <c r="W281" s="43">
        <f>'февраль (3 цк)'!W347</f>
        <v>1001.09</v>
      </c>
      <c r="X281" s="43">
        <f>'февраль (3 цк)'!X347</f>
        <v>988.21</v>
      </c>
      <c r="Y281" s="43">
        <f>'февраль (3 цк)'!Y347</f>
        <v>995.88</v>
      </c>
    </row>
    <row r="282" spans="1:25" s="35" customFormat="1" ht="18.75" customHeight="1" outlineLevel="1" x14ac:dyDescent="0.2">
      <c r="A282" s="30" t="s">
        <v>5</v>
      </c>
      <c r="B282" s="49">
        <v>90.71</v>
      </c>
      <c r="C282" s="47">
        <v>90.71</v>
      </c>
      <c r="D282" s="47">
        <v>90.71</v>
      </c>
      <c r="E282" s="47">
        <v>90.71</v>
      </c>
      <c r="F282" s="47">
        <v>90.71</v>
      </c>
      <c r="G282" s="47">
        <v>90.71</v>
      </c>
      <c r="H282" s="47">
        <v>90.71</v>
      </c>
      <c r="I282" s="47">
        <v>90.71</v>
      </c>
      <c r="J282" s="47">
        <v>90.71</v>
      </c>
      <c r="K282" s="47">
        <v>90.71</v>
      </c>
      <c r="L282" s="47">
        <v>90.71</v>
      </c>
      <c r="M282" s="47">
        <v>90.71</v>
      </c>
      <c r="N282" s="47">
        <v>90.71</v>
      </c>
      <c r="O282" s="47">
        <v>90.71</v>
      </c>
      <c r="P282" s="47">
        <v>90.71</v>
      </c>
      <c r="Q282" s="47">
        <v>90.71</v>
      </c>
      <c r="R282" s="47">
        <v>90.71</v>
      </c>
      <c r="S282" s="47">
        <v>90.71</v>
      </c>
      <c r="T282" s="47">
        <v>90.71</v>
      </c>
      <c r="U282" s="47">
        <v>90.71</v>
      </c>
      <c r="V282" s="47">
        <v>90.71</v>
      </c>
      <c r="W282" s="47">
        <v>90.71</v>
      </c>
      <c r="X282" s="47">
        <v>90.71</v>
      </c>
      <c r="Y282" s="54">
        <v>90.71</v>
      </c>
    </row>
    <row r="283" spans="1:25" s="35" customFormat="1" ht="18.75" customHeight="1" outlineLevel="1" thickBot="1" x14ac:dyDescent="0.25">
      <c r="A283" s="107" t="s">
        <v>7</v>
      </c>
      <c r="B283" s="50">
        <v>2.496</v>
      </c>
      <c r="C283" s="48">
        <v>2.496</v>
      </c>
      <c r="D283" s="48">
        <v>2.496</v>
      </c>
      <c r="E283" s="48">
        <v>2.496</v>
      </c>
      <c r="F283" s="48">
        <v>2.496</v>
      </c>
      <c r="G283" s="48">
        <v>2.496</v>
      </c>
      <c r="H283" s="48">
        <v>2.496</v>
      </c>
      <c r="I283" s="48">
        <v>2.496</v>
      </c>
      <c r="J283" s="48">
        <v>2.496</v>
      </c>
      <c r="K283" s="48">
        <v>2.496</v>
      </c>
      <c r="L283" s="48">
        <v>2.496</v>
      </c>
      <c r="M283" s="48">
        <v>2.496</v>
      </c>
      <c r="N283" s="48">
        <v>2.496</v>
      </c>
      <c r="O283" s="48">
        <v>2.496</v>
      </c>
      <c r="P283" s="48">
        <v>2.496</v>
      </c>
      <c r="Q283" s="48">
        <v>2.496</v>
      </c>
      <c r="R283" s="48">
        <v>2.496</v>
      </c>
      <c r="S283" s="48">
        <v>2.496</v>
      </c>
      <c r="T283" s="48">
        <v>2.496</v>
      </c>
      <c r="U283" s="48">
        <v>2.496</v>
      </c>
      <c r="V283" s="48">
        <v>2.496</v>
      </c>
      <c r="W283" s="48">
        <v>2.496</v>
      </c>
      <c r="X283" s="48">
        <v>2.496</v>
      </c>
      <c r="Y283" s="55">
        <v>2.496</v>
      </c>
    </row>
    <row r="284" spans="1:25" s="35" customFormat="1" ht="18.75" customHeight="1" thickBot="1" x14ac:dyDescent="0.25">
      <c r="A284" s="76">
        <v>6</v>
      </c>
      <c r="B284" s="65">
        <f t="shared" ref="B284:Y284" si="68">SUM(B285:B287)</f>
        <v>1042.2060000000001</v>
      </c>
      <c r="C284" s="66">
        <f t="shared" si="68"/>
        <v>1043.886</v>
      </c>
      <c r="D284" s="66">
        <f t="shared" si="68"/>
        <v>1073.4460000000001</v>
      </c>
      <c r="E284" s="67">
        <f t="shared" si="68"/>
        <v>1081.9560000000001</v>
      </c>
      <c r="F284" s="67">
        <f t="shared" si="68"/>
        <v>1076.1760000000002</v>
      </c>
      <c r="G284" s="67">
        <f t="shared" si="68"/>
        <v>1320.4060000000002</v>
      </c>
      <c r="H284" s="67">
        <f t="shared" si="68"/>
        <v>1322.5360000000001</v>
      </c>
      <c r="I284" s="67">
        <f t="shared" si="68"/>
        <v>1310.4860000000001</v>
      </c>
      <c r="J284" s="67">
        <f t="shared" si="68"/>
        <v>1309.1760000000002</v>
      </c>
      <c r="K284" s="68">
        <f t="shared" si="68"/>
        <v>1284.7460000000001</v>
      </c>
      <c r="L284" s="67">
        <f t="shared" si="68"/>
        <v>1290.2860000000001</v>
      </c>
      <c r="M284" s="69">
        <f t="shared" si="68"/>
        <v>1295.816</v>
      </c>
      <c r="N284" s="68">
        <f t="shared" si="68"/>
        <v>1305.9060000000002</v>
      </c>
      <c r="O284" s="67">
        <f t="shared" si="68"/>
        <v>1075.0260000000001</v>
      </c>
      <c r="P284" s="69">
        <f t="shared" si="68"/>
        <v>1318.816</v>
      </c>
      <c r="Q284" s="70">
        <f t="shared" si="68"/>
        <v>1313.4560000000001</v>
      </c>
      <c r="R284" s="67">
        <f t="shared" si="68"/>
        <v>1356.556</v>
      </c>
      <c r="S284" s="70">
        <f t="shared" si="68"/>
        <v>1325.9860000000001</v>
      </c>
      <c r="T284" s="67">
        <f t="shared" si="68"/>
        <v>1259.5860000000002</v>
      </c>
      <c r="U284" s="66">
        <f t="shared" si="68"/>
        <v>1040.7560000000001</v>
      </c>
      <c r="V284" s="66">
        <f t="shared" si="68"/>
        <v>1041.5260000000001</v>
      </c>
      <c r="W284" s="66">
        <f t="shared" si="68"/>
        <v>1043.076</v>
      </c>
      <c r="X284" s="66">
        <f t="shared" si="68"/>
        <v>1039.386</v>
      </c>
      <c r="Y284" s="71">
        <f t="shared" si="68"/>
        <v>1041.2360000000001</v>
      </c>
    </row>
    <row r="285" spans="1:25" s="35" customFormat="1" ht="18.75" customHeight="1" outlineLevel="1" x14ac:dyDescent="0.2">
      <c r="A285" s="29" t="s">
        <v>4</v>
      </c>
      <c r="B285" s="43">
        <f>'февраль (3 цк)'!B352</f>
        <v>949</v>
      </c>
      <c r="C285" s="43">
        <f>'февраль (3 цк)'!C352</f>
        <v>950.68</v>
      </c>
      <c r="D285" s="43">
        <f>'февраль (3 цк)'!D352</f>
        <v>980.24</v>
      </c>
      <c r="E285" s="43">
        <f>'февраль (3 цк)'!E352</f>
        <v>988.75</v>
      </c>
      <c r="F285" s="43">
        <f>'февраль (3 цк)'!F352</f>
        <v>982.97</v>
      </c>
      <c r="G285" s="43">
        <f>'февраль (3 цк)'!G352</f>
        <v>1227.2</v>
      </c>
      <c r="H285" s="43">
        <f>'февраль (3 цк)'!H352</f>
        <v>1229.33</v>
      </c>
      <c r="I285" s="43">
        <f>'февраль (3 цк)'!I352</f>
        <v>1217.28</v>
      </c>
      <c r="J285" s="43">
        <f>'февраль (3 цк)'!J352</f>
        <v>1215.97</v>
      </c>
      <c r="K285" s="43">
        <f>'февраль (3 цк)'!K352</f>
        <v>1191.54</v>
      </c>
      <c r="L285" s="43">
        <f>'февраль (3 цк)'!L352</f>
        <v>1197.08</v>
      </c>
      <c r="M285" s="43">
        <f>'февраль (3 цк)'!M352</f>
        <v>1202.6099999999999</v>
      </c>
      <c r="N285" s="43">
        <f>'февраль (3 цк)'!N352</f>
        <v>1212.7</v>
      </c>
      <c r="O285" s="43">
        <f>'февраль (3 цк)'!O352</f>
        <v>981.82</v>
      </c>
      <c r="P285" s="43">
        <f>'февраль (3 цк)'!P352</f>
        <v>1225.6099999999999</v>
      </c>
      <c r="Q285" s="43">
        <f>'февраль (3 цк)'!Q352</f>
        <v>1220.25</v>
      </c>
      <c r="R285" s="43">
        <f>'февраль (3 цк)'!R352</f>
        <v>1263.3499999999999</v>
      </c>
      <c r="S285" s="43">
        <f>'февраль (3 цк)'!S352</f>
        <v>1232.78</v>
      </c>
      <c r="T285" s="43">
        <f>'февраль (3 цк)'!T352</f>
        <v>1166.3800000000001</v>
      </c>
      <c r="U285" s="43">
        <f>'февраль (3 цк)'!U352</f>
        <v>947.55</v>
      </c>
      <c r="V285" s="43">
        <f>'февраль (3 цк)'!V352</f>
        <v>948.32</v>
      </c>
      <c r="W285" s="43">
        <f>'февраль (3 цк)'!W352</f>
        <v>949.87</v>
      </c>
      <c r="X285" s="43">
        <f>'февраль (3 цк)'!X352</f>
        <v>946.18</v>
      </c>
      <c r="Y285" s="43">
        <f>'февраль (3 цк)'!Y352</f>
        <v>948.03</v>
      </c>
    </row>
    <row r="286" spans="1:25" s="35" customFormat="1" ht="18.75" customHeight="1" outlineLevel="1" x14ac:dyDescent="0.2">
      <c r="A286" s="30" t="s">
        <v>5</v>
      </c>
      <c r="B286" s="49">
        <v>90.71</v>
      </c>
      <c r="C286" s="47">
        <v>90.71</v>
      </c>
      <c r="D286" s="47">
        <v>90.71</v>
      </c>
      <c r="E286" s="47">
        <v>90.71</v>
      </c>
      <c r="F286" s="47">
        <v>90.71</v>
      </c>
      <c r="G286" s="47">
        <v>90.71</v>
      </c>
      <c r="H286" s="47">
        <v>90.71</v>
      </c>
      <c r="I286" s="47">
        <v>90.71</v>
      </c>
      <c r="J286" s="47">
        <v>90.71</v>
      </c>
      <c r="K286" s="47">
        <v>90.71</v>
      </c>
      <c r="L286" s="47">
        <v>90.71</v>
      </c>
      <c r="M286" s="47">
        <v>90.71</v>
      </c>
      <c r="N286" s="47">
        <v>90.71</v>
      </c>
      <c r="O286" s="47">
        <v>90.71</v>
      </c>
      <c r="P286" s="47">
        <v>90.71</v>
      </c>
      <c r="Q286" s="47">
        <v>90.71</v>
      </c>
      <c r="R286" s="47">
        <v>90.71</v>
      </c>
      <c r="S286" s="47">
        <v>90.71</v>
      </c>
      <c r="T286" s="47">
        <v>90.71</v>
      </c>
      <c r="U286" s="47">
        <v>90.71</v>
      </c>
      <c r="V286" s="47">
        <v>90.71</v>
      </c>
      <c r="W286" s="47">
        <v>90.71</v>
      </c>
      <c r="X286" s="47">
        <v>90.71</v>
      </c>
      <c r="Y286" s="54">
        <v>90.71</v>
      </c>
    </row>
    <row r="287" spans="1:25" s="35" customFormat="1" ht="18.75" customHeight="1" outlineLevel="1" thickBot="1" x14ac:dyDescent="0.25">
      <c r="A287" s="107" t="s">
        <v>7</v>
      </c>
      <c r="B287" s="50">
        <v>2.496</v>
      </c>
      <c r="C287" s="48">
        <v>2.496</v>
      </c>
      <c r="D287" s="48">
        <v>2.496</v>
      </c>
      <c r="E287" s="48">
        <v>2.496</v>
      </c>
      <c r="F287" s="48">
        <v>2.496</v>
      </c>
      <c r="G287" s="48">
        <v>2.496</v>
      </c>
      <c r="H287" s="48">
        <v>2.496</v>
      </c>
      <c r="I287" s="48">
        <v>2.496</v>
      </c>
      <c r="J287" s="48">
        <v>2.496</v>
      </c>
      <c r="K287" s="48">
        <v>2.496</v>
      </c>
      <c r="L287" s="48">
        <v>2.496</v>
      </c>
      <c r="M287" s="48">
        <v>2.496</v>
      </c>
      <c r="N287" s="48">
        <v>2.496</v>
      </c>
      <c r="O287" s="48">
        <v>2.496</v>
      </c>
      <c r="P287" s="48">
        <v>2.496</v>
      </c>
      <c r="Q287" s="48">
        <v>2.496</v>
      </c>
      <c r="R287" s="48">
        <v>2.496</v>
      </c>
      <c r="S287" s="48">
        <v>2.496</v>
      </c>
      <c r="T287" s="48">
        <v>2.496</v>
      </c>
      <c r="U287" s="48">
        <v>2.496</v>
      </c>
      <c r="V287" s="48">
        <v>2.496</v>
      </c>
      <c r="W287" s="48">
        <v>2.496</v>
      </c>
      <c r="X287" s="48">
        <v>2.496</v>
      </c>
      <c r="Y287" s="55">
        <v>2.496</v>
      </c>
    </row>
    <row r="288" spans="1:25" s="35" customFormat="1" ht="18.75" customHeight="1" thickBot="1" x14ac:dyDescent="0.25">
      <c r="A288" s="73">
        <v>7</v>
      </c>
      <c r="B288" s="65">
        <f t="shared" ref="B288:Y288" si="69">SUM(B289:B291)</f>
        <v>1086.1560000000002</v>
      </c>
      <c r="C288" s="66">
        <f t="shared" si="69"/>
        <v>1123.6460000000002</v>
      </c>
      <c r="D288" s="66">
        <f t="shared" si="69"/>
        <v>1122.556</v>
      </c>
      <c r="E288" s="67">
        <f t="shared" si="69"/>
        <v>1132.9360000000001</v>
      </c>
      <c r="F288" s="67">
        <f t="shared" si="69"/>
        <v>1124.0160000000001</v>
      </c>
      <c r="G288" s="67">
        <f t="shared" si="69"/>
        <v>1416.2560000000001</v>
      </c>
      <c r="H288" s="67">
        <f t="shared" si="69"/>
        <v>1422.7360000000001</v>
      </c>
      <c r="I288" s="67">
        <f t="shared" si="69"/>
        <v>1395.6760000000002</v>
      </c>
      <c r="J288" s="67">
        <f t="shared" si="69"/>
        <v>1123.7860000000001</v>
      </c>
      <c r="K288" s="68">
        <f t="shared" si="69"/>
        <v>1306.9760000000001</v>
      </c>
      <c r="L288" s="67">
        <f t="shared" si="69"/>
        <v>1312.6060000000002</v>
      </c>
      <c r="M288" s="69">
        <f t="shared" si="69"/>
        <v>1310.2360000000001</v>
      </c>
      <c r="N288" s="68">
        <f t="shared" si="69"/>
        <v>1321.4260000000002</v>
      </c>
      <c r="O288" s="67">
        <f t="shared" si="69"/>
        <v>1289.9760000000001</v>
      </c>
      <c r="P288" s="69">
        <f t="shared" si="69"/>
        <v>1315.7860000000001</v>
      </c>
      <c r="Q288" s="70">
        <f t="shared" si="69"/>
        <v>1336.9960000000001</v>
      </c>
      <c r="R288" s="67">
        <f t="shared" si="69"/>
        <v>1317.8860000000002</v>
      </c>
      <c r="S288" s="70">
        <f t="shared" si="69"/>
        <v>1311.0260000000001</v>
      </c>
      <c r="T288" s="67">
        <f t="shared" si="69"/>
        <v>1333.4060000000002</v>
      </c>
      <c r="U288" s="66">
        <f t="shared" si="69"/>
        <v>1112.7860000000001</v>
      </c>
      <c r="V288" s="66">
        <f t="shared" si="69"/>
        <v>1076.1960000000001</v>
      </c>
      <c r="W288" s="66">
        <f t="shared" si="69"/>
        <v>1071.2260000000001</v>
      </c>
      <c r="X288" s="66">
        <f t="shared" si="69"/>
        <v>1083.9360000000001</v>
      </c>
      <c r="Y288" s="71">
        <f t="shared" si="69"/>
        <v>1094.6860000000001</v>
      </c>
    </row>
    <row r="289" spans="1:25" s="35" customFormat="1" ht="18.75" customHeight="1" outlineLevel="1" x14ac:dyDescent="0.2">
      <c r="A289" s="29" t="s">
        <v>4</v>
      </c>
      <c r="B289" s="43">
        <f>'февраль (3 цк)'!B357</f>
        <v>992.95</v>
      </c>
      <c r="C289" s="43">
        <f>'февраль (3 цк)'!C357</f>
        <v>1030.44</v>
      </c>
      <c r="D289" s="43">
        <f>'февраль (3 цк)'!D357</f>
        <v>1029.3499999999999</v>
      </c>
      <c r="E289" s="43">
        <f>'февраль (3 цк)'!E357</f>
        <v>1039.73</v>
      </c>
      <c r="F289" s="43">
        <f>'февраль (3 цк)'!F357</f>
        <v>1030.81</v>
      </c>
      <c r="G289" s="43">
        <f>'февраль (3 цк)'!G357</f>
        <v>1323.05</v>
      </c>
      <c r="H289" s="43">
        <f>'февраль (3 цк)'!H357</f>
        <v>1329.53</v>
      </c>
      <c r="I289" s="43">
        <f>'февраль (3 цк)'!I357</f>
        <v>1302.47</v>
      </c>
      <c r="J289" s="43">
        <f>'февраль (3 цк)'!J357</f>
        <v>1030.58</v>
      </c>
      <c r="K289" s="43">
        <f>'февраль (3 цк)'!K357</f>
        <v>1213.77</v>
      </c>
      <c r="L289" s="43">
        <f>'февраль (3 цк)'!L357</f>
        <v>1219.4000000000001</v>
      </c>
      <c r="M289" s="43">
        <f>'февраль (3 цк)'!M357</f>
        <v>1217.03</v>
      </c>
      <c r="N289" s="43">
        <f>'февраль (3 цк)'!N357</f>
        <v>1228.22</v>
      </c>
      <c r="O289" s="43">
        <f>'февраль (3 цк)'!O357</f>
        <v>1196.77</v>
      </c>
      <c r="P289" s="43">
        <f>'февраль (3 цк)'!P357</f>
        <v>1222.58</v>
      </c>
      <c r="Q289" s="43">
        <f>'февраль (3 цк)'!Q357</f>
        <v>1243.79</v>
      </c>
      <c r="R289" s="43">
        <f>'февраль (3 цк)'!R357</f>
        <v>1224.68</v>
      </c>
      <c r="S289" s="43">
        <f>'февраль (3 цк)'!S357</f>
        <v>1217.82</v>
      </c>
      <c r="T289" s="43">
        <f>'февраль (3 цк)'!T357</f>
        <v>1240.2</v>
      </c>
      <c r="U289" s="43">
        <f>'февраль (3 цк)'!U357</f>
        <v>1019.58</v>
      </c>
      <c r="V289" s="43">
        <f>'февраль (3 цк)'!V357</f>
        <v>982.99</v>
      </c>
      <c r="W289" s="43">
        <f>'февраль (3 цк)'!W357</f>
        <v>978.02</v>
      </c>
      <c r="X289" s="43">
        <f>'февраль (3 цк)'!X357</f>
        <v>990.73</v>
      </c>
      <c r="Y289" s="43">
        <f>'февраль (3 цк)'!Y357</f>
        <v>1001.48</v>
      </c>
    </row>
    <row r="290" spans="1:25" s="35" customFormat="1" ht="18.75" customHeight="1" outlineLevel="1" x14ac:dyDescent="0.2">
      <c r="A290" s="30" t="s">
        <v>5</v>
      </c>
      <c r="B290" s="49">
        <v>90.71</v>
      </c>
      <c r="C290" s="47">
        <v>90.71</v>
      </c>
      <c r="D290" s="47">
        <v>90.71</v>
      </c>
      <c r="E290" s="47">
        <v>90.71</v>
      </c>
      <c r="F290" s="47">
        <v>90.71</v>
      </c>
      <c r="G290" s="47">
        <v>90.71</v>
      </c>
      <c r="H290" s="47">
        <v>90.71</v>
      </c>
      <c r="I290" s="47">
        <v>90.71</v>
      </c>
      <c r="J290" s="47">
        <v>90.71</v>
      </c>
      <c r="K290" s="47">
        <v>90.71</v>
      </c>
      <c r="L290" s="47">
        <v>90.71</v>
      </c>
      <c r="M290" s="47">
        <v>90.71</v>
      </c>
      <c r="N290" s="47">
        <v>90.71</v>
      </c>
      <c r="O290" s="47">
        <v>90.71</v>
      </c>
      <c r="P290" s="47">
        <v>90.71</v>
      </c>
      <c r="Q290" s="47">
        <v>90.71</v>
      </c>
      <c r="R290" s="47">
        <v>90.71</v>
      </c>
      <c r="S290" s="47">
        <v>90.71</v>
      </c>
      <c r="T290" s="47">
        <v>90.71</v>
      </c>
      <c r="U290" s="47">
        <v>90.71</v>
      </c>
      <c r="V290" s="47">
        <v>90.71</v>
      </c>
      <c r="W290" s="47">
        <v>90.71</v>
      </c>
      <c r="X290" s="47">
        <v>90.71</v>
      </c>
      <c r="Y290" s="54">
        <v>90.71</v>
      </c>
    </row>
    <row r="291" spans="1:25" s="35" customFormat="1" ht="18.75" customHeight="1" outlineLevel="1" thickBot="1" x14ac:dyDescent="0.25">
      <c r="A291" s="107" t="s">
        <v>7</v>
      </c>
      <c r="B291" s="50">
        <v>2.496</v>
      </c>
      <c r="C291" s="48">
        <v>2.496</v>
      </c>
      <c r="D291" s="48">
        <v>2.496</v>
      </c>
      <c r="E291" s="48">
        <v>2.496</v>
      </c>
      <c r="F291" s="48">
        <v>2.496</v>
      </c>
      <c r="G291" s="48">
        <v>2.496</v>
      </c>
      <c r="H291" s="48">
        <v>2.496</v>
      </c>
      <c r="I291" s="48">
        <v>2.496</v>
      </c>
      <c r="J291" s="48">
        <v>2.496</v>
      </c>
      <c r="K291" s="48">
        <v>2.496</v>
      </c>
      <c r="L291" s="48">
        <v>2.496</v>
      </c>
      <c r="M291" s="48">
        <v>2.496</v>
      </c>
      <c r="N291" s="48">
        <v>2.496</v>
      </c>
      <c r="O291" s="48">
        <v>2.496</v>
      </c>
      <c r="P291" s="48">
        <v>2.496</v>
      </c>
      <c r="Q291" s="48">
        <v>2.496</v>
      </c>
      <c r="R291" s="48">
        <v>2.496</v>
      </c>
      <c r="S291" s="48">
        <v>2.496</v>
      </c>
      <c r="T291" s="48">
        <v>2.496</v>
      </c>
      <c r="U291" s="48">
        <v>2.496</v>
      </c>
      <c r="V291" s="48">
        <v>2.496</v>
      </c>
      <c r="W291" s="48">
        <v>2.496</v>
      </c>
      <c r="X291" s="48">
        <v>2.496</v>
      </c>
      <c r="Y291" s="55">
        <v>2.496</v>
      </c>
    </row>
    <row r="292" spans="1:25" s="35" customFormat="1" ht="18.75" customHeight="1" thickBot="1" x14ac:dyDescent="0.25">
      <c r="A292" s="76">
        <v>8</v>
      </c>
      <c r="B292" s="65">
        <f t="shared" ref="B292:Y292" si="70">SUM(B293:B295)</f>
        <v>1064.2160000000001</v>
      </c>
      <c r="C292" s="66">
        <f t="shared" si="70"/>
        <v>1114.7460000000001</v>
      </c>
      <c r="D292" s="66">
        <f t="shared" si="70"/>
        <v>1108.6460000000002</v>
      </c>
      <c r="E292" s="67">
        <f t="shared" si="70"/>
        <v>1342.1260000000002</v>
      </c>
      <c r="F292" s="67">
        <f t="shared" si="70"/>
        <v>1352.5160000000001</v>
      </c>
      <c r="G292" s="67">
        <f t="shared" si="70"/>
        <v>1328.5360000000001</v>
      </c>
      <c r="H292" s="67">
        <f t="shared" si="70"/>
        <v>1379.576</v>
      </c>
      <c r="I292" s="67">
        <f t="shared" si="70"/>
        <v>1318.9660000000001</v>
      </c>
      <c r="J292" s="67">
        <f t="shared" si="70"/>
        <v>1297.7560000000001</v>
      </c>
      <c r="K292" s="68">
        <f t="shared" si="70"/>
        <v>1296.3660000000002</v>
      </c>
      <c r="L292" s="67">
        <f t="shared" si="70"/>
        <v>1289.7860000000001</v>
      </c>
      <c r="M292" s="69">
        <f t="shared" si="70"/>
        <v>1297.0860000000002</v>
      </c>
      <c r="N292" s="68">
        <f t="shared" si="70"/>
        <v>1318.6060000000002</v>
      </c>
      <c r="O292" s="67">
        <f t="shared" si="70"/>
        <v>1310.796</v>
      </c>
      <c r="P292" s="69">
        <f t="shared" si="70"/>
        <v>1330.9060000000002</v>
      </c>
      <c r="Q292" s="70">
        <f t="shared" si="70"/>
        <v>1330.2160000000001</v>
      </c>
      <c r="R292" s="67">
        <f t="shared" si="70"/>
        <v>1320.4360000000001</v>
      </c>
      <c r="S292" s="70">
        <f t="shared" si="70"/>
        <v>1310.5360000000001</v>
      </c>
      <c r="T292" s="67">
        <f t="shared" si="70"/>
        <v>1330.8460000000002</v>
      </c>
      <c r="U292" s="66">
        <f t="shared" si="70"/>
        <v>1110.0360000000001</v>
      </c>
      <c r="V292" s="66">
        <f t="shared" si="70"/>
        <v>1048.556</v>
      </c>
      <c r="W292" s="66">
        <f t="shared" si="70"/>
        <v>1070.7360000000001</v>
      </c>
      <c r="X292" s="66">
        <f t="shared" si="70"/>
        <v>1071.4660000000001</v>
      </c>
      <c r="Y292" s="71">
        <f t="shared" si="70"/>
        <v>1055.2060000000001</v>
      </c>
    </row>
    <row r="293" spans="1:25" s="35" customFormat="1" ht="18.75" customHeight="1" outlineLevel="1" x14ac:dyDescent="0.2">
      <c r="A293" s="29" t="s">
        <v>4</v>
      </c>
      <c r="B293" s="43">
        <f>'февраль (3 цк)'!B362</f>
        <v>971.01</v>
      </c>
      <c r="C293" s="43">
        <f>'февраль (3 цк)'!C362</f>
        <v>1021.54</v>
      </c>
      <c r="D293" s="43">
        <f>'февраль (3 цк)'!D362</f>
        <v>1015.44</v>
      </c>
      <c r="E293" s="43">
        <f>'февраль (3 цк)'!E362</f>
        <v>1248.92</v>
      </c>
      <c r="F293" s="43">
        <f>'февраль (3 цк)'!F362</f>
        <v>1259.31</v>
      </c>
      <c r="G293" s="43">
        <f>'февраль (3 цк)'!G362</f>
        <v>1235.33</v>
      </c>
      <c r="H293" s="43">
        <f>'февраль (3 цк)'!H362</f>
        <v>1286.3699999999999</v>
      </c>
      <c r="I293" s="43">
        <f>'февраль (3 цк)'!I362</f>
        <v>1225.76</v>
      </c>
      <c r="J293" s="43">
        <f>'февраль (3 цк)'!J362</f>
        <v>1204.55</v>
      </c>
      <c r="K293" s="43">
        <f>'февраль (3 цк)'!K362</f>
        <v>1203.1600000000001</v>
      </c>
      <c r="L293" s="43">
        <f>'февраль (3 цк)'!L362</f>
        <v>1196.58</v>
      </c>
      <c r="M293" s="43">
        <f>'февраль (3 цк)'!M362</f>
        <v>1203.8800000000001</v>
      </c>
      <c r="N293" s="43">
        <f>'февраль (3 цк)'!N362</f>
        <v>1225.4000000000001</v>
      </c>
      <c r="O293" s="43">
        <f>'февраль (3 цк)'!O362</f>
        <v>1217.5899999999999</v>
      </c>
      <c r="P293" s="43">
        <f>'февраль (3 цк)'!P362</f>
        <v>1237.7</v>
      </c>
      <c r="Q293" s="43">
        <f>'февраль (3 цк)'!Q362</f>
        <v>1237.01</v>
      </c>
      <c r="R293" s="43">
        <f>'февраль (3 цк)'!R362</f>
        <v>1227.23</v>
      </c>
      <c r="S293" s="43">
        <f>'февраль (3 цк)'!S362</f>
        <v>1217.33</v>
      </c>
      <c r="T293" s="43">
        <f>'февраль (3 цк)'!T362</f>
        <v>1237.6400000000001</v>
      </c>
      <c r="U293" s="43">
        <f>'февраль (3 цк)'!U362</f>
        <v>1016.83</v>
      </c>
      <c r="V293" s="43">
        <f>'февраль (3 цк)'!V362</f>
        <v>955.35</v>
      </c>
      <c r="W293" s="43">
        <f>'февраль (3 цк)'!W362</f>
        <v>977.53</v>
      </c>
      <c r="X293" s="43">
        <f>'февраль (3 цк)'!X362</f>
        <v>978.26</v>
      </c>
      <c r="Y293" s="43">
        <f>'февраль (3 цк)'!Y362</f>
        <v>962</v>
      </c>
    </row>
    <row r="294" spans="1:25" s="35" customFormat="1" ht="18.75" customHeight="1" outlineLevel="1" x14ac:dyDescent="0.2">
      <c r="A294" s="30" t="s">
        <v>5</v>
      </c>
      <c r="B294" s="49">
        <v>90.71</v>
      </c>
      <c r="C294" s="47">
        <v>90.71</v>
      </c>
      <c r="D294" s="47">
        <v>90.71</v>
      </c>
      <c r="E294" s="47">
        <v>90.71</v>
      </c>
      <c r="F294" s="47">
        <v>90.71</v>
      </c>
      <c r="G294" s="47">
        <v>90.71</v>
      </c>
      <c r="H294" s="47">
        <v>90.71</v>
      </c>
      <c r="I294" s="47">
        <v>90.71</v>
      </c>
      <c r="J294" s="47">
        <v>90.71</v>
      </c>
      <c r="K294" s="47">
        <v>90.71</v>
      </c>
      <c r="L294" s="47">
        <v>90.71</v>
      </c>
      <c r="M294" s="47">
        <v>90.71</v>
      </c>
      <c r="N294" s="47">
        <v>90.71</v>
      </c>
      <c r="O294" s="47">
        <v>90.71</v>
      </c>
      <c r="P294" s="47">
        <v>90.71</v>
      </c>
      <c r="Q294" s="47">
        <v>90.71</v>
      </c>
      <c r="R294" s="47">
        <v>90.71</v>
      </c>
      <c r="S294" s="47">
        <v>90.71</v>
      </c>
      <c r="T294" s="47">
        <v>90.71</v>
      </c>
      <c r="U294" s="47">
        <v>90.71</v>
      </c>
      <c r="V294" s="47">
        <v>90.71</v>
      </c>
      <c r="W294" s="47">
        <v>90.71</v>
      </c>
      <c r="X294" s="47">
        <v>90.71</v>
      </c>
      <c r="Y294" s="54">
        <v>90.71</v>
      </c>
    </row>
    <row r="295" spans="1:25" s="35" customFormat="1" ht="18.75" customHeight="1" outlineLevel="1" thickBot="1" x14ac:dyDescent="0.25">
      <c r="A295" s="107" t="s">
        <v>7</v>
      </c>
      <c r="B295" s="50">
        <v>2.496</v>
      </c>
      <c r="C295" s="48">
        <v>2.496</v>
      </c>
      <c r="D295" s="48">
        <v>2.496</v>
      </c>
      <c r="E295" s="48">
        <v>2.496</v>
      </c>
      <c r="F295" s="48">
        <v>2.496</v>
      </c>
      <c r="G295" s="48">
        <v>2.496</v>
      </c>
      <c r="H295" s="48">
        <v>2.496</v>
      </c>
      <c r="I295" s="48">
        <v>2.496</v>
      </c>
      <c r="J295" s="48">
        <v>2.496</v>
      </c>
      <c r="K295" s="48">
        <v>2.496</v>
      </c>
      <c r="L295" s="48">
        <v>2.496</v>
      </c>
      <c r="M295" s="48">
        <v>2.496</v>
      </c>
      <c r="N295" s="48">
        <v>2.496</v>
      </c>
      <c r="O295" s="48">
        <v>2.496</v>
      </c>
      <c r="P295" s="48">
        <v>2.496</v>
      </c>
      <c r="Q295" s="48">
        <v>2.496</v>
      </c>
      <c r="R295" s="48">
        <v>2.496</v>
      </c>
      <c r="S295" s="48">
        <v>2.496</v>
      </c>
      <c r="T295" s="48">
        <v>2.496</v>
      </c>
      <c r="U295" s="48">
        <v>2.496</v>
      </c>
      <c r="V295" s="48">
        <v>2.496</v>
      </c>
      <c r="W295" s="48">
        <v>2.496</v>
      </c>
      <c r="X295" s="48">
        <v>2.496</v>
      </c>
      <c r="Y295" s="55">
        <v>2.496</v>
      </c>
    </row>
    <row r="296" spans="1:25" s="35" customFormat="1" ht="18.75" customHeight="1" thickBot="1" x14ac:dyDescent="0.25">
      <c r="A296" s="73">
        <v>9</v>
      </c>
      <c r="B296" s="65">
        <f t="shared" ref="B296:Y296" si="71">SUM(B297:B299)</f>
        <v>1066.056</v>
      </c>
      <c r="C296" s="66">
        <f t="shared" si="71"/>
        <v>1060.4860000000001</v>
      </c>
      <c r="D296" s="66">
        <f t="shared" si="71"/>
        <v>1069.6660000000002</v>
      </c>
      <c r="E296" s="67">
        <f t="shared" si="71"/>
        <v>1548.3760000000002</v>
      </c>
      <c r="F296" s="67">
        <f t="shared" si="71"/>
        <v>1111.616</v>
      </c>
      <c r="G296" s="67">
        <f t="shared" si="71"/>
        <v>1116.0360000000001</v>
      </c>
      <c r="H296" s="67">
        <f t="shared" si="71"/>
        <v>1109.9760000000001</v>
      </c>
      <c r="I296" s="67">
        <f t="shared" si="71"/>
        <v>1097.5360000000001</v>
      </c>
      <c r="J296" s="67">
        <f t="shared" si="71"/>
        <v>1097.356</v>
      </c>
      <c r="K296" s="68">
        <f t="shared" si="71"/>
        <v>1088.1860000000001</v>
      </c>
      <c r="L296" s="67">
        <f t="shared" si="71"/>
        <v>1088.806</v>
      </c>
      <c r="M296" s="69">
        <f t="shared" si="71"/>
        <v>1093.626</v>
      </c>
      <c r="N296" s="68">
        <f t="shared" si="71"/>
        <v>1093.386</v>
      </c>
      <c r="O296" s="67">
        <f t="shared" si="71"/>
        <v>1093.4860000000001</v>
      </c>
      <c r="P296" s="69">
        <f t="shared" si="71"/>
        <v>1131.796</v>
      </c>
      <c r="Q296" s="70">
        <f t="shared" si="71"/>
        <v>1285.3860000000002</v>
      </c>
      <c r="R296" s="67">
        <f t="shared" si="71"/>
        <v>1281.7260000000001</v>
      </c>
      <c r="S296" s="70">
        <f t="shared" si="71"/>
        <v>1257.1260000000002</v>
      </c>
      <c r="T296" s="67">
        <f t="shared" si="71"/>
        <v>1157.6960000000001</v>
      </c>
      <c r="U296" s="66">
        <f t="shared" si="71"/>
        <v>1057.626</v>
      </c>
      <c r="V296" s="66">
        <f t="shared" si="71"/>
        <v>1051.586</v>
      </c>
      <c r="W296" s="66">
        <f t="shared" si="71"/>
        <v>1075.136</v>
      </c>
      <c r="X296" s="66">
        <f t="shared" si="71"/>
        <v>1045.9060000000002</v>
      </c>
      <c r="Y296" s="71">
        <f t="shared" si="71"/>
        <v>1070.4960000000001</v>
      </c>
    </row>
    <row r="297" spans="1:25" s="35" customFormat="1" ht="18.75" customHeight="1" outlineLevel="1" x14ac:dyDescent="0.2">
      <c r="A297" s="29" t="s">
        <v>4</v>
      </c>
      <c r="B297" s="43">
        <f>'февраль (3 цк)'!B367</f>
        <v>972.85</v>
      </c>
      <c r="C297" s="43">
        <f>'февраль (3 цк)'!C367</f>
        <v>967.28</v>
      </c>
      <c r="D297" s="43">
        <f>'февраль (3 цк)'!D367</f>
        <v>976.46</v>
      </c>
      <c r="E297" s="43">
        <f>'февраль (3 цк)'!E367</f>
        <v>1455.17</v>
      </c>
      <c r="F297" s="43">
        <f>'февраль (3 цк)'!F367</f>
        <v>1018.41</v>
      </c>
      <c r="G297" s="43">
        <f>'февраль (3 цк)'!G367</f>
        <v>1022.83</v>
      </c>
      <c r="H297" s="43">
        <f>'февраль (3 цк)'!H367</f>
        <v>1016.77</v>
      </c>
      <c r="I297" s="43">
        <f>'февраль (3 цк)'!I367</f>
        <v>1004.33</v>
      </c>
      <c r="J297" s="43">
        <f>'февраль (3 цк)'!J367</f>
        <v>1004.15</v>
      </c>
      <c r="K297" s="43">
        <f>'февраль (3 цк)'!K367</f>
        <v>994.98</v>
      </c>
      <c r="L297" s="43">
        <f>'февраль (3 цк)'!L367</f>
        <v>995.6</v>
      </c>
      <c r="M297" s="43">
        <f>'февраль (3 цк)'!M367</f>
        <v>1000.42</v>
      </c>
      <c r="N297" s="43">
        <f>'февраль (3 цк)'!N367</f>
        <v>1000.18</v>
      </c>
      <c r="O297" s="43">
        <f>'февраль (3 цк)'!O367</f>
        <v>1000.28</v>
      </c>
      <c r="P297" s="43">
        <f>'февраль (3 цк)'!P367</f>
        <v>1038.5899999999999</v>
      </c>
      <c r="Q297" s="43">
        <f>'февраль (3 цк)'!Q367</f>
        <v>1192.18</v>
      </c>
      <c r="R297" s="43">
        <f>'февраль (3 цк)'!R367</f>
        <v>1188.52</v>
      </c>
      <c r="S297" s="43">
        <f>'февраль (3 цк)'!S367</f>
        <v>1163.92</v>
      </c>
      <c r="T297" s="43">
        <f>'февраль (3 цк)'!T367</f>
        <v>1064.49</v>
      </c>
      <c r="U297" s="43">
        <f>'февраль (3 цк)'!U367</f>
        <v>964.42</v>
      </c>
      <c r="V297" s="43">
        <f>'февраль (3 цк)'!V367</f>
        <v>958.38</v>
      </c>
      <c r="W297" s="43">
        <f>'февраль (3 цк)'!W367</f>
        <v>981.93</v>
      </c>
      <c r="X297" s="43">
        <f>'февраль (3 цк)'!X367</f>
        <v>952.7</v>
      </c>
      <c r="Y297" s="43">
        <f>'февраль (3 цк)'!Y367</f>
        <v>977.29</v>
      </c>
    </row>
    <row r="298" spans="1:25" s="35" customFormat="1" ht="18.75" customHeight="1" outlineLevel="1" x14ac:dyDescent="0.2">
      <c r="A298" s="30" t="s">
        <v>5</v>
      </c>
      <c r="B298" s="49">
        <v>90.71</v>
      </c>
      <c r="C298" s="47">
        <v>90.71</v>
      </c>
      <c r="D298" s="47">
        <v>90.71</v>
      </c>
      <c r="E298" s="47">
        <v>90.71</v>
      </c>
      <c r="F298" s="47">
        <v>90.71</v>
      </c>
      <c r="G298" s="47">
        <v>90.71</v>
      </c>
      <c r="H298" s="47">
        <v>90.71</v>
      </c>
      <c r="I298" s="47">
        <v>90.71</v>
      </c>
      <c r="J298" s="47">
        <v>90.71</v>
      </c>
      <c r="K298" s="47">
        <v>90.71</v>
      </c>
      <c r="L298" s="47">
        <v>90.71</v>
      </c>
      <c r="M298" s="47">
        <v>90.71</v>
      </c>
      <c r="N298" s="47">
        <v>90.71</v>
      </c>
      <c r="O298" s="47">
        <v>90.71</v>
      </c>
      <c r="P298" s="47">
        <v>90.71</v>
      </c>
      <c r="Q298" s="47">
        <v>90.71</v>
      </c>
      <c r="R298" s="47">
        <v>90.71</v>
      </c>
      <c r="S298" s="47">
        <v>90.71</v>
      </c>
      <c r="T298" s="47">
        <v>90.71</v>
      </c>
      <c r="U298" s="47">
        <v>90.71</v>
      </c>
      <c r="V298" s="47">
        <v>90.71</v>
      </c>
      <c r="W298" s="47">
        <v>90.71</v>
      </c>
      <c r="X298" s="47">
        <v>90.71</v>
      </c>
      <c r="Y298" s="54">
        <v>90.71</v>
      </c>
    </row>
    <row r="299" spans="1:25" s="35" customFormat="1" ht="18.75" customHeight="1" outlineLevel="1" thickBot="1" x14ac:dyDescent="0.25">
      <c r="A299" s="107" t="s">
        <v>7</v>
      </c>
      <c r="B299" s="50">
        <v>2.496</v>
      </c>
      <c r="C299" s="48">
        <v>2.496</v>
      </c>
      <c r="D299" s="48">
        <v>2.496</v>
      </c>
      <c r="E299" s="48">
        <v>2.496</v>
      </c>
      <c r="F299" s="48">
        <v>2.496</v>
      </c>
      <c r="G299" s="48">
        <v>2.496</v>
      </c>
      <c r="H299" s="48">
        <v>2.496</v>
      </c>
      <c r="I299" s="48">
        <v>2.496</v>
      </c>
      <c r="J299" s="48">
        <v>2.496</v>
      </c>
      <c r="K299" s="48">
        <v>2.496</v>
      </c>
      <c r="L299" s="48">
        <v>2.496</v>
      </c>
      <c r="M299" s="48">
        <v>2.496</v>
      </c>
      <c r="N299" s="48">
        <v>2.496</v>
      </c>
      <c r="O299" s="48">
        <v>2.496</v>
      </c>
      <c r="P299" s="48">
        <v>2.496</v>
      </c>
      <c r="Q299" s="48">
        <v>2.496</v>
      </c>
      <c r="R299" s="48">
        <v>2.496</v>
      </c>
      <c r="S299" s="48">
        <v>2.496</v>
      </c>
      <c r="T299" s="48">
        <v>2.496</v>
      </c>
      <c r="U299" s="48">
        <v>2.496</v>
      </c>
      <c r="V299" s="48">
        <v>2.496</v>
      </c>
      <c r="W299" s="48">
        <v>2.496</v>
      </c>
      <c r="X299" s="48">
        <v>2.496</v>
      </c>
      <c r="Y299" s="55">
        <v>2.496</v>
      </c>
    </row>
    <row r="300" spans="1:25" s="35" customFormat="1" ht="18.75" customHeight="1" thickBot="1" x14ac:dyDescent="0.25">
      <c r="A300" s="76">
        <v>10</v>
      </c>
      <c r="B300" s="65">
        <f t="shared" ref="B300:Y300" si="72">SUM(B301:B303)</f>
        <v>970.77600000000007</v>
      </c>
      <c r="C300" s="66">
        <f t="shared" si="72"/>
        <v>976.28600000000006</v>
      </c>
      <c r="D300" s="66">
        <f t="shared" si="72"/>
        <v>979.14600000000007</v>
      </c>
      <c r="E300" s="67">
        <f t="shared" si="72"/>
        <v>988.52600000000007</v>
      </c>
      <c r="F300" s="67">
        <f t="shared" si="72"/>
        <v>1011.216</v>
      </c>
      <c r="G300" s="67">
        <f t="shared" si="72"/>
        <v>1441.4660000000001</v>
      </c>
      <c r="H300" s="67">
        <f t="shared" si="72"/>
        <v>1020.106</v>
      </c>
      <c r="I300" s="67">
        <f t="shared" si="72"/>
        <v>1000.596</v>
      </c>
      <c r="J300" s="67">
        <f t="shared" si="72"/>
        <v>996.726</v>
      </c>
      <c r="K300" s="68">
        <f t="shared" si="72"/>
        <v>968.46600000000001</v>
      </c>
      <c r="L300" s="67">
        <f t="shared" si="72"/>
        <v>977.20600000000002</v>
      </c>
      <c r="M300" s="69">
        <f t="shared" si="72"/>
        <v>976.92600000000004</v>
      </c>
      <c r="N300" s="68">
        <f t="shared" si="72"/>
        <v>983.49599999999998</v>
      </c>
      <c r="O300" s="67">
        <f t="shared" si="72"/>
        <v>994.67600000000004</v>
      </c>
      <c r="P300" s="69">
        <f t="shared" si="72"/>
        <v>1013.336</v>
      </c>
      <c r="Q300" s="70">
        <f t="shared" si="72"/>
        <v>1026.5160000000001</v>
      </c>
      <c r="R300" s="67">
        <f t="shared" si="72"/>
        <v>1032.096</v>
      </c>
      <c r="S300" s="70">
        <f t="shared" si="72"/>
        <v>1018.386</v>
      </c>
      <c r="T300" s="67">
        <f t="shared" si="72"/>
        <v>992.92600000000004</v>
      </c>
      <c r="U300" s="66">
        <f t="shared" si="72"/>
        <v>992.53600000000006</v>
      </c>
      <c r="V300" s="66">
        <f t="shared" si="72"/>
        <v>983.42600000000004</v>
      </c>
      <c r="W300" s="66">
        <f t="shared" si="72"/>
        <v>985.50599999999997</v>
      </c>
      <c r="X300" s="66">
        <f t="shared" si="72"/>
        <v>976.14600000000007</v>
      </c>
      <c r="Y300" s="71">
        <f t="shared" si="72"/>
        <v>980.55600000000004</v>
      </c>
    </row>
    <row r="301" spans="1:25" s="35" customFormat="1" ht="18.75" customHeight="1" outlineLevel="1" x14ac:dyDescent="0.2">
      <c r="A301" s="29" t="s">
        <v>4</v>
      </c>
      <c r="B301" s="43">
        <f>'февраль (3 цк)'!B372</f>
        <v>877.57</v>
      </c>
      <c r="C301" s="43">
        <f>'февраль (3 цк)'!C372</f>
        <v>883.08</v>
      </c>
      <c r="D301" s="43">
        <f>'февраль (3 цк)'!D372</f>
        <v>885.94</v>
      </c>
      <c r="E301" s="43">
        <f>'февраль (3 цк)'!E372</f>
        <v>895.32</v>
      </c>
      <c r="F301" s="43">
        <f>'февраль (3 цк)'!F372</f>
        <v>918.01</v>
      </c>
      <c r="G301" s="43">
        <f>'февраль (3 цк)'!G372</f>
        <v>1348.26</v>
      </c>
      <c r="H301" s="43">
        <f>'февраль (3 цк)'!H372</f>
        <v>926.9</v>
      </c>
      <c r="I301" s="43">
        <f>'февраль (3 цк)'!I372</f>
        <v>907.39</v>
      </c>
      <c r="J301" s="43">
        <f>'февраль (3 цк)'!J372</f>
        <v>903.52</v>
      </c>
      <c r="K301" s="43">
        <f>'февраль (3 цк)'!K372</f>
        <v>875.26</v>
      </c>
      <c r="L301" s="43">
        <f>'февраль (3 цк)'!L372</f>
        <v>884</v>
      </c>
      <c r="M301" s="43">
        <f>'февраль (3 цк)'!M372</f>
        <v>883.72</v>
      </c>
      <c r="N301" s="43">
        <f>'февраль (3 цк)'!N372</f>
        <v>890.29</v>
      </c>
      <c r="O301" s="43">
        <f>'февраль (3 цк)'!O372</f>
        <v>901.47</v>
      </c>
      <c r="P301" s="43">
        <f>'февраль (3 цк)'!P372</f>
        <v>920.13</v>
      </c>
      <c r="Q301" s="43">
        <f>'февраль (3 цк)'!Q372</f>
        <v>933.31</v>
      </c>
      <c r="R301" s="43">
        <f>'февраль (3 цк)'!R372</f>
        <v>938.89</v>
      </c>
      <c r="S301" s="43">
        <f>'февраль (3 цк)'!S372</f>
        <v>925.18</v>
      </c>
      <c r="T301" s="43">
        <f>'февраль (3 цк)'!T372</f>
        <v>899.72</v>
      </c>
      <c r="U301" s="43">
        <f>'февраль (3 цк)'!U372</f>
        <v>899.33</v>
      </c>
      <c r="V301" s="43">
        <f>'февраль (3 цк)'!V372</f>
        <v>890.22</v>
      </c>
      <c r="W301" s="43">
        <f>'февраль (3 цк)'!W372</f>
        <v>892.3</v>
      </c>
      <c r="X301" s="43">
        <f>'февраль (3 цк)'!X372</f>
        <v>882.94</v>
      </c>
      <c r="Y301" s="43">
        <f>'февраль (3 цк)'!Y372</f>
        <v>887.35</v>
      </c>
    </row>
    <row r="302" spans="1:25" s="35" customFormat="1" ht="18.75" customHeight="1" outlineLevel="1" x14ac:dyDescent="0.2">
      <c r="A302" s="30" t="s">
        <v>5</v>
      </c>
      <c r="B302" s="49">
        <v>90.71</v>
      </c>
      <c r="C302" s="47">
        <v>90.71</v>
      </c>
      <c r="D302" s="47">
        <v>90.71</v>
      </c>
      <c r="E302" s="47">
        <v>90.71</v>
      </c>
      <c r="F302" s="47">
        <v>90.71</v>
      </c>
      <c r="G302" s="47">
        <v>90.71</v>
      </c>
      <c r="H302" s="47">
        <v>90.71</v>
      </c>
      <c r="I302" s="47">
        <v>90.71</v>
      </c>
      <c r="J302" s="47">
        <v>90.71</v>
      </c>
      <c r="K302" s="47">
        <v>90.71</v>
      </c>
      <c r="L302" s="47">
        <v>90.71</v>
      </c>
      <c r="M302" s="47">
        <v>90.71</v>
      </c>
      <c r="N302" s="47">
        <v>90.71</v>
      </c>
      <c r="O302" s="47">
        <v>90.71</v>
      </c>
      <c r="P302" s="47">
        <v>90.71</v>
      </c>
      <c r="Q302" s="47">
        <v>90.71</v>
      </c>
      <c r="R302" s="47">
        <v>90.71</v>
      </c>
      <c r="S302" s="47">
        <v>90.71</v>
      </c>
      <c r="T302" s="47">
        <v>90.71</v>
      </c>
      <c r="U302" s="47">
        <v>90.71</v>
      </c>
      <c r="V302" s="47">
        <v>90.71</v>
      </c>
      <c r="W302" s="47">
        <v>90.71</v>
      </c>
      <c r="X302" s="47">
        <v>90.71</v>
      </c>
      <c r="Y302" s="54">
        <v>90.71</v>
      </c>
    </row>
    <row r="303" spans="1:25" s="35" customFormat="1" ht="18.75" customHeight="1" outlineLevel="1" thickBot="1" x14ac:dyDescent="0.25">
      <c r="A303" s="107" t="s">
        <v>7</v>
      </c>
      <c r="B303" s="50">
        <v>2.496</v>
      </c>
      <c r="C303" s="48">
        <v>2.496</v>
      </c>
      <c r="D303" s="48">
        <v>2.496</v>
      </c>
      <c r="E303" s="48">
        <v>2.496</v>
      </c>
      <c r="F303" s="48">
        <v>2.496</v>
      </c>
      <c r="G303" s="48">
        <v>2.496</v>
      </c>
      <c r="H303" s="48">
        <v>2.496</v>
      </c>
      <c r="I303" s="48">
        <v>2.496</v>
      </c>
      <c r="J303" s="48">
        <v>2.496</v>
      </c>
      <c r="K303" s="48">
        <v>2.496</v>
      </c>
      <c r="L303" s="48">
        <v>2.496</v>
      </c>
      <c r="M303" s="48">
        <v>2.496</v>
      </c>
      <c r="N303" s="48">
        <v>2.496</v>
      </c>
      <c r="O303" s="48">
        <v>2.496</v>
      </c>
      <c r="P303" s="48">
        <v>2.496</v>
      </c>
      <c r="Q303" s="48">
        <v>2.496</v>
      </c>
      <c r="R303" s="48">
        <v>2.496</v>
      </c>
      <c r="S303" s="48">
        <v>2.496</v>
      </c>
      <c r="T303" s="48">
        <v>2.496</v>
      </c>
      <c r="U303" s="48">
        <v>2.496</v>
      </c>
      <c r="V303" s="48">
        <v>2.496</v>
      </c>
      <c r="W303" s="48">
        <v>2.496</v>
      </c>
      <c r="X303" s="48">
        <v>2.496</v>
      </c>
      <c r="Y303" s="55">
        <v>2.496</v>
      </c>
    </row>
    <row r="304" spans="1:25" s="35" customFormat="1" ht="18.75" customHeight="1" thickBot="1" x14ac:dyDescent="0.25">
      <c r="A304" s="73">
        <v>11</v>
      </c>
      <c r="B304" s="65">
        <f t="shared" ref="B304:Y304" si="73">SUM(B305:B307)</f>
        <v>966.01599999999996</v>
      </c>
      <c r="C304" s="66">
        <f t="shared" si="73"/>
        <v>947.87599999999998</v>
      </c>
      <c r="D304" s="66">
        <f t="shared" si="73"/>
        <v>978.76599999999996</v>
      </c>
      <c r="E304" s="67">
        <f t="shared" si="73"/>
        <v>997.55600000000004</v>
      </c>
      <c r="F304" s="67">
        <f t="shared" si="73"/>
        <v>994.58600000000001</v>
      </c>
      <c r="G304" s="67">
        <f t="shared" si="73"/>
        <v>1000.226</v>
      </c>
      <c r="H304" s="67">
        <f t="shared" si="73"/>
        <v>994.88599999999997</v>
      </c>
      <c r="I304" s="67">
        <f t="shared" si="73"/>
        <v>989.77600000000007</v>
      </c>
      <c r="J304" s="67">
        <f t="shared" si="73"/>
        <v>977.36599999999999</v>
      </c>
      <c r="K304" s="68">
        <f t="shared" si="73"/>
        <v>978.66600000000005</v>
      </c>
      <c r="L304" s="67">
        <f t="shared" si="73"/>
        <v>984.96600000000001</v>
      </c>
      <c r="M304" s="69">
        <f t="shared" si="73"/>
        <v>991.05600000000004</v>
      </c>
      <c r="N304" s="68">
        <f t="shared" si="73"/>
        <v>993.45600000000002</v>
      </c>
      <c r="O304" s="67">
        <f t="shared" si="73"/>
        <v>991.85599999999999</v>
      </c>
      <c r="P304" s="69">
        <f t="shared" si="73"/>
        <v>1003.3960000000001</v>
      </c>
      <c r="Q304" s="70">
        <f t="shared" si="73"/>
        <v>1005.686</v>
      </c>
      <c r="R304" s="67">
        <f t="shared" si="73"/>
        <v>1005.386</v>
      </c>
      <c r="S304" s="70">
        <f t="shared" si="73"/>
        <v>1005.996</v>
      </c>
      <c r="T304" s="67">
        <f t="shared" si="73"/>
        <v>1007.306</v>
      </c>
      <c r="U304" s="66">
        <f t="shared" si="73"/>
        <v>992.78600000000006</v>
      </c>
      <c r="V304" s="66">
        <f t="shared" si="73"/>
        <v>948.41600000000005</v>
      </c>
      <c r="W304" s="66">
        <f t="shared" si="73"/>
        <v>961.29600000000005</v>
      </c>
      <c r="X304" s="66">
        <f t="shared" si="73"/>
        <v>958.78600000000006</v>
      </c>
      <c r="Y304" s="71">
        <f t="shared" si="73"/>
        <v>956.07600000000002</v>
      </c>
    </row>
    <row r="305" spans="1:25" s="35" customFormat="1" ht="18.75" customHeight="1" outlineLevel="1" x14ac:dyDescent="0.2">
      <c r="A305" s="29" t="s">
        <v>4</v>
      </c>
      <c r="B305" s="43">
        <f>'февраль (3 цк)'!B377</f>
        <v>872.81</v>
      </c>
      <c r="C305" s="43">
        <f>'февраль (3 цк)'!C377</f>
        <v>854.67</v>
      </c>
      <c r="D305" s="43">
        <f>'февраль (3 цк)'!D377</f>
        <v>885.56</v>
      </c>
      <c r="E305" s="43">
        <f>'февраль (3 цк)'!E377</f>
        <v>904.35</v>
      </c>
      <c r="F305" s="43">
        <f>'февраль (3 цк)'!F377</f>
        <v>901.38</v>
      </c>
      <c r="G305" s="43">
        <f>'февраль (3 цк)'!G377</f>
        <v>907.02</v>
      </c>
      <c r="H305" s="43">
        <f>'февраль (3 цк)'!H377</f>
        <v>901.68</v>
      </c>
      <c r="I305" s="43">
        <f>'февраль (3 цк)'!I377</f>
        <v>896.57</v>
      </c>
      <c r="J305" s="43">
        <f>'февраль (3 цк)'!J377</f>
        <v>884.16</v>
      </c>
      <c r="K305" s="43">
        <f>'февраль (3 цк)'!K377</f>
        <v>885.46</v>
      </c>
      <c r="L305" s="43">
        <f>'февраль (3 цк)'!L377</f>
        <v>891.76</v>
      </c>
      <c r="M305" s="43">
        <f>'февраль (3 цк)'!M377</f>
        <v>897.85</v>
      </c>
      <c r="N305" s="43">
        <f>'февраль (3 цк)'!N377</f>
        <v>900.25</v>
      </c>
      <c r="O305" s="43">
        <f>'февраль (3 цк)'!O377</f>
        <v>898.65</v>
      </c>
      <c r="P305" s="43">
        <f>'февраль (3 цк)'!P377</f>
        <v>910.19</v>
      </c>
      <c r="Q305" s="43">
        <f>'февраль (3 цк)'!Q377</f>
        <v>912.48</v>
      </c>
      <c r="R305" s="43">
        <f>'февраль (3 цк)'!R377</f>
        <v>912.18</v>
      </c>
      <c r="S305" s="43">
        <f>'февраль (3 цк)'!S377</f>
        <v>912.79</v>
      </c>
      <c r="T305" s="43">
        <f>'февраль (3 цк)'!T377</f>
        <v>914.1</v>
      </c>
      <c r="U305" s="43">
        <f>'февраль (3 цк)'!U377</f>
        <v>899.58</v>
      </c>
      <c r="V305" s="43">
        <f>'февраль (3 цк)'!V377</f>
        <v>855.21</v>
      </c>
      <c r="W305" s="43">
        <f>'февраль (3 цк)'!W377</f>
        <v>868.09</v>
      </c>
      <c r="X305" s="43">
        <f>'февраль (3 цк)'!X377</f>
        <v>865.58</v>
      </c>
      <c r="Y305" s="43">
        <f>'февраль (3 цк)'!Y377</f>
        <v>862.87</v>
      </c>
    </row>
    <row r="306" spans="1:25" s="35" customFormat="1" ht="18.75" customHeight="1" outlineLevel="1" x14ac:dyDescent="0.2">
      <c r="A306" s="30" t="s">
        <v>5</v>
      </c>
      <c r="B306" s="49">
        <v>90.71</v>
      </c>
      <c r="C306" s="47">
        <v>90.71</v>
      </c>
      <c r="D306" s="47">
        <v>90.71</v>
      </c>
      <c r="E306" s="47">
        <v>90.71</v>
      </c>
      <c r="F306" s="47">
        <v>90.71</v>
      </c>
      <c r="G306" s="47">
        <v>90.71</v>
      </c>
      <c r="H306" s="47">
        <v>90.71</v>
      </c>
      <c r="I306" s="47">
        <v>90.71</v>
      </c>
      <c r="J306" s="47">
        <v>90.71</v>
      </c>
      <c r="K306" s="47">
        <v>90.71</v>
      </c>
      <c r="L306" s="47">
        <v>90.71</v>
      </c>
      <c r="M306" s="47">
        <v>90.71</v>
      </c>
      <c r="N306" s="47">
        <v>90.71</v>
      </c>
      <c r="O306" s="47">
        <v>90.71</v>
      </c>
      <c r="P306" s="47">
        <v>90.71</v>
      </c>
      <c r="Q306" s="47">
        <v>90.71</v>
      </c>
      <c r="R306" s="47">
        <v>90.71</v>
      </c>
      <c r="S306" s="47">
        <v>90.71</v>
      </c>
      <c r="T306" s="47">
        <v>90.71</v>
      </c>
      <c r="U306" s="47">
        <v>90.71</v>
      </c>
      <c r="V306" s="47">
        <v>90.71</v>
      </c>
      <c r="W306" s="47">
        <v>90.71</v>
      </c>
      <c r="X306" s="47">
        <v>90.71</v>
      </c>
      <c r="Y306" s="54">
        <v>90.71</v>
      </c>
    </row>
    <row r="307" spans="1:25" s="35" customFormat="1" ht="18.75" customHeight="1" outlineLevel="1" thickBot="1" x14ac:dyDescent="0.25">
      <c r="A307" s="107" t="s">
        <v>7</v>
      </c>
      <c r="B307" s="50">
        <v>2.496</v>
      </c>
      <c r="C307" s="48">
        <v>2.496</v>
      </c>
      <c r="D307" s="48">
        <v>2.496</v>
      </c>
      <c r="E307" s="48">
        <v>2.496</v>
      </c>
      <c r="F307" s="48">
        <v>2.496</v>
      </c>
      <c r="G307" s="48">
        <v>2.496</v>
      </c>
      <c r="H307" s="48">
        <v>2.496</v>
      </c>
      <c r="I307" s="48">
        <v>2.496</v>
      </c>
      <c r="J307" s="48">
        <v>2.496</v>
      </c>
      <c r="K307" s="48">
        <v>2.496</v>
      </c>
      <c r="L307" s="48">
        <v>2.496</v>
      </c>
      <c r="M307" s="48">
        <v>2.496</v>
      </c>
      <c r="N307" s="48">
        <v>2.496</v>
      </c>
      <c r="O307" s="48">
        <v>2.496</v>
      </c>
      <c r="P307" s="48">
        <v>2.496</v>
      </c>
      <c r="Q307" s="48">
        <v>2.496</v>
      </c>
      <c r="R307" s="48">
        <v>2.496</v>
      </c>
      <c r="S307" s="48">
        <v>2.496</v>
      </c>
      <c r="T307" s="48">
        <v>2.496</v>
      </c>
      <c r="U307" s="48">
        <v>2.496</v>
      </c>
      <c r="V307" s="48">
        <v>2.496</v>
      </c>
      <c r="W307" s="48">
        <v>2.496</v>
      </c>
      <c r="X307" s="48">
        <v>2.496</v>
      </c>
      <c r="Y307" s="55">
        <v>2.496</v>
      </c>
    </row>
    <row r="308" spans="1:25" s="35" customFormat="1" ht="18.75" customHeight="1" thickBot="1" x14ac:dyDescent="0.25">
      <c r="A308" s="76">
        <v>12</v>
      </c>
      <c r="B308" s="65">
        <f t="shared" ref="B308:Y308" si="74">SUM(B309:B311)</f>
        <v>960.86599999999999</v>
      </c>
      <c r="C308" s="66">
        <f t="shared" si="74"/>
        <v>986.65600000000006</v>
      </c>
      <c r="D308" s="66">
        <f t="shared" si="74"/>
        <v>1032.4160000000002</v>
      </c>
      <c r="E308" s="67">
        <f t="shared" si="74"/>
        <v>1072.0160000000001</v>
      </c>
      <c r="F308" s="67">
        <f t="shared" si="74"/>
        <v>1081.4860000000001</v>
      </c>
      <c r="G308" s="67">
        <f t="shared" si="74"/>
        <v>1081.7060000000001</v>
      </c>
      <c r="H308" s="67">
        <f t="shared" si="74"/>
        <v>1066.2560000000001</v>
      </c>
      <c r="I308" s="67">
        <f t="shared" si="74"/>
        <v>1066.616</v>
      </c>
      <c r="J308" s="67">
        <f t="shared" si="74"/>
        <v>1061.386</v>
      </c>
      <c r="K308" s="68">
        <f t="shared" si="74"/>
        <v>1060.4060000000002</v>
      </c>
      <c r="L308" s="67">
        <f t="shared" si="74"/>
        <v>1060.6960000000001</v>
      </c>
      <c r="M308" s="69">
        <f t="shared" si="74"/>
        <v>1064.846</v>
      </c>
      <c r="N308" s="68">
        <f t="shared" si="74"/>
        <v>1048.626</v>
      </c>
      <c r="O308" s="67">
        <f t="shared" si="74"/>
        <v>1067.626</v>
      </c>
      <c r="P308" s="69">
        <f t="shared" si="74"/>
        <v>1076.6860000000001</v>
      </c>
      <c r="Q308" s="70">
        <f t="shared" si="74"/>
        <v>1088.7160000000001</v>
      </c>
      <c r="R308" s="67">
        <f t="shared" si="74"/>
        <v>1089.7760000000001</v>
      </c>
      <c r="S308" s="70">
        <f t="shared" si="74"/>
        <v>1080.0160000000001</v>
      </c>
      <c r="T308" s="67">
        <f t="shared" si="74"/>
        <v>1068.6960000000001</v>
      </c>
      <c r="U308" s="66">
        <f t="shared" si="74"/>
        <v>1017.7760000000001</v>
      </c>
      <c r="V308" s="66">
        <f t="shared" si="74"/>
        <v>1004.856</v>
      </c>
      <c r="W308" s="66">
        <f t="shared" si="74"/>
        <v>1008.1660000000001</v>
      </c>
      <c r="X308" s="66">
        <f t="shared" si="74"/>
        <v>954.35599999999999</v>
      </c>
      <c r="Y308" s="71">
        <f t="shared" si="74"/>
        <v>953.86599999999999</v>
      </c>
    </row>
    <row r="309" spans="1:25" s="35" customFormat="1" ht="18.75" customHeight="1" outlineLevel="1" x14ac:dyDescent="0.2">
      <c r="A309" s="29" t="s">
        <v>4</v>
      </c>
      <c r="B309" s="43">
        <f>'февраль (3 цк)'!B382</f>
        <v>867.66</v>
      </c>
      <c r="C309" s="43">
        <f>'февраль (3 цк)'!C382</f>
        <v>893.45</v>
      </c>
      <c r="D309" s="43">
        <f>'февраль (3 цк)'!D382</f>
        <v>939.21</v>
      </c>
      <c r="E309" s="43">
        <f>'февраль (3 цк)'!E382</f>
        <v>978.81</v>
      </c>
      <c r="F309" s="43">
        <f>'февраль (3 цк)'!F382</f>
        <v>988.28</v>
      </c>
      <c r="G309" s="43">
        <f>'февраль (3 цк)'!G382</f>
        <v>988.5</v>
      </c>
      <c r="H309" s="43">
        <f>'февраль (3 цк)'!H382</f>
        <v>973.05</v>
      </c>
      <c r="I309" s="43">
        <f>'февраль (3 цк)'!I382</f>
        <v>973.41</v>
      </c>
      <c r="J309" s="43">
        <f>'февраль (3 цк)'!J382</f>
        <v>968.18</v>
      </c>
      <c r="K309" s="43">
        <f>'февраль (3 цк)'!K382</f>
        <v>967.2</v>
      </c>
      <c r="L309" s="43">
        <f>'февраль (3 цк)'!L382</f>
        <v>967.49</v>
      </c>
      <c r="M309" s="43">
        <f>'февраль (3 цк)'!M382</f>
        <v>971.64</v>
      </c>
      <c r="N309" s="43">
        <f>'февраль (3 цк)'!N382</f>
        <v>955.42</v>
      </c>
      <c r="O309" s="43">
        <f>'февраль (3 цк)'!O382</f>
        <v>974.42</v>
      </c>
      <c r="P309" s="43">
        <f>'февраль (3 цк)'!P382</f>
        <v>983.48</v>
      </c>
      <c r="Q309" s="43">
        <f>'февраль (3 цк)'!Q382</f>
        <v>995.51</v>
      </c>
      <c r="R309" s="43">
        <f>'февраль (3 цк)'!R382</f>
        <v>996.57</v>
      </c>
      <c r="S309" s="43">
        <f>'февраль (3 цк)'!S382</f>
        <v>986.81</v>
      </c>
      <c r="T309" s="43">
        <f>'февраль (3 цк)'!T382</f>
        <v>975.49</v>
      </c>
      <c r="U309" s="43">
        <f>'февраль (3 цк)'!U382</f>
        <v>924.57</v>
      </c>
      <c r="V309" s="199">
        <f>'февраль (3 цк)'!V382</f>
        <v>911.65</v>
      </c>
      <c r="W309" s="43">
        <f>'февраль (3 цк)'!W382</f>
        <v>914.96</v>
      </c>
      <c r="X309" s="43">
        <f>'февраль (3 цк)'!X382</f>
        <v>861.15</v>
      </c>
      <c r="Y309" s="43">
        <f>'февраль (3 цк)'!Y382</f>
        <v>860.66</v>
      </c>
    </row>
    <row r="310" spans="1:25" s="35" customFormat="1" ht="18.75" customHeight="1" outlineLevel="1" x14ac:dyDescent="0.2">
      <c r="A310" s="30" t="s">
        <v>5</v>
      </c>
      <c r="B310" s="49">
        <v>90.71</v>
      </c>
      <c r="C310" s="47">
        <v>90.71</v>
      </c>
      <c r="D310" s="47">
        <v>90.71</v>
      </c>
      <c r="E310" s="47">
        <v>90.71</v>
      </c>
      <c r="F310" s="47">
        <v>90.71</v>
      </c>
      <c r="G310" s="47">
        <v>90.71</v>
      </c>
      <c r="H310" s="47">
        <v>90.71</v>
      </c>
      <c r="I310" s="47">
        <v>90.71</v>
      </c>
      <c r="J310" s="47">
        <v>90.71</v>
      </c>
      <c r="K310" s="47">
        <v>90.71</v>
      </c>
      <c r="L310" s="47">
        <v>90.71</v>
      </c>
      <c r="M310" s="47">
        <v>90.71</v>
      </c>
      <c r="N310" s="47">
        <v>90.71</v>
      </c>
      <c r="O310" s="47">
        <v>90.71</v>
      </c>
      <c r="P310" s="47">
        <v>90.71</v>
      </c>
      <c r="Q310" s="47">
        <v>90.71</v>
      </c>
      <c r="R310" s="47">
        <v>90.71</v>
      </c>
      <c r="S310" s="47">
        <v>90.71</v>
      </c>
      <c r="T310" s="47">
        <v>90.71</v>
      </c>
      <c r="U310" s="47">
        <v>90.71</v>
      </c>
      <c r="V310" s="47">
        <v>90.71</v>
      </c>
      <c r="W310" s="47">
        <v>90.71</v>
      </c>
      <c r="X310" s="47">
        <v>90.71</v>
      </c>
      <c r="Y310" s="54">
        <v>90.71</v>
      </c>
    </row>
    <row r="311" spans="1:25" s="35" customFormat="1" ht="18.75" customHeight="1" outlineLevel="1" thickBot="1" x14ac:dyDescent="0.25">
      <c r="A311" s="107" t="s">
        <v>7</v>
      </c>
      <c r="B311" s="50">
        <v>2.496</v>
      </c>
      <c r="C311" s="48">
        <v>2.496</v>
      </c>
      <c r="D311" s="48">
        <v>2.496</v>
      </c>
      <c r="E311" s="48">
        <v>2.496</v>
      </c>
      <c r="F311" s="48">
        <v>2.496</v>
      </c>
      <c r="G311" s="48">
        <v>2.496</v>
      </c>
      <c r="H311" s="48">
        <v>2.496</v>
      </c>
      <c r="I311" s="48">
        <v>2.496</v>
      </c>
      <c r="J311" s="48">
        <v>2.496</v>
      </c>
      <c r="K311" s="48">
        <v>2.496</v>
      </c>
      <c r="L311" s="48">
        <v>2.496</v>
      </c>
      <c r="M311" s="48">
        <v>2.496</v>
      </c>
      <c r="N311" s="48">
        <v>2.496</v>
      </c>
      <c r="O311" s="48">
        <v>2.496</v>
      </c>
      <c r="P311" s="48">
        <v>2.496</v>
      </c>
      <c r="Q311" s="48">
        <v>2.496</v>
      </c>
      <c r="R311" s="48">
        <v>2.496</v>
      </c>
      <c r="S311" s="48">
        <v>2.496</v>
      </c>
      <c r="T311" s="48">
        <v>2.496</v>
      </c>
      <c r="U311" s="48">
        <v>2.496</v>
      </c>
      <c r="V311" s="48">
        <v>2.496</v>
      </c>
      <c r="W311" s="48">
        <v>2.496</v>
      </c>
      <c r="X311" s="48">
        <v>2.496</v>
      </c>
      <c r="Y311" s="55">
        <v>2.496</v>
      </c>
    </row>
    <row r="312" spans="1:25" s="35" customFormat="1" ht="18.75" customHeight="1" thickBot="1" x14ac:dyDescent="0.25">
      <c r="A312" s="73">
        <v>13</v>
      </c>
      <c r="B312" s="65">
        <f t="shared" ref="B312:Y312" si="75">SUM(B313:B315)</f>
        <v>1047.056</v>
      </c>
      <c r="C312" s="66">
        <f t="shared" si="75"/>
        <v>1088.386</v>
      </c>
      <c r="D312" s="66">
        <f t="shared" si="75"/>
        <v>1093.8960000000002</v>
      </c>
      <c r="E312" s="67">
        <f t="shared" si="75"/>
        <v>1160.2260000000001</v>
      </c>
      <c r="F312" s="67">
        <f t="shared" si="75"/>
        <v>1092.876</v>
      </c>
      <c r="G312" s="67">
        <f t="shared" si="75"/>
        <v>1150.9160000000002</v>
      </c>
      <c r="H312" s="67">
        <f t="shared" si="75"/>
        <v>1148.2160000000001</v>
      </c>
      <c r="I312" s="67">
        <f t="shared" si="75"/>
        <v>1129.4660000000001</v>
      </c>
      <c r="J312" s="67">
        <f t="shared" si="75"/>
        <v>1124.8760000000002</v>
      </c>
      <c r="K312" s="68">
        <f t="shared" si="75"/>
        <v>1124.7660000000001</v>
      </c>
      <c r="L312" s="67">
        <f t="shared" si="75"/>
        <v>1134.7260000000001</v>
      </c>
      <c r="M312" s="69">
        <f t="shared" si="75"/>
        <v>1137.0260000000001</v>
      </c>
      <c r="N312" s="68">
        <f t="shared" si="75"/>
        <v>1117.3960000000002</v>
      </c>
      <c r="O312" s="67">
        <f t="shared" si="75"/>
        <v>1144.3360000000002</v>
      </c>
      <c r="P312" s="69">
        <f t="shared" si="75"/>
        <v>1111.4160000000002</v>
      </c>
      <c r="Q312" s="70">
        <f t="shared" si="75"/>
        <v>1160.8460000000002</v>
      </c>
      <c r="R312" s="67">
        <f t="shared" si="75"/>
        <v>1160.8860000000002</v>
      </c>
      <c r="S312" s="70">
        <f t="shared" si="75"/>
        <v>1147.8660000000002</v>
      </c>
      <c r="T312" s="67">
        <f t="shared" si="75"/>
        <v>1132.9460000000001</v>
      </c>
      <c r="U312" s="66">
        <f t="shared" si="75"/>
        <v>1104.576</v>
      </c>
      <c r="V312" s="66">
        <f t="shared" si="75"/>
        <v>1094.4860000000001</v>
      </c>
      <c r="W312" s="66">
        <f t="shared" si="75"/>
        <v>1125.3360000000002</v>
      </c>
      <c r="X312" s="66">
        <f t="shared" si="75"/>
        <v>1078.1760000000002</v>
      </c>
      <c r="Y312" s="71">
        <f t="shared" si="75"/>
        <v>1076.546</v>
      </c>
    </row>
    <row r="313" spans="1:25" s="35" customFormat="1" ht="18.75" customHeight="1" outlineLevel="1" x14ac:dyDescent="0.2">
      <c r="A313" s="29" t="s">
        <v>4</v>
      </c>
      <c r="B313" s="43">
        <f>'февраль (3 цк)'!B387</f>
        <v>953.85</v>
      </c>
      <c r="C313" s="43">
        <f>'февраль (3 цк)'!C387</f>
        <v>995.18</v>
      </c>
      <c r="D313" s="43">
        <f>'февраль (3 цк)'!D387</f>
        <v>1000.69</v>
      </c>
      <c r="E313" s="43">
        <f>'февраль (3 цк)'!E387</f>
        <v>1067.02</v>
      </c>
      <c r="F313" s="43">
        <f>'февраль (3 цк)'!F387</f>
        <v>999.67</v>
      </c>
      <c r="G313" s="43">
        <f>'февраль (3 цк)'!G387</f>
        <v>1057.71</v>
      </c>
      <c r="H313" s="43">
        <f>'февраль (3 цк)'!H387</f>
        <v>1055.01</v>
      </c>
      <c r="I313" s="43">
        <f>'февраль (3 цк)'!I387</f>
        <v>1036.26</v>
      </c>
      <c r="J313" s="43">
        <f>'февраль (3 цк)'!J387</f>
        <v>1031.67</v>
      </c>
      <c r="K313" s="43">
        <f>'февраль (3 цк)'!K387</f>
        <v>1031.56</v>
      </c>
      <c r="L313" s="43">
        <f>'февраль (3 цк)'!L387</f>
        <v>1041.52</v>
      </c>
      <c r="M313" s="43">
        <f>'февраль (3 цк)'!M387</f>
        <v>1043.82</v>
      </c>
      <c r="N313" s="43">
        <f>'февраль (3 цк)'!N387</f>
        <v>1024.19</v>
      </c>
      <c r="O313" s="43">
        <f>'февраль (3 цк)'!O387</f>
        <v>1051.1300000000001</v>
      </c>
      <c r="P313" s="43">
        <f>'февраль (3 цк)'!P387</f>
        <v>1018.21</v>
      </c>
      <c r="Q313" s="43">
        <f>'февраль (3 цк)'!Q387</f>
        <v>1067.6400000000001</v>
      </c>
      <c r="R313" s="43">
        <f>'февраль (3 цк)'!R387</f>
        <v>1067.68</v>
      </c>
      <c r="S313" s="43">
        <f>'февраль (3 цк)'!S387</f>
        <v>1054.6600000000001</v>
      </c>
      <c r="T313" s="43">
        <f>'февраль (3 цк)'!T387</f>
        <v>1039.74</v>
      </c>
      <c r="U313" s="43">
        <f>'февраль (3 цк)'!U387</f>
        <v>1011.37</v>
      </c>
      <c r="V313" s="43">
        <f>'февраль (3 цк)'!V387</f>
        <v>1001.28</v>
      </c>
      <c r="W313" s="43">
        <f>'февраль (3 цк)'!W387</f>
        <v>1032.1300000000001</v>
      </c>
      <c r="X313" s="43">
        <f>'февраль (3 цк)'!X387</f>
        <v>984.97</v>
      </c>
      <c r="Y313" s="43">
        <f>'февраль (3 цк)'!Y387</f>
        <v>983.34</v>
      </c>
    </row>
    <row r="314" spans="1:25" s="35" customFormat="1" ht="18.75" customHeight="1" outlineLevel="1" x14ac:dyDescent="0.2">
      <c r="A314" s="30" t="s">
        <v>5</v>
      </c>
      <c r="B314" s="49">
        <v>90.71</v>
      </c>
      <c r="C314" s="47">
        <v>90.71</v>
      </c>
      <c r="D314" s="47">
        <v>90.71</v>
      </c>
      <c r="E314" s="47">
        <v>90.71</v>
      </c>
      <c r="F314" s="47">
        <v>90.71</v>
      </c>
      <c r="G314" s="47">
        <v>90.71</v>
      </c>
      <c r="H314" s="47">
        <v>90.71</v>
      </c>
      <c r="I314" s="47">
        <v>90.71</v>
      </c>
      <c r="J314" s="47">
        <v>90.71</v>
      </c>
      <c r="K314" s="47">
        <v>90.71</v>
      </c>
      <c r="L314" s="47">
        <v>90.71</v>
      </c>
      <c r="M314" s="47">
        <v>90.71</v>
      </c>
      <c r="N314" s="47">
        <v>90.71</v>
      </c>
      <c r="O314" s="47">
        <v>90.71</v>
      </c>
      <c r="P314" s="47">
        <v>90.71</v>
      </c>
      <c r="Q314" s="47">
        <v>90.71</v>
      </c>
      <c r="R314" s="47">
        <v>90.71</v>
      </c>
      <c r="S314" s="47">
        <v>90.71</v>
      </c>
      <c r="T314" s="47">
        <v>90.71</v>
      </c>
      <c r="U314" s="47">
        <v>90.71</v>
      </c>
      <c r="V314" s="47">
        <v>90.71</v>
      </c>
      <c r="W314" s="47">
        <v>90.71</v>
      </c>
      <c r="X314" s="47">
        <v>90.71</v>
      </c>
      <c r="Y314" s="54">
        <v>90.71</v>
      </c>
    </row>
    <row r="315" spans="1:25" s="35" customFormat="1" ht="18.75" customHeight="1" outlineLevel="1" thickBot="1" x14ac:dyDescent="0.25">
      <c r="A315" s="107" t="s">
        <v>7</v>
      </c>
      <c r="B315" s="50">
        <v>2.496</v>
      </c>
      <c r="C315" s="48">
        <v>2.496</v>
      </c>
      <c r="D315" s="48">
        <v>2.496</v>
      </c>
      <c r="E315" s="48">
        <v>2.496</v>
      </c>
      <c r="F315" s="48">
        <v>2.496</v>
      </c>
      <c r="G315" s="48">
        <v>2.496</v>
      </c>
      <c r="H315" s="48">
        <v>2.496</v>
      </c>
      <c r="I315" s="48">
        <v>2.496</v>
      </c>
      <c r="J315" s="48">
        <v>2.496</v>
      </c>
      <c r="K315" s="48">
        <v>2.496</v>
      </c>
      <c r="L315" s="48">
        <v>2.496</v>
      </c>
      <c r="M315" s="48">
        <v>2.496</v>
      </c>
      <c r="N315" s="48">
        <v>2.496</v>
      </c>
      <c r="O315" s="48">
        <v>2.496</v>
      </c>
      <c r="P315" s="48">
        <v>2.496</v>
      </c>
      <c r="Q315" s="48">
        <v>2.496</v>
      </c>
      <c r="R315" s="48">
        <v>2.496</v>
      </c>
      <c r="S315" s="48">
        <v>2.496</v>
      </c>
      <c r="T315" s="48">
        <v>2.496</v>
      </c>
      <c r="U315" s="48">
        <v>2.496</v>
      </c>
      <c r="V315" s="48">
        <v>2.496</v>
      </c>
      <c r="W315" s="48">
        <v>2.496</v>
      </c>
      <c r="X315" s="48">
        <v>2.496</v>
      </c>
      <c r="Y315" s="55">
        <v>2.496</v>
      </c>
    </row>
    <row r="316" spans="1:25" s="35" customFormat="1" ht="18.75" customHeight="1" thickBot="1" x14ac:dyDescent="0.25">
      <c r="A316" s="76">
        <v>14</v>
      </c>
      <c r="B316" s="65">
        <f t="shared" ref="B316:Y316" si="76">SUM(B317:B319)</f>
        <v>1007.696</v>
      </c>
      <c r="C316" s="66">
        <f t="shared" si="76"/>
        <v>1044.366</v>
      </c>
      <c r="D316" s="66">
        <f t="shared" si="76"/>
        <v>1052.2660000000001</v>
      </c>
      <c r="E316" s="67">
        <f t="shared" si="76"/>
        <v>1075.086</v>
      </c>
      <c r="F316" s="67">
        <f t="shared" si="76"/>
        <v>1054.796</v>
      </c>
      <c r="G316" s="67">
        <f t="shared" si="76"/>
        <v>1061.326</v>
      </c>
      <c r="H316" s="67">
        <f t="shared" si="76"/>
        <v>1053.5160000000001</v>
      </c>
      <c r="I316" s="67">
        <f t="shared" si="76"/>
        <v>1038.4960000000001</v>
      </c>
      <c r="J316" s="67">
        <f t="shared" si="76"/>
        <v>1040.596</v>
      </c>
      <c r="K316" s="68">
        <f t="shared" si="76"/>
        <v>1027.9560000000001</v>
      </c>
      <c r="L316" s="67">
        <f t="shared" si="76"/>
        <v>1038.7460000000001</v>
      </c>
      <c r="M316" s="69">
        <f t="shared" si="76"/>
        <v>1044.056</v>
      </c>
      <c r="N316" s="68">
        <f t="shared" si="76"/>
        <v>1035.546</v>
      </c>
      <c r="O316" s="67">
        <f t="shared" si="76"/>
        <v>1053.9460000000001</v>
      </c>
      <c r="P316" s="69">
        <f t="shared" si="76"/>
        <v>1061.826</v>
      </c>
      <c r="Q316" s="70">
        <f t="shared" si="76"/>
        <v>1063.876</v>
      </c>
      <c r="R316" s="67">
        <f t="shared" si="76"/>
        <v>1067.306</v>
      </c>
      <c r="S316" s="70">
        <f t="shared" si="76"/>
        <v>1057.576</v>
      </c>
      <c r="T316" s="67">
        <f t="shared" si="76"/>
        <v>1057.4160000000002</v>
      </c>
      <c r="U316" s="66">
        <f t="shared" si="76"/>
        <v>1036.596</v>
      </c>
      <c r="V316" s="66">
        <f t="shared" si="76"/>
        <v>1027.7360000000001</v>
      </c>
      <c r="W316" s="66">
        <f t="shared" si="76"/>
        <v>998.54600000000005</v>
      </c>
      <c r="X316" s="66">
        <f t="shared" si="76"/>
        <v>1012.326</v>
      </c>
      <c r="Y316" s="71">
        <f t="shared" si="76"/>
        <v>1009.1460000000001</v>
      </c>
    </row>
    <row r="317" spans="1:25" s="35" customFormat="1" ht="18.75" customHeight="1" outlineLevel="1" x14ac:dyDescent="0.2">
      <c r="A317" s="29" t="s">
        <v>4</v>
      </c>
      <c r="B317" s="43">
        <f>'февраль (3 цк)'!B392</f>
        <v>914.49</v>
      </c>
      <c r="C317" s="43">
        <f>'февраль (3 цк)'!C392</f>
        <v>951.16</v>
      </c>
      <c r="D317" s="43">
        <f>'февраль (3 цк)'!D392</f>
        <v>959.06</v>
      </c>
      <c r="E317" s="43">
        <f>'февраль (3 цк)'!E392</f>
        <v>981.88</v>
      </c>
      <c r="F317" s="43">
        <f>'февраль (3 цк)'!F392</f>
        <v>961.59</v>
      </c>
      <c r="G317" s="43">
        <f>'февраль (3 цк)'!G392</f>
        <v>968.12</v>
      </c>
      <c r="H317" s="43">
        <f>'февраль (3 цк)'!H392</f>
        <v>960.31</v>
      </c>
      <c r="I317" s="43">
        <f>'февраль (3 цк)'!I392</f>
        <v>945.29</v>
      </c>
      <c r="J317" s="43">
        <f>'февраль (3 цк)'!J392</f>
        <v>947.39</v>
      </c>
      <c r="K317" s="43">
        <f>'февраль (3 цк)'!K392</f>
        <v>934.75</v>
      </c>
      <c r="L317" s="43">
        <f>'февраль (3 цк)'!L392</f>
        <v>945.54</v>
      </c>
      <c r="M317" s="43">
        <f>'февраль (3 цк)'!M392</f>
        <v>950.85</v>
      </c>
      <c r="N317" s="43">
        <f>'февраль (3 цк)'!N392</f>
        <v>942.34</v>
      </c>
      <c r="O317" s="43">
        <f>'февраль (3 цк)'!O392</f>
        <v>960.74</v>
      </c>
      <c r="P317" s="43">
        <f>'февраль (3 цк)'!P392</f>
        <v>968.62</v>
      </c>
      <c r="Q317" s="43">
        <f>'февраль (3 цк)'!Q392</f>
        <v>970.67</v>
      </c>
      <c r="R317" s="43">
        <f>'февраль (3 цк)'!R392</f>
        <v>974.1</v>
      </c>
      <c r="S317" s="43">
        <f>'февраль (3 цк)'!S392</f>
        <v>964.37</v>
      </c>
      <c r="T317" s="43">
        <f>'февраль (3 цк)'!T392</f>
        <v>964.21</v>
      </c>
      <c r="U317" s="43">
        <f>'февраль (3 цк)'!U392</f>
        <v>943.39</v>
      </c>
      <c r="V317" s="43">
        <f>'февраль (3 цк)'!V392</f>
        <v>934.53</v>
      </c>
      <c r="W317" s="43">
        <f>'февраль (3 цк)'!W392</f>
        <v>905.34</v>
      </c>
      <c r="X317" s="43">
        <f>'февраль (3 цк)'!X392</f>
        <v>919.12</v>
      </c>
      <c r="Y317" s="43">
        <f>'февраль (3 цк)'!Y392</f>
        <v>915.94</v>
      </c>
    </row>
    <row r="318" spans="1:25" s="35" customFormat="1" ht="18.75" customHeight="1" outlineLevel="1" x14ac:dyDescent="0.2">
      <c r="A318" s="30" t="s">
        <v>5</v>
      </c>
      <c r="B318" s="49">
        <v>90.71</v>
      </c>
      <c r="C318" s="47">
        <v>90.71</v>
      </c>
      <c r="D318" s="47">
        <v>90.71</v>
      </c>
      <c r="E318" s="47">
        <v>90.71</v>
      </c>
      <c r="F318" s="47">
        <v>90.71</v>
      </c>
      <c r="G318" s="47">
        <v>90.71</v>
      </c>
      <c r="H318" s="47">
        <v>90.71</v>
      </c>
      <c r="I318" s="47">
        <v>90.71</v>
      </c>
      <c r="J318" s="47">
        <v>90.71</v>
      </c>
      <c r="K318" s="47">
        <v>90.71</v>
      </c>
      <c r="L318" s="47">
        <v>90.71</v>
      </c>
      <c r="M318" s="47">
        <v>90.71</v>
      </c>
      <c r="N318" s="47">
        <v>90.71</v>
      </c>
      <c r="O318" s="47">
        <v>90.71</v>
      </c>
      <c r="P318" s="47">
        <v>90.71</v>
      </c>
      <c r="Q318" s="47">
        <v>90.71</v>
      </c>
      <c r="R318" s="47">
        <v>90.71</v>
      </c>
      <c r="S318" s="47">
        <v>90.71</v>
      </c>
      <c r="T318" s="47">
        <v>90.71</v>
      </c>
      <c r="U318" s="47">
        <v>90.71</v>
      </c>
      <c r="V318" s="47">
        <v>90.71</v>
      </c>
      <c r="W318" s="47">
        <v>90.71</v>
      </c>
      <c r="X318" s="47">
        <v>90.71</v>
      </c>
      <c r="Y318" s="54">
        <v>90.71</v>
      </c>
    </row>
    <row r="319" spans="1:25" s="35" customFormat="1" ht="18.75" customHeight="1" outlineLevel="1" thickBot="1" x14ac:dyDescent="0.25">
      <c r="A319" s="107" t="s">
        <v>7</v>
      </c>
      <c r="B319" s="50">
        <v>2.496</v>
      </c>
      <c r="C319" s="48">
        <v>2.496</v>
      </c>
      <c r="D319" s="48">
        <v>2.496</v>
      </c>
      <c r="E319" s="48">
        <v>2.496</v>
      </c>
      <c r="F319" s="48">
        <v>2.496</v>
      </c>
      <c r="G319" s="48">
        <v>2.496</v>
      </c>
      <c r="H319" s="48">
        <v>2.496</v>
      </c>
      <c r="I319" s="48">
        <v>2.496</v>
      </c>
      <c r="J319" s="48">
        <v>2.496</v>
      </c>
      <c r="K319" s="48">
        <v>2.496</v>
      </c>
      <c r="L319" s="48">
        <v>2.496</v>
      </c>
      <c r="M319" s="48">
        <v>2.496</v>
      </c>
      <c r="N319" s="48">
        <v>2.496</v>
      </c>
      <c r="O319" s="48">
        <v>2.496</v>
      </c>
      <c r="P319" s="48">
        <v>2.496</v>
      </c>
      <c r="Q319" s="48">
        <v>2.496</v>
      </c>
      <c r="R319" s="48">
        <v>2.496</v>
      </c>
      <c r="S319" s="48">
        <v>2.496</v>
      </c>
      <c r="T319" s="48">
        <v>2.496</v>
      </c>
      <c r="U319" s="48">
        <v>2.496</v>
      </c>
      <c r="V319" s="48">
        <v>2.496</v>
      </c>
      <c r="W319" s="48">
        <v>2.496</v>
      </c>
      <c r="X319" s="48">
        <v>2.496</v>
      </c>
      <c r="Y319" s="55">
        <v>2.496</v>
      </c>
    </row>
    <row r="320" spans="1:25" s="35" customFormat="1" ht="18.75" customHeight="1" thickBot="1" x14ac:dyDescent="0.25">
      <c r="A320" s="73">
        <v>15</v>
      </c>
      <c r="B320" s="65">
        <f t="shared" ref="B320:Y320" si="77">SUM(B321:B323)</f>
        <v>1019.1560000000001</v>
      </c>
      <c r="C320" s="66">
        <f t="shared" si="77"/>
        <v>1028.2160000000001</v>
      </c>
      <c r="D320" s="66">
        <f t="shared" si="77"/>
        <v>1044.046</v>
      </c>
      <c r="E320" s="67">
        <f t="shared" si="77"/>
        <v>1070.076</v>
      </c>
      <c r="F320" s="67">
        <f t="shared" si="77"/>
        <v>1054.086</v>
      </c>
      <c r="G320" s="67">
        <f t="shared" si="77"/>
        <v>1091.2160000000001</v>
      </c>
      <c r="H320" s="67">
        <f t="shared" si="77"/>
        <v>1076.066</v>
      </c>
      <c r="I320" s="67">
        <f t="shared" si="77"/>
        <v>1039.886</v>
      </c>
      <c r="J320" s="67">
        <f t="shared" si="77"/>
        <v>1036.096</v>
      </c>
      <c r="K320" s="68">
        <f t="shared" si="77"/>
        <v>1030.4860000000001</v>
      </c>
      <c r="L320" s="67">
        <f t="shared" si="77"/>
        <v>1036.6660000000002</v>
      </c>
      <c r="M320" s="69">
        <f t="shared" si="77"/>
        <v>1047.606</v>
      </c>
      <c r="N320" s="68">
        <f t="shared" si="77"/>
        <v>1044.6560000000002</v>
      </c>
      <c r="O320" s="67">
        <f t="shared" si="77"/>
        <v>1051.6460000000002</v>
      </c>
      <c r="P320" s="69">
        <f t="shared" si="77"/>
        <v>1021.436</v>
      </c>
      <c r="Q320" s="70">
        <f t="shared" si="77"/>
        <v>1073.866</v>
      </c>
      <c r="R320" s="67">
        <f t="shared" si="77"/>
        <v>1070.9760000000001</v>
      </c>
      <c r="S320" s="70">
        <f t="shared" si="77"/>
        <v>1067.2360000000001</v>
      </c>
      <c r="T320" s="67">
        <f t="shared" si="77"/>
        <v>1063.546</v>
      </c>
      <c r="U320" s="66">
        <f t="shared" si="77"/>
        <v>1049.5360000000001</v>
      </c>
      <c r="V320" s="66">
        <f t="shared" si="77"/>
        <v>1034.1760000000002</v>
      </c>
      <c r="W320" s="66">
        <f t="shared" si="77"/>
        <v>1040.096</v>
      </c>
      <c r="X320" s="66">
        <f t="shared" si="77"/>
        <v>1044.5060000000001</v>
      </c>
      <c r="Y320" s="71">
        <f t="shared" si="77"/>
        <v>1039.346</v>
      </c>
    </row>
    <row r="321" spans="1:25" s="35" customFormat="1" ht="18.75" customHeight="1" outlineLevel="1" x14ac:dyDescent="0.2">
      <c r="A321" s="29" t="s">
        <v>4</v>
      </c>
      <c r="B321" s="43">
        <f>'февраль (3 цк)'!B397</f>
        <v>925.95</v>
      </c>
      <c r="C321" s="43">
        <f>'февраль (3 цк)'!C397</f>
        <v>935.01</v>
      </c>
      <c r="D321" s="43">
        <f>'февраль (3 цк)'!D397</f>
        <v>950.84</v>
      </c>
      <c r="E321" s="43">
        <f>'февраль (3 цк)'!E397</f>
        <v>976.87</v>
      </c>
      <c r="F321" s="43">
        <f>'февраль (3 цк)'!F397</f>
        <v>960.88</v>
      </c>
      <c r="G321" s="43">
        <f>'февраль (3 цк)'!G397</f>
        <v>998.01</v>
      </c>
      <c r="H321" s="43">
        <f>'февраль (3 цк)'!H397</f>
        <v>982.86</v>
      </c>
      <c r="I321" s="43">
        <f>'февраль (3 цк)'!I397</f>
        <v>946.68</v>
      </c>
      <c r="J321" s="43">
        <f>'февраль (3 цк)'!J397</f>
        <v>942.89</v>
      </c>
      <c r="K321" s="43">
        <f>'февраль (3 цк)'!K397</f>
        <v>937.28</v>
      </c>
      <c r="L321" s="43">
        <f>'февраль (3 цк)'!L397</f>
        <v>943.46</v>
      </c>
      <c r="M321" s="43">
        <f>'февраль (3 цк)'!M397</f>
        <v>954.4</v>
      </c>
      <c r="N321" s="43">
        <f>'февраль (3 цк)'!N397</f>
        <v>951.45</v>
      </c>
      <c r="O321" s="43">
        <f>'февраль (3 цк)'!O397</f>
        <v>958.44</v>
      </c>
      <c r="P321" s="43">
        <f>'февраль (3 цк)'!P397</f>
        <v>928.23</v>
      </c>
      <c r="Q321" s="43">
        <f>'февраль (3 цк)'!Q397</f>
        <v>980.66</v>
      </c>
      <c r="R321" s="43">
        <f>'февраль (3 цк)'!R397</f>
        <v>977.77</v>
      </c>
      <c r="S321" s="43">
        <f>'февраль (3 цк)'!S397</f>
        <v>974.03</v>
      </c>
      <c r="T321" s="43">
        <f>'февраль (3 цк)'!T397</f>
        <v>970.34</v>
      </c>
      <c r="U321" s="43">
        <f>'февраль (3 цк)'!U397</f>
        <v>956.33</v>
      </c>
      <c r="V321" s="43">
        <f>'февраль (3 цк)'!V397</f>
        <v>940.97</v>
      </c>
      <c r="W321" s="43">
        <f>'февраль (3 цк)'!W397</f>
        <v>946.89</v>
      </c>
      <c r="X321" s="43">
        <f>'февраль (3 цк)'!X397</f>
        <v>951.3</v>
      </c>
      <c r="Y321" s="43">
        <f>'февраль (3 цк)'!Y397</f>
        <v>946.14</v>
      </c>
    </row>
    <row r="322" spans="1:25" s="35" customFormat="1" ht="18.75" customHeight="1" outlineLevel="1" x14ac:dyDescent="0.2">
      <c r="A322" s="30" t="s">
        <v>5</v>
      </c>
      <c r="B322" s="49">
        <v>90.71</v>
      </c>
      <c r="C322" s="47">
        <v>90.71</v>
      </c>
      <c r="D322" s="47">
        <v>90.71</v>
      </c>
      <c r="E322" s="47">
        <v>90.71</v>
      </c>
      <c r="F322" s="47">
        <v>90.71</v>
      </c>
      <c r="G322" s="47">
        <v>90.71</v>
      </c>
      <c r="H322" s="47">
        <v>90.71</v>
      </c>
      <c r="I322" s="47">
        <v>90.71</v>
      </c>
      <c r="J322" s="47">
        <v>90.71</v>
      </c>
      <c r="K322" s="47">
        <v>90.71</v>
      </c>
      <c r="L322" s="47">
        <v>90.71</v>
      </c>
      <c r="M322" s="47">
        <v>90.71</v>
      </c>
      <c r="N322" s="47">
        <v>90.71</v>
      </c>
      <c r="O322" s="47">
        <v>90.71</v>
      </c>
      <c r="P322" s="47">
        <v>90.71</v>
      </c>
      <c r="Q322" s="47">
        <v>90.71</v>
      </c>
      <c r="R322" s="47">
        <v>90.71</v>
      </c>
      <c r="S322" s="47">
        <v>90.71</v>
      </c>
      <c r="T322" s="47">
        <v>90.71</v>
      </c>
      <c r="U322" s="47">
        <v>90.71</v>
      </c>
      <c r="V322" s="47">
        <v>90.71</v>
      </c>
      <c r="W322" s="47">
        <v>90.71</v>
      </c>
      <c r="X322" s="47">
        <v>90.71</v>
      </c>
      <c r="Y322" s="54">
        <v>90.71</v>
      </c>
    </row>
    <row r="323" spans="1:25" s="35" customFormat="1" ht="18.75" customHeight="1" outlineLevel="1" thickBot="1" x14ac:dyDescent="0.25">
      <c r="A323" s="107" t="s">
        <v>7</v>
      </c>
      <c r="B323" s="50">
        <v>2.496</v>
      </c>
      <c r="C323" s="48">
        <v>2.496</v>
      </c>
      <c r="D323" s="48">
        <v>2.496</v>
      </c>
      <c r="E323" s="48">
        <v>2.496</v>
      </c>
      <c r="F323" s="48">
        <v>2.496</v>
      </c>
      <c r="G323" s="48">
        <v>2.496</v>
      </c>
      <c r="H323" s="48">
        <v>2.496</v>
      </c>
      <c r="I323" s="48">
        <v>2.496</v>
      </c>
      <c r="J323" s="48">
        <v>2.496</v>
      </c>
      <c r="K323" s="48">
        <v>2.496</v>
      </c>
      <c r="L323" s="48">
        <v>2.496</v>
      </c>
      <c r="M323" s="48">
        <v>2.496</v>
      </c>
      <c r="N323" s="48">
        <v>2.496</v>
      </c>
      <c r="O323" s="48">
        <v>2.496</v>
      </c>
      <c r="P323" s="48">
        <v>2.496</v>
      </c>
      <c r="Q323" s="48">
        <v>2.496</v>
      </c>
      <c r="R323" s="48">
        <v>2.496</v>
      </c>
      <c r="S323" s="48">
        <v>2.496</v>
      </c>
      <c r="T323" s="48">
        <v>2.496</v>
      </c>
      <c r="U323" s="48">
        <v>2.496</v>
      </c>
      <c r="V323" s="48">
        <v>2.496</v>
      </c>
      <c r="W323" s="48">
        <v>2.496</v>
      </c>
      <c r="X323" s="48">
        <v>2.496</v>
      </c>
      <c r="Y323" s="55">
        <v>2.496</v>
      </c>
    </row>
    <row r="324" spans="1:25" s="35" customFormat="1" ht="18.75" customHeight="1" thickBot="1" x14ac:dyDescent="0.25">
      <c r="A324" s="76">
        <v>16</v>
      </c>
      <c r="B324" s="65">
        <f t="shared" ref="B324:Y324" si="78">SUM(B325:B327)</f>
        <v>1040.296</v>
      </c>
      <c r="C324" s="66">
        <f t="shared" si="78"/>
        <v>1038.056</v>
      </c>
      <c r="D324" s="66">
        <f t="shared" si="78"/>
        <v>1038.5160000000001</v>
      </c>
      <c r="E324" s="67">
        <f t="shared" si="78"/>
        <v>1025.7860000000001</v>
      </c>
      <c r="F324" s="67">
        <f t="shared" si="78"/>
        <v>1094.856</v>
      </c>
      <c r="G324" s="67">
        <f t="shared" si="78"/>
        <v>1103.886</v>
      </c>
      <c r="H324" s="67">
        <f t="shared" si="78"/>
        <v>1097.1860000000001</v>
      </c>
      <c r="I324" s="67">
        <f t="shared" si="78"/>
        <v>1051.8960000000002</v>
      </c>
      <c r="J324" s="67">
        <f t="shared" si="78"/>
        <v>1050.2860000000001</v>
      </c>
      <c r="K324" s="68">
        <f t="shared" si="78"/>
        <v>1041.9560000000001</v>
      </c>
      <c r="L324" s="67">
        <f t="shared" si="78"/>
        <v>1046.556</v>
      </c>
      <c r="M324" s="69">
        <f t="shared" si="78"/>
        <v>1050.4860000000001</v>
      </c>
      <c r="N324" s="68">
        <f t="shared" si="78"/>
        <v>1052.606</v>
      </c>
      <c r="O324" s="67">
        <f t="shared" si="78"/>
        <v>1050.6560000000002</v>
      </c>
      <c r="P324" s="69">
        <f t="shared" si="78"/>
        <v>1055.7260000000001</v>
      </c>
      <c r="Q324" s="70">
        <f t="shared" si="78"/>
        <v>1071.7260000000001</v>
      </c>
      <c r="R324" s="67">
        <f t="shared" si="78"/>
        <v>1064.626</v>
      </c>
      <c r="S324" s="70">
        <f t="shared" si="78"/>
        <v>1059.6760000000002</v>
      </c>
      <c r="T324" s="67">
        <f t="shared" si="78"/>
        <v>1058.5160000000001</v>
      </c>
      <c r="U324" s="66">
        <f t="shared" si="78"/>
        <v>1035.376</v>
      </c>
      <c r="V324" s="66">
        <f t="shared" si="78"/>
        <v>1041.2860000000001</v>
      </c>
      <c r="W324" s="66">
        <f t="shared" si="78"/>
        <v>1042.6560000000002</v>
      </c>
      <c r="X324" s="66">
        <f t="shared" si="78"/>
        <v>1035.306</v>
      </c>
      <c r="Y324" s="71">
        <f t="shared" si="78"/>
        <v>1027.346</v>
      </c>
    </row>
    <row r="325" spans="1:25" s="35" customFormat="1" ht="18.75" customHeight="1" outlineLevel="1" x14ac:dyDescent="0.2">
      <c r="A325" s="117" t="s">
        <v>4</v>
      </c>
      <c r="B325" s="43">
        <f>'февраль (3 цк)'!B402</f>
        <v>947.09</v>
      </c>
      <c r="C325" s="43">
        <f>'февраль (3 цк)'!C402</f>
        <v>944.85</v>
      </c>
      <c r="D325" s="43">
        <f>'февраль (3 цк)'!D402</f>
        <v>945.31</v>
      </c>
      <c r="E325" s="43">
        <f>'февраль (3 цк)'!E402</f>
        <v>932.58</v>
      </c>
      <c r="F325" s="43">
        <f>'февраль (3 цк)'!F402</f>
        <v>1001.65</v>
      </c>
      <c r="G325" s="43">
        <f>'февраль (3 цк)'!G402</f>
        <v>1010.68</v>
      </c>
      <c r="H325" s="43">
        <f>'февраль (3 цк)'!H402</f>
        <v>1003.98</v>
      </c>
      <c r="I325" s="43">
        <f>'февраль (3 цк)'!I402</f>
        <v>958.69</v>
      </c>
      <c r="J325" s="43">
        <f>'февраль (3 цк)'!J402</f>
        <v>957.08</v>
      </c>
      <c r="K325" s="43">
        <f>'февраль (3 цк)'!K402</f>
        <v>948.75</v>
      </c>
      <c r="L325" s="43">
        <f>'февраль (3 цк)'!L402</f>
        <v>953.35</v>
      </c>
      <c r="M325" s="43">
        <f>'февраль (3 цк)'!M402</f>
        <v>957.28</v>
      </c>
      <c r="N325" s="43">
        <f>'февраль (3 цк)'!N402</f>
        <v>959.4</v>
      </c>
      <c r="O325" s="43">
        <f>'февраль (3 цк)'!O402</f>
        <v>957.45</v>
      </c>
      <c r="P325" s="43">
        <f>'февраль (3 цк)'!P402</f>
        <v>962.52</v>
      </c>
      <c r="Q325" s="43">
        <f>'февраль (3 цк)'!Q402</f>
        <v>978.52</v>
      </c>
      <c r="R325" s="43">
        <f>'февраль (3 цк)'!R402</f>
        <v>971.42</v>
      </c>
      <c r="S325" s="43">
        <f>'февраль (3 цк)'!S402</f>
        <v>966.47</v>
      </c>
      <c r="T325" s="43">
        <f>'февраль (3 цк)'!T402</f>
        <v>965.31</v>
      </c>
      <c r="U325" s="43">
        <f>'февраль (3 цк)'!U402</f>
        <v>942.17</v>
      </c>
      <c r="V325" s="43">
        <f>'февраль (3 цк)'!V402</f>
        <v>948.08</v>
      </c>
      <c r="W325" s="43">
        <f>'февраль (3 цк)'!W402</f>
        <v>949.45</v>
      </c>
      <c r="X325" s="43">
        <f>'февраль (3 цк)'!X402</f>
        <v>942.1</v>
      </c>
      <c r="Y325" s="43">
        <f>'февраль (3 цк)'!Y402</f>
        <v>934.14</v>
      </c>
    </row>
    <row r="326" spans="1:25" s="35" customFormat="1" ht="18.75" customHeight="1" outlineLevel="1" x14ac:dyDescent="0.2">
      <c r="A326" s="26" t="s">
        <v>5</v>
      </c>
      <c r="B326" s="49">
        <v>90.71</v>
      </c>
      <c r="C326" s="47">
        <v>90.71</v>
      </c>
      <c r="D326" s="47">
        <v>90.71</v>
      </c>
      <c r="E326" s="47">
        <v>90.71</v>
      </c>
      <c r="F326" s="47">
        <v>90.71</v>
      </c>
      <c r="G326" s="47">
        <v>90.71</v>
      </c>
      <c r="H326" s="47">
        <v>90.71</v>
      </c>
      <c r="I326" s="47">
        <v>90.71</v>
      </c>
      <c r="J326" s="47">
        <v>90.71</v>
      </c>
      <c r="K326" s="47">
        <v>90.71</v>
      </c>
      <c r="L326" s="47">
        <v>90.71</v>
      </c>
      <c r="M326" s="47">
        <v>90.71</v>
      </c>
      <c r="N326" s="47">
        <v>90.71</v>
      </c>
      <c r="O326" s="47">
        <v>90.71</v>
      </c>
      <c r="P326" s="47">
        <v>90.71</v>
      </c>
      <c r="Q326" s="47">
        <v>90.71</v>
      </c>
      <c r="R326" s="47">
        <v>90.71</v>
      </c>
      <c r="S326" s="47">
        <v>90.71</v>
      </c>
      <c r="T326" s="47">
        <v>90.71</v>
      </c>
      <c r="U326" s="47">
        <v>90.71</v>
      </c>
      <c r="V326" s="47">
        <v>90.71</v>
      </c>
      <c r="W326" s="47">
        <v>90.71</v>
      </c>
      <c r="X326" s="47">
        <v>90.71</v>
      </c>
      <c r="Y326" s="54">
        <v>90.71</v>
      </c>
    </row>
    <row r="327" spans="1:25" s="35" customFormat="1" ht="18.75" customHeight="1" outlineLevel="1" thickBot="1" x14ac:dyDescent="0.25">
      <c r="A327" s="118" t="s">
        <v>7</v>
      </c>
      <c r="B327" s="50">
        <v>2.496</v>
      </c>
      <c r="C327" s="48">
        <v>2.496</v>
      </c>
      <c r="D327" s="48">
        <v>2.496</v>
      </c>
      <c r="E327" s="48">
        <v>2.496</v>
      </c>
      <c r="F327" s="48">
        <v>2.496</v>
      </c>
      <c r="G327" s="48">
        <v>2.496</v>
      </c>
      <c r="H327" s="48">
        <v>2.496</v>
      </c>
      <c r="I327" s="48">
        <v>2.496</v>
      </c>
      <c r="J327" s="48">
        <v>2.496</v>
      </c>
      <c r="K327" s="48">
        <v>2.496</v>
      </c>
      <c r="L327" s="48">
        <v>2.496</v>
      </c>
      <c r="M327" s="48">
        <v>2.496</v>
      </c>
      <c r="N327" s="48">
        <v>2.496</v>
      </c>
      <c r="O327" s="48">
        <v>2.496</v>
      </c>
      <c r="P327" s="48">
        <v>2.496</v>
      </c>
      <c r="Q327" s="48">
        <v>2.496</v>
      </c>
      <c r="R327" s="48">
        <v>2.496</v>
      </c>
      <c r="S327" s="48">
        <v>2.496</v>
      </c>
      <c r="T327" s="48">
        <v>2.496</v>
      </c>
      <c r="U327" s="48">
        <v>2.496</v>
      </c>
      <c r="V327" s="48">
        <v>2.496</v>
      </c>
      <c r="W327" s="48">
        <v>2.496</v>
      </c>
      <c r="X327" s="48">
        <v>2.496</v>
      </c>
      <c r="Y327" s="55">
        <v>2.496</v>
      </c>
    </row>
    <row r="328" spans="1:25" s="35" customFormat="1" ht="18.75" customHeight="1" thickBot="1" x14ac:dyDescent="0.25">
      <c r="A328" s="73">
        <v>17</v>
      </c>
      <c r="B328" s="65">
        <f t="shared" ref="B328:Y328" si="79">SUM(B329:B331)</f>
        <v>992.14600000000007</v>
      </c>
      <c r="C328" s="66">
        <f t="shared" si="79"/>
        <v>992.476</v>
      </c>
      <c r="D328" s="66">
        <f t="shared" si="79"/>
        <v>997.03600000000006</v>
      </c>
      <c r="E328" s="67">
        <f t="shared" si="79"/>
        <v>988.74599999999998</v>
      </c>
      <c r="F328" s="67">
        <f t="shared" si="79"/>
        <v>1002.236</v>
      </c>
      <c r="G328" s="67">
        <f t="shared" si="79"/>
        <v>1021.106</v>
      </c>
      <c r="H328" s="67">
        <f t="shared" si="79"/>
        <v>1019.9160000000001</v>
      </c>
      <c r="I328" s="67">
        <f t="shared" si="79"/>
        <v>1005.706</v>
      </c>
      <c r="J328" s="67">
        <f t="shared" si="79"/>
        <v>997.88599999999997</v>
      </c>
      <c r="K328" s="68">
        <f t="shared" si="79"/>
        <v>1000.066</v>
      </c>
      <c r="L328" s="67">
        <f t="shared" si="79"/>
        <v>998.67600000000004</v>
      </c>
      <c r="M328" s="69">
        <f t="shared" si="79"/>
        <v>1000.116</v>
      </c>
      <c r="N328" s="68">
        <f t="shared" si="79"/>
        <v>1005.466</v>
      </c>
      <c r="O328" s="67">
        <f t="shared" si="79"/>
        <v>1001.386</v>
      </c>
      <c r="P328" s="69">
        <f t="shared" si="79"/>
        <v>1009.766</v>
      </c>
      <c r="Q328" s="70">
        <f t="shared" si="79"/>
        <v>1015.4060000000001</v>
      </c>
      <c r="R328" s="67">
        <f t="shared" si="79"/>
        <v>1015.306</v>
      </c>
      <c r="S328" s="70">
        <f t="shared" si="79"/>
        <v>1015.126</v>
      </c>
      <c r="T328" s="67">
        <f t="shared" si="79"/>
        <v>1006.006</v>
      </c>
      <c r="U328" s="66">
        <f t="shared" si="79"/>
        <v>1006.7860000000001</v>
      </c>
      <c r="V328" s="66">
        <f t="shared" si="79"/>
        <v>997.45600000000002</v>
      </c>
      <c r="W328" s="66">
        <f t="shared" si="79"/>
        <v>999.50599999999997</v>
      </c>
      <c r="X328" s="66">
        <f t="shared" si="79"/>
        <v>991.75599999999997</v>
      </c>
      <c r="Y328" s="71">
        <f t="shared" si="79"/>
        <v>979.096</v>
      </c>
    </row>
    <row r="329" spans="1:25" s="35" customFormat="1" ht="18.75" customHeight="1" outlineLevel="1" x14ac:dyDescent="0.2">
      <c r="A329" s="117" t="s">
        <v>4</v>
      </c>
      <c r="B329" s="43">
        <f>'февраль (3 цк)'!B407</f>
        <v>898.94</v>
      </c>
      <c r="C329" s="43">
        <f>'февраль (3 цк)'!C407</f>
        <v>899.27</v>
      </c>
      <c r="D329" s="43">
        <f>'февраль (3 цк)'!D407</f>
        <v>903.83</v>
      </c>
      <c r="E329" s="43">
        <f>'февраль (3 цк)'!E407</f>
        <v>895.54</v>
      </c>
      <c r="F329" s="43">
        <f>'февраль (3 цк)'!F407</f>
        <v>909.03</v>
      </c>
      <c r="G329" s="43">
        <f>'февраль (3 цк)'!G407</f>
        <v>927.9</v>
      </c>
      <c r="H329" s="43">
        <f>'февраль (3 цк)'!H407</f>
        <v>926.71</v>
      </c>
      <c r="I329" s="43">
        <f>'февраль (3 цк)'!I407</f>
        <v>912.5</v>
      </c>
      <c r="J329" s="43">
        <f>'февраль (3 цк)'!J407</f>
        <v>904.68</v>
      </c>
      <c r="K329" s="43">
        <f>'февраль (3 цк)'!K407</f>
        <v>906.86</v>
      </c>
      <c r="L329" s="43">
        <f>'февраль (3 цк)'!L407</f>
        <v>905.47</v>
      </c>
      <c r="M329" s="43">
        <f>'февраль (3 цк)'!M407</f>
        <v>906.91</v>
      </c>
      <c r="N329" s="43">
        <f>'февраль (3 цк)'!N407</f>
        <v>912.26</v>
      </c>
      <c r="O329" s="43">
        <f>'февраль (3 цк)'!O407</f>
        <v>908.18</v>
      </c>
      <c r="P329" s="43">
        <f>'февраль (3 цк)'!P407</f>
        <v>916.56</v>
      </c>
      <c r="Q329" s="43">
        <f>'февраль (3 цк)'!Q407</f>
        <v>922.2</v>
      </c>
      <c r="R329" s="43">
        <f>'февраль (3 цк)'!R407</f>
        <v>922.1</v>
      </c>
      <c r="S329" s="43">
        <f>'февраль (3 цк)'!S407</f>
        <v>921.92</v>
      </c>
      <c r="T329" s="43">
        <f>'февраль (3 цк)'!T407</f>
        <v>912.8</v>
      </c>
      <c r="U329" s="43">
        <f>'февраль (3 цк)'!U407</f>
        <v>913.58</v>
      </c>
      <c r="V329" s="43">
        <f>'февраль (3 цк)'!V407</f>
        <v>904.25</v>
      </c>
      <c r="W329" s="43">
        <f>'февраль (3 цк)'!W407</f>
        <v>906.3</v>
      </c>
      <c r="X329" s="43">
        <f>'февраль (3 цк)'!X407</f>
        <v>898.55</v>
      </c>
      <c r="Y329" s="43">
        <f>'февраль (3 цк)'!Y407</f>
        <v>885.89</v>
      </c>
    </row>
    <row r="330" spans="1:25" s="35" customFormat="1" ht="18.75" customHeight="1" outlineLevel="1" x14ac:dyDescent="0.2">
      <c r="A330" s="26" t="s">
        <v>5</v>
      </c>
      <c r="B330" s="49">
        <v>90.71</v>
      </c>
      <c r="C330" s="47">
        <v>90.71</v>
      </c>
      <c r="D330" s="47">
        <v>90.71</v>
      </c>
      <c r="E330" s="47">
        <v>90.71</v>
      </c>
      <c r="F330" s="47">
        <v>90.71</v>
      </c>
      <c r="G330" s="47">
        <v>90.71</v>
      </c>
      <c r="H330" s="47">
        <v>90.71</v>
      </c>
      <c r="I330" s="47">
        <v>90.71</v>
      </c>
      <c r="J330" s="47">
        <v>90.71</v>
      </c>
      <c r="K330" s="47">
        <v>90.71</v>
      </c>
      <c r="L330" s="47">
        <v>90.71</v>
      </c>
      <c r="M330" s="47">
        <v>90.71</v>
      </c>
      <c r="N330" s="47">
        <v>90.71</v>
      </c>
      <c r="O330" s="47">
        <v>90.71</v>
      </c>
      <c r="P330" s="47">
        <v>90.71</v>
      </c>
      <c r="Q330" s="47">
        <v>90.71</v>
      </c>
      <c r="R330" s="47">
        <v>90.71</v>
      </c>
      <c r="S330" s="47">
        <v>90.71</v>
      </c>
      <c r="T330" s="47">
        <v>90.71</v>
      </c>
      <c r="U330" s="47">
        <v>90.71</v>
      </c>
      <c r="V330" s="47">
        <v>90.71</v>
      </c>
      <c r="W330" s="47">
        <v>90.71</v>
      </c>
      <c r="X330" s="47">
        <v>90.71</v>
      </c>
      <c r="Y330" s="54">
        <v>90.71</v>
      </c>
    </row>
    <row r="331" spans="1:25" s="35" customFormat="1" ht="18.75" customHeight="1" outlineLevel="1" thickBot="1" x14ac:dyDescent="0.25">
      <c r="A331" s="118" t="s">
        <v>7</v>
      </c>
      <c r="B331" s="50">
        <v>2.496</v>
      </c>
      <c r="C331" s="48">
        <v>2.496</v>
      </c>
      <c r="D331" s="48">
        <v>2.496</v>
      </c>
      <c r="E331" s="48">
        <v>2.496</v>
      </c>
      <c r="F331" s="48">
        <v>2.496</v>
      </c>
      <c r="G331" s="48">
        <v>2.496</v>
      </c>
      <c r="H331" s="48">
        <v>2.496</v>
      </c>
      <c r="I331" s="48">
        <v>2.496</v>
      </c>
      <c r="J331" s="48">
        <v>2.496</v>
      </c>
      <c r="K331" s="48">
        <v>2.496</v>
      </c>
      <c r="L331" s="48">
        <v>2.496</v>
      </c>
      <c r="M331" s="48">
        <v>2.496</v>
      </c>
      <c r="N331" s="48">
        <v>2.496</v>
      </c>
      <c r="O331" s="48">
        <v>2.496</v>
      </c>
      <c r="P331" s="48">
        <v>2.496</v>
      </c>
      <c r="Q331" s="48">
        <v>2.496</v>
      </c>
      <c r="R331" s="48">
        <v>2.496</v>
      </c>
      <c r="S331" s="48">
        <v>2.496</v>
      </c>
      <c r="T331" s="48">
        <v>2.496</v>
      </c>
      <c r="U331" s="48">
        <v>2.496</v>
      </c>
      <c r="V331" s="48">
        <v>2.496</v>
      </c>
      <c r="W331" s="48">
        <v>2.496</v>
      </c>
      <c r="X331" s="48">
        <v>2.496</v>
      </c>
      <c r="Y331" s="55">
        <v>2.496</v>
      </c>
    </row>
    <row r="332" spans="1:25" s="35" customFormat="1" ht="18.75" customHeight="1" thickBot="1" x14ac:dyDescent="0.25">
      <c r="A332" s="74">
        <v>18</v>
      </c>
      <c r="B332" s="65">
        <f t="shared" ref="B332:Y332" si="80">SUM(B333:B335)</f>
        <v>1015.1560000000001</v>
      </c>
      <c r="C332" s="66">
        <f t="shared" si="80"/>
        <v>1018.256</v>
      </c>
      <c r="D332" s="66">
        <f t="shared" si="80"/>
        <v>1022.566</v>
      </c>
      <c r="E332" s="67">
        <f t="shared" si="80"/>
        <v>1035.596</v>
      </c>
      <c r="F332" s="67">
        <f t="shared" si="80"/>
        <v>1057.5360000000001</v>
      </c>
      <c r="G332" s="67">
        <f t="shared" si="80"/>
        <v>1068.9460000000001</v>
      </c>
      <c r="H332" s="67">
        <f t="shared" si="80"/>
        <v>1066.586</v>
      </c>
      <c r="I332" s="67">
        <f t="shared" si="80"/>
        <v>1022.8960000000001</v>
      </c>
      <c r="J332" s="67">
        <f t="shared" si="80"/>
        <v>1016.256</v>
      </c>
      <c r="K332" s="68">
        <f t="shared" si="80"/>
        <v>1018.636</v>
      </c>
      <c r="L332" s="67">
        <f t="shared" si="80"/>
        <v>1020.876</v>
      </c>
      <c r="M332" s="69">
        <f t="shared" si="80"/>
        <v>1024.7160000000001</v>
      </c>
      <c r="N332" s="68">
        <f t="shared" si="80"/>
        <v>1025.2260000000001</v>
      </c>
      <c r="O332" s="67">
        <f t="shared" si="80"/>
        <v>1016.616</v>
      </c>
      <c r="P332" s="69">
        <f t="shared" si="80"/>
        <v>1024.9360000000001</v>
      </c>
      <c r="Q332" s="70">
        <f t="shared" si="80"/>
        <v>1072.6960000000001</v>
      </c>
      <c r="R332" s="67">
        <f t="shared" si="80"/>
        <v>1072.8960000000002</v>
      </c>
      <c r="S332" s="70">
        <f t="shared" si="80"/>
        <v>1033.4860000000001</v>
      </c>
      <c r="T332" s="67">
        <f t="shared" si="80"/>
        <v>1030.6760000000002</v>
      </c>
      <c r="U332" s="66">
        <f t="shared" si="80"/>
        <v>1021.346</v>
      </c>
      <c r="V332" s="66">
        <f t="shared" si="80"/>
        <v>1010.866</v>
      </c>
      <c r="W332" s="66">
        <f t="shared" si="80"/>
        <v>1026.066</v>
      </c>
      <c r="X332" s="66">
        <f t="shared" si="80"/>
        <v>1019.046</v>
      </c>
      <c r="Y332" s="71">
        <f t="shared" si="80"/>
        <v>1016.826</v>
      </c>
    </row>
    <row r="333" spans="1:25" s="35" customFormat="1" ht="18.75" customHeight="1" outlineLevel="1" x14ac:dyDescent="0.2">
      <c r="A333" s="29" t="s">
        <v>4</v>
      </c>
      <c r="B333" s="43">
        <f>'февраль (3 цк)'!B412</f>
        <v>921.95</v>
      </c>
      <c r="C333" s="43">
        <f>'февраль (3 цк)'!C412</f>
        <v>925.05</v>
      </c>
      <c r="D333" s="43">
        <f>'февраль (3 цк)'!D412</f>
        <v>929.36</v>
      </c>
      <c r="E333" s="43">
        <f>'февраль (3 цк)'!E412</f>
        <v>942.39</v>
      </c>
      <c r="F333" s="43">
        <f>'февраль (3 цк)'!F412</f>
        <v>964.33</v>
      </c>
      <c r="G333" s="43">
        <f>'февраль (3 цк)'!G412</f>
        <v>975.74</v>
      </c>
      <c r="H333" s="43">
        <f>'февраль (3 цк)'!H412</f>
        <v>973.38</v>
      </c>
      <c r="I333" s="43">
        <f>'февраль (3 цк)'!I412</f>
        <v>929.69</v>
      </c>
      <c r="J333" s="43">
        <f>'февраль (3 цк)'!J412</f>
        <v>923.05</v>
      </c>
      <c r="K333" s="43">
        <f>'февраль (3 цк)'!K412</f>
        <v>925.43</v>
      </c>
      <c r="L333" s="43">
        <f>'февраль (3 цк)'!L412</f>
        <v>927.67</v>
      </c>
      <c r="M333" s="43">
        <f>'февраль (3 цк)'!M412</f>
        <v>931.51</v>
      </c>
      <c r="N333" s="43">
        <f>'февраль (3 цк)'!N412</f>
        <v>932.02</v>
      </c>
      <c r="O333" s="43">
        <f>'февраль (3 цк)'!O412</f>
        <v>923.41</v>
      </c>
      <c r="P333" s="43">
        <f>'февраль (3 цк)'!P412</f>
        <v>931.73</v>
      </c>
      <c r="Q333" s="43">
        <f>'февраль (3 цк)'!Q412</f>
        <v>979.49</v>
      </c>
      <c r="R333" s="43">
        <f>'февраль (3 цк)'!R412</f>
        <v>979.69</v>
      </c>
      <c r="S333" s="43">
        <f>'февраль (3 цк)'!S412</f>
        <v>940.28</v>
      </c>
      <c r="T333" s="43">
        <f>'февраль (3 цк)'!T412</f>
        <v>937.47</v>
      </c>
      <c r="U333" s="43">
        <f>'февраль (3 цк)'!U412</f>
        <v>928.14</v>
      </c>
      <c r="V333" s="43">
        <f>'февраль (3 цк)'!V412</f>
        <v>917.66</v>
      </c>
      <c r="W333" s="43">
        <f>'февраль (3 цк)'!W412</f>
        <v>932.86</v>
      </c>
      <c r="X333" s="43">
        <f>'февраль (3 цк)'!X412</f>
        <v>925.84</v>
      </c>
      <c r="Y333" s="43">
        <f>'февраль (3 цк)'!Y412</f>
        <v>923.62</v>
      </c>
    </row>
    <row r="334" spans="1:25" s="35" customFormat="1" ht="18.75" customHeight="1" outlineLevel="1" x14ac:dyDescent="0.2">
      <c r="A334" s="30" t="s">
        <v>5</v>
      </c>
      <c r="B334" s="49">
        <v>90.71</v>
      </c>
      <c r="C334" s="47">
        <v>90.71</v>
      </c>
      <c r="D334" s="47">
        <v>90.71</v>
      </c>
      <c r="E334" s="47">
        <v>90.71</v>
      </c>
      <c r="F334" s="47">
        <v>90.71</v>
      </c>
      <c r="G334" s="47">
        <v>90.71</v>
      </c>
      <c r="H334" s="47">
        <v>90.71</v>
      </c>
      <c r="I334" s="47">
        <v>90.71</v>
      </c>
      <c r="J334" s="47">
        <v>90.71</v>
      </c>
      <c r="K334" s="47">
        <v>90.71</v>
      </c>
      <c r="L334" s="47">
        <v>90.71</v>
      </c>
      <c r="M334" s="47">
        <v>90.71</v>
      </c>
      <c r="N334" s="47">
        <v>90.71</v>
      </c>
      <c r="O334" s="47">
        <v>90.71</v>
      </c>
      <c r="P334" s="47">
        <v>90.71</v>
      </c>
      <c r="Q334" s="47">
        <v>90.71</v>
      </c>
      <c r="R334" s="47">
        <v>90.71</v>
      </c>
      <c r="S334" s="47">
        <v>90.71</v>
      </c>
      <c r="T334" s="47">
        <v>90.71</v>
      </c>
      <c r="U334" s="47">
        <v>90.71</v>
      </c>
      <c r="V334" s="47">
        <v>90.71</v>
      </c>
      <c r="W334" s="47">
        <v>90.71</v>
      </c>
      <c r="X334" s="47">
        <v>90.71</v>
      </c>
      <c r="Y334" s="54">
        <v>90.71</v>
      </c>
    </row>
    <row r="335" spans="1:25" s="35" customFormat="1" ht="18.75" customHeight="1" outlineLevel="1" thickBot="1" x14ac:dyDescent="0.25">
      <c r="A335" s="107" t="s">
        <v>7</v>
      </c>
      <c r="B335" s="50">
        <v>2.496</v>
      </c>
      <c r="C335" s="48">
        <v>2.496</v>
      </c>
      <c r="D335" s="48">
        <v>2.496</v>
      </c>
      <c r="E335" s="48">
        <v>2.496</v>
      </c>
      <c r="F335" s="48">
        <v>2.496</v>
      </c>
      <c r="G335" s="48">
        <v>2.496</v>
      </c>
      <c r="H335" s="48">
        <v>2.496</v>
      </c>
      <c r="I335" s="48">
        <v>2.496</v>
      </c>
      <c r="J335" s="48">
        <v>2.496</v>
      </c>
      <c r="K335" s="48">
        <v>2.496</v>
      </c>
      <c r="L335" s="48">
        <v>2.496</v>
      </c>
      <c r="M335" s="48">
        <v>2.496</v>
      </c>
      <c r="N335" s="48">
        <v>2.496</v>
      </c>
      <c r="O335" s="48">
        <v>2.496</v>
      </c>
      <c r="P335" s="48">
        <v>2.496</v>
      </c>
      <c r="Q335" s="48">
        <v>2.496</v>
      </c>
      <c r="R335" s="48">
        <v>2.496</v>
      </c>
      <c r="S335" s="48">
        <v>2.496</v>
      </c>
      <c r="T335" s="48">
        <v>2.496</v>
      </c>
      <c r="U335" s="48">
        <v>2.496</v>
      </c>
      <c r="V335" s="48">
        <v>2.496</v>
      </c>
      <c r="W335" s="48">
        <v>2.496</v>
      </c>
      <c r="X335" s="48">
        <v>2.496</v>
      </c>
      <c r="Y335" s="55">
        <v>2.496</v>
      </c>
    </row>
    <row r="336" spans="1:25" s="35" customFormat="1" ht="18.75" customHeight="1" thickBot="1" x14ac:dyDescent="0.25">
      <c r="A336" s="76">
        <v>19</v>
      </c>
      <c r="B336" s="65">
        <f t="shared" ref="B336:Y336" si="81">SUM(B337:B339)</f>
        <v>1057.4660000000001</v>
      </c>
      <c r="C336" s="66">
        <f t="shared" si="81"/>
        <v>1059.5060000000001</v>
      </c>
      <c r="D336" s="66">
        <f t="shared" si="81"/>
        <v>1099.5160000000001</v>
      </c>
      <c r="E336" s="67">
        <f t="shared" si="81"/>
        <v>1110.7860000000001</v>
      </c>
      <c r="F336" s="67">
        <f t="shared" si="81"/>
        <v>1112.0060000000001</v>
      </c>
      <c r="G336" s="67">
        <f t="shared" si="81"/>
        <v>1113.806</v>
      </c>
      <c r="H336" s="67">
        <f t="shared" si="81"/>
        <v>1105.5260000000001</v>
      </c>
      <c r="I336" s="67">
        <f t="shared" si="81"/>
        <v>1094.566</v>
      </c>
      <c r="J336" s="67">
        <f t="shared" si="81"/>
        <v>1090.076</v>
      </c>
      <c r="K336" s="68">
        <f t="shared" si="81"/>
        <v>1088.6760000000002</v>
      </c>
      <c r="L336" s="67">
        <f t="shared" si="81"/>
        <v>1093.1960000000001</v>
      </c>
      <c r="M336" s="69">
        <f t="shared" si="81"/>
        <v>1096.6860000000001</v>
      </c>
      <c r="N336" s="68">
        <f t="shared" si="81"/>
        <v>1098.9960000000001</v>
      </c>
      <c r="O336" s="67">
        <f t="shared" si="81"/>
        <v>1102.376</v>
      </c>
      <c r="P336" s="69">
        <f t="shared" si="81"/>
        <v>1116.6860000000001</v>
      </c>
      <c r="Q336" s="70">
        <f t="shared" si="81"/>
        <v>1122.9060000000002</v>
      </c>
      <c r="R336" s="67">
        <f t="shared" si="81"/>
        <v>1115.626</v>
      </c>
      <c r="S336" s="70">
        <f t="shared" si="81"/>
        <v>1111.4760000000001</v>
      </c>
      <c r="T336" s="67">
        <f t="shared" si="81"/>
        <v>1109.106</v>
      </c>
      <c r="U336" s="66">
        <f t="shared" si="81"/>
        <v>1052.2260000000001</v>
      </c>
      <c r="V336" s="66">
        <f t="shared" si="81"/>
        <v>1056.356</v>
      </c>
      <c r="W336" s="66">
        <f t="shared" si="81"/>
        <v>1053.626</v>
      </c>
      <c r="X336" s="66">
        <f t="shared" si="81"/>
        <v>1051.6660000000002</v>
      </c>
      <c r="Y336" s="71">
        <f t="shared" si="81"/>
        <v>1049.576</v>
      </c>
    </row>
    <row r="337" spans="1:25" s="35" customFormat="1" ht="18.75" customHeight="1" outlineLevel="1" x14ac:dyDescent="0.2">
      <c r="A337" s="117" t="s">
        <v>4</v>
      </c>
      <c r="B337" s="43">
        <f>'февраль (3 цк)'!B417</f>
        <v>964.26</v>
      </c>
      <c r="C337" s="43">
        <f>'февраль (3 цк)'!C417</f>
        <v>966.3</v>
      </c>
      <c r="D337" s="43">
        <f>'февраль (3 цк)'!D417</f>
        <v>1006.31</v>
      </c>
      <c r="E337" s="43">
        <f>'февраль (3 цк)'!E417</f>
        <v>1017.58</v>
      </c>
      <c r="F337" s="43">
        <f>'февраль (3 цк)'!F417</f>
        <v>1018.8</v>
      </c>
      <c r="G337" s="43">
        <f>'февраль (3 цк)'!G417</f>
        <v>1020.6</v>
      </c>
      <c r="H337" s="43">
        <f>'февраль (3 цк)'!H417</f>
        <v>1012.32</v>
      </c>
      <c r="I337" s="43">
        <f>'февраль (3 цк)'!I417</f>
        <v>1001.36</v>
      </c>
      <c r="J337" s="43">
        <f>'февраль (3 цк)'!J417</f>
        <v>996.87</v>
      </c>
      <c r="K337" s="43">
        <f>'февраль (3 цк)'!K417</f>
        <v>995.47</v>
      </c>
      <c r="L337" s="43">
        <f>'февраль (3 цк)'!L417</f>
        <v>999.99</v>
      </c>
      <c r="M337" s="43">
        <f>'февраль (3 цк)'!M417</f>
        <v>1003.48</v>
      </c>
      <c r="N337" s="43">
        <f>'февраль (3 цк)'!N417</f>
        <v>1005.79</v>
      </c>
      <c r="O337" s="43">
        <f>'февраль (3 цк)'!O417</f>
        <v>1009.17</v>
      </c>
      <c r="P337" s="43">
        <f>'февраль (3 цк)'!P417</f>
        <v>1023.48</v>
      </c>
      <c r="Q337" s="43">
        <f>'февраль (3 цк)'!Q417</f>
        <v>1029.7</v>
      </c>
      <c r="R337" s="43">
        <f>'февраль (3 цк)'!R417</f>
        <v>1022.42</v>
      </c>
      <c r="S337" s="43">
        <f>'февраль (3 цк)'!S417</f>
        <v>1018.27</v>
      </c>
      <c r="T337" s="43">
        <f>'февраль (3 цк)'!T417</f>
        <v>1015.9</v>
      </c>
      <c r="U337" s="43">
        <f>'февраль (3 цк)'!U417</f>
        <v>959.02</v>
      </c>
      <c r="V337" s="43">
        <f>'февраль (3 цк)'!V417</f>
        <v>963.15</v>
      </c>
      <c r="W337" s="43">
        <f>'февраль (3 цк)'!W417</f>
        <v>960.42</v>
      </c>
      <c r="X337" s="43">
        <f>'февраль (3 цк)'!X417</f>
        <v>958.46</v>
      </c>
      <c r="Y337" s="43">
        <f>'февраль (3 цк)'!Y417</f>
        <v>956.37</v>
      </c>
    </row>
    <row r="338" spans="1:25" s="35" customFormat="1" ht="18.75" customHeight="1" outlineLevel="1" x14ac:dyDescent="0.2">
      <c r="A338" s="26" t="s">
        <v>5</v>
      </c>
      <c r="B338" s="49">
        <v>90.71</v>
      </c>
      <c r="C338" s="47">
        <v>90.71</v>
      </c>
      <c r="D338" s="47">
        <v>90.71</v>
      </c>
      <c r="E338" s="47">
        <v>90.71</v>
      </c>
      <c r="F338" s="47">
        <v>90.71</v>
      </c>
      <c r="G338" s="47">
        <v>90.71</v>
      </c>
      <c r="H338" s="47">
        <v>90.71</v>
      </c>
      <c r="I338" s="47">
        <v>90.71</v>
      </c>
      <c r="J338" s="47">
        <v>90.71</v>
      </c>
      <c r="K338" s="47">
        <v>90.71</v>
      </c>
      <c r="L338" s="47">
        <v>90.71</v>
      </c>
      <c r="M338" s="47">
        <v>90.71</v>
      </c>
      <c r="N338" s="47">
        <v>90.71</v>
      </c>
      <c r="O338" s="47">
        <v>90.71</v>
      </c>
      <c r="P338" s="47">
        <v>90.71</v>
      </c>
      <c r="Q338" s="47">
        <v>90.71</v>
      </c>
      <c r="R338" s="47">
        <v>90.71</v>
      </c>
      <c r="S338" s="47">
        <v>90.71</v>
      </c>
      <c r="T338" s="47">
        <v>90.71</v>
      </c>
      <c r="U338" s="47">
        <v>90.71</v>
      </c>
      <c r="V338" s="47">
        <v>90.71</v>
      </c>
      <c r="W338" s="47">
        <v>90.71</v>
      </c>
      <c r="X338" s="47">
        <v>90.71</v>
      </c>
      <c r="Y338" s="54">
        <v>90.71</v>
      </c>
    </row>
    <row r="339" spans="1:25" s="35" customFormat="1" ht="18.75" customHeight="1" outlineLevel="1" thickBot="1" x14ac:dyDescent="0.25">
      <c r="A339" s="118" t="s">
        <v>7</v>
      </c>
      <c r="B339" s="50">
        <v>2.496</v>
      </c>
      <c r="C339" s="48">
        <v>2.496</v>
      </c>
      <c r="D339" s="48">
        <v>2.496</v>
      </c>
      <c r="E339" s="48">
        <v>2.496</v>
      </c>
      <c r="F339" s="48">
        <v>2.496</v>
      </c>
      <c r="G339" s="48">
        <v>2.496</v>
      </c>
      <c r="H339" s="48">
        <v>2.496</v>
      </c>
      <c r="I339" s="48">
        <v>2.496</v>
      </c>
      <c r="J339" s="48">
        <v>2.496</v>
      </c>
      <c r="K339" s="48">
        <v>2.496</v>
      </c>
      <c r="L339" s="48">
        <v>2.496</v>
      </c>
      <c r="M339" s="48">
        <v>2.496</v>
      </c>
      <c r="N339" s="48">
        <v>2.496</v>
      </c>
      <c r="O339" s="48">
        <v>2.496</v>
      </c>
      <c r="P339" s="48">
        <v>2.496</v>
      </c>
      <c r="Q339" s="48">
        <v>2.496</v>
      </c>
      <c r="R339" s="48">
        <v>2.496</v>
      </c>
      <c r="S339" s="48">
        <v>2.496</v>
      </c>
      <c r="T339" s="48">
        <v>2.496</v>
      </c>
      <c r="U339" s="48">
        <v>2.496</v>
      </c>
      <c r="V339" s="48">
        <v>2.496</v>
      </c>
      <c r="W339" s="48">
        <v>2.496</v>
      </c>
      <c r="X339" s="48">
        <v>2.496</v>
      </c>
      <c r="Y339" s="55">
        <v>2.496</v>
      </c>
    </row>
    <row r="340" spans="1:25" s="35" customFormat="1" ht="18.75" customHeight="1" thickBot="1" x14ac:dyDescent="0.25">
      <c r="A340" s="73">
        <v>20</v>
      </c>
      <c r="B340" s="65">
        <f t="shared" ref="B340:Y340" si="82">SUM(B341:B343)</f>
        <v>1059.326</v>
      </c>
      <c r="C340" s="66">
        <f t="shared" si="82"/>
        <v>1073.576</v>
      </c>
      <c r="D340" s="66">
        <f t="shared" si="82"/>
        <v>1128.2360000000001</v>
      </c>
      <c r="E340" s="67">
        <f t="shared" si="82"/>
        <v>1147.9160000000002</v>
      </c>
      <c r="F340" s="67">
        <f t="shared" si="82"/>
        <v>1134.7460000000001</v>
      </c>
      <c r="G340" s="67">
        <f t="shared" si="82"/>
        <v>1138.9760000000001</v>
      </c>
      <c r="H340" s="67">
        <f t="shared" si="82"/>
        <v>1139.1660000000002</v>
      </c>
      <c r="I340" s="67">
        <f t="shared" si="82"/>
        <v>1124.3360000000002</v>
      </c>
      <c r="J340" s="67">
        <f t="shared" si="82"/>
        <v>1124.7660000000001</v>
      </c>
      <c r="K340" s="68">
        <f t="shared" si="82"/>
        <v>1118.1260000000002</v>
      </c>
      <c r="L340" s="67">
        <f t="shared" si="82"/>
        <v>1123.3660000000002</v>
      </c>
      <c r="M340" s="69">
        <f t="shared" si="82"/>
        <v>1123.0960000000002</v>
      </c>
      <c r="N340" s="68">
        <f t="shared" si="82"/>
        <v>1092.106</v>
      </c>
      <c r="O340" s="67">
        <f t="shared" si="82"/>
        <v>1130.566</v>
      </c>
      <c r="P340" s="69">
        <f t="shared" si="82"/>
        <v>1123.8760000000002</v>
      </c>
      <c r="Q340" s="70">
        <f t="shared" si="82"/>
        <v>1145.4760000000001</v>
      </c>
      <c r="R340" s="67">
        <f t="shared" si="82"/>
        <v>1142.806</v>
      </c>
      <c r="S340" s="70">
        <f t="shared" si="82"/>
        <v>1141.9060000000002</v>
      </c>
      <c r="T340" s="67">
        <f t="shared" si="82"/>
        <v>1090.9360000000001</v>
      </c>
      <c r="U340" s="66">
        <f t="shared" si="82"/>
        <v>1078.7360000000001</v>
      </c>
      <c r="V340" s="66">
        <f t="shared" si="82"/>
        <v>1077.9260000000002</v>
      </c>
      <c r="W340" s="66">
        <f t="shared" si="82"/>
        <v>1078.1460000000002</v>
      </c>
      <c r="X340" s="66">
        <f t="shared" si="82"/>
        <v>1082.7660000000001</v>
      </c>
      <c r="Y340" s="71">
        <f t="shared" si="82"/>
        <v>1075.4360000000001</v>
      </c>
    </row>
    <row r="341" spans="1:25" s="35" customFormat="1" ht="18.75" customHeight="1" outlineLevel="1" x14ac:dyDescent="0.2">
      <c r="A341" s="117" t="s">
        <v>4</v>
      </c>
      <c r="B341" s="43">
        <f>'февраль (3 цк)'!B422</f>
        <v>966.12</v>
      </c>
      <c r="C341" s="43">
        <f>'февраль (3 цк)'!C422</f>
        <v>980.37</v>
      </c>
      <c r="D341" s="43">
        <f>'февраль (3 цк)'!D422</f>
        <v>1035.03</v>
      </c>
      <c r="E341" s="43">
        <f>'февраль (3 цк)'!E422</f>
        <v>1054.71</v>
      </c>
      <c r="F341" s="43">
        <f>'февраль (3 цк)'!F422</f>
        <v>1041.54</v>
      </c>
      <c r="G341" s="43">
        <f>'февраль (3 цк)'!G422</f>
        <v>1045.77</v>
      </c>
      <c r="H341" s="43">
        <f>'февраль (3 цк)'!H422</f>
        <v>1045.96</v>
      </c>
      <c r="I341" s="43">
        <f>'февраль (3 цк)'!I422</f>
        <v>1031.1300000000001</v>
      </c>
      <c r="J341" s="43">
        <f>'февраль (3 цк)'!J422</f>
        <v>1031.56</v>
      </c>
      <c r="K341" s="43">
        <f>'февраль (3 цк)'!K422</f>
        <v>1024.92</v>
      </c>
      <c r="L341" s="43">
        <f>'февраль (3 цк)'!L422</f>
        <v>1030.1600000000001</v>
      </c>
      <c r="M341" s="43">
        <f>'февраль (3 цк)'!M422</f>
        <v>1029.8900000000001</v>
      </c>
      <c r="N341" s="43">
        <f>'февраль (3 цк)'!N422</f>
        <v>998.9</v>
      </c>
      <c r="O341" s="43">
        <f>'февраль (3 цк)'!O422</f>
        <v>1037.3599999999999</v>
      </c>
      <c r="P341" s="43">
        <f>'февраль (3 цк)'!P422</f>
        <v>1030.67</v>
      </c>
      <c r="Q341" s="43">
        <f>'февраль (3 цк)'!Q422</f>
        <v>1052.27</v>
      </c>
      <c r="R341" s="43">
        <f>'февраль (3 цк)'!R422</f>
        <v>1049.5999999999999</v>
      </c>
      <c r="S341" s="43">
        <f>'февраль (3 цк)'!S422</f>
        <v>1048.7</v>
      </c>
      <c r="T341" s="43">
        <f>'февраль (3 цк)'!T422</f>
        <v>997.73</v>
      </c>
      <c r="U341" s="43">
        <f>'февраль (3 цк)'!U422</f>
        <v>985.53</v>
      </c>
      <c r="V341" s="43">
        <f>'февраль (3 цк)'!V422</f>
        <v>984.72</v>
      </c>
      <c r="W341" s="43">
        <f>'февраль (3 цк)'!W422</f>
        <v>984.94</v>
      </c>
      <c r="X341" s="43">
        <f>'февраль (3 цк)'!X422</f>
        <v>989.56</v>
      </c>
      <c r="Y341" s="43">
        <f>'февраль (3 цк)'!Y422</f>
        <v>982.23</v>
      </c>
    </row>
    <row r="342" spans="1:25" s="35" customFormat="1" ht="18.75" customHeight="1" outlineLevel="1" x14ac:dyDescent="0.2">
      <c r="A342" s="26" t="s">
        <v>5</v>
      </c>
      <c r="B342" s="49">
        <v>90.71</v>
      </c>
      <c r="C342" s="47">
        <v>90.71</v>
      </c>
      <c r="D342" s="47">
        <v>90.71</v>
      </c>
      <c r="E342" s="47">
        <v>90.71</v>
      </c>
      <c r="F342" s="47">
        <v>90.71</v>
      </c>
      <c r="G342" s="47">
        <v>90.71</v>
      </c>
      <c r="H342" s="47">
        <v>90.71</v>
      </c>
      <c r="I342" s="47">
        <v>90.71</v>
      </c>
      <c r="J342" s="47">
        <v>90.71</v>
      </c>
      <c r="K342" s="47">
        <v>90.71</v>
      </c>
      <c r="L342" s="47">
        <v>90.71</v>
      </c>
      <c r="M342" s="47">
        <v>90.71</v>
      </c>
      <c r="N342" s="47">
        <v>90.71</v>
      </c>
      <c r="O342" s="47">
        <v>90.71</v>
      </c>
      <c r="P342" s="47">
        <v>90.71</v>
      </c>
      <c r="Q342" s="47">
        <v>90.71</v>
      </c>
      <c r="R342" s="47">
        <v>90.71</v>
      </c>
      <c r="S342" s="47">
        <v>90.71</v>
      </c>
      <c r="T342" s="47">
        <v>90.71</v>
      </c>
      <c r="U342" s="47">
        <v>90.71</v>
      </c>
      <c r="V342" s="47">
        <v>90.71</v>
      </c>
      <c r="W342" s="47">
        <v>90.71</v>
      </c>
      <c r="X342" s="47">
        <v>90.71</v>
      </c>
      <c r="Y342" s="54">
        <v>90.71</v>
      </c>
    </row>
    <row r="343" spans="1:25" s="35" customFormat="1" ht="18.75" customHeight="1" outlineLevel="1" thickBot="1" x14ac:dyDescent="0.25">
      <c r="A343" s="118" t="s">
        <v>7</v>
      </c>
      <c r="B343" s="50">
        <v>2.496</v>
      </c>
      <c r="C343" s="48">
        <v>2.496</v>
      </c>
      <c r="D343" s="48">
        <v>2.496</v>
      </c>
      <c r="E343" s="48">
        <v>2.496</v>
      </c>
      <c r="F343" s="48">
        <v>2.496</v>
      </c>
      <c r="G343" s="48">
        <v>2.496</v>
      </c>
      <c r="H343" s="48">
        <v>2.496</v>
      </c>
      <c r="I343" s="48">
        <v>2.496</v>
      </c>
      <c r="J343" s="48">
        <v>2.496</v>
      </c>
      <c r="K343" s="48">
        <v>2.496</v>
      </c>
      <c r="L343" s="48">
        <v>2.496</v>
      </c>
      <c r="M343" s="48">
        <v>2.496</v>
      </c>
      <c r="N343" s="48">
        <v>2.496</v>
      </c>
      <c r="O343" s="48">
        <v>2.496</v>
      </c>
      <c r="P343" s="48">
        <v>2.496</v>
      </c>
      <c r="Q343" s="48">
        <v>2.496</v>
      </c>
      <c r="R343" s="48">
        <v>2.496</v>
      </c>
      <c r="S343" s="48">
        <v>2.496</v>
      </c>
      <c r="T343" s="48">
        <v>2.496</v>
      </c>
      <c r="U343" s="48">
        <v>2.496</v>
      </c>
      <c r="V343" s="48">
        <v>2.496</v>
      </c>
      <c r="W343" s="48">
        <v>2.496</v>
      </c>
      <c r="X343" s="48">
        <v>2.496</v>
      </c>
      <c r="Y343" s="55">
        <v>2.496</v>
      </c>
    </row>
    <row r="344" spans="1:25" s="35" customFormat="1" ht="18.75" customHeight="1" thickBot="1" x14ac:dyDescent="0.25">
      <c r="A344" s="64">
        <v>21</v>
      </c>
      <c r="B344" s="65">
        <f t="shared" ref="B344:Y344" si="83">SUM(B345:B347)</f>
        <v>1159.1260000000002</v>
      </c>
      <c r="C344" s="66">
        <f t="shared" si="83"/>
        <v>1164.2360000000001</v>
      </c>
      <c r="D344" s="66">
        <f t="shared" si="83"/>
        <v>1262.1560000000002</v>
      </c>
      <c r="E344" s="67">
        <f t="shared" si="83"/>
        <v>1272.3560000000002</v>
      </c>
      <c r="F344" s="67">
        <f t="shared" si="83"/>
        <v>1265.6160000000002</v>
      </c>
      <c r="G344" s="67">
        <f t="shared" si="83"/>
        <v>1267.316</v>
      </c>
      <c r="H344" s="67">
        <f t="shared" si="83"/>
        <v>1261.9060000000002</v>
      </c>
      <c r="I344" s="67">
        <f t="shared" si="83"/>
        <v>1236.2260000000001</v>
      </c>
      <c r="J344" s="67">
        <f t="shared" si="83"/>
        <v>1227.556</v>
      </c>
      <c r="K344" s="68">
        <f t="shared" si="83"/>
        <v>1190.4160000000002</v>
      </c>
      <c r="L344" s="67">
        <f t="shared" si="83"/>
        <v>1184.9260000000002</v>
      </c>
      <c r="M344" s="69">
        <f t="shared" si="83"/>
        <v>1238.8760000000002</v>
      </c>
      <c r="N344" s="68">
        <f t="shared" si="83"/>
        <v>1247.8360000000002</v>
      </c>
      <c r="O344" s="67">
        <f t="shared" si="83"/>
        <v>1243.6960000000001</v>
      </c>
      <c r="P344" s="69">
        <f t="shared" si="83"/>
        <v>1262.1460000000002</v>
      </c>
      <c r="Q344" s="70">
        <f t="shared" si="83"/>
        <v>1264.8860000000002</v>
      </c>
      <c r="R344" s="67">
        <f t="shared" si="83"/>
        <v>1265.0860000000002</v>
      </c>
      <c r="S344" s="70">
        <f t="shared" si="83"/>
        <v>1251.2860000000001</v>
      </c>
      <c r="T344" s="67">
        <f t="shared" si="83"/>
        <v>1198.3460000000002</v>
      </c>
      <c r="U344" s="66">
        <f t="shared" si="83"/>
        <v>1154.9260000000002</v>
      </c>
      <c r="V344" s="66">
        <f t="shared" si="83"/>
        <v>1147.3560000000002</v>
      </c>
      <c r="W344" s="66">
        <f t="shared" si="83"/>
        <v>1166.4860000000001</v>
      </c>
      <c r="X344" s="66">
        <f t="shared" si="83"/>
        <v>1146.4860000000001</v>
      </c>
      <c r="Y344" s="71">
        <f t="shared" si="83"/>
        <v>1149.3760000000002</v>
      </c>
    </row>
    <row r="345" spans="1:25" s="35" customFormat="1" ht="18.75" customHeight="1" outlineLevel="1" x14ac:dyDescent="0.2">
      <c r="A345" s="117" t="s">
        <v>4</v>
      </c>
      <c r="B345" s="43">
        <f>'февраль (3 цк)'!B427</f>
        <v>1065.92</v>
      </c>
      <c r="C345" s="43">
        <f>'февраль (3 цк)'!C427</f>
        <v>1071.03</v>
      </c>
      <c r="D345" s="43">
        <f>'февраль (3 цк)'!D427</f>
        <v>1168.95</v>
      </c>
      <c r="E345" s="43">
        <f>'февраль (3 цк)'!E427</f>
        <v>1179.1500000000001</v>
      </c>
      <c r="F345" s="43">
        <f>'февраль (3 цк)'!F427</f>
        <v>1172.4100000000001</v>
      </c>
      <c r="G345" s="43">
        <f>'февраль (3 цк)'!G427</f>
        <v>1174.1099999999999</v>
      </c>
      <c r="H345" s="43">
        <f>'февраль (3 цк)'!H427</f>
        <v>1168.7</v>
      </c>
      <c r="I345" s="43">
        <f>'февраль (3 цк)'!I427</f>
        <v>1143.02</v>
      </c>
      <c r="J345" s="43">
        <f>'февраль (3 цк)'!J427</f>
        <v>1134.3499999999999</v>
      </c>
      <c r="K345" s="43">
        <f>'февраль (3 цк)'!K427</f>
        <v>1097.21</v>
      </c>
      <c r="L345" s="43">
        <f>'февраль (3 цк)'!L427</f>
        <v>1091.72</v>
      </c>
      <c r="M345" s="43">
        <f>'февраль (3 цк)'!M427</f>
        <v>1145.67</v>
      </c>
      <c r="N345" s="43">
        <f>'февраль (3 цк)'!N427</f>
        <v>1154.6300000000001</v>
      </c>
      <c r="O345" s="43">
        <f>'февраль (3 цк)'!O427</f>
        <v>1150.49</v>
      </c>
      <c r="P345" s="43">
        <f>'февраль (3 цк)'!P427</f>
        <v>1168.94</v>
      </c>
      <c r="Q345" s="43">
        <f>'февраль (3 цк)'!Q427</f>
        <v>1171.68</v>
      </c>
      <c r="R345" s="43">
        <f>'февраль (3 цк)'!R427</f>
        <v>1171.8800000000001</v>
      </c>
      <c r="S345" s="43">
        <f>'февраль (3 цк)'!S427</f>
        <v>1158.08</v>
      </c>
      <c r="T345" s="43">
        <f>'февраль (3 цк)'!T427</f>
        <v>1105.1400000000001</v>
      </c>
      <c r="U345" s="43">
        <f>'февраль (3 цк)'!U427</f>
        <v>1061.72</v>
      </c>
      <c r="V345" s="43">
        <f>'февраль (3 цк)'!V427</f>
        <v>1054.1500000000001</v>
      </c>
      <c r="W345" s="43">
        <f>'февраль (3 цк)'!W427</f>
        <v>1073.28</v>
      </c>
      <c r="X345" s="43">
        <f>'февраль (3 цк)'!X427</f>
        <v>1053.28</v>
      </c>
      <c r="Y345" s="43">
        <f>'февраль (3 цк)'!Y427</f>
        <v>1056.17</v>
      </c>
    </row>
    <row r="346" spans="1:25" s="35" customFormat="1" ht="18.75" customHeight="1" outlineLevel="1" x14ac:dyDescent="0.2">
      <c r="A346" s="26" t="s">
        <v>5</v>
      </c>
      <c r="B346" s="49">
        <v>90.71</v>
      </c>
      <c r="C346" s="47">
        <v>90.71</v>
      </c>
      <c r="D346" s="47">
        <v>90.71</v>
      </c>
      <c r="E346" s="47">
        <v>90.71</v>
      </c>
      <c r="F346" s="47">
        <v>90.71</v>
      </c>
      <c r="G346" s="47">
        <v>90.71</v>
      </c>
      <c r="H346" s="47">
        <v>90.71</v>
      </c>
      <c r="I346" s="47">
        <v>90.71</v>
      </c>
      <c r="J346" s="47">
        <v>90.71</v>
      </c>
      <c r="K346" s="47">
        <v>90.71</v>
      </c>
      <c r="L346" s="47">
        <v>90.71</v>
      </c>
      <c r="M346" s="47">
        <v>90.71</v>
      </c>
      <c r="N346" s="47">
        <v>90.71</v>
      </c>
      <c r="O346" s="47">
        <v>90.71</v>
      </c>
      <c r="P346" s="47">
        <v>90.71</v>
      </c>
      <c r="Q346" s="47">
        <v>90.71</v>
      </c>
      <c r="R346" s="47">
        <v>90.71</v>
      </c>
      <c r="S346" s="47">
        <v>90.71</v>
      </c>
      <c r="T346" s="47">
        <v>90.71</v>
      </c>
      <c r="U346" s="47">
        <v>90.71</v>
      </c>
      <c r="V346" s="47">
        <v>90.71</v>
      </c>
      <c r="W346" s="47">
        <v>90.71</v>
      </c>
      <c r="X346" s="47">
        <v>90.71</v>
      </c>
      <c r="Y346" s="54">
        <v>90.71</v>
      </c>
    </row>
    <row r="347" spans="1:25" s="35" customFormat="1" ht="18.75" customHeight="1" outlineLevel="1" thickBot="1" x14ac:dyDescent="0.25">
      <c r="A347" s="118" t="s">
        <v>7</v>
      </c>
      <c r="B347" s="50">
        <v>2.496</v>
      </c>
      <c r="C347" s="48">
        <v>2.496</v>
      </c>
      <c r="D347" s="48">
        <v>2.496</v>
      </c>
      <c r="E347" s="48">
        <v>2.496</v>
      </c>
      <c r="F347" s="48">
        <v>2.496</v>
      </c>
      <c r="G347" s="48">
        <v>2.496</v>
      </c>
      <c r="H347" s="48">
        <v>2.496</v>
      </c>
      <c r="I347" s="48">
        <v>2.496</v>
      </c>
      <c r="J347" s="48">
        <v>2.496</v>
      </c>
      <c r="K347" s="48">
        <v>2.496</v>
      </c>
      <c r="L347" s="48">
        <v>2.496</v>
      </c>
      <c r="M347" s="48">
        <v>2.496</v>
      </c>
      <c r="N347" s="48">
        <v>2.496</v>
      </c>
      <c r="O347" s="48">
        <v>2.496</v>
      </c>
      <c r="P347" s="48">
        <v>2.496</v>
      </c>
      <c r="Q347" s="48">
        <v>2.496</v>
      </c>
      <c r="R347" s="48">
        <v>2.496</v>
      </c>
      <c r="S347" s="48">
        <v>2.496</v>
      </c>
      <c r="T347" s="48">
        <v>2.496</v>
      </c>
      <c r="U347" s="48">
        <v>2.496</v>
      </c>
      <c r="V347" s="48">
        <v>2.496</v>
      </c>
      <c r="W347" s="48">
        <v>2.496</v>
      </c>
      <c r="X347" s="48">
        <v>2.496</v>
      </c>
      <c r="Y347" s="55">
        <v>2.496</v>
      </c>
    </row>
    <row r="348" spans="1:25" s="35" customFormat="1" ht="18.75" customHeight="1" thickBot="1" x14ac:dyDescent="0.25">
      <c r="A348" s="73">
        <v>22</v>
      </c>
      <c r="B348" s="65">
        <f t="shared" ref="B348:Y348" si="84">SUM(B349:B351)</f>
        <v>1115.886</v>
      </c>
      <c r="C348" s="66">
        <f t="shared" si="84"/>
        <v>1143.4160000000002</v>
      </c>
      <c r="D348" s="66">
        <f t="shared" si="84"/>
        <v>1177.806</v>
      </c>
      <c r="E348" s="67">
        <f t="shared" si="84"/>
        <v>1199.5860000000002</v>
      </c>
      <c r="F348" s="67">
        <f t="shared" si="84"/>
        <v>1189.066</v>
      </c>
      <c r="G348" s="67">
        <f t="shared" si="84"/>
        <v>1202.316</v>
      </c>
      <c r="H348" s="67">
        <f t="shared" si="84"/>
        <v>1190.8460000000002</v>
      </c>
      <c r="I348" s="67">
        <f t="shared" si="84"/>
        <v>1175.2160000000001</v>
      </c>
      <c r="J348" s="67">
        <f t="shared" si="84"/>
        <v>1169.1760000000002</v>
      </c>
      <c r="K348" s="68">
        <f t="shared" si="84"/>
        <v>1163.826</v>
      </c>
      <c r="L348" s="67">
        <f t="shared" si="84"/>
        <v>1167.7560000000001</v>
      </c>
      <c r="M348" s="69">
        <f t="shared" si="84"/>
        <v>1173.5160000000001</v>
      </c>
      <c r="N348" s="68">
        <f t="shared" si="84"/>
        <v>1180.806</v>
      </c>
      <c r="O348" s="67">
        <f t="shared" si="84"/>
        <v>1177.6960000000001</v>
      </c>
      <c r="P348" s="69">
        <f t="shared" si="84"/>
        <v>1184.0360000000001</v>
      </c>
      <c r="Q348" s="70">
        <f t="shared" si="84"/>
        <v>1148.4260000000002</v>
      </c>
      <c r="R348" s="67">
        <f t="shared" si="84"/>
        <v>1186.306</v>
      </c>
      <c r="S348" s="70">
        <f t="shared" si="84"/>
        <v>1190.9460000000001</v>
      </c>
      <c r="T348" s="67">
        <f t="shared" si="84"/>
        <v>1182.9260000000002</v>
      </c>
      <c r="U348" s="66">
        <f t="shared" si="84"/>
        <v>1125.0860000000002</v>
      </c>
      <c r="V348" s="66">
        <f t="shared" si="84"/>
        <v>1105.6460000000002</v>
      </c>
      <c r="W348" s="66">
        <f t="shared" si="84"/>
        <v>1122.6660000000002</v>
      </c>
      <c r="X348" s="66">
        <f t="shared" si="84"/>
        <v>1117.8660000000002</v>
      </c>
      <c r="Y348" s="71">
        <f t="shared" si="84"/>
        <v>1111.4560000000001</v>
      </c>
    </row>
    <row r="349" spans="1:25" s="35" customFormat="1" ht="18.75" customHeight="1" outlineLevel="1" x14ac:dyDescent="0.2">
      <c r="A349" s="117" t="s">
        <v>4</v>
      </c>
      <c r="B349" s="43">
        <f>'февраль (3 цк)'!B432</f>
        <v>1022.68</v>
      </c>
      <c r="C349" s="43">
        <f>'февраль (3 цк)'!C432</f>
        <v>1050.21</v>
      </c>
      <c r="D349" s="43">
        <f>'февраль (3 цк)'!D432</f>
        <v>1084.5999999999999</v>
      </c>
      <c r="E349" s="43">
        <f>'февраль (3 цк)'!E432</f>
        <v>1106.3800000000001</v>
      </c>
      <c r="F349" s="43">
        <f>'февраль (3 цк)'!F432</f>
        <v>1095.8599999999999</v>
      </c>
      <c r="G349" s="43">
        <f>'февраль (3 цк)'!G432</f>
        <v>1109.1099999999999</v>
      </c>
      <c r="H349" s="43">
        <f>'февраль (3 цк)'!H432</f>
        <v>1097.6400000000001</v>
      </c>
      <c r="I349" s="43">
        <f>'февраль (3 цк)'!I432</f>
        <v>1082.01</v>
      </c>
      <c r="J349" s="43">
        <f>'февраль (3 цк)'!J432</f>
        <v>1075.97</v>
      </c>
      <c r="K349" s="43">
        <f>'февраль (3 цк)'!K432</f>
        <v>1070.6199999999999</v>
      </c>
      <c r="L349" s="43">
        <f>'февраль (3 цк)'!L432</f>
        <v>1074.55</v>
      </c>
      <c r="M349" s="43">
        <f>'февраль (3 цк)'!M432</f>
        <v>1080.31</v>
      </c>
      <c r="N349" s="43">
        <f>'февраль (3 цк)'!N432</f>
        <v>1087.5999999999999</v>
      </c>
      <c r="O349" s="43">
        <f>'февраль (3 цк)'!O432</f>
        <v>1084.49</v>
      </c>
      <c r="P349" s="43">
        <f>'февраль (3 цк)'!P432</f>
        <v>1090.83</v>
      </c>
      <c r="Q349" s="43">
        <f>'февраль (3 цк)'!Q432</f>
        <v>1055.22</v>
      </c>
      <c r="R349" s="43">
        <f>'февраль (3 цк)'!R432</f>
        <v>1093.0999999999999</v>
      </c>
      <c r="S349" s="43">
        <f>'февраль (3 цк)'!S432</f>
        <v>1097.74</v>
      </c>
      <c r="T349" s="43">
        <f>'февраль (3 цк)'!T432</f>
        <v>1089.72</v>
      </c>
      <c r="U349" s="43">
        <f>'февраль (3 цк)'!U432</f>
        <v>1031.8800000000001</v>
      </c>
      <c r="V349" s="43">
        <f>'февраль (3 цк)'!V432</f>
        <v>1012.44</v>
      </c>
      <c r="W349" s="43">
        <f>'февраль (3 цк)'!W432</f>
        <v>1029.46</v>
      </c>
      <c r="X349" s="43">
        <f>'февраль (3 цк)'!X432</f>
        <v>1024.6600000000001</v>
      </c>
      <c r="Y349" s="43">
        <f>'февраль (3 цк)'!Y432</f>
        <v>1018.25</v>
      </c>
    </row>
    <row r="350" spans="1:25" s="35" customFormat="1" ht="18.75" customHeight="1" outlineLevel="1" x14ac:dyDescent="0.2">
      <c r="A350" s="26" t="s">
        <v>5</v>
      </c>
      <c r="B350" s="49">
        <v>90.71</v>
      </c>
      <c r="C350" s="47">
        <v>90.71</v>
      </c>
      <c r="D350" s="47">
        <v>90.71</v>
      </c>
      <c r="E350" s="47">
        <v>90.71</v>
      </c>
      <c r="F350" s="47">
        <v>90.71</v>
      </c>
      <c r="G350" s="47">
        <v>90.71</v>
      </c>
      <c r="H350" s="47">
        <v>90.71</v>
      </c>
      <c r="I350" s="47">
        <v>90.71</v>
      </c>
      <c r="J350" s="47">
        <v>90.71</v>
      </c>
      <c r="K350" s="47">
        <v>90.71</v>
      </c>
      <c r="L350" s="47">
        <v>90.71</v>
      </c>
      <c r="M350" s="47">
        <v>90.71</v>
      </c>
      <c r="N350" s="47">
        <v>90.71</v>
      </c>
      <c r="O350" s="47">
        <v>90.71</v>
      </c>
      <c r="P350" s="47">
        <v>90.71</v>
      </c>
      <c r="Q350" s="47">
        <v>90.71</v>
      </c>
      <c r="R350" s="47">
        <v>90.71</v>
      </c>
      <c r="S350" s="47">
        <v>90.71</v>
      </c>
      <c r="T350" s="47">
        <v>90.71</v>
      </c>
      <c r="U350" s="47">
        <v>90.71</v>
      </c>
      <c r="V350" s="47">
        <v>90.71</v>
      </c>
      <c r="W350" s="47">
        <v>90.71</v>
      </c>
      <c r="X350" s="47">
        <v>90.71</v>
      </c>
      <c r="Y350" s="54">
        <v>90.71</v>
      </c>
    </row>
    <row r="351" spans="1:25" s="35" customFormat="1" ht="18.75" customHeight="1" outlineLevel="1" thickBot="1" x14ac:dyDescent="0.25">
      <c r="A351" s="118" t="s">
        <v>7</v>
      </c>
      <c r="B351" s="50">
        <v>2.496</v>
      </c>
      <c r="C351" s="48">
        <v>2.496</v>
      </c>
      <c r="D351" s="48">
        <v>2.496</v>
      </c>
      <c r="E351" s="48">
        <v>2.496</v>
      </c>
      <c r="F351" s="48">
        <v>2.496</v>
      </c>
      <c r="G351" s="48">
        <v>2.496</v>
      </c>
      <c r="H351" s="48">
        <v>2.496</v>
      </c>
      <c r="I351" s="48">
        <v>2.496</v>
      </c>
      <c r="J351" s="48">
        <v>2.496</v>
      </c>
      <c r="K351" s="48">
        <v>2.496</v>
      </c>
      <c r="L351" s="48">
        <v>2.496</v>
      </c>
      <c r="M351" s="48">
        <v>2.496</v>
      </c>
      <c r="N351" s="48">
        <v>2.496</v>
      </c>
      <c r="O351" s="48">
        <v>2.496</v>
      </c>
      <c r="P351" s="48">
        <v>2.496</v>
      </c>
      <c r="Q351" s="48">
        <v>2.496</v>
      </c>
      <c r="R351" s="48">
        <v>2.496</v>
      </c>
      <c r="S351" s="48">
        <v>2.496</v>
      </c>
      <c r="T351" s="48">
        <v>2.496</v>
      </c>
      <c r="U351" s="48">
        <v>2.496</v>
      </c>
      <c r="V351" s="48">
        <v>2.496</v>
      </c>
      <c r="W351" s="48">
        <v>2.496</v>
      </c>
      <c r="X351" s="48">
        <v>2.496</v>
      </c>
      <c r="Y351" s="55">
        <v>2.496</v>
      </c>
    </row>
    <row r="352" spans="1:25" s="35" customFormat="1" ht="18.75" customHeight="1" thickBot="1" x14ac:dyDescent="0.25">
      <c r="A352" s="64">
        <v>23</v>
      </c>
      <c r="B352" s="65">
        <f t="shared" ref="B352:Y352" si="85">SUM(B353:B355)</f>
        <v>1020.716</v>
      </c>
      <c r="C352" s="66">
        <f t="shared" si="85"/>
        <v>1023.206</v>
      </c>
      <c r="D352" s="66">
        <f t="shared" si="85"/>
        <v>1020.376</v>
      </c>
      <c r="E352" s="67">
        <f t="shared" si="85"/>
        <v>1043.2160000000001</v>
      </c>
      <c r="F352" s="67">
        <f t="shared" si="85"/>
        <v>1057.7660000000001</v>
      </c>
      <c r="G352" s="67">
        <f t="shared" si="85"/>
        <v>1068.9760000000001</v>
      </c>
      <c r="H352" s="67">
        <f t="shared" si="85"/>
        <v>1041.556</v>
      </c>
      <c r="I352" s="67">
        <f t="shared" si="85"/>
        <v>1029.6560000000002</v>
      </c>
      <c r="J352" s="67">
        <f t="shared" si="85"/>
        <v>1026.7160000000001</v>
      </c>
      <c r="K352" s="68">
        <f t="shared" si="85"/>
        <v>1017.1460000000001</v>
      </c>
      <c r="L352" s="67">
        <f t="shared" si="85"/>
        <v>1019.206</v>
      </c>
      <c r="M352" s="69">
        <f t="shared" si="85"/>
        <v>1024.7160000000001</v>
      </c>
      <c r="N352" s="68">
        <f t="shared" si="85"/>
        <v>1032.4560000000001</v>
      </c>
      <c r="O352" s="67">
        <f t="shared" si="85"/>
        <v>1029.4260000000002</v>
      </c>
      <c r="P352" s="69">
        <f t="shared" si="85"/>
        <v>1036.596</v>
      </c>
      <c r="Q352" s="70">
        <f t="shared" si="85"/>
        <v>1749.056</v>
      </c>
      <c r="R352" s="67">
        <f t="shared" si="85"/>
        <v>1662.816</v>
      </c>
      <c r="S352" s="70">
        <f t="shared" si="85"/>
        <v>1042.306</v>
      </c>
      <c r="T352" s="67">
        <f t="shared" si="85"/>
        <v>1046.106</v>
      </c>
      <c r="U352" s="66">
        <f t="shared" si="85"/>
        <v>1041.866</v>
      </c>
      <c r="V352" s="66">
        <f t="shared" si="85"/>
        <v>1043.066</v>
      </c>
      <c r="W352" s="66">
        <f t="shared" si="85"/>
        <v>1042.066</v>
      </c>
      <c r="X352" s="66">
        <f t="shared" si="85"/>
        <v>1031.586</v>
      </c>
      <c r="Y352" s="71">
        <f t="shared" si="85"/>
        <v>1018.936</v>
      </c>
    </row>
    <row r="353" spans="1:25" s="35" customFormat="1" ht="18.75" customHeight="1" outlineLevel="1" x14ac:dyDescent="0.2">
      <c r="A353" s="117" t="s">
        <v>4</v>
      </c>
      <c r="B353" s="43">
        <f>'февраль (3 цк)'!B437</f>
        <v>927.51</v>
      </c>
      <c r="C353" s="43">
        <f>'февраль (3 цк)'!C437</f>
        <v>930</v>
      </c>
      <c r="D353" s="43">
        <f>'февраль (3 цк)'!D437</f>
        <v>927.17</v>
      </c>
      <c r="E353" s="43">
        <f>'февраль (3 цк)'!E437</f>
        <v>950.01</v>
      </c>
      <c r="F353" s="43">
        <f>'февраль (3 цк)'!F437</f>
        <v>964.56</v>
      </c>
      <c r="G353" s="43">
        <f>'февраль (3 цк)'!G437</f>
        <v>975.77</v>
      </c>
      <c r="H353" s="43">
        <f>'февраль (3 цк)'!H437</f>
        <v>948.35</v>
      </c>
      <c r="I353" s="43">
        <f>'февраль (3 цк)'!I437</f>
        <v>936.45</v>
      </c>
      <c r="J353" s="43">
        <f>'февраль (3 цк)'!J437</f>
        <v>933.51</v>
      </c>
      <c r="K353" s="43">
        <f>'февраль (3 цк)'!K437</f>
        <v>923.94</v>
      </c>
      <c r="L353" s="43">
        <f>'февраль (3 цк)'!L437</f>
        <v>926</v>
      </c>
      <c r="M353" s="43">
        <f>'февраль (3 цк)'!M437</f>
        <v>931.51</v>
      </c>
      <c r="N353" s="43">
        <f>'февраль (3 цк)'!N437</f>
        <v>939.25</v>
      </c>
      <c r="O353" s="43">
        <f>'февраль (3 цк)'!O437</f>
        <v>936.22</v>
      </c>
      <c r="P353" s="43">
        <f>'февраль (3 цк)'!P437</f>
        <v>943.39</v>
      </c>
      <c r="Q353" s="43">
        <f>'февраль (3 цк)'!Q437</f>
        <v>1655.85</v>
      </c>
      <c r="R353" s="43">
        <f>'февраль (3 цк)'!R437</f>
        <v>1569.61</v>
      </c>
      <c r="S353" s="43">
        <f>'февраль (3 цк)'!S437</f>
        <v>949.1</v>
      </c>
      <c r="T353" s="43">
        <f>'февраль (3 цк)'!T437</f>
        <v>952.9</v>
      </c>
      <c r="U353" s="43">
        <f>'февраль (3 цк)'!U437</f>
        <v>948.66</v>
      </c>
      <c r="V353" s="43">
        <f>'февраль (3 цк)'!V437</f>
        <v>949.86</v>
      </c>
      <c r="W353" s="43">
        <f>'февраль (3 цк)'!W437</f>
        <v>948.86</v>
      </c>
      <c r="X353" s="43">
        <f>'февраль (3 цк)'!X437</f>
        <v>938.38</v>
      </c>
      <c r="Y353" s="43">
        <f>'февраль (3 цк)'!Y437</f>
        <v>925.73</v>
      </c>
    </row>
    <row r="354" spans="1:25" s="35" customFormat="1" ht="18.75" customHeight="1" outlineLevel="1" x14ac:dyDescent="0.2">
      <c r="A354" s="26" t="s">
        <v>5</v>
      </c>
      <c r="B354" s="49">
        <v>90.71</v>
      </c>
      <c r="C354" s="47">
        <v>90.71</v>
      </c>
      <c r="D354" s="47">
        <v>90.71</v>
      </c>
      <c r="E354" s="47">
        <v>90.71</v>
      </c>
      <c r="F354" s="47">
        <v>90.71</v>
      </c>
      <c r="G354" s="47">
        <v>90.71</v>
      </c>
      <c r="H354" s="47">
        <v>90.71</v>
      </c>
      <c r="I354" s="47">
        <v>90.71</v>
      </c>
      <c r="J354" s="47">
        <v>90.71</v>
      </c>
      <c r="K354" s="47">
        <v>90.71</v>
      </c>
      <c r="L354" s="47">
        <v>90.71</v>
      </c>
      <c r="M354" s="47">
        <v>90.71</v>
      </c>
      <c r="N354" s="47">
        <v>90.71</v>
      </c>
      <c r="O354" s="47">
        <v>90.71</v>
      </c>
      <c r="P354" s="47">
        <v>90.71</v>
      </c>
      <c r="Q354" s="47">
        <v>90.71</v>
      </c>
      <c r="R354" s="47">
        <v>90.71</v>
      </c>
      <c r="S354" s="47">
        <v>90.71</v>
      </c>
      <c r="T354" s="47">
        <v>90.71</v>
      </c>
      <c r="U354" s="47">
        <v>90.71</v>
      </c>
      <c r="V354" s="47">
        <v>90.71</v>
      </c>
      <c r="W354" s="47">
        <v>90.71</v>
      </c>
      <c r="X354" s="47">
        <v>90.71</v>
      </c>
      <c r="Y354" s="54">
        <v>90.71</v>
      </c>
    </row>
    <row r="355" spans="1:25" s="35" customFormat="1" ht="18.75" customHeight="1" outlineLevel="1" thickBot="1" x14ac:dyDescent="0.25">
      <c r="A355" s="118" t="s">
        <v>7</v>
      </c>
      <c r="B355" s="50">
        <v>2.496</v>
      </c>
      <c r="C355" s="48">
        <v>2.496</v>
      </c>
      <c r="D355" s="48">
        <v>2.496</v>
      </c>
      <c r="E355" s="48">
        <v>2.496</v>
      </c>
      <c r="F355" s="48">
        <v>2.496</v>
      </c>
      <c r="G355" s="48">
        <v>2.496</v>
      </c>
      <c r="H355" s="48">
        <v>2.496</v>
      </c>
      <c r="I355" s="48">
        <v>2.496</v>
      </c>
      <c r="J355" s="48">
        <v>2.496</v>
      </c>
      <c r="K355" s="48">
        <v>2.496</v>
      </c>
      <c r="L355" s="48">
        <v>2.496</v>
      </c>
      <c r="M355" s="48">
        <v>2.496</v>
      </c>
      <c r="N355" s="48">
        <v>2.496</v>
      </c>
      <c r="O355" s="48">
        <v>2.496</v>
      </c>
      <c r="P355" s="48">
        <v>2.496</v>
      </c>
      <c r="Q355" s="48">
        <v>2.496</v>
      </c>
      <c r="R355" s="48">
        <v>2.496</v>
      </c>
      <c r="S355" s="48">
        <v>2.496</v>
      </c>
      <c r="T355" s="48">
        <v>2.496</v>
      </c>
      <c r="U355" s="48">
        <v>2.496</v>
      </c>
      <c r="V355" s="48">
        <v>2.496</v>
      </c>
      <c r="W355" s="48">
        <v>2.496</v>
      </c>
      <c r="X355" s="48">
        <v>2.496</v>
      </c>
      <c r="Y355" s="55">
        <v>2.496</v>
      </c>
    </row>
    <row r="356" spans="1:25" s="35" customFormat="1" ht="18.75" customHeight="1" thickBot="1" x14ac:dyDescent="0.25">
      <c r="A356" s="75">
        <v>24</v>
      </c>
      <c r="B356" s="65">
        <f t="shared" ref="B356:Y356" si="86">SUM(B357:B359)</f>
        <v>1118.1560000000002</v>
      </c>
      <c r="C356" s="66">
        <f t="shared" si="86"/>
        <v>1116.4260000000002</v>
      </c>
      <c r="D356" s="66">
        <f t="shared" si="86"/>
        <v>1116.4260000000002</v>
      </c>
      <c r="E356" s="67">
        <f t="shared" si="86"/>
        <v>1138.1060000000002</v>
      </c>
      <c r="F356" s="67">
        <f t="shared" si="86"/>
        <v>1148.306</v>
      </c>
      <c r="G356" s="67">
        <f t="shared" si="86"/>
        <v>1171.296</v>
      </c>
      <c r="H356" s="67">
        <f t="shared" si="86"/>
        <v>1180.306</v>
      </c>
      <c r="I356" s="67">
        <f t="shared" si="86"/>
        <v>1121.6860000000001</v>
      </c>
      <c r="J356" s="67">
        <f t="shared" si="86"/>
        <v>1116.4860000000001</v>
      </c>
      <c r="K356" s="68">
        <f t="shared" si="86"/>
        <v>1109.886</v>
      </c>
      <c r="L356" s="67">
        <f t="shared" si="86"/>
        <v>1105.1960000000001</v>
      </c>
      <c r="M356" s="69">
        <f t="shared" si="86"/>
        <v>1123.2160000000001</v>
      </c>
      <c r="N356" s="68">
        <f t="shared" si="86"/>
        <v>1133.6460000000002</v>
      </c>
      <c r="O356" s="67">
        <f t="shared" si="86"/>
        <v>1122.0960000000002</v>
      </c>
      <c r="P356" s="69">
        <f t="shared" si="86"/>
        <v>1135.046</v>
      </c>
      <c r="Q356" s="70">
        <f t="shared" si="86"/>
        <v>1190.5360000000001</v>
      </c>
      <c r="R356" s="67">
        <f t="shared" si="86"/>
        <v>1190.1260000000002</v>
      </c>
      <c r="S356" s="70">
        <f t="shared" si="86"/>
        <v>1146.4160000000002</v>
      </c>
      <c r="T356" s="67">
        <f t="shared" si="86"/>
        <v>1132.9860000000001</v>
      </c>
      <c r="U356" s="66">
        <f t="shared" si="86"/>
        <v>1128.2460000000001</v>
      </c>
      <c r="V356" s="66">
        <f t="shared" si="86"/>
        <v>1123.076</v>
      </c>
      <c r="W356" s="66">
        <f t="shared" si="86"/>
        <v>1124.5860000000002</v>
      </c>
      <c r="X356" s="66">
        <f t="shared" si="86"/>
        <v>1106.2760000000001</v>
      </c>
      <c r="Y356" s="71">
        <f t="shared" si="86"/>
        <v>1099.2460000000001</v>
      </c>
    </row>
    <row r="357" spans="1:25" s="35" customFormat="1" ht="18.75" customHeight="1" outlineLevel="1" x14ac:dyDescent="0.2">
      <c r="A357" s="117" t="s">
        <v>4</v>
      </c>
      <c r="B357" s="43">
        <f>'февраль (3 цк)'!B442</f>
        <v>1024.95</v>
      </c>
      <c r="C357" s="43">
        <f>'февраль (3 цк)'!C442</f>
        <v>1023.22</v>
      </c>
      <c r="D357" s="43">
        <f>'февраль (3 цк)'!D442</f>
        <v>1023.22</v>
      </c>
      <c r="E357" s="43">
        <f>'февраль (3 цк)'!E442</f>
        <v>1044.9000000000001</v>
      </c>
      <c r="F357" s="43">
        <f>'февраль (3 цк)'!F442</f>
        <v>1055.0999999999999</v>
      </c>
      <c r="G357" s="43">
        <f>'февраль (3 цк)'!G442</f>
        <v>1078.0899999999999</v>
      </c>
      <c r="H357" s="43">
        <f>'февраль (3 цк)'!H442</f>
        <v>1087.0999999999999</v>
      </c>
      <c r="I357" s="43">
        <f>'февраль (3 цк)'!I442</f>
        <v>1028.48</v>
      </c>
      <c r="J357" s="43">
        <f>'февраль (3 цк)'!J442</f>
        <v>1023.28</v>
      </c>
      <c r="K357" s="43">
        <f>'февраль (3 цк)'!K442</f>
        <v>1016.68</v>
      </c>
      <c r="L357" s="43">
        <f>'февраль (3 цк)'!L442</f>
        <v>1011.99</v>
      </c>
      <c r="M357" s="43">
        <f>'февраль (3 цк)'!M442</f>
        <v>1030.01</v>
      </c>
      <c r="N357" s="43">
        <f>'февраль (3 цк)'!N442</f>
        <v>1040.44</v>
      </c>
      <c r="O357" s="43">
        <f>'февраль (3 цк)'!O442</f>
        <v>1028.8900000000001</v>
      </c>
      <c r="P357" s="43">
        <f>'февраль (3 цк)'!P442</f>
        <v>1041.8399999999999</v>
      </c>
      <c r="Q357" s="43">
        <f>'февраль (3 цк)'!Q442</f>
        <v>1097.33</v>
      </c>
      <c r="R357" s="43">
        <f>'февраль (3 цк)'!R442</f>
        <v>1096.92</v>
      </c>
      <c r="S357" s="43">
        <f>'февраль (3 цк)'!S442</f>
        <v>1053.21</v>
      </c>
      <c r="T357" s="43">
        <f>'февраль (3 цк)'!T442</f>
        <v>1039.78</v>
      </c>
      <c r="U357" s="43">
        <f>'февраль (3 цк)'!U442</f>
        <v>1035.04</v>
      </c>
      <c r="V357" s="43">
        <f>'февраль (3 цк)'!V442</f>
        <v>1029.8699999999999</v>
      </c>
      <c r="W357" s="43">
        <f>'февраль (3 цк)'!W442</f>
        <v>1031.3800000000001</v>
      </c>
      <c r="X357" s="43">
        <f>'февраль (3 цк)'!X442</f>
        <v>1013.07</v>
      </c>
      <c r="Y357" s="43">
        <f>'февраль (3 цк)'!Y442</f>
        <v>1006.04</v>
      </c>
    </row>
    <row r="358" spans="1:25" s="35" customFormat="1" ht="18.75" customHeight="1" outlineLevel="1" x14ac:dyDescent="0.2">
      <c r="A358" s="26" t="s">
        <v>5</v>
      </c>
      <c r="B358" s="49">
        <v>90.71</v>
      </c>
      <c r="C358" s="47">
        <v>90.71</v>
      </c>
      <c r="D358" s="47">
        <v>90.71</v>
      </c>
      <c r="E358" s="47">
        <v>90.71</v>
      </c>
      <c r="F358" s="47">
        <v>90.71</v>
      </c>
      <c r="G358" s="47">
        <v>90.71</v>
      </c>
      <c r="H358" s="47">
        <v>90.71</v>
      </c>
      <c r="I358" s="47">
        <v>90.71</v>
      </c>
      <c r="J358" s="47">
        <v>90.71</v>
      </c>
      <c r="K358" s="47">
        <v>90.71</v>
      </c>
      <c r="L358" s="47">
        <v>90.71</v>
      </c>
      <c r="M358" s="47">
        <v>90.71</v>
      </c>
      <c r="N358" s="47">
        <v>90.71</v>
      </c>
      <c r="O358" s="47">
        <v>90.71</v>
      </c>
      <c r="P358" s="47">
        <v>90.71</v>
      </c>
      <c r="Q358" s="47">
        <v>90.71</v>
      </c>
      <c r="R358" s="47">
        <v>90.71</v>
      </c>
      <c r="S358" s="47">
        <v>90.71</v>
      </c>
      <c r="T358" s="47">
        <v>90.71</v>
      </c>
      <c r="U358" s="47">
        <v>90.71</v>
      </c>
      <c r="V358" s="47">
        <v>90.71</v>
      </c>
      <c r="W358" s="47">
        <v>90.71</v>
      </c>
      <c r="X358" s="47">
        <v>90.71</v>
      </c>
      <c r="Y358" s="54">
        <v>90.71</v>
      </c>
    </row>
    <row r="359" spans="1:25" s="35" customFormat="1" ht="18.75" customHeight="1" outlineLevel="1" thickBot="1" x14ac:dyDescent="0.25">
      <c r="A359" s="118" t="s">
        <v>7</v>
      </c>
      <c r="B359" s="50">
        <v>2.496</v>
      </c>
      <c r="C359" s="48">
        <v>2.496</v>
      </c>
      <c r="D359" s="48">
        <v>2.496</v>
      </c>
      <c r="E359" s="48">
        <v>2.496</v>
      </c>
      <c r="F359" s="48">
        <v>2.496</v>
      </c>
      <c r="G359" s="48">
        <v>2.496</v>
      </c>
      <c r="H359" s="48">
        <v>2.496</v>
      </c>
      <c r="I359" s="48">
        <v>2.496</v>
      </c>
      <c r="J359" s="48">
        <v>2.496</v>
      </c>
      <c r="K359" s="48">
        <v>2.496</v>
      </c>
      <c r="L359" s="48">
        <v>2.496</v>
      </c>
      <c r="M359" s="48">
        <v>2.496</v>
      </c>
      <c r="N359" s="48">
        <v>2.496</v>
      </c>
      <c r="O359" s="48">
        <v>2.496</v>
      </c>
      <c r="P359" s="48">
        <v>2.496</v>
      </c>
      <c r="Q359" s="48">
        <v>2.496</v>
      </c>
      <c r="R359" s="48">
        <v>2.496</v>
      </c>
      <c r="S359" s="48">
        <v>2.496</v>
      </c>
      <c r="T359" s="48">
        <v>2.496</v>
      </c>
      <c r="U359" s="48">
        <v>2.496</v>
      </c>
      <c r="V359" s="48">
        <v>2.496</v>
      </c>
      <c r="W359" s="48">
        <v>2.496</v>
      </c>
      <c r="X359" s="48">
        <v>2.496</v>
      </c>
      <c r="Y359" s="55">
        <v>2.496</v>
      </c>
    </row>
    <row r="360" spans="1:25" s="35" customFormat="1" ht="18.75" customHeight="1" thickBot="1" x14ac:dyDescent="0.25">
      <c r="A360" s="73">
        <v>25</v>
      </c>
      <c r="B360" s="65">
        <f t="shared" ref="B360:Y360" si="87">SUM(B361:B363)</f>
        <v>1065.1860000000001</v>
      </c>
      <c r="C360" s="66">
        <f t="shared" si="87"/>
        <v>1062.5160000000001</v>
      </c>
      <c r="D360" s="66">
        <f t="shared" si="87"/>
        <v>1046.2660000000001</v>
      </c>
      <c r="E360" s="67">
        <f t="shared" si="87"/>
        <v>1050.4960000000001</v>
      </c>
      <c r="F360" s="67">
        <f t="shared" si="87"/>
        <v>1027.6560000000002</v>
      </c>
      <c r="G360" s="67">
        <f t="shared" si="87"/>
        <v>1077.356</v>
      </c>
      <c r="H360" s="67">
        <f t="shared" si="87"/>
        <v>1078.296</v>
      </c>
      <c r="I360" s="67">
        <f t="shared" si="87"/>
        <v>1067.866</v>
      </c>
      <c r="J360" s="67">
        <f t="shared" si="87"/>
        <v>1051.2460000000001</v>
      </c>
      <c r="K360" s="68">
        <f t="shared" si="87"/>
        <v>1049.306</v>
      </c>
      <c r="L360" s="67">
        <f t="shared" si="87"/>
        <v>1011.876</v>
      </c>
      <c r="M360" s="69">
        <f t="shared" si="87"/>
        <v>1009.986</v>
      </c>
      <c r="N360" s="68">
        <f t="shared" si="87"/>
        <v>1020.386</v>
      </c>
      <c r="O360" s="67">
        <f t="shared" si="87"/>
        <v>1022.196</v>
      </c>
      <c r="P360" s="69">
        <f t="shared" si="87"/>
        <v>1033.116</v>
      </c>
      <c r="Q360" s="70">
        <f t="shared" si="87"/>
        <v>1048.5060000000001</v>
      </c>
      <c r="R360" s="67">
        <f t="shared" si="87"/>
        <v>1073.9160000000002</v>
      </c>
      <c r="S360" s="70">
        <f t="shared" si="87"/>
        <v>1072.5160000000001</v>
      </c>
      <c r="T360" s="67">
        <f t="shared" si="87"/>
        <v>1046.066</v>
      </c>
      <c r="U360" s="66">
        <f t="shared" si="87"/>
        <v>1069.9560000000001</v>
      </c>
      <c r="V360" s="66">
        <f t="shared" si="87"/>
        <v>1064.2560000000001</v>
      </c>
      <c r="W360" s="66">
        <f t="shared" si="87"/>
        <v>1066.346</v>
      </c>
      <c r="X360" s="66">
        <f t="shared" si="87"/>
        <v>1061.2860000000001</v>
      </c>
      <c r="Y360" s="71">
        <f t="shared" si="87"/>
        <v>1058.046</v>
      </c>
    </row>
    <row r="361" spans="1:25" s="35" customFormat="1" ht="18.75" customHeight="1" outlineLevel="1" x14ac:dyDescent="0.2">
      <c r="A361" s="117" t="s">
        <v>4</v>
      </c>
      <c r="B361" s="43">
        <f>'февраль (3 цк)'!B447</f>
        <v>971.98</v>
      </c>
      <c r="C361" s="43">
        <f>'февраль (3 цк)'!C447</f>
        <v>969.31</v>
      </c>
      <c r="D361" s="43">
        <f>'февраль (3 цк)'!D447</f>
        <v>953.06</v>
      </c>
      <c r="E361" s="43">
        <f>'февраль (3 цк)'!E447</f>
        <v>957.29</v>
      </c>
      <c r="F361" s="43">
        <f>'февраль (3 цк)'!F447</f>
        <v>934.45</v>
      </c>
      <c r="G361" s="43">
        <f>'февраль (3 цк)'!G447</f>
        <v>984.15</v>
      </c>
      <c r="H361" s="43">
        <f>'февраль (3 цк)'!H447</f>
        <v>985.09</v>
      </c>
      <c r="I361" s="43">
        <f>'февраль (3 цк)'!I447</f>
        <v>974.66</v>
      </c>
      <c r="J361" s="43">
        <f>'февраль (3 цк)'!J447</f>
        <v>958.04</v>
      </c>
      <c r="K361" s="43">
        <f>'февраль (3 цк)'!K447</f>
        <v>956.1</v>
      </c>
      <c r="L361" s="43">
        <f>'февраль (3 цк)'!L447</f>
        <v>918.67</v>
      </c>
      <c r="M361" s="43">
        <f>'февраль (3 цк)'!M447</f>
        <v>916.78</v>
      </c>
      <c r="N361" s="43">
        <f>'февраль (3 цк)'!N447</f>
        <v>927.18</v>
      </c>
      <c r="O361" s="43">
        <f>'февраль (3 цк)'!O447</f>
        <v>928.99</v>
      </c>
      <c r="P361" s="43">
        <f>'февраль (3 цк)'!P447</f>
        <v>939.91</v>
      </c>
      <c r="Q361" s="43">
        <f>'февраль (3 цк)'!Q447</f>
        <v>955.3</v>
      </c>
      <c r="R361" s="43">
        <f>'февраль (3 цк)'!R447</f>
        <v>980.71</v>
      </c>
      <c r="S361" s="43">
        <f>'февраль (3 цк)'!S447</f>
        <v>979.31</v>
      </c>
      <c r="T361" s="43">
        <f>'февраль (3 цк)'!T447</f>
        <v>952.86</v>
      </c>
      <c r="U361" s="43">
        <f>'февраль (3 цк)'!U447</f>
        <v>976.75</v>
      </c>
      <c r="V361" s="43">
        <f>'февраль (3 цк)'!V447</f>
        <v>971.05</v>
      </c>
      <c r="W361" s="43">
        <f>'февраль (3 цк)'!W447</f>
        <v>973.14</v>
      </c>
      <c r="X361" s="43">
        <f>'февраль (3 цк)'!X447</f>
        <v>968.08</v>
      </c>
      <c r="Y361" s="43">
        <f>'февраль (3 цк)'!Y447</f>
        <v>964.84</v>
      </c>
    </row>
    <row r="362" spans="1:25" s="35" customFormat="1" ht="18.75" customHeight="1" outlineLevel="1" x14ac:dyDescent="0.2">
      <c r="A362" s="26" t="s">
        <v>5</v>
      </c>
      <c r="B362" s="49">
        <v>90.71</v>
      </c>
      <c r="C362" s="47">
        <v>90.71</v>
      </c>
      <c r="D362" s="47">
        <v>90.71</v>
      </c>
      <c r="E362" s="47">
        <v>90.71</v>
      </c>
      <c r="F362" s="47">
        <v>90.71</v>
      </c>
      <c r="G362" s="47">
        <v>90.71</v>
      </c>
      <c r="H362" s="47">
        <v>90.71</v>
      </c>
      <c r="I362" s="47">
        <v>90.71</v>
      </c>
      <c r="J362" s="47">
        <v>90.71</v>
      </c>
      <c r="K362" s="47">
        <v>90.71</v>
      </c>
      <c r="L362" s="47">
        <v>90.71</v>
      </c>
      <c r="M362" s="47">
        <v>90.71</v>
      </c>
      <c r="N362" s="47">
        <v>90.71</v>
      </c>
      <c r="O362" s="47">
        <v>90.71</v>
      </c>
      <c r="P362" s="47">
        <v>90.71</v>
      </c>
      <c r="Q362" s="47">
        <v>90.71</v>
      </c>
      <c r="R362" s="47">
        <v>90.71</v>
      </c>
      <c r="S362" s="47">
        <v>90.71</v>
      </c>
      <c r="T362" s="47">
        <v>90.71</v>
      </c>
      <c r="U362" s="47">
        <v>90.71</v>
      </c>
      <c r="V362" s="47">
        <v>90.71</v>
      </c>
      <c r="W362" s="47">
        <v>90.71</v>
      </c>
      <c r="X362" s="47">
        <v>90.71</v>
      </c>
      <c r="Y362" s="54">
        <v>90.71</v>
      </c>
    </row>
    <row r="363" spans="1:25" s="35" customFormat="1" ht="18.75" customHeight="1" outlineLevel="1" thickBot="1" x14ac:dyDescent="0.25">
      <c r="A363" s="118" t="s">
        <v>7</v>
      </c>
      <c r="B363" s="50">
        <v>2.496</v>
      </c>
      <c r="C363" s="48">
        <v>2.496</v>
      </c>
      <c r="D363" s="48">
        <v>2.496</v>
      </c>
      <c r="E363" s="48">
        <v>2.496</v>
      </c>
      <c r="F363" s="48">
        <v>2.496</v>
      </c>
      <c r="G363" s="48">
        <v>2.496</v>
      </c>
      <c r="H363" s="48">
        <v>2.496</v>
      </c>
      <c r="I363" s="48">
        <v>2.496</v>
      </c>
      <c r="J363" s="48">
        <v>2.496</v>
      </c>
      <c r="K363" s="48">
        <v>2.496</v>
      </c>
      <c r="L363" s="48">
        <v>2.496</v>
      </c>
      <c r="M363" s="48">
        <v>2.496</v>
      </c>
      <c r="N363" s="48">
        <v>2.496</v>
      </c>
      <c r="O363" s="48">
        <v>2.496</v>
      </c>
      <c r="P363" s="48">
        <v>2.496</v>
      </c>
      <c r="Q363" s="48">
        <v>2.496</v>
      </c>
      <c r="R363" s="48">
        <v>2.496</v>
      </c>
      <c r="S363" s="48">
        <v>2.496</v>
      </c>
      <c r="T363" s="48">
        <v>2.496</v>
      </c>
      <c r="U363" s="48">
        <v>2.496</v>
      </c>
      <c r="V363" s="48">
        <v>2.496</v>
      </c>
      <c r="W363" s="48">
        <v>2.496</v>
      </c>
      <c r="X363" s="48">
        <v>2.496</v>
      </c>
      <c r="Y363" s="55">
        <v>2.496</v>
      </c>
    </row>
    <row r="364" spans="1:25" s="35" customFormat="1" ht="18.75" customHeight="1" thickBot="1" x14ac:dyDescent="0.25">
      <c r="A364" s="74">
        <v>26</v>
      </c>
      <c r="B364" s="65">
        <f t="shared" ref="B364:Y364" si="88">SUM(B365:B367)</f>
        <v>1134.306</v>
      </c>
      <c r="C364" s="66">
        <f t="shared" si="88"/>
        <v>1129.9760000000001</v>
      </c>
      <c r="D364" s="66">
        <f t="shared" si="88"/>
        <v>1129.3360000000002</v>
      </c>
      <c r="E364" s="67">
        <f t="shared" si="88"/>
        <v>1137.2160000000001</v>
      </c>
      <c r="F364" s="67">
        <f t="shared" si="88"/>
        <v>1135.9860000000001</v>
      </c>
      <c r="G364" s="67">
        <f t="shared" si="88"/>
        <v>1141.2660000000001</v>
      </c>
      <c r="H364" s="67">
        <f t="shared" si="88"/>
        <v>1140.6560000000002</v>
      </c>
      <c r="I364" s="67">
        <f t="shared" si="88"/>
        <v>1131.9860000000001</v>
      </c>
      <c r="J364" s="67">
        <f t="shared" si="88"/>
        <v>1121.6560000000002</v>
      </c>
      <c r="K364" s="68">
        <f t="shared" si="88"/>
        <v>1108.6560000000002</v>
      </c>
      <c r="L364" s="67">
        <f t="shared" si="88"/>
        <v>1125.9860000000001</v>
      </c>
      <c r="M364" s="69">
        <f t="shared" si="88"/>
        <v>1126.0060000000001</v>
      </c>
      <c r="N364" s="68">
        <f t="shared" si="88"/>
        <v>1133.1560000000002</v>
      </c>
      <c r="O364" s="67">
        <f t="shared" si="88"/>
        <v>1125.6060000000002</v>
      </c>
      <c r="P364" s="69">
        <f t="shared" si="88"/>
        <v>1136.1760000000002</v>
      </c>
      <c r="Q364" s="70">
        <f t="shared" si="88"/>
        <v>1155.1360000000002</v>
      </c>
      <c r="R364" s="67">
        <f t="shared" si="88"/>
        <v>1165.3560000000002</v>
      </c>
      <c r="S364" s="70">
        <f t="shared" si="88"/>
        <v>1169.9860000000001</v>
      </c>
      <c r="T364" s="67">
        <f t="shared" si="88"/>
        <v>1164.5860000000002</v>
      </c>
      <c r="U364" s="66">
        <f t="shared" si="88"/>
        <v>1155.7660000000001</v>
      </c>
      <c r="V364" s="66">
        <f t="shared" si="88"/>
        <v>1152.076</v>
      </c>
      <c r="W364" s="66">
        <f t="shared" si="88"/>
        <v>1145.3960000000002</v>
      </c>
      <c r="X364" s="66">
        <f t="shared" si="88"/>
        <v>1129.3560000000002</v>
      </c>
      <c r="Y364" s="71">
        <f t="shared" si="88"/>
        <v>1137.7760000000001</v>
      </c>
    </row>
    <row r="365" spans="1:25" s="35" customFormat="1" ht="18.75" customHeight="1" outlineLevel="1" x14ac:dyDescent="0.2">
      <c r="A365" s="29" t="s">
        <v>4</v>
      </c>
      <c r="B365" s="43">
        <f>'февраль (3 цк)'!B452</f>
        <v>1041.0999999999999</v>
      </c>
      <c r="C365" s="43">
        <f>'февраль (3 цк)'!C452</f>
        <v>1036.77</v>
      </c>
      <c r="D365" s="43">
        <f>'февраль (3 цк)'!D452</f>
        <v>1036.1300000000001</v>
      </c>
      <c r="E365" s="43">
        <f>'февраль (3 цк)'!E452</f>
        <v>1044.01</v>
      </c>
      <c r="F365" s="43">
        <f>'февраль (3 цк)'!F452</f>
        <v>1042.78</v>
      </c>
      <c r="G365" s="43">
        <f>'февраль (3 цк)'!G452</f>
        <v>1048.06</v>
      </c>
      <c r="H365" s="43">
        <f>'февраль (3 цк)'!H452</f>
        <v>1047.45</v>
      </c>
      <c r="I365" s="43">
        <f>'февраль (3 цк)'!I452</f>
        <v>1038.78</v>
      </c>
      <c r="J365" s="43">
        <f>'февраль (3 цк)'!J452</f>
        <v>1028.45</v>
      </c>
      <c r="K365" s="43">
        <f>'февраль (3 цк)'!K452</f>
        <v>1015.45</v>
      </c>
      <c r="L365" s="43">
        <f>'февраль (3 цк)'!L452</f>
        <v>1032.78</v>
      </c>
      <c r="M365" s="43">
        <f>'февраль (3 цк)'!M452</f>
        <v>1032.8</v>
      </c>
      <c r="N365" s="43">
        <f>'февраль (3 цк)'!N452</f>
        <v>1039.95</v>
      </c>
      <c r="O365" s="43">
        <f>'февраль (3 цк)'!O452</f>
        <v>1032.4000000000001</v>
      </c>
      <c r="P365" s="43">
        <f>'февраль (3 цк)'!P452</f>
        <v>1042.97</v>
      </c>
      <c r="Q365" s="43">
        <f>'февраль (3 цк)'!Q452</f>
        <v>1061.93</v>
      </c>
      <c r="R365" s="43">
        <f>'февраль (3 цк)'!R452</f>
        <v>1072.1500000000001</v>
      </c>
      <c r="S365" s="43">
        <f>'февраль (3 цк)'!S452</f>
        <v>1076.78</v>
      </c>
      <c r="T365" s="43">
        <f>'февраль (3 цк)'!T452</f>
        <v>1071.3800000000001</v>
      </c>
      <c r="U365" s="43">
        <f>'февраль (3 цк)'!U452</f>
        <v>1062.56</v>
      </c>
      <c r="V365" s="43">
        <f>'февраль (3 цк)'!V452</f>
        <v>1058.8699999999999</v>
      </c>
      <c r="W365" s="43">
        <f>'февраль (3 цк)'!W452</f>
        <v>1052.19</v>
      </c>
      <c r="X365" s="43">
        <f>'февраль (3 цк)'!X452</f>
        <v>1036.1500000000001</v>
      </c>
      <c r="Y365" s="43">
        <f>'февраль (3 цк)'!Y452</f>
        <v>1044.57</v>
      </c>
    </row>
    <row r="366" spans="1:25" s="35" customFormat="1" ht="18.75" customHeight="1" outlineLevel="1" x14ac:dyDescent="0.2">
      <c r="A366" s="30" t="s">
        <v>5</v>
      </c>
      <c r="B366" s="49">
        <v>90.71</v>
      </c>
      <c r="C366" s="47">
        <v>90.71</v>
      </c>
      <c r="D366" s="47">
        <v>90.71</v>
      </c>
      <c r="E366" s="47">
        <v>90.71</v>
      </c>
      <c r="F366" s="47">
        <v>90.71</v>
      </c>
      <c r="G366" s="47">
        <v>90.71</v>
      </c>
      <c r="H366" s="47">
        <v>90.71</v>
      </c>
      <c r="I366" s="47">
        <v>90.71</v>
      </c>
      <c r="J366" s="47">
        <v>90.71</v>
      </c>
      <c r="K366" s="47">
        <v>90.71</v>
      </c>
      <c r="L366" s="47">
        <v>90.71</v>
      </c>
      <c r="M366" s="47">
        <v>90.71</v>
      </c>
      <c r="N366" s="47">
        <v>90.71</v>
      </c>
      <c r="O366" s="47">
        <v>90.71</v>
      </c>
      <c r="P366" s="47">
        <v>90.71</v>
      </c>
      <c r="Q366" s="47">
        <v>90.71</v>
      </c>
      <c r="R366" s="47">
        <v>90.71</v>
      </c>
      <c r="S366" s="47">
        <v>90.71</v>
      </c>
      <c r="T366" s="47">
        <v>90.71</v>
      </c>
      <c r="U366" s="47">
        <v>90.71</v>
      </c>
      <c r="V366" s="47">
        <v>90.71</v>
      </c>
      <c r="W366" s="47">
        <v>90.71</v>
      </c>
      <c r="X366" s="47">
        <v>90.71</v>
      </c>
      <c r="Y366" s="54">
        <v>90.71</v>
      </c>
    </row>
    <row r="367" spans="1:25" s="35" customFormat="1" ht="18.75" customHeight="1" outlineLevel="1" thickBot="1" x14ac:dyDescent="0.25">
      <c r="A367" s="107" t="s">
        <v>7</v>
      </c>
      <c r="B367" s="50">
        <v>2.496</v>
      </c>
      <c r="C367" s="48">
        <v>2.496</v>
      </c>
      <c r="D367" s="48">
        <v>2.496</v>
      </c>
      <c r="E367" s="48">
        <v>2.496</v>
      </c>
      <c r="F367" s="48">
        <v>2.496</v>
      </c>
      <c r="G367" s="48">
        <v>2.496</v>
      </c>
      <c r="H367" s="48">
        <v>2.496</v>
      </c>
      <c r="I367" s="48">
        <v>2.496</v>
      </c>
      <c r="J367" s="48">
        <v>2.496</v>
      </c>
      <c r="K367" s="48">
        <v>2.496</v>
      </c>
      <c r="L367" s="48">
        <v>2.496</v>
      </c>
      <c r="M367" s="48">
        <v>2.496</v>
      </c>
      <c r="N367" s="48">
        <v>2.496</v>
      </c>
      <c r="O367" s="48">
        <v>2.496</v>
      </c>
      <c r="P367" s="48">
        <v>2.496</v>
      </c>
      <c r="Q367" s="48">
        <v>2.496</v>
      </c>
      <c r="R367" s="48">
        <v>2.496</v>
      </c>
      <c r="S367" s="48">
        <v>2.496</v>
      </c>
      <c r="T367" s="48">
        <v>2.496</v>
      </c>
      <c r="U367" s="48">
        <v>2.496</v>
      </c>
      <c r="V367" s="48">
        <v>2.496</v>
      </c>
      <c r="W367" s="48">
        <v>2.496</v>
      </c>
      <c r="X367" s="48">
        <v>2.496</v>
      </c>
      <c r="Y367" s="55">
        <v>2.496</v>
      </c>
    </row>
    <row r="368" spans="1:25" s="35" customFormat="1" ht="18.75" customHeight="1" thickBot="1" x14ac:dyDescent="0.25">
      <c r="A368" s="76">
        <v>27</v>
      </c>
      <c r="B368" s="65">
        <f t="shared" ref="B368:Y368" si="89">SUM(B369:B371)</f>
        <v>1085.606</v>
      </c>
      <c r="C368" s="66">
        <f t="shared" si="89"/>
        <v>1088.306</v>
      </c>
      <c r="D368" s="66">
        <f t="shared" si="89"/>
        <v>1150.0860000000002</v>
      </c>
      <c r="E368" s="67">
        <f t="shared" si="89"/>
        <v>1111.386</v>
      </c>
      <c r="F368" s="67">
        <f t="shared" si="89"/>
        <v>1137.1760000000002</v>
      </c>
      <c r="G368" s="67">
        <f t="shared" si="89"/>
        <v>1189.2460000000001</v>
      </c>
      <c r="H368" s="67">
        <f t="shared" si="89"/>
        <v>1171.8760000000002</v>
      </c>
      <c r="I368" s="67">
        <f t="shared" si="89"/>
        <v>1167.2260000000001</v>
      </c>
      <c r="J368" s="67">
        <f t="shared" si="89"/>
        <v>1159.2760000000001</v>
      </c>
      <c r="K368" s="68">
        <f t="shared" si="89"/>
        <v>1157.0360000000001</v>
      </c>
      <c r="L368" s="67">
        <f t="shared" si="89"/>
        <v>1158.056</v>
      </c>
      <c r="M368" s="69">
        <f t="shared" si="89"/>
        <v>1111.2760000000001</v>
      </c>
      <c r="N368" s="68">
        <f t="shared" si="89"/>
        <v>1101.6760000000002</v>
      </c>
      <c r="O368" s="67">
        <f t="shared" si="89"/>
        <v>1077.5060000000001</v>
      </c>
      <c r="P368" s="69">
        <f t="shared" si="89"/>
        <v>1115.7460000000001</v>
      </c>
      <c r="Q368" s="70">
        <f t="shared" si="89"/>
        <v>1175.046</v>
      </c>
      <c r="R368" s="67">
        <f t="shared" si="89"/>
        <v>1182.1460000000002</v>
      </c>
      <c r="S368" s="70">
        <f t="shared" si="89"/>
        <v>1156.556</v>
      </c>
      <c r="T368" s="67">
        <f t="shared" si="89"/>
        <v>1124.1460000000002</v>
      </c>
      <c r="U368" s="66">
        <f t="shared" si="89"/>
        <v>1106.596</v>
      </c>
      <c r="V368" s="66">
        <f t="shared" si="89"/>
        <v>1105.9060000000002</v>
      </c>
      <c r="W368" s="66">
        <f t="shared" si="89"/>
        <v>1104.2760000000001</v>
      </c>
      <c r="X368" s="66">
        <f t="shared" si="89"/>
        <v>1094.316</v>
      </c>
      <c r="Y368" s="71">
        <f t="shared" si="89"/>
        <v>1103.556</v>
      </c>
    </row>
    <row r="369" spans="1:25" s="35" customFormat="1" ht="18.75" customHeight="1" outlineLevel="1" x14ac:dyDescent="0.2">
      <c r="A369" s="29" t="s">
        <v>4</v>
      </c>
      <c r="B369" s="43">
        <f>'февраль (3 цк)'!B457</f>
        <v>992.4</v>
      </c>
      <c r="C369" s="43">
        <f>'февраль (3 цк)'!C457</f>
        <v>995.1</v>
      </c>
      <c r="D369" s="43">
        <f>'февраль (3 цк)'!D457</f>
        <v>1056.8800000000001</v>
      </c>
      <c r="E369" s="43">
        <f>'февраль (3 цк)'!E457</f>
        <v>1018.18</v>
      </c>
      <c r="F369" s="43">
        <f>'февраль (3 цк)'!F457</f>
        <v>1043.97</v>
      </c>
      <c r="G369" s="43">
        <f>'февраль (3 цк)'!G457</f>
        <v>1096.04</v>
      </c>
      <c r="H369" s="43">
        <f>'февраль (3 цк)'!H457</f>
        <v>1078.67</v>
      </c>
      <c r="I369" s="43">
        <f>'февраль (3 цк)'!I457</f>
        <v>1074.02</v>
      </c>
      <c r="J369" s="43">
        <f>'февраль (3 цк)'!J457</f>
        <v>1066.07</v>
      </c>
      <c r="K369" s="43">
        <f>'февраль (3 цк)'!K457</f>
        <v>1063.83</v>
      </c>
      <c r="L369" s="43">
        <f>'февраль (3 цк)'!L457</f>
        <v>1064.8499999999999</v>
      </c>
      <c r="M369" s="43">
        <f>'февраль (3 цк)'!M457</f>
        <v>1018.07</v>
      </c>
      <c r="N369" s="43">
        <f>'февраль (3 цк)'!N457</f>
        <v>1008.47</v>
      </c>
      <c r="O369" s="43">
        <f>'февраль (3 цк)'!O457</f>
        <v>984.3</v>
      </c>
      <c r="P369" s="43">
        <f>'февраль (3 цк)'!P457</f>
        <v>1022.54</v>
      </c>
      <c r="Q369" s="43">
        <f>'февраль (3 цк)'!Q457</f>
        <v>1081.8399999999999</v>
      </c>
      <c r="R369" s="43">
        <f>'февраль (3 цк)'!R457</f>
        <v>1088.94</v>
      </c>
      <c r="S369" s="43">
        <f>'февраль (3 цк)'!S457</f>
        <v>1063.3499999999999</v>
      </c>
      <c r="T369" s="43">
        <f>'февраль (3 цк)'!T457</f>
        <v>1030.94</v>
      </c>
      <c r="U369" s="43">
        <f>'февраль (3 цк)'!U457</f>
        <v>1013.39</v>
      </c>
      <c r="V369" s="43">
        <f>'февраль (3 цк)'!V457</f>
        <v>1012.7</v>
      </c>
      <c r="W369" s="43">
        <f>'февраль (3 цк)'!W457</f>
        <v>1011.07</v>
      </c>
      <c r="X369" s="43">
        <f>'февраль (3 цк)'!X457</f>
        <v>1001.11</v>
      </c>
      <c r="Y369" s="43">
        <f>'февраль (3 цк)'!Y457</f>
        <v>1010.35</v>
      </c>
    </row>
    <row r="370" spans="1:25" s="35" customFormat="1" ht="18.75" customHeight="1" outlineLevel="1" x14ac:dyDescent="0.2">
      <c r="A370" s="30" t="s">
        <v>5</v>
      </c>
      <c r="B370" s="49">
        <v>90.71</v>
      </c>
      <c r="C370" s="47">
        <v>90.71</v>
      </c>
      <c r="D370" s="47">
        <v>90.71</v>
      </c>
      <c r="E370" s="47">
        <v>90.71</v>
      </c>
      <c r="F370" s="47">
        <v>90.71</v>
      </c>
      <c r="G370" s="47">
        <v>90.71</v>
      </c>
      <c r="H370" s="47">
        <v>90.71</v>
      </c>
      <c r="I370" s="47">
        <v>90.71</v>
      </c>
      <c r="J370" s="47">
        <v>90.71</v>
      </c>
      <c r="K370" s="47">
        <v>90.71</v>
      </c>
      <c r="L370" s="47">
        <v>90.71</v>
      </c>
      <c r="M370" s="47">
        <v>90.71</v>
      </c>
      <c r="N370" s="47">
        <v>90.71</v>
      </c>
      <c r="O370" s="47">
        <v>90.71</v>
      </c>
      <c r="P370" s="47">
        <v>90.71</v>
      </c>
      <c r="Q370" s="47">
        <v>90.71</v>
      </c>
      <c r="R370" s="47">
        <v>90.71</v>
      </c>
      <c r="S370" s="47">
        <v>90.71</v>
      </c>
      <c r="T370" s="47">
        <v>90.71</v>
      </c>
      <c r="U370" s="47">
        <v>90.71</v>
      </c>
      <c r="V370" s="47">
        <v>90.71</v>
      </c>
      <c r="W370" s="47">
        <v>90.71</v>
      </c>
      <c r="X370" s="47">
        <v>90.71</v>
      </c>
      <c r="Y370" s="54">
        <v>90.71</v>
      </c>
    </row>
    <row r="371" spans="1:25" s="35" customFormat="1" ht="18.75" customHeight="1" outlineLevel="1" thickBot="1" x14ac:dyDescent="0.25">
      <c r="A371" s="107" t="s">
        <v>7</v>
      </c>
      <c r="B371" s="50">
        <v>2.496</v>
      </c>
      <c r="C371" s="48">
        <v>2.496</v>
      </c>
      <c r="D371" s="48">
        <v>2.496</v>
      </c>
      <c r="E371" s="48">
        <v>2.496</v>
      </c>
      <c r="F371" s="48">
        <v>2.496</v>
      </c>
      <c r="G371" s="48">
        <v>2.496</v>
      </c>
      <c r="H371" s="48">
        <v>2.496</v>
      </c>
      <c r="I371" s="48">
        <v>2.496</v>
      </c>
      <c r="J371" s="48">
        <v>2.496</v>
      </c>
      <c r="K371" s="48">
        <v>2.496</v>
      </c>
      <c r="L371" s="48">
        <v>2.496</v>
      </c>
      <c r="M371" s="48">
        <v>2.496</v>
      </c>
      <c r="N371" s="48">
        <v>2.496</v>
      </c>
      <c r="O371" s="48">
        <v>2.496</v>
      </c>
      <c r="P371" s="48">
        <v>2.496</v>
      </c>
      <c r="Q371" s="48">
        <v>2.496</v>
      </c>
      <c r="R371" s="48">
        <v>2.496</v>
      </c>
      <c r="S371" s="48">
        <v>2.496</v>
      </c>
      <c r="T371" s="48">
        <v>2.496</v>
      </c>
      <c r="U371" s="48">
        <v>2.496</v>
      </c>
      <c r="V371" s="48">
        <v>2.496</v>
      </c>
      <c r="W371" s="48">
        <v>2.496</v>
      </c>
      <c r="X371" s="48">
        <v>2.496</v>
      </c>
      <c r="Y371" s="55">
        <v>2.496</v>
      </c>
    </row>
    <row r="372" spans="1:25" s="35" customFormat="1" ht="18.75" customHeight="1" thickBot="1" x14ac:dyDescent="0.25">
      <c r="A372" s="75">
        <v>28</v>
      </c>
      <c r="B372" s="65">
        <f t="shared" ref="B372:Y372" si="90">SUM(B373:B375)</f>
        <v>1087.136</v>
      </c>
      <c r="C372" s="66">
        <f t="shared" si="90"/>
        <v>1092.7860000000001</v>
      </c>
      <c r="D372" s="66">
        <f t="shared" si="90"/>
        <v>1140.6460000000002</v>
      </c>
      <c r="E372" s="67">
        <f t="shared" si="90"/>
        <v>1145.0260000000001</v>
      </c>
      <c r="F372" s="67">
        <f t="shared" si="90"/>
        <v>1138.076</v>
      </c>
      <c r="G372" s="67">
        <f t="shared" si="90"/>
        <v>1127.1060000000002</v>
      </c>
      <c r="H372" s="67">
        <f t="shared" si="90"/>
        <v>1129.6260000000002</v>
      </c>
      <c r="I372" s="67">
        <f t="shared" si="90"/>
        <v>1111.2260000000001</v>
      </c>
      <c r="J372" s="67">
        <f t="shared" si="90"/>
        <v>1107.846</v>
      </c>
      <c r="K372" s="68">
        <f t="shared" si="90"/>
        <v>1093.2860000000001</v>
      </c>
      <c r="L372" s="67">
        <f t="shared" si="90"/>
        <v>1069.0260000000001</v>
      </c>
      <c r="M372" s="69">
        <f t="shared" si="90"/>
        <v>1074.546</v>
      </c>
      <c r="N372" s="68">
        <f t="shared" si="90"/>
        <v>1084.0260000000001</v>
      </c>
      <c r="O372" s="67">
        <f t="shared" si="90"/>
        <v>1114.2860000000001</v>
      </c>
      <c r="P372" s="69">
        <f t="shared" si="90"/>
        <v>1129.3860000000002</v>
      </c>
      <c r="Q372" s="70">
        <f t="shared" si="90"/>
        <v>1132.3860000000002</v>
      </c>
      <c r="R372" s="67">
        <f t="shared" si="90"/>
        <v>1147.046</v>
      </c>
      <c r="S372" s="70">
        <f t="shared" si="90"/>
        <v>1137.7760000000001</v>
      </c>
      <c r="T372" s="67">
        <f t="shared" si="90"/>
        <v>1094.2160000000001</v>
      </c>
      <c r="U372" s="66">
        <f t="shared" si="90"/>
        <v>1074.566</v>
      </c>
      <c r="V372" s="66">
        <f t="shared" si="90"/>
        <v>1073.826</v>
      </c>
      <c r="W372" s="66">
        <f t="shared" si="90"/>
        <v>1081.2760000000001</v>
      </c>
      <c r="X372" s="66">
        <f t="shared" si="90"/>
        <v>1069.0260000000001</v>
      </c>
      <c r="Y372" s="71">
        <f t="shared" si="90"/>
        <v>1082.306</v>
      </c>
    </row>
    <row r="373" spans="1:25" s="35" customFormat="1" ht="18.75" customHeight="1" outlineLevel="1" x14ac:dyDescent="0.2">
      <c r="A373" s="117" t="s">
        <v>4</v>
      </c>
      <c r="B373" s="43">
        <f>'февраль (3 цк)'!B462</f>
        <v>993.93</v>
      </c>
      <c r="C373" s="43">
        <f>'февраль (3 цк)'!C462</f>
        <v>999.58</v>
      </c>
      <c r="D373" s="43">
        <f>'февраль (3 цк)'!D462</f>
        <v>1047.44</v>
      </c>
      <c r="E373" s="43">
        <f>'февраль (3 цк)'!E462</f>
        <v>1051.82</v>
      </c>
      <c r="F373" s="43">
        <f>'февраль (3 цк)'!F462</f>
        <v>1044.8699999999999</v>
      </c>
      <c r="G373" s="43">
        <f>'февраль (3 цк)'!G462</f>
        <v>1033.9000000000001</v>
      </c>
      <c r="H373" s="43">
        <f>'февраль (3 цк)'!H462</f>
        <v>1036.42</v>
      </c>
      <c r="I373" s="43">
        <f>'февраль (3 цк)'!I462</f>
        <v>1018.02</v>
      </c>
      <c r="J373" s="43">
        <f>'февраль (3 цк)'!J462</f>
        <v>1014.64</v>
      </c>
      <c r="K373" s="43">
        <f>'февраль (3 цк)'!K462</f>
        <v>1000.08</v>
      </c>
      <c r="L373" s="43">
        <f>'февраль (3 цк)'!L462</f>
        <v>975.82</v>
      </c>
      <c r="M373" s="43">
        <f>'февраль (3 цк)'!M462</f>
        <v>981.34</v>
      </c>
      <c r="N373" s="43">
        <f>'февраль (3 цк)'!N462</f>
        <v>990.82</v>
      </c>
      <c r="O373" s="43">
        <f>'февраль (3 цк)'!O462</f>
        <v>1021.08</v>
      </c>
      <c r="P373" s="43">
        <f>'февраль (3 цк)'!P462</f>
        <v>1036.18</v>
      </c>
      <c r="Q373" s="43">
        <f>'февраль (3 цк)'!Q462</f>
        <v>1039.18</v>
      </c>
      <c r="R373" s="43">
        <f>'февраль (3 цк)'!R462</f>
        <v>1053.8399999999999</v>
      </c>
      <c r="S373" s="43">
        <f>'февраль (3 цк)'!S462</f>
        <v>1044.57</v>
      </c>
      <c r="T373" s="43">
        <f>'февраль (3 цк)'!T462</f>
        <v>1001.01</v>
      </c>
      <c r="U373" s="43">
        <f>'февраль (3 цк)'!U462</f>
        <v>981.36</v>
      </c>
      <c r="V373" s="43">
        <f>'февраль (3 цк)'!V462</f>
        <v>980.62</v>
      </c>
      <c r="W373" s="43">
        <f>'февраль (3 цк)'!W462</f>
        <v>988.07</v>
      </c>
      <c r="X373" s="43">
        <f>'февраль (3 цк)'!X462</f>
        <v>975.82</v>
      </c>
      <c r="Y373" s="43">
        <f>'февраль (3 цк)'!Y462</f>
        <v>989.1</v>
      </c>
    </row>
    <row r="374" spans="1:25" s="35" customFormat="1" ht="18.75" customHeight="1" outlineLevel="1" x14ac:dyDescent="0.2">
      <c r="A374" s="26" t="s">
        <v>5</v>
      </c>
      <c r="B374" s="49">
        <v>90.71</v>
      </c>
      <c r="C374" s="47">
        <v>90.71</v>
      </c>
      <c r="D374" s="47">
        <v>90.71</v>
      </c>
      <c r="E374" s="47">
        <v>90.71</v>
      </c>
      <c r="F374" s="47">
        <v>90.71</v>
      </c>
      <c r="G374" s="47">
        <v>90.71</v>
      </c>
      <c r="H374" s="47">
        <v>90.71</v>
      </c>
      <c r="I374" s="47">
        <v>90.71</v>
      </c>
      <c r="J374" s="47">
        <v>90.71</v>
      </c>
      <c r="K374" s="47">
        <v>90.71</v>
      </c>
      <c r="L374" s="47">
        <v>90.71</v>
      </c>
      <c r="M374" s="47">
        <v>90.71</v>
      </c>
      <c r="N374" s="47">
        <v>90.71</v>
      </c>
      <c r="O374" s="47">
        <v>90.71</v>
      </c>
      <c r="P374" s="47">
        <v>90.71</v>
      </c>
      <c r="Q374" s="47">
        <v>90.71</v>
      </c>
      <c r="R374" s="47">
        <v>90.71</v>
      </c>
      <c r="S374" s="47">
        <v>90.71</v>
      </c>
      <c r="T374" s="47">
        <v>90.71</v>
      </c>
      <c r="U374" s="47">
        <v>90.71</v>
      </c>
      <c r="V374" s="47">
        <v>90.71</v>
      </c>
      <c r="W374" s="47">
        <v>90.71</v>
      </c>
      <c r="X374" s="47">
        <v>90.71</v>
      </c>
      <c r="Y374" s="54">
        <v>90.71</v>
      </c>
    </row>
    <row r="375" spans="1:25" s="35" customFormat="1" ht="18.75" customHeight="1" outlineLevel="1" thickBot="1" x14ac:dyDescent="0.25">
      <c r="A375" s="118" t="s">
        <v>7</v>
      </c>
      <c r="B375" s="50">
        <v>2.496</v>
      </c>
      <c r="C375" s="48">
        <v>2.496</v>
      </c>
      <c r="D375" s="48">
        <v>2.496</v>
      </c>
      <c r="E375" s="48">
        <v>2.496</v>
      </c>
      <c r="F375" s="48">
        <v>2.496</v>
      </c>
      <c r="G375" s="48">
        <v>2.496</v>
      </c>
      <c r="H375" s="48">
        <v>2.496</v>
      </c>
      <c r="I375" s="48">
        <v>2.496</v>
      </c>
      <c r="J375" s="48">
        <v>2.496</v>
      </c>
      <c r="K375" s="48">
        <v>2.496</v>
      </c>
      <c r="L375" s="48">
        <v>2.496</v>
      </c>
      <c r="M375" s="48">
        <v>2.496</v>
      </c>
      <c r="N375" s="48">
        <v>2.496</v>
      </c>
      <c r="O375" s="48">
        <v>2.496</v>
      </c>
      <c r="P375" s="48">
        <v>2.496</v>
      </c>
      <c r="Q375" s="48">
        <v>2.496</v>
      </c>
      <c r="R375" s="48">
        <v>2.496</v>
      </c>
      <c r="S375" s="48">
        <v>2.496</v>
      </c>
      <c r="T375" s="48">
        <v>2.496</v>
      </c>
      <c r="U375" s="48">
        <v>2.496</v>
      </c>
      <c r="V375" s="48">
        <v>2.496</v>
      </c>
      <c r="W375" s="48">
        <v>2.496</v>
      </c>
      <c r="X375" s="48">
        <v>2.496</v>
      </c>
      <c r="Y375" s="55">
        <v>2.496</v>
      </c>
    </row>
    <row r="376" spans="1:25" s="35" customFormat="1" ht="18.75" customHeight="1" thickBot="1" x14ac:dyDescent="0.25">
      <c r="A376" s="73">
        <v>29</v>
      </c>
      <c r="B376" s="65">
        <f t="shared" ref="B376:Y376" si="91">SUM(B377:B379)</f>
        <v>93.205999999999989</v>
      </c>
      <c r="C376" s="66">
        <f t="shared" si="91"/>
        <v>93.205999999999989</v>
      </c>
      <c r="D376" s="66">
        <f t="shared" si="91"/>
        <v>93.205999999999989</v>
      </c>
      <c r="E376" s="67">
        <f t="shared" si="91"/>
        <v>93.205999999999989</v>
      </c>
      <c r="F376" s="67">
        <f t="shared" si="91"/>
        <v>93.205999999999989</v>
      </c>
      <c r="G376" s="67">
        <f t="shared" si="91"/>
        <v>93.205999999999989</v>
      </c>
      <c r="H376" s="67">
        <f t="shared" si="91"/>
        <v>93.205999999999989</v>
      </c>
      <c r="I376" s="67">
        <f t="shared" si="91"/>
        <v>93.205999999999989</v>
      </c>
      <c r="J376" s="67">
        <f t="shared" si="91"/>
        <v>93.205999999999989</v>
      </c>
      <c r="K376" s="68">
        <f t="shared" si="91"/>
        <v>93.205999999999989</v>
      </c>
      <c r="L376" s="67">
        <f t="shared" si="91"/>
        <v>93.205999999999989</v>
      </c>
      <c r="M376" s="69">
        <f t="shared" si="91"/>
        <v>93.205999999999989</v>
      </c>
      <c r="N376" s="68">
        <f t="shared" si="91"/>
        <v>93.205999999999989</v>
      </c>
      <c r="O376" s="67">
        <f t="shared" si="91"/>
        <v>93.205999999999989</v>
      </c>
      <c r="P376" s="69">
        <f t="shared" si="91"/>
        <v>93.205999999999989</v>
      </c>
      <c r="Q376" s="70">
        <f t="shared" si="91"/>
        <v>93.205999999999989</v>
      </c>
      <c r="R376" s="67">
        <f t="shared" si="91"/>
        <v>93.205999999999989</v>
      </c>
      <c r="S376" s="70">
        <f t="shared" si="91"/>
        <v>93.205999999999989</v>
      </c>
      <c r="T376" s="67">
        <f t="shared" si="91"/>
        <v>93.205999999999989</v>
      </c>
      <c r="U376" s="66">
        <f t="shared" si="91"/>
        <v>93.205999999999989</v>
      </c>
      <c r="V376" s="66">
        <f t="shared" si="91"/>
        <v>93.205999999999989</v>
      </c>
      <c r="W376" s="66">
        <f t="shared" si="91"/>
        <v>93.205999999999989</v>
      </c>
      <c r="X376" s="66">
        <f t="shared" si="91"/>
        <v>93.205999999999989</v>
      </c>
      <c r="Y376" s="71">
        <f t="shared" si="91"/>
        <v>93.205999999999989</v>
      </c>
    </row>
    <row r="377" spans="1:25" s="35" customFormat="1" ht="18.75" customHeight="1" outlineLevel="1" x14ac:dyDescent="0.2">
      <c r="A377" s="117" t="s">
        <v>4</v>
      </c>
      <c r="B377" s="43">
        <f>'февраль (3 цк)'!B467</f>
        <v>0</v>
      </c>
      <c r="C377" s="43">
        <f>'февраль (3 цк)'!C467</f>
        <v>0</v>
      </c>
      <c r="D377" s="43">
        <f>'февраль (3 цк)'!D467</f>
        <v>0</v>
      </c>
      <c r="E377" s="43">
        <f>'февраль (3 цк)'!E467</f>
        <v>0</v>
      </c>
      <c r="F377" s="43">
        <f>'февраль (3 цк)'!F467</f>
        <v>0</v>
      </c>
      <c r="G377" s="43">
        <f>'февраль (3 цк)'!G467</f>
        <v>0</v>
      </c>
      <c r="H377" s="43">
        <f>'февраль (3 цк)'!H467</f>
        <v>0</v>
      </c>
      <c r="I377" s="43">
        <f>'февраль (3 цк)'!I467</f>
        <v>0</v>
      </c>
      <c r="J377" s="43">
        <f>'февраль (3 цк)'!J467</f>
        <v>0</v>
      </c>
      <c r="K377" s="43">
        <f>'февраль (3 цк)'!K467</f>
        <v>0</v>
      </c>
      <c r="L377" s="43">
        <f>'февраль (3 цк)'!L467</f>
        <v>0</v>
      </c>
      <c r="M377" s="43">
        <f>'февраль (3 цк)'!M467</f>
        <v>0</v>
      </c>
      <c r="N377" s="43">
        <f>'февраль (3 цк)'!N467</f>
        <v>0</v>
      </c>
      <c r="O377" s="43">
        <f>'февраль (3 цк)'!O467</f>
        <v>0</v>
      </c>
      <c r="P377" s="43">
        <f>'февраль (3 цк)'!P467</f>
        <v>0</v>
      </c>
      <c r="Q377" s="43">
        <f>'февраль (3 цк)'!Q467</f>
        <v>0</v>
      </c>
      <c r="R377" s="43">
        <f>'февраль (3 цк)'!R467</f>
        <v>0</v>
      </c>
      <c r="S377" s="43">
        <f>'февраль (3 цк)'!S467</f>
        <v>0</v>
      </c>
      <c r="T377" s="43">
        <f>'февраль (3 цк)'!T467</f>
        <v>0</v>
      </c>
      <c r="U377" s="43">
        <f>'февраль (3 цк)'!U467</f>
        <v>0</v>
      </c>
      <c r="V377" s="43">
        <f>'февраль (3 цк)'!V467</f>
        <v>0</v>
      </c>
      <c r="W377" s="43">
        <f>'февраль (3 цк)'!W467</f>
        <v>0</v>
      </c>
      <c r="X377" s="43">
        <f>'февраль (3 цк)'!X467</f>
        <v>0</v>
      </c>
      <c r="Y377" s="43">
        <f>'февраль (3 цк)'!Y467</f>
        <v>0</v>
      </c>
    </row>
    <row r="378" spans="1:25" s="35" customFormat="1" ht="18.75" customHeight="1" outlineLevel="1" x14ac:dyDescent="0.2">
      <c r="A378" s="26" t="s">
        <v>5</v>
      </c>
      <c r="B378" s="49">
        <v>90.71</v>
      </c>
      <c r="C378" s="47">
        <v>90.71</v>
      </c>
      <c r="D378" s="47">
        <v>90.71</v>
      </c>
      <c r="E378" s="47">
        <v>90.71</v>
      </c>
      <c r="F378" s="47">
        <v>90.71</v>
      </c>
      <c r="G378" s="47">
        <v>90.71</v>
      </c>
      <c r="H378" s="47">
        <v>90.71</v>
      </c>
      <c r="I378" s="47">
        <v>90.71</v>
      </c>
      <c r="J378" s="47">
        <v>90.71</v>
      </c>
      <c r="K378" s="47">
        <v>90.71</v>
      </c>
      <c r="L378" s="47">
        <v>90.71</v>
      </c>
      <c r="M378" s="47">
        <v>90.71</v>
      </c>
      <c r="N378" s="47">
        <v>90.71</v>
      </c>
      <c r="O378" s="47">
        <v>90.71</v>
      </c>
      <c r="P378" s="47">
        <v>90.71</v>
      </c>
      <c r="Q378" s="47">
        <v>90.71</v>
      </c>
      <c r="R378" s="47">
        <v>90.71</v>
      </c>
      <c r="S378" s="47">
        <v>90.71</v>
      </c>
      <c r="T378" s="47">
        <v>90.71</v>
      </c>
      <c r="U378" s="47">
        <v>90.71</v>
      </c>
      <c r="V378" s="47">
        <v>90.71</v>
      </c>
      <c r="W378" s="47">
        <v>90.71</v>
      </c>
      <c r="X378" s="47">
        <v>90.71</v>
      </c>
      <c r="Y378" s="54">
        <v>90.71</v>
      </c>
    </row>
    <row r="379" spans="1:25" s="35" customFormat="1" ht="18.75" customHeight="1" outlineLevel="1" thickBot="1" x14ac:dyDescent="0.25">
      <c r="A379" s="118" t="s">
        <v>7</v>
      </c>
      <c r="B379" s="50">
        <v>2.496</v>
      </c>
      <c r="C379" s="48">
        <v>2.496</v>
      </c>
      <c r="D379" s="48">
        <v>2.496</v>
      </c>
      <c r="E379" s="48">
        <v>2.496</v>
      </c>
      <c r="F379" s="48">
        <v>2.496</v>
      </c>
      <c r="G379" s="48">
        <v>2.496</v>
      </c>
      <c r="H379" s="48">
        <v>2.496</v>
      </c>
      <c r="I379" s="48">
        <v>2.496</v>
      </c>
      <c r="J379" s="48">
        <v>2.496</v>
      </c>
      <c r="K379" s="48">
        <v>2.496</v>
      </c>
      <c r="L379" s="48">
        <v>2.496</v>
      </c>
      <c r="M379" s="48">
        <v>2.496</v>
      </c>
      <c r="N379" s="48">
        <v>2.496</v>
      </c>
      <c r="O379" s="48">
        <v>2.496</v>
      </c>
      <c r="P379" s="48">
        <v>2.496</v>
      </c>
      <c r="Q379" s="48">
        <v>2.496</v>
      </c>
      <c r="R379" s="48">
        <v>2.496</v>
      </c>
      <c r="S379" s="48">
        <v>2.496</v>
      </c>
      <c r="T379" s="48">
        <v>2.496</v>
      </c>
      <c r="U379" s="48">
        <v>2.496</v>
      </c>
      <c r="V379" s="48">
        <v>2.496</v>
      </c>
      <c r="W379" s="48">
        <v>2.496</v>
      </c>
      <c r="X379" s="48">
        <v>2.496</v>
      </c>
      <c r="Y379" s="55">
        <v>2.496</v>
      </c>
    </row>
    <row r="380" spans="1:25" s="35" customFormat="1" ht="18.75" customHeight="1" thickBot="1" x14ac:dyDescent="0.25">
      <c r="A380" s="74">
        <v>30</v>
      </c>
      <c r="B380" s="65">
        <f t="shared" ref="B380:Y380" si="92">SUM(B381:B383)</f>
        <v>93.205999999999989</v>
      </c>
      <c r="C380" s="66">
        <f t="shared" si="92"/>
        <v>93.205999999999989</v>
      </c>
      <c r="D380" s="66">
        <f t="shared" si="92"/>
        <v>93.205999999999989</v>
      </c>
      <c r="E380" s="67">
        <f t="shared" si="92"/>
        <v>93.205999999999989</v>
      </c>
      <c r="F380" s="67">
        <f t="shared" si="92"/>
        <v>93.205999999999989</v>
      </c>
      <c r="G380" s="67">
        <f t="shared" si="92"/>
        <v>93.205999999999989</v>
      </c>
      <c r="H380" s="67">
        <f t="shared" si="92"/>
        <v>93.205999999999989</v>
      </c>
      <c r="I380" s="67">
        <f t="shared" si="92"/>
        <v>93.205999999999989</v>
      </c>
      <c r="J380" s="67">
        <f t="shared" si="92"/>
        <v>93.205999999999989</v>
      </c>
      <c r="K380" s="68">
        <f t="shared" si="92"/>
        <v>93.205999999999989</v>
      </c>
      <c r="L380" s="67">
        <f t="shared" si="92"/>
        <v>93.205999999999989</v>
      </c>
      <c r="M380" s="69">
        <f t="shared" si="92"/>
        <v>93.205999999999989</v>
      </c>
      <c r="N380" s="68">
        <f t="shared" si="92"/>
        <v>93.205999999999989</v>
      </c>
      <c r="O380" s="67">
        <f t="shared" si="92"/>
        <v>93.205999999999989</v>
      </c>
      <c r="P380" s="69">
        <f t="shared" si="92"/>
        <v>93.205999999999989</v>
      </c>
      <c r="Q380" s="70">
        <f t="shared" si="92"/>
        <v>93.205999999999989</v>
      </c>
      <c r="R380" s="67">
        <f t="shared" si="92"/>
        <v>93.205999999999989</v>
      </c>
      <c r="S380" s="70">
        <f t="shared" si="92"/>
        <v>93.205999999999989</v>
      </c>
      <c r="T380" s="67">
        <f t="shared" si="92"/>
        <v>93.205999999999989</v>
      </c>
      <c r="U380" s="66">
        <f t="shared" si="92"/>
        <v>93.205999999999989</v>
      </c>
      <c r="V380" s="66">
        <f t="shared" si="92"/>
        <v>93.205999999999989</v>
      </c>
      <c r="W380" s="66">
        <f t="shared" si="92"/>
        <v>93.205999999999989</v>
      </c>
      <c r="X380" s="66">
        <f t="shared" si="92"/>
        <v>93.205999999999989</v>
      </c>
      <c r="Y380" s="71">
        <f t="shared" si="92"/>
        <v>93.205999999999989</v>
      </c>
    </row>
    <row r="381" spans="1:25" s="35" customFormat="1" ht="18.75" customHeight="1" outlineLevel="1" x14ac:dyDescent="0.2">
      <c r="A381" s="29" t="s">
        <v>4</v>
      </c>
      <c r="B381" s="43">
        <f>'февраль (3 цк)'!B472</f>
        <v>0</v>
      </c>
      <c r="C381" s="43">
        <f>'февраль (3 цк)'!C472</f>
        <v>0</v>
      </c>
      <c r="D381" s="43">
        <f>'февраль (3 цк)'!D472</f>
        <v>0</v>
      </c>
      <c r="E381" s="43">
        <f>'февраль (3 цк)'!E472</f>
        <v>0</v>
      </c>
      <c r="F381" s="43">
        <f>'февраль (3 цк)'!F472</f>
        <v>0</v>
      </c>
      <c r="G381" s="43">
        <f>'февраль (3 цк)'!G472</f>
        <v>0</v>
      </c>
      <c r="H381" s="43">
        <f>'февраль (3 цк)'!H472</f>
        <v>0</v>
      </c>
      <c r="I381" s="43">
        <f>'февраль (3 цк)'!I472</f>
        <v>0</v>
      </c>
      <c r="J381" s="43">
        <f>'февраль (3 цк)'!J472</f>
        <v>0</v>
      </c>
      <c r="K381" s="43">
        <f>'февраль (3 цк)'!K472</f>
        <v>0</v>
      </c>
      <c r="L381" s="43">
        <f>'февраль (3 цк)'!L472</f>
        <v>0</v>
      </c>
      <c r="M381" s="43">
        <f>'февраль (3 цк)'!M472</f>
        <v>0</v>
      </c>
      <c r="N381" s="43">
        <f>'февраль (3 цк)'!N472</f>
        <v>0</v>
      </c>
      <c r="O381" s="43">
        <f>'февраль (3 цк)'!O472</f>
        <v>0</v>
      </c>
      <c r="P381" s="43">
        <f>'февраль (3 цк)'!P472</f>
        <v>0</v>
      </c>
      <c r="Q381" s="43">
        <f>'февраль (3 цк)'!Q472</f>
        <v>0</v>
      </c>
      <c r="R381" s="43">
        <f>'февраль (3 цк)'!R472</f>
        <v>0</v>
      </c>
      <c r="S381" s="43">
        <f>'февраль (3 цк)'!S472</f>
        <v>0</v>
      </c>
      <c r="T381" s="43">
        <f>'февраль (3 цк)'!T472</f>
        <v>0</v>
      </c>
      <c r="U381" s="43">
        <f>'февраль (3 цк)'!U472</f>
        <v>0</v>
      </c>
      <c r="V381" s="43">
        <f>'февраль (3 цк)'!V472</f>
        <v>0</v>
      </c>
      <c r="W381" s="43">
        <f>'февраль (3 цк)'!W472</f>
        <v>0</v>
      </c>
      <c r="X381" s="43">
        <f>'февраль (3 цк)'!X472</f>
        <v>0</v>
      </c>
      <c r="Y381" s="43">
        <f>'февраль (3 цк)'!Y472</f>
        <v>0</v>
      </c>
    </row>
    <row r="382" spans="1:25" s="35" customFormat="1" ht="18.75" customHeight="1" outlineLevel="1" x14ac:dyDescent="0.2">
      <c r="A382" s="30" t="s">
        <v>5</v>
      </c>
      <c r="B382" s="49">
        <v>90.71</v>
      </c>
      <c r="C382" s="47">
        <v>90.71</v>
      </c>
      <c r="D382" s="47">
        <v>90.71</v>
      </c>
      <c r="E382" s="47">
        <v>90.71</v>
      </c>
      <c r="F382" s="47">
        <v>90.71</v>
      </c>
      <c r="G382" s="47">
        <v>90.71</v>
      </c>
      <c r="H382" s="47">
        <v>90.71</v>
      </c>
      <c r="I382" s="47">
        <v>90.71</v>
      </c>
      <c r="J382" s="47">
        <v>90.71</v>
      </c>
      <c r="K382" s="47">
        <v>90.71</v>
      </c>
      <c r="L382" s="47">
        <v>90.71</v>
      </c>
      <c r="M382" s="47">
        <v>90.71</v>
      </c>
      <c r="N382" s="47">
        <v>90.71</v>
      </c>
      <c r="O382" s="47">
        <v>90.71</v>
      </c>
      <c r="P382" s="47">
        <v>90.71</v>
      </c>
      <c r="Q382" s="47">
        <v>90.71</v>
      </c>
      <c r="R382" s="47">
        <v>90.71</v>
      </c>
      <c r="S382" s="47">
        <v>90.71</v>
      </c>
      <c r="T382" s="47">
        <v>90.71</v>
      </c>
      <c r="U382" s="47">
        <v>90.71</v>
      </c>
      <c r="V382" s="47">
        <v>90.71</v>
      </c>
      <c r="W382" s="47">
        <v>90.71</v>
      </c>
      <c r="X382" s="47">
        <v>90.71</v>
      </c>
      <c r="Y382" s="54">
        <v>90.71</v>
      </c>
    </row>
    <row r="383" spans="1:25" s="35" customFormat="1" ht="18.75" customHeight="1" outlineLevel="1" thickBot="1" x14ac:dyDescent="0.25">
      <c r="A383" s="107" t="s">
        <v>7</v>
      </c>
      <c r="B383" s="50">
        <v>2.496</v>
      </c>
      <c r="C383" s="48">
        <v>2.496</v>
      </c>
      <c r="D383" s="48">
        <v>2.496</v>
      </c>
      <c r="E383" s="48">
        <v>2.496</v>
      </c>
      <c r="F383" s="48">
        <v>2.496</v>
      </c>
      <c r="G383" s="48">
        <v>2.496</v>
      </c>
      <c r="H383" s="48">
        <v>2.496</v>
      </c>
      <c r="I383" s="48">
        <v>2.496</v>
      </c>
      <c r="J383" s="48">
        <v>2.496</v>
      </c>
      <c r="K383" s="48">
        <v>2.496</v>
      </c>
      <c r="L383" s="48">
        <v>2.496</v>
      </c>
      <c r="M383" s="48">
        <v>2.496</v>
      </c>
      <c r="N383" s="48">
        <v>2.496</v>
      </c>
      <c r="O383" s="48">
        <v>2.496</v>
      </c>
      <c r="P383" s="48">
        <v>2.496</v>
      </c>
      <c r="Q383" s="48">
        <v>2.496</v>
      </c>
      <c r="R383" s="48">
        <v>2.496</v>
      </c>
      <c r="S383" s="48">
        <v>2.496</v>
      </c>
      <c r="T383" s="48">
        <v>2.496</v>
      </c>
      <c r="U383" s="48">
        <v>2.496</v>
      </c>
      <c r="V383" s="48">
        <v>2.496</v>
      </c>
      <c r="W383" s="48">
        <v>2.496</v>
      </c>
      <c r="X383" s="48">
        <v>2.496</v>
      </c>
      <c r="Y383" s="55">
        <v>2.496</v>
      </c>
    </row>
    <row r="384" spans="1:25" s="35" customFormat="1" ht="18.75" customHeight="1" thickBot="1" x14ac:dyDescent="0.25">
      <c r="A384" s="76">
        <v>31</v>
      </c>
      <c r="B384" s="65">
        <f t="shared" ref="B384:Y384" si="93">SUM(B385:B387)</f>
        <v>93.205999999999989</v>
      </c>
      <c r="C384" s="66">
        <f t="shared" si="93"/>
        <v>93.205999999999989</v>
      </c>
      <c r="D384" s="66">
        <f t="shared" si="93"/>
        <v>93.205999999999989</v>
      </c>
      <c r="E384" s="67">
        <f t="shared" si="93"/>
        <v>93.205999999999989</v>
      </c>
      <c r="F384" s="67">
        <f t="shared" si="93"/>
        <v>93.205999999999989</v>
      </c>
      <c r="G384" s="67">
        <f t="shared" si="93"/>
        <v>93.205999999999989</v>
      </c>
      <c r="H384" s="67">
        <f t="shared" si="93"/>
        <v>93.205999999999989</v>
      </c>
      <c r="I384" s="67">
        <f t="shared" si="93"/>
        <v>93.205999999999989</v>
      </c>
      <c r="J384" s="67">
        <f t="shared" si="93"/>
        <v>93.205999999999989</v>
      </c>
      <c r="K384" s="68">
        <f t="shared" si="93"/>
        <v>93.205999999999989</v>
      </c>
      <c r="L384" s="67">
        <f t="shared" si="93"/>
        <v>93.205999999999989</v>
      </c>
      <c r="M384" s="69">
        <f t="shared" si="93"/>
        <v>93.205999999999989</v>
      </c>
      <c r="N384" s="68">
        <f t="shared" si="93"/>
        <v>93.205999999999989</v>
      </c>
      <c r="O384" s="67">
        <f t="shared" si="93"/>
        <v>93.205999999999989</v>
      </c>
      <c r="P384" s="69">
        <f t="shared" si="93"/>
        <v>93.205999999999989</v>
      </c>
      <c r="Q384" s="70">
        <f t="shared" si="93"/>
        <v>93.205999999999989</v>
      </c>
      <c r="R384" s="67">
        <f t="shared" si="93"/>
        <v>93.205999999999989</v>
      </c>
      <c r="S384" s="70">
        <f t="shared" si="93"/>
        <v>93.205999999999989</v>
      </c>
      <c r="T384" s="67">
        <f t="shared" si="93"/>
        <v>93.205999999999989</v>
      </c>
      <c r="U384" s="66">
        <f t="shared" si="93"/>
        <v>93.205999999999989</v>
      </c>
      <c r="V384" s="66">
        <f t="shared" si="93"/>
        <v>93.205999999999989</v>
      </c>
      <c r="W384" s="66">
        <f t="shared" si="93"/>
        <v>93.205999999999989</v>
      </c>
      <c r="X384" s="66">
        <f t="shared" si="93"/>
        <v>93.205999999999989</v>
      </c>
      <c r="Y384" s="71">
        <f t="shared" si="93"/>
        <v>93.205999999999989</v>
      </c>
    </row>
    <row r="385" spans="1:26" s="35" customFormat="1" ht="18.75" customHeight="1" outlineLevel="1" x14ac:dyDescent="0.2">
      <c r="A385" s="117" t="s">
        <v>4</v>
      </c>
      <c r="B385" s="43">
        <f>'февраль (3 цк)'!B477</f>
        <v>0</v>
      </c>
      <c r="C385" s="43">
        <f>'февраль (3 цк)'!C477</f>
        <v>0</v>
      </c>
      <c r="D385" s="43">
        <f>'февраль (3 цк)'!D477</f>
        <v>0</v>
      </c>
      <c r="E385" s="43">
        <f>'февраль (3 цк)'!E477</f>
        <v>0</v>
      </c>
      <c r="F385" s="43">
        <f>'февраль (3 цк)'!F477</f>
        <v>0</v>
      </c>
      <c r="G385" s="43">
        <f>'февраль (3 цк)'!G477</f>
        <v>0</v>
      </c>
      <c r="H385" s="43">
        <f>'февраль (3 цк)'!H477</f>
        <v>0</v>
      </c>
      <c r="I385" s="43">
        <f>'февраль (3 цк)'!I477</f>
        <v>0</v>
      </c>
      <c r="J385" s="43">
        <f>'февраль (3 цк)'!J477</f>
        <v>0</v>
      </c>
      <c r="K385" s="43">
        <f>'февраль (3 цк)'!K477</f>
        <v>0</v>
      </c>
      <c r="L385" s="43">
        <f>'февраль (3 цк)'!L477</f>
        <v>0</v>
      </c>
      <c r="M385" s="43">
        <f>'февраль (3 цк)'!M477</f>
        <v>0</v>
      </c>
      <c r="N385" s="43">
        <f>'февраль (3 цк)'!N477</f>
        <v>0</v>
      </c>
      <c r="O385" s="43">
        <f>'февраль (3 цк)'!O477</f>
        <v>0</v>
      </c>
      <c r="P385" s="43">
        <f>'февраль (3 цк)'!P477</f>
        <v>0</v>
      </c>
      <c r="Q385" s="43">
        <f>'февраль (3 цк)'!Q477</f>
        <v>0</v>
      </c>
      <c r="R385" s="43">
        <f>'февраль (3 цк)'!R477</f>
        <v>0</v>
      </c>
      <c r="S385" s="43">
        <f>'февраль (3 цк)'!S477</f>
        <v>0</v>
      </c>
      <c r="T385" s="43">
        <f>'февраль (3 цк)'!T477</f>
        <v>0</v>
      </c>
      <c r="U385" s="43">
        <f>'февраль (3 цк)'!U477</f>
        <v>0</v>
      </c>
      <c r="V385" s="43">
        <f>'февраль (3 цк)'!V477</f>
        <v>0</v>
      </c>
      <c r="W385" s="43">
        <f>'февраль (3 цк)'!W477</f>
        <v>0</v>
      </c>
      <c r="X385" s="43">
        <f>'февраль (3 цк)'!X477</f>
        <v>0</v>
      </c>
      <c r="Y385" s="43">
        <f>'февраль (3 цк)'!Y477</f>
        <v>0</v>
      </c>
    </row>
    <row r="386" spans="1:26" s="35" customFormat="1" ht="18.75" customHeight="1" outlineLevel="1" x14ac:dyDescent="0.2">
      <c r="A386" s="26" t="s">
        <v>5</v>
      </c>
      <c r="B386" s="49">
        <v>90.71</v>
      </c>
      <c r="C386" s="47">
        <v>90.71</v>
      </c>
      <c r="D386" s="47">
        <v>90.71</v>
      </c>
      <c r="E386" s="47">
        <v>90.71</v>
      </c>
      <c r="F386" s="47">
        <v>90.71</v>
      </c>
      <c r="G386" s="47">
        <v>90.71</v>
      </c>
      <c r="H386" s="47">
        <v>90.71</v>
      </c>
      <c r="I386" s="47">
        <v>90.71</v>
      </c>
      <c r="J386" s="47">
        <v>90.71</v>
      </c>
      <c r="K386" s="47">
        <v>90.71</v>
      </c>
      <c r="L386" s="47">
        <v>90.71</v>
      </c>
      <c r="M386" s="47">
        <v>90.71</v>
      </c>
      <c r="N386" s="47">
        <v>90.71</v>
      </c>
      <c r="O386" s="47">
        <v>90.71</v>
      </c>
      <c r="P386" s="47">
        <v>90.71</v>
      </c>
      <c r="Q386" s="47">
        <v>90.71</v>
      </c>
      <c r="R386" s="47">
        <v>90.71</v>
      </c>
      <c r="S386" s="47">
        <v>90.71</v>
      </c>
      <c r="T386" s="47">
        <v>90.71</v>
      </c>
      <c r="U386" s="47">
        <v>90.71</v>
      </c>
      <c r="V386" s="47">
        <v>90.71</v>
      </c>
      <c r="W386" s="47">
        <v>90.71</v>
      </c>
      <c r="X386" s="47">
        <v>90.71</v>
      </c>
      <c r="Y386" s="54">
        <v>90.71</v>
      </c>
    </row>
    <row r="387" spans="1:26" s="35" customFormat="1" ht="18.75" customHeight="1" outlineLevel="1" thickBot="1" x14ac:dyDescent="0.25">
      <c r="A387" s="118" t="s">
        <v>7</v>
      </c>
      <c r="B387" s="50">
        <v>2.496</v>
      </c>
      <c r="C387" s="48">
        <v>2.496</v>
      </c>
      <c r="D387" s="48">
        <v>2.496</v>
      </c>
      <c r="E387" s="48">
        <v>2.496</v>
      </c>
      <c r="F387" s="48">
        <v>2.496</v>
      </c>
      <c r="G387" s="48">
        <v>2.496</v>
      </c>
      <c r="H387" s="48">
        <v>2.496</v>
      </c>
      <c r="I387" s="48">
        <v>2.496</v>
      </c>
      <c r="J387" s="48">
        <v>2.496</v>
      </c>
      <c r="K387" s="48">
        <v>2.496</v>
      </c>
      <c r="L387" s="48">
        <v>2.496</v>
      </c>
      <c r="M387" s="48">
        <v>2.496</v>
      </c>
      <c r="N387" s="48">
        <v>2.496</v>
      </c>
      <c r="O387" s="48">
        <v>2.496</v>
      </c>
      <c r="P387" s="48">
        <v>2.496</v>
      </c>
      <c r="Q387" s="48">
        <v>2.496</v>
      </c>
      <c r="R387" s="48">
        <v>2.496</v>
      </c>
      <c r="S387" s="48">
        <v>2.496</v>
      </c>
      <c r="T387" s="48">
        <v>2.496</v>
      </c>
      <c r="U387" s="48">
        <v>2.496</v>
      </c>
      <c r="V387" s="48">
        <v>2.496</v>
      </c>
      <c r="W387" s="48">
        <v>2.496</v>
      </c>
      <c r="X387" s="48">
        <v>2.496</v>
      </c>
      <c r="Y387" s="55">
        <v>2.496</v>
      </c>
    </row>
    <row r="388" spans="1:26" ht="15" thickBot="1" x14ac:dyDescent="0.25">
      <c r="A388" s="58"/>
      <c r="Z388" s="106"/>
    </row>
    <row r="389" spans="1:26" s="35" customFormat="1" ht="30.75" customHeight="1" thickBot="1" x14ac:dyDescent="0.25">
      <c r="A389" s="353" t="s">
        <v>39</v>
      </c>
      <c r="B389" s="355" t="s">
        <v>76</v>
      </c>
      <c r="C389" s="356"/>
      <c r="D389" s="356"/>
      <c r="E389" s="356"/>
      <c r="F389" s="356"/>
      <c r="G389" s="356"/>
      <c r="H389" s="356"/>
      <c r="I389" s="356"/>
      <c r="J389" s="356"/>
      <c r="K389" s="356"/>
      <c r="L389" s="356"/>
      <c r="M389" s="356"/>
      <c r="N389" s="356"/>
      <c r="O389" s="356"/>
      <c r="P389" s="356"/>
      <c r="Q389" s="356"/>
      <c r="R389" s="356"/>
      <c r="S389" s="356"/>
      <c r="T389" s="356"/>
      <c r="U389" s="356"/>
      <c r="V389" s="356"/>
      <c r="W389" s="356"/>
      <c r="X389" s="356"/>
      <c r="Y389" s="357"/>
    </row>
    <row r="390" spans="1:26" s="35" customFormat="1" ht="39" customHeight="1" thickBot="1" x14ac:dyDescent="0.25">
      <c r="A390" s="354"/>
      <c r="B390" s="121" t="s">
        <v>38</v>
      </c>
      <c r="C390" s="122" t="s">
        <v>37</v>
      </c>
      <c r="D390" s="123" t="s">
        <v>36</v>
      </c>
      <c r="E390" s="122" t="s">
        <v>35</v>
      </c>
      <c r="F390" s="122" t="s">
        <v>34</v>
      </c>
      <c r="G390" s="122" t="s">
        <v>33</v>
      </c>
      <c r="H390" s="122" t="s">
        <v>32</v>
      </c>
      <c r="I390" s="122" t="s">
        <v>31</v>
      </c>
      <c r="J390" s="122" t="s">
        <v>30</v>
      </c>
      <c r="K390" s="124" t="s">
        <v>29</v>
      </c>
      <c r="L390" s="122" t="s">
        <v>28</v>
      </c>
      <c r="M390" s="125" t="s">
        <v>27</v>
      </c>
      <c r="N390" s="124" t="s">
        <v>26</v>
      </c>
      <c r="O390" s="122" t="s">
        <v>25</v>
      </c>
      <c r="P390" s="125" t="s">
        <v>24</v>
      </c>
      <c r="Q390" s="123" t="s">
        <v>23</v>
      </c>
      <c r="R390" s="122" t="s">
        <v>22</v>
      </c>
      <c r="S390" s="123" t="s">
        <v>21</v>
      </c>
      <c r="T390" s="122" t="s">
        <v>20</v>
      </c>
      <c r="U390" s="123" t="s">
        <v>19</v>
      </c>
      <c r="V390" s="122" t="s">
        <v>18</v>
      </c>
      <c r="W390" s="123" t="s">
        <v>17</v>
      </c>
      <c r="X390" s="122" t="s">
        <v>16</v>
      </c>
      <c r="Y390" s="126" t="s">
        <v>15</v>
      </c>
    </row>
    <row r="391" spans="1:26" s="72" customFormat="1" ht="18.75" customHeight="1" thickBot="1" x14ac:dyDescent="0.25">
      <c r="A391" s="77">
        <v>1</v>
      </c>
      <c r="B391" s="65">
        <f t="shared" ref="B391:Y391" si="94">SUM(B392:B394)</f>
        <v>1108.876</v>
      </c>
      <c r="C391" s="66">
        <f t="shared" si="94"/>
        <v>1122.576</v>
      </c>
      <c r="D391" s="66">
        <f t="shared" si="94"/>
        <v>1131.816</v>
      </c>
      <c r="E391" s="67">
        <f t="shared" si="94"/>
        <v>1184.4660000000001</v>
      </c>
      <c r="F391" s="67">
        <f t="shared" si="94"/>
        <v>1185.626</v>
      </c>
      <c r="G391" s="67">
        <f t="shared" si="94"/>
        <v>1213.2260000000001</v>
      </c>
      <c r="H391" s="67">
        <f t="shared" si="94"/>
        <v>1199.066</v>
      </c>
      <c r="I391" s="67">
        <f t="shared" si="94"/>
        <v>1172.1760000000002</v>
      </c>
      <c r="J391" s="67">
        <f t="shared" si="94"/>
        <v>1160.6360000000002</v>
      </c>
      <c r="K391" s="68">
        <f t="shared" si="94"/>
        <v>1399.5360000000001</v>
      </c>
      <c r="L391" s="67">
        <f t="shared" si="94"/>
        <v>1406.356</v>
      </c>
      <c r="M391" s="69">
        <f t="shared" si="94"/>
        <v>1415.396</v>
      </c>
      <c r="N391" s="68">
        <f t="shared" si="94"/>
        <v>1431.046</v>
      </c>
      <c r="O391" s="67">
        <f t="shared" si="94"/>
        <v>1188.9260000000002</v>
      </c>
      <c r="P391" s="69">
        <f t="shared" si="94"/>
        <v>1209.5360000000001</v>
      </c>
      <c r="Q391" s="70">
        <f t="shared" si="94"/>
        <v>1829.4860000000001</v>
      </c>
      <c r="R391" s="67">
        <f t="shared" si="94"/>
        <v>1201.626</v>
      </c>
      <c r="S391" s="70">
        <f t="shared" si="94"/>
        <v>1415.7460000000001</v>
      </c>
      <c r="T391" s="67">
        <f t="shared" si="94"/>
        <v>1170.2860000000001</v>
      </c>
      <c r="U391" s="66">
        <f t="shared" si="94"/>
        <v>1123.5360000000001</v>
      </c>
      <c r="V391" s="66">
        <f t="shared" si="94"/>
        <v>1119.1660000000002</v>
      </c>
      <c r="W391" s="66">
        <f t="shared" si="94"/>
        <v>1309.106</v>
      </c>
      <c r="X391" s="66">
        <f t="shared" si="94"/>
        <v>1115.816</v>
      </c>
      <c r="Y391" s="71">
        <f t="shared" si="94"/>
        <v>1115.356</v>
      </c>
    </row>
    <row r="392" spans="1:26" s="40" customFormat="1" ht="18.75" customHeight="1" outlineLevel="1" x14ac:dyDescent="0.2">
      <c r="A392" s="29" t="s">
        <v>4</v>
      </c>
      <c r="B392" s="43">
        <f>'февраль (3 цк)'!B485</f>
        <v>929.06</v>
      </c>
      <c r="C392" s="43">
        <f>'февраль (3 цк)'!C485</f>
        <v>942.76</v>
      </c>
      <c r="D392" s="43">
        <f>'февраль (3 цк)'!D485</f>
        <v>952</v>
      </c>
      <c r="E392" s="43">
        <f>'февраль (3 цк)'!E485</f>
        <v>1004.65</v>
      </c>
      <c r="F392" s="43">
        <f>'февраль (3 цк)'!F485</f>
        <v>1005.81</v>
      </c>
      <c r="G392" s="43">
        <f>'февраль (3 цк)'!G485</f>
        <v>1033.4100000000001</v>
      </c>
      <c r="H392" s="43">
        <f>'февраль (3 цк)'!H485</f>
        <v>1019.25</v>
      </c>
      <c r="I392" s="43">
        <f>'февраль (3 цк)'!I485</f>
        <v>992.36</v>
      </c>
      <c r="J392" s="43">
        <f>'февраль (3 цк)'!J485</f>
        <v>980.82</v>
      </c>
      <c r="K392" s="43">
        <f>'февраль (3 цк)'!K485</f>
        <v>1219.72</v>
      </c>
      <c r="L392" s="43">
        <f>'февраль (3 цк)'!L485</f>
        <v>1226.54</v>
      </c>
      <c r="M392" s="43">
        <f>'февраль (3 цк)'!M485</f>
        <v>1235.58</v>
      </c>
      <c r="N392" s="43">
        <f>'февраль (3 цк)'!N485</f>
        <v>1251.23</v>
      </c>
      <c r="O392" s="43">
        <f>'февраль (3 цк)'!O485</f>
        <v>1009.11</v>
      </c>
      <c r="P392" s="43">
        <f>'февраль (3 цк)'!P485</f>
        <v>1029.72</v>
      </c>
      <c r="Q392" s="43">
        <f>'февраль (3 цк)'!Q485</f>
        <v>1649.67</v>
      </c>
      <c r="R392" s="43">
        <f>'февраль (3 цк)'!R485</f>
        <v>1021.81</v>
      </c>
      <c r="S392" s="43">
        <f>'февраль (3 цк)'!S485</f>
        <v>1235.93</v>
      </c>
      <c r="T392" s="43">
        <f>'февраль (3 цк)'!T485</f>
        <v>990.47</v>
      </c>
      <c r="U392" s="43">
        <f>'февраль (3 цк)'!U485</f>
        <v>943.72</v>
      </c>
      <c r="V392" s="43">
        <f>'февраль (3 цк)'!V485</f>
        <v>939.35</v>
      </c>
      <c r="W392" s="43">
        <f>'февраль (3 цк)'!W485</f>
        <v>1129.29</v>
      </c>
      <c r="X392" s="43">
        <f>'февраль (3 цк)'!X485</f>
        <v>936</v>
      </c>
      <c r="Y392" s="43">
        <f>'февраль (3 цк)'!Y485</f>
        <v>935.54</v>
      </c>
    </row>
    <row r="393" spans="1:26" s="40" customFormat="1" ht="18.75" customHeight="1" outlineLevel="1" x14ac:dyDescent="0.2">
      <c r="A393" s="30" t="s">
        <v>5</v>
      </c>
      <c r="B393" s="49">
        <v>177.32</v>
      </c>
      <c r="C393" s="47">
        <v>177.32</v>
      </c>
      <c r="D393" s="47">
        <v>177.32</v>
      </c>
      <c r="E393" s="47">
        <v>177.32</v>
      </c>
      <c r="F393" s="47">
        <v>177.32</v>
      </c>
      <c r="G393" s="47">
        <v>177.32</v>
      </c>
      <c r="H393" s="47">
        <v>177.32</v>
      </c>
      <c r="I393" s="47">
        <v>177.32</v>
      </c>
      <c r="J393" s="47">
        <v>177.32</v>
      </c>
      <c r="K393" s="47">
        <v>177.32</v>
      </c>
      <c r="L393" s="47">
        <v>177.32</v>
      </c>
      <c r="M393" s="47">
        <v>177.32</v>
      </c>
      <c r="N393" s="47">
        <v>177.32</v>
      </c>
      <c r="O393" s="47">
        <v>177.32</v>
      </c>
      <c r="P393" s="47">
        <v>177.32</v>
      </c>
      <c r="Q393" s="47">
        <v>177.32</v>
      </c>
      <c r="R393" s="47">
        <v>177.32</v>
      </c>
      <c r="S393" s="47">
        <v>177.32</v>
      </c>
      <c r="T393" s="47">
        <v>177.32</v>
      </c>
      <c r="U393" s="47">
        <v>177.32</v>
      </c>
      <c r="V393" s="47">
        <v>177.32</v>
      </c>
      <c r="W393" s="47">
        <v>177.32</v>
      </c>
      <c r="X393" s="47">
        <v>177.32</v>
      </c>
      <c r="Y393" s="54">
        <v>177.32</v>
      </c>
    </row>
    <row r="394" spans="1:26" s="40" customFormat="1" ht="18.75" customHeight="1" outlineLevel="1" thickBot="1" x14ac:dyDescent="0.25">
      <c r="A394" s="107" t="s">
        <v>7</v>
      </c>
      <c r="B394" s="50">
        <v>2.496</v>
      </c>
      <c r="C394" s="48">
        <v>2.496</v>
      </c>
      <c r="D394" s="48">
        <v>2.496</v>
      </c>
      <c r="E394" s="48">
        <v>2.496</v>
      </c>
      <c r="F394" s="48">
        <v>2.496</v>
      </c>
      <c r="G394" s="48">
        <v>2.496</v>
      </c>
      <c r="H394" s="48">
        <v>2.496</v>
      </c>
      <c r="I394" s="48">
        <v>2.496</v>
      </c>
      <c r="J394" s="48">
        <v>2.496</v>
      </c>
      <c r="K394" s="48">
        <v>2.496</v>
      </c>
      <c r="L394" s="48">
        <v>2.496</v>
      </c>
      <c r="M394" s="48">
        <v>2.496</v>
      </c>
      <c r="N394" s="48">
        <v>2.496</v>
      </c>
      <c r="O394" s="48">
        <v>2.496</v>
      </c>
      <c r="P394" s="48">
        <v>2.496</v>
      </c>
      <c r="Q394" s="48">
        <v>2.496</v>
      </c>
      <c r="R394" s="48">
        <v>2.496</v>
      </c>
      <c r="S394" s="48">
        <v>2.496</v>
      </c>
      <c r="T394" s="48">
        <v>2.496</v>
      </c>
      <c r="U394" s="48">
        <v>2.496</v>
      </c>
      <c r="V394" s="48">
        <v>2.496</v>
      </c>
      <c r="W394" s="48">
        <v>2.496</v>
      </c>
      <c r="X394" s="48">
        <v>2.496</v>
      </c>
      <c r="Y394" s="55">
        <v>2.496</v>
      </c>
    </row>
    <row r="395" spans="1:26" s="35" customFormat="1" ht="18.75" customHeight="1" thickBot="1" x14ac:dyDescent="0.25">
      <c r="A395" s="76">
        <v>2</v>
      </c>
      <c r="B395" s="65">
        <f t="shared" ref="B395:Y395" si="95">SUM(B396:B398)</f>
        <v>1210.076</v>
      </c>
      <c r="C395" s="66">
        <f t="shared" si="95"/>
        <v>1215.836</v>
      </c>
      <c r="D395" s="66">
        <f t="shared" si="95"/>
        <v>1212.5160000000001</v>
      </c>
      <c r="E395" s="67">
        <f t="shared" si="95"/>
        <v>1237.4460000000001</v>
      </c>
      <c r="F395" s="67">
        <f t="shared" si="95"/>
        <v>1228.376</v>
      </c>
      <c r="G395" s="67">
        <f t="shared" si="95"/>
        <v>1541.566</v>
      </c>
      <c r="H395" s="67">
        <f t="shared" si="95"/>
        <v>1275.086</v>
      </c>
      <c r="I395" s="67">
        <f t="shared" si="95"/>
        <v>1259.306</v>
      </c>
      <c r="J395" s="67">
        <f t="shared" si="95"/>
        <v>1264.7660000000001</v>
      </c>
      <c r="K395" s="68">
        <f t="shared" si="95"/>
        <v>1216.2060000000001</v>
      </c>
      <c r="L395" s="67">
        <f t="shared" si="95"/>
        <v>1209.556</v>
      </c>
      <c r="M395" s="69">
        <f t="shared" si="95"/>
        <v>1280.066</v>
      </c>
      <c r="N395" s="68">
        <f t="shared" si="95"/>
        <v>1215.6960000000001</v>
      </c>
      <c r="O395" s="67">
        <f t="shared" si="95"/>
        <v>1306.7060000000001</v>
      </c>
      <c r="P395" s="69">
        <f t="shared" si="95"/>
        <v>1825.826</v>
      </c>
      <c r="Q395" s="70">
        <f t="shared" si="95"/>
        <v>1443.886</v>
      </c>
      <c r="R395" s="67">
        <f t="shared" si="95"/>
        <v>1387.9760000000001</v>
      </c>
      <c r="S395" s="70">
        <f t="shared" si="95"/>
        <v>1366.2560000000001</v>
      </c>
      <c r="T395" s="67">
        <f t="shared" si="95"/>
        <v>1199.9960000000001</v>
      </c>
      <c r="U395" s="66">
        <f t="shared" si="95"/>
        <v>1202.356</v>
      </c>
      <c r="V395" s="66">
        <f t="shared" si="95"/>
        <v>1205.7560000000001</v>
      </c>
      <c r="W395" s="66">
        <f t="shared" si="95"/>
        <v>1231.5060000000001</v>
      </c>
      <c r="X395" s="66">
        <f t="shared" si="95"/>
        <v>1209.1960000000001</v>
      </c>
      <c r="Y395" s="71">
        <f t="shared" si="95"/>
        <v>1209.2360000000001</v>
      </c>
    </row>
    <row r="396" spans="1:26" s="35" customFormat="1" ht="18.75" customHeight="1" outlineLevel="1" x14ac:dyDescent="0.2">
      <c r="A396" s="29" t="s">
        <v>4</v>
      </c>
      <c r="B396" s="43">
        <f>'февраль (3 цк)'!B490</f>
        <v>1030.26</v>
      </c>
      <c r="C396" s="43">
        <f>'февраль (3 цк)'!C490</f>
        <v>1036.02</v>
      </c>
      <c r="D396" s="43">
        <f>'февраль (3 цк)'!D490</f>
        <v>1032.7</v>
      </c>
      <c r="E396" s="43">
        <f>'февраль (3 цк)'!E490</f>
        <v>1057.6300000000001</v>
      </c>
      <c r="F396" s="43">
        <f>'февраль (3 цк)'!F490</f>
        <v>1048.56</v>
      </c>
      <c r="G396" s="43">
        <f>'февраль (3 цк)'!G490</f>
        <v>1361.75</v>
      </c>
      <c r="H396" s="43">
        <f>'февраль (3 цк)'!H490</f>
        <v>1095.27</v>
      </c>
      <c r="I396" s="43">
        <f>'февраль (3 цк)'!I490</f>
        <v>1079.49</v>
      </c>
      <c r="J396" s="43">
        <f>'февраль (3 цк)'!J490</f>
        <v>1084.95</v>
      </c>
      <c r="K396" s="43">
        <f>'февраль (3 цк)'!K490</f>
        <v>1036.3900000000001</v>
      </c>
      <c r="L396" s="43">
        <f>'февраль (3 цк)'!L490</f>
        <v>1029.74</v>
      </c>
      <c r="M396" s="43">
        <f>'февраль (3 цк)'!M490</f>
        <v>1100.25</v>
      </c>
      <c r="N396" s="43">
        <f>'февраль (3 цк)'!N490</f>
        <v>1035.8800000000001</v>
      </c>
      <c r="O396" s="43">
        <f>'февраль (3 цк)'!O490</f>
        <v>1126.8900000000001</v>
      </c>
      <c r="P396" s="43">
        <f>'февраль (3 цк)'!P490</f>
        <v>1646.01</v>
      </c>
      <c r="Q396" s="43">
        <f>'февраль (3 цк)'!Q490</f>
        <v>1264.07</v>
      </c>
      <c r="R396" s="43">
        <f>'февраль (3 цк)'!R490</f>
        <v>1208.1600000000001</v>
      </c>
      <c r="S396" s="43">
        <f>'февраль (3 цк)'!S490</f>
        <v>1186.44</v>
      </c>
      <c r="T396" s="43">
        <f>'февраль (3 цк)'!T490</f>
        <v>1020.18</v>
      </c>
      <c r="U396" s="43">
        <f>'февраль (3 цк)'!U490</f>
        <v>1022.54</v>
      </c>
      <c r="V396" s="43">
        <f>'февраль (3 цк)'!V490</f>
        <v>1025.94</v>
      </c>
      <c r="W396" s="43">
        <f>'февраль (3 цк)'!W490</f>
        <v>1051.69</v>
      </c>
      <c r="X396" s="43">
        <f>'февраль (3 цк)'!X490</f>
        <v>1029.3800000000001</v>
      </c>
      <c r="Y396" s="43">
        <f>'февраль (3 цк)'!Y490</f>
        <v>1029.42</v>
      </c>
    </row>
    <row r="397" spans="1:26" s="35" customFormat="1" ht="18.75" customHeight="1" outlineLevel="1" x14ac:dyDescent="0.2">
      <c r="A397" s="30" t="s">
        <v>5</v>
      </c>
      <c r="B397" s="49">
        <v>177.32</v>
      </c>
      <c r="C397" s="47">
        <v>177.32</v>
      </c>
      <c r="D397" s="47">
        <v>177.32</v>
      </c>
      <c r="E397" s="47">
        <v>177.32</v>
      </c>
      <c r="F397" s="47">
        <v>177.32</v>
      </c>
      <c r="G397" s="47">
        <v>177.32</v>
      </c>
      <c r="H397" s="47">
        <v>177.32</v>
      </c>
      <c r="I397" s="47">
        <v>177.32</v>
      </c>
      <c r="J397" s="47">
        <v>177.32</v>
      </c>
      <c r="K397" s="47">
        <v>177.32</v>
      </c>
      <c r="L397" s="47">
        <v>177.32</v>
      </c>
      <c r="M397" s="47">
        <v>177.32</v>
      </c>
      <c r="N397" s="47">
        <v>177.32</v>
      </c>
      <c r="O397" s="47">
        <v>177.32</v>
      </c>
      <c r="P397" s="47">
        <v>177.32</v>
      </c>
      <c r="Q397" s="47">
        <v>177.32</v>
      </c>
      <c r="R397" s="47">
        <v>177.32</v>
      </c>
      <c r="S397" s="47">
        <v>177.32</v>
      </c>
      <c r="T397" s="47">
        <v>177.32</v>
      </c>
      <c r="U397" s="47">
        <v>177.32</v>
      </c>
      <c r="V397" s="47">
        <v>177.32</v>
      </c>
      <c r="W397" s="47">
        <v>177.32</v>
      </c>
      <c r="X397" s="47">
        <v>177.32</v>
      </c>
      <c r="Y397" s="54">
        <v>177.32</v>
      </c>
    </row>
    <row r="398" spans="1:26" s="35" customFormat="1" ht="18.75" customHeight="1" outlineLevel="1" thickBot="1" x14ac:dyDescent="0.25">
      <c r="A398" s="107" t="s">
        <v>7</v>
      </c>
      <c r="B398" s="50">
        <v>2.496</v>
      </c>
      <c r="C398" s="48">
        <v>2.496</v>
      </c>
      <c r="D398" s="48">
        <v>2.496</v>
      </c>
      <c r="E398" s="48">
        <v>2.496</v>
      </c>
      <c r="F398" s="48">
        <v>2.496</v>
      </c>
      <c r="G398" s="48">
        <v>2.496</v>
      </c>
      <c r="H398" s="48">
        <v>2.496</v>
      </c>
      <c r="I398" s="48">
        <v>2.496</v>
      </c>
      <c r="J398" s="48">
        <v>2.496</v>
      </c>
      <c r="K398" s="48">
        <v>2.496</v>
      </c>
      <c r="L398" s="48">
        <v>2.496</v>
      </c>
      <c r="M398" s="48">
        <v>2.496</v>
      </c>
      <c r="N398" s="48">
        <v>2.496</v>
      </c>
      <c r="O398" s="48">
        <v>2.496</v>
      </c>
      <c r="P398" s="48">
        <v>2.496</v>
      </c>
      <c r="Q398" s="48">
        <v>2.496</v>
      </c>
      <c r="R398" s="48">
        <v>2.496</v>
      </c>
      <c r="S398" s="48">
        <v>2.496</v>
      </c>
      <c r="T398" s="48">
        <v>2.496</v>
      </c>
      <c r="U398" s="48">
        <v>2.496</v>
      </c>
      <c r="V398" s="48">
        <v>2.496</v>
      </c>
      <c r="W398" s="48">
        <v>2.496</v>
      </c>
      <c r="X398" s="48">
        <v>2.496</v>
      </c>
      <c r="Y398" s="55">
        <v>2.496</v>
      </c>
    </row>
    <row r="399" spans="1:26" s="35" customFormat="1" ht="18.75" customHeight="1" thickBot="1" x14ac:dyDescent="0.25">
      <c r="A399" s="73">
        <v>3</v>
      </c>
      <c r="B399" s="65">
        <f t="shared" ref="B399:Y399" si="96">SUM(B400:B402)</f>
        <v>1187.336</v>
      </c>
      <c r="C399" s="66">
        <f t="shared" si="96"/>
        <v>1183.0260000000001</v>
      </c>
      <c r="D399" s="66">
        <f t="shared" si="96"/>
        <v>1162.3860000000002</v>
      </c>
      <c r="E399" s="67">
        <f t="shared" si="96"/>
        <v>1178.816</v>
      </c>
      <c r="F399" s="67">
        <f t="shared" si="96"/>
        <v>1220.106</v>
      </c>
      <c r="G399" s="67">
        <f t="shared" si="96"/>
        <v>1221.376</v>
      </c>
      <c r="H399" s="67">
        <f t="shared" si="96"/>
        <v>1210.356</v>
      </c>
      <c r="I399" s="67">
        <f t="shared" si="96"/>
        <v>1211.296</v>
      </c>
      <c r="J399" s="67">
        <f t="shared" si="96"/>
        <v>1200.596</v>
      </c>
      <c r="K399" s="68">
        <f t="shared" si="96"/>
        <v>1214.2060000000001</v>
      </c>
      <c r="L399" s="67">
        <f t="shared" si="96"/>
        <v>1185.7060000000001</v>
      </c>
      <c r="M399" s="69">
        <f t="shared" si="96"/>
        <v>1189.566</v>
      </c>
      <c r="N399" s="68">
        <f t="shared" si="96"/>
        <v>1191.306</v>
      </c>
      <c r="O399" s="67">
        <f t="shared" si="96"/>
        <v>1280.2360000000001</v>
      </c>
      <c r="P399" s="69">
        <f t="shared" si="96"/>
        <v>1223.1559999999999</v>
      </c>
      <c r="Q399" s="70">
        <f t="shared" si="96"/>
        <v>1371.806</v>
      </c>
      <c r="R399" s="67">
        <f t="shared" si="96"/>
        <v>1372.9760000000001</v>
      </c>
      <c r="S399" s="70">
        <f t="shared" si="96"/>
        <v>1362.376</v>
      </c>
      <c r="T399" s="67">
        <f t="shared" si="96"/>
        <v>1170.9760000000001</v>
      </c>
      <c r="U399" s="66">
        <f t="shared" si="96"/>
        <v>1189.556</v>
      </c>
      <c r="V399" s="66">
        <f t="shared" si="96"/>
        <v>1178.096</v>
      </c>
      <c r="W399" s="66">
        <f t="shared" si="96"/>
        <v>1192.086</v>
      </c>
      <c r="X399" s="66">
        <f t="shared" si="96"/>
        <v>1183.4260000000002</v>
      </c>
      <c r="Y399" s="71">
        <f t="shared" si="96"/>
        <v>939.24599999999998</v>
      </c>
    </row>
    <row r="400" spans="1:26" s="35" customFormat="1" ht="18.75" customHeight="1" outlineLevel="1" x14ac:dyDescent="0.2">
      <c r="A400" s="29" t="s">
        <v>4</v>
      </c>
      <c r="B400" s="43">
        <f>'февраль (3 цк)'!B495</f>
        <v>1007.52</v>
      </c>
      <c r="C400" s="43">
        <f>'февраль (3 цк)'!C495</f>
        <v>1003.21</v>
      </c>
      <c r="D400" s="43">
        <f>'февраль (3 цк)'!D495</f>
        <v>982.57</v>
      </c>
      <c r="E400" s="43">
        <f>'февраль (3 цк)'!E495</f>
        <v>999</v>
      </c>
      <c r="F400" s="43">
        <f>'февраль (3 цк)'!F495</f>
        <v>1040.29</v>
      </c>
      <c r="G400" s="43">
        <f>'февраль (3 цк)'!G495</f>
        <v>1041.56</v>
      </c>
      <c r="H400" s="43">
        <f>'февраль (3 цк)'!H495</f>
        <v>1030.54</v>
      </c>
      <c r="I400" s="43">
        <f>'февраль (3 цк)'!I495</f>
        <v>1031.48</v>
      </c>
      <c r="J400" s="43">
        <f>'февраль (3 цк)'!J495</f>
        <v>1020.78</v>
      </c>
      <c r="K400" s="43">
        <f>'февраль (3 цк)'!K495</f>
        <v>1034.3900000000001</v>
      </c>
      <c r="L400" s="43">
        <f>'февраль (3 цк)'!L495</f>
        <v>1005.89</v>
      </c>
      <c r="M400" s="43">
        <f>'февраль (3 цк)'!M495</f>
        <v>1009.75</v>
      </c>
      <c r="N400" s="43">
        <f>'февраль (3 цк)'!N495</f>
        <v>1011.49</v>
      </c>
      <c r="O400" s="43">
        <f>'февраль (3 цк)'!O495</f>
        <v>1100.42</v>
      </c>
      <c r="P400" s="43">
        <f>'февраль (3 цк)'!P495</f>
        <v>1043.3399999999999</v>
      </c>
      <c r="Q400" s="43">
        <f>'февраль (3 цк)'!Q495</f>
        <v>1191.99</v>
      </c>
      <c r="R400" s="43">
        <f>'февраль (3 цк)'!R495</f>
        <v>1193.1600000000001</v>
      </c>
      <c r="S400" s="43">
        <f>'февраль (3 цк)'!S495</f>
        <v>1182.56</v>
      </c>
      <c r="T400" s="43">
        <f>'февраль (3 цк)'!T495</f>
        <v>991.16</v>
      </c>
      <c r="U400" s="43">
        <f>'февраль (3 цк)'!U495</f>
        <v>1009.74</v>
      </c>
      <c r="V400" s="43">
        <f>'февраль (3 цк)'!V495</f>
        <v>998.28</v>
      </c>
      <c r="W400" s="43">
        <f>'февраль (3 цк)'!W495</f>
        <v>1012.27</v>
      </c>
      <c r="X400" s="43">
        <f>'февраль (3 цк)'!X495</f>
        <v>1003.61</v>
      </c>
      <c r="Y400" s="52">
        <v>759.43</v>
      </c>
    </row>
    <row r="401" spans="1:25" s="35" customFormat="1" ht="18.75" customHeight="1" outlineLevel="1" x14ac:dyDescent="0.2">
      <c r="A401" s="30" t="s">
        <v>5</v>
      </c>
      <c r="B401" s="49">
        <v>177.32</v>
      </c>
      <c r="C401" s="47">
        <v>177.32</v>
      </c>
      <c r="D401" s="47">
        <v>177.32</v>
      </c>
      <c r="E401" s="47">
        <v>177.32</v>
      </c>
      <c r="F401" s="47">
        <v>177.32</v>
      </c>
      <c r="G401" s="47">
        <v>177.32</v>
      </c>
      <c r="H401" s="47">
        <v>177.32</v>
      </c>
      <c r="I401" s="47">
        <v>177.32</v>
      </c>
      <c r="J401" s="47">
        <v>177.32</v>
      </c>
      <c r="K401" s="47">
        <v>177.32</v>
      </c>
      <c r="L401" s="47">
        <v>177.32</v>
      </c>
      <c r="M401" s="47">
        <v>177.32</v>
      </c>
      <c r="N401" s="47">
        <v>177.32</v>
      </c>
      <c r="O401" s="47">
        <v>177.32</v>
      </c>
      <c r="P401" s="47">
        <v>177.32</v>
      </c>
      <c r="Q401" s="47">
        <v>177.32</v>
      </c>
      <c r="R401" s="47">
        <v>177.32</v>
      </c>
      <c r="S401" s="47">
        <v>177.32</v>
      </c>
      <c r="T401" s="47">
        <v>177.32</v>
      </c>
      <c r="U401" s="47">
        <v>177.32</v>
      </c>
      <c r="V401" s="47">
        <v>177.32</v>
      </c>
      <c r="W401" s="47">
        <v>177.32</v>
      </c>
      <c r="X401" s="47">
        <v>177.32</v>
      </c>
      <c r="Y401" s="54">
        <v>177.32</v>
      </c>
    </row>
    <row r="402" spans="1:25" s="35" customFormat="1" ht="18.75" customHeight="1" outlineLevel="1" thickBot="1" x14ac:dyDescent="0.25">
      <c r="A402" s="107" t="s">
        <v>7</v>
      </c>
      <c r="B402" s="50">
        <v>2.496</v>
      </c>
      <c r="C402" s="48">
        <v>2.496</v>
      </c>
      <c r="D402" s="48">
        <v>2.496</v>
      </c>
      <c r="E402" s="48">
        <v>2.496</v>
      </c>
      <c r="F402" s="48">
        <v>2.496</v>
      </c>
      <c r="G402" s="48">
        <v>2.496</v>
      </c>
      <c r="H402" s="48">
        <v>2.496</v>
      </c>
      <c r="I402" s="48">
        <v>2.496</v>
      </c>
      <c r="J402" s="48">
        <v>2.496</v>
      </c>
      <c r="K402" s="48">
        <v>2.496</v>
      </c>
      <c r="L402" s="48">
        <v>2.496</v>
      </c>
      <c r="M402" s="48">
        <v>2.496</v>
      </c>
      <c r="N402" s="48">
        <v>2.496</v>
      </c>
      <c r="O402" s="48">
        <v>2.496</v>
      </c>
      <c r="P402" s="48">
        <v>2.496</v>
      </c>
      <c r="Q402" s="48">
        <v>2.496</v>
      </c>
      <c r="R402" s="48">
        <v>2.496</v>
      </c>
      <c r="S402" s="48">
        <v>2.496</v>
      </c>
      <c r="T402" s="48">
        <v>2.496</v>
      </c>
      <c r="U402" s="48">
        <v>2.496</v>
      </c>
      <c r="V402" s="48">
        <v>2.496</v>
      </c>
      <c r="W402" s="48">
        <v>2.496</v>
      </c>
      <c r="X402" s="48">
        <v>2.496</v>
      </c>
      <c r="Y402" s="55">
        <v>2.496</v>
      </c>
    </row>
    <row r="403" spans="1:25" s="35" customFormat="1" ht="18.75" customHeight="1" thickBot="1" x14ac:dyDescent="0.25">
      <c r="A403" s="90">
        <v>4</v>
      </c>
      <c r="B403" s="65">
        <f t="shared" ref="B403:Y403" si="97">SUM(B404:B406)</f>
        <v>1100.316</v>
      </c>
      <c r="C403" s="66">
        <f t="shared" si="97"/>
        <v>1102.7860000000001</v>
      </c>
      <c r="D403" s="66">
        <f t="shared" si="97"/>
        <v>1137.806</v>
      </c>
      <c r="E403" s="67">
        <f t="shared" si="97"/>
        <v>1547.086</v>
      </c>
      <c r="F403" s="67">
        <f t="shared" si="97"/>
        <v>1179.2060000000001</v>
      </c>
      <c r="G403" s="67">
        <f t="shared" si="97"/>
        <v>1438.1859999999999</v>
      </c>
      <c r="H403" s="67">
        <f t="shared" si="97"/>
        <v>1437.086</v>
      </c>
      <c r="I403" s="67">
        <f t="shared" si="97"/>
        <v>1410.9359999999999</v>
      </c>
      <c r="J403" s="67">
        <f t="shared" si="97"/>
        <v>1406.5360000000001</v>
      </c>
      <c r="K403" s="68">
        <f t="shared" si="97"/>
        <v>1391.9460000000001</v>
      </c>
      <c r="L403" s="67">
        <f t="shared" si="97"/>
        <v>1388.0060000000001</v>
      </c>
      <c r="M403" s="69">
        <f t="shared" si="97"/>
        <v>1394.2660000000001</v>
      </c>
      <c r="N403" s="68">
        <f t="shared" si="97"/>
        <v>1397.4159999999999</v>
      </c>
      <c r="O403" s="67">
        <f t="shared" si="97"/>
        <v>1405.0260000000001</v>
      </c>
      <c r="P403" s="69">
        <f t="shared" si="97"/>
        <v>1520.5260000000001</v>
      </c>
      <c r="Q403" s="70">
        <f t="shared" si="97"/>
        <v>1407.1859999999999</v>
      </c>
      <c r="R403" s="67">
        <f t="shared" si="97"/>
        <v>1466.816</v>
      </c>
      <c r="S403" s="70">
        <f t="shared" si="97"/>
        <v>1369.7860000000001</v>
      </c>
      <c r="T403" s="67">
        <f t="shared" si="97"/>
        <v>1122.356</v>
      </c>
      <c r="U403" s="66">
        <f t="shared" si="97"/>
        <v>1411.4059999999999</v>
      </c>
      <c r="V403" s="66">
        <f t="shared" si="97"/>
        <v>1130.2060000000001</v>
      </c>
      <c r="W403" s="66">
        <f t="shared" si="97"/>
        <v>1136.326</v>
      </c>
      <c r="X403" s="66">
        <f t="shared" si="97"/>
        <v>1126.346</v>
      </c>
      <c r="Y403" s="71">
        <f t="shared" si="97"/>
        <v>1128.6660000000002</v>
      </c>
    </row>
    <row r="404" spans="1:25" s="35" customFormat="1" ht="18.75" customHeight="1" outlineLevel="1" x14ac:dyDescent="0.2">
      <c r="A404" s="31" t="s">
        <v>4</v>
      </c>
      <c r="B404" s="43">
        <f>'февраль (3 цк)'!B500</f>
        <v>920.5</v>
      </c>
      <c r="C404" s="43">
        <f>'февраль (3 цк)'!C500</f>
        <v>922.97</v>
      </c>
      <c r="D404" s="43">
        <f>'февраль (3 цк)'!D500</f>
        <v>957.99</v>
      </c>
      <c r="E404" s="43">
        <f>'февраль (3 цк)'!E500</f>
        <v>1367.27</v>
      </c>
      <c r="F404" s="43">
        <f>'февраль (3 цк)'!F500</f>
        <v>999.39</v>
      </c>
      <c r="G404" s="43">
        <f>'февраль (3 цк)'!G500</f>
        <v>1258.3699999999999</v>
      </c>
      <c r="H404" s="43">
        <f>'февраль (3 цк)'!H500</f>
        <v>1257.27</v>
      </c>
      <c r="I404" s="43">
        <f>'февраль (3 цк)'!I500</f>
        <v>1231.1199999999999</v>
      </c>
      <c r="J404" s="43">
        <f>'февраль (3 цк)'!J500</f>
        <v>1226.72</v>
      </c>
      <c r="K404" s="43">
        <f>'февраль (3 цк)'!K500</f>
        <v>1212.1300000000001</v>
      </c>
      <c r="L404" s="43">
        <f>'февраль (3 цк)'!L500</f>
        <v>1208.19</v>
      </c>
      <c r="M404" s="43">
        <f>'февраль (3 цк)'!M500</f>
        <v>1214.45</v>
      </c>
      <c r="N404" s="43">
        <f>'февраль (3 цк)'!N500</f>
        <v>1217.5999999999999</v>
      </c>
      <c r="O404" s="43">
        <f>'февраль (3 цк)'!O500</f>
        <v>1225.21</v>
      </c>
      <c r="P404" s="43">
        <f>'февраль (3 цк)'!P500</f>
        <v>1340.71</v>
      </c>
      <c r="Q404" s="43">
        <f>'февраль (3 цк)'!Q500</f>
        <v>1227.3699999999999</v>
      </c>
      <c r="R404" s="43">
        <f>'февраль (3 цк)'!R500</f>
        <v>1287</v>
      </c>
      <c r="S404" s="43">
        <f>'февраль (3 цк)'!S500</f>
        <v>1189.97</v>
      </c>
      <c r="T404" s="43">
        <f>'февраль (3 цк)'!T500</f>
        <v>942.54</v>
      </c>
      <c r="U404" s="43">
        <f>'февраль (3 цк)'!U500</f>
        <v>1231.5899999999999</v>
      </c>
      <c r="V404" s="43">
        <f>'февраль (3 цк)'!V500</f>
        <v>950.39</v>
      </c>
      <c r="W404" s="43">
        <f>'февраль (3 цк)'!W500</f>
        <v>956.51</v>
      </c>
      <c r="X404" s="43">
        <f>'февраль (3 цк)'!X500</f>
        <v>946.53</v>
      </c>
      <c r="Y404" s="43">
        <f>'февраль (3 цк)'!Y500</f>
        <v>948.85</v>
      </c>
    </row>
    <row r="405" spans="1:25" s="35" customFormat="1" ht="18.75" customHeight="1" outlineLevel="1" x14ac:dyDescent="0.2">
      <c r="A405" s="30" t="s">
        <v>5</v>
      </c>
      <c r="B405" s="49">
        <v>177.32</v>
      </c>
      <c r="C405" s="47">
        <v>177.32</v>
      </c>
      <c r="D405" s="47">
        <v>177.32</v>
      </c>
      <c r="E405" s="47">
        <v>177.32</v>
      </c>
      <c r="F405" s="47">
        <v>177.32</v>
      </c>
      <c r="G405" s="47">
        <v>177.32</v>
      </c>
      <c r="H405" s="47">
        <v>177.32</v>
      </c>
      <c r="I405" s="47">
        <v>177.32</v>
      </c>
      <c r="J405" s="47">
        <v>177.32</v>
      </c>
      <c r="K405" s="47">
        <v>177.32</v>
      </c>
      <c r="L405" s="47">
        <v>177.32</v>
      </c>
      <c r="M405" s="47">
        <v>177.32</v>
      </c>
      <c r="N405" s="47">
        <v>177.32</v>
      </c>
      <c r="O405" s="47">
        <v>177.32</v>
      </c>
      <c r="P405" s="47">
        <v>177.32</v>
      </c>
      <c r="Q405" s="47">
        <v>177.32</v>
      </c>
      <c r="R405" s="47">
        <v>177.32</v>
      </c>
      <c r="S405" s="47">
        <v>177.32</v>
      </c>
      <c r="T405" s="47">
        <v>177.32</v>
      </c>
      <c r="U405" s="47">
        <v>177.32</v>
      </c>
      <c r="V405" s="47">
        <v>177.32</v>
      </c>
      <c r="W405" s="47">
        <v>177.32</v>
      </c>
      <c r="X405" s="47">
        <v>177.32</v>
      </c>
      <c r="Y405" s="54">
        <v>177.32</v>
      </c>
    </row>
    <row r="406" spans="1:25" s="35" customFormat="1" ht="18.75" customHeight="1" outlineLevel="1" thickBot="1" x14ac:dyDescent="0.25">
      <c r="A406" s="107" t="s">
        <v>7</v>
      </c>
      <c r="B406" s="50">
        <v>2.496</v>
      </c>
      <c r="C406" s="48">
        <v>2.496</v>
      </c>
      <c r="D406" s="48">
        <v>2.496</v>
      </c>
      <c r="E406" s="48">
        <v>2.496</v>
      </c>
      <c r="F406" s="48">
        <v>2.496</v>
      </c>
      <c r="G406" s="48">
        <v>2.496</v>
      </c>
      <c r="H406" s="48">
        <v>2.496</v>
      </c>
      <c r="I406" s="48">
        <v>2.496</v>
      </c>
      <c r="J406" s="48">
        <v>2.496</v>
      </c>
      <c r="K406" s="48">
        <v>2.496</v>
      </c>
      <c r="L406" s="48">
        <v>2.496</v>
      </c>
      <c r="M406" s="48">
        <v>2.496</v>
      </c>
      <c r="N406" s="48">
        <v>2.496</v>
      </c>
      <c r="O406" s="48">
        <v>2.496</v>
      </c>
      <c r="P406" s="48">
        <v>2.496</v>
      </c>
      <c r="Q406" s="48">
        <v>2.496</v>
      </c>
      <c r="R406" s="48">
        <v>2.496</v>
      </c>
      <c r="S406" s="48">
        <v>2.496</v>
      </c>
      <c r="T406" s="48">
        <v>2.496</v>
      </c>
      <c r="U406" s="48">
        <v>2.496</v>
      </c>
      <c r="V406" s="48">
        <v>2.496</v>
      </c>
      <c r="W406" s="48">
        <v>2.496</v>
      </c>
      <c r="X406" s="48">
        <v>2.496</v>
      </c>
      <c r="Y406" s="55">
        <v>2.496</v>
      </c>
    </row>
    <row r="407" spans="1:25" s="35" customFormat="1" ht="18.75" customHeight="1" thickBot="1" x14ac:dyDescent="0.25">
      <c r="A407" s="73">
        <v>5</v>
      </c>
      <c r="B407" s="65">
        <f t="shared" ref="B407:Y407" si="98">SUM(B408:B410)</f>
        <v>1155.7160000000001</v>
      </c>
      <c r="C407" s="66">
        <f t="shared" si="98"/>
        <v>1187.046</v>
      </c>
      <c r="D407" s="66">
        <f t="shared" si="98"/>
        <v>1216.9760000000001</v>
      </c>
      <c r="E407" s="67">
        <f t="shared" si="98"/>
        <v>1234.596</v>
      </c>
      <c r="F407" s="67">
        <f t="shared" si="98"/>
        <v>1229.4460000000001</v>
      </c>
      <c r="G407" s="67">
        <f t="shared" si="98"/>
        <v>1436.336</v>
      </c>
      <c r="H407" s="67">
        <f t="shared" si="98"/>
        <v>1443.4560000000001</v>
      </c>
      <c r="I407" s="67">
        <f t="shared" si="98"/>
        <v>1423.9560000000001</v>
      </c>
      <c r="J407" s="67">
        <f t="shared" si="98"/>
        <v>1412.566</v>
      </c>
      <c r="K407" s="68">
        <f t="shared" si="98"/>
        <v>1443.316</v>
      </c>
      <c r="L407" s="67">
        <f t="shared" si="98"/>
        <v>1218.146</v>
      </c>
      <c r="M407" s="69">
        <f t="shared" si="98"/>
        <v>1218.7260000000001</v>
      </c>
      <c r="N407" s="68">
        <f t="shared" si="98"/>
        <v>1221.7260000000001</v>
      </c>
      <c r="O407" s="67">
        <f t="shared" si="98"/>
        <v>1222.4860000000001</v>
      </c>
      <c r="P407" s="69">
        <f t="shared" si="98"/>
        <v>1230.366</v>
      </c>
      <c r="Q407" s="70">
        <f t="shared" si="98"/>
        <v>1422.886</v>
      </c>
      <c r="R407" s="67">
        <f t="shared" si="98"/>
        <v>1408.336</v>
      </c>
      <c r="S407" s="70">
        <f t="shared" si="98"/>
        <v>1385.4760000000001</v>
      </c>
      <c r="T407" s="67">
        <f t="shared" si="98"/>
        <v>1325.9660000000001</v>
      </c>
      <c r="U407" s="66">
        <f t="shared" si="98"/>
        <v>1199.4760000000001</v>
      </c>
      <c r="V407" s="66">
        <f t="shared" si="98"/>
        <v>1163.1360000000002</v>
      </c>
      <c r="W407" s="66">
        <f t="shared" si="98"/>
        <v>1180.9060000000002</v>
      </c>
      <c r="X407" s="66">
        <f t="shared" si="98"/>
        <v>1168.0260000000001</v>
      </c>
      <c r="Y407" s="71">
        <f t="shared" si="98"/>
        <v>1175.6960000000001</v>
      </c>
    </row>
    <row r="408" spans="1:25" s="35" customFormat="1" ht="18.75" customHeight="1" outlineLevel="1" x14ac:dyDescent="0.2">
      <c r="A408" s="29" t="s">
        <v>4</v>
      </c>
      <c r="B408" s="43">
        <f>'февраль (3 цк)'!B505</f>
        <v>975.9</v>
      </c>
      <c r="C408" s="43">
        <f>'февраль (3 цк)'!C505</f>
        <v>1007.23</v>
      </c>
      <c r="D408" s="43">
        <f>'февраль (3 цк)'!D505</f>
        <v>1037.1600000000001</v>
      </c>
      <c r="E408" s="43">
        <f>'февраль (3 цк)'!E505</f>
        <v>1054.78</v>
      </c>
      <c r="F408" s="43">
        <f>'февраль (3 цк)'!F505</f>
        <v>1049.6300000000001</v>
      </c>
      <c r="G408" s="43">
        <f>'февраль (3 цк)'!G505</f>
        <v>1256.52</v>
      </c>
      <c r="H408" s="43">
        <f>'февраль (3 цк)'!H505</f>
        <v>1263.6400000000001</v>
      </c>
      <c r="I408" s="43">
        <f>'февраль (3 цк)'!I505</f>
        <v>1244.1400000000001</v>
      </c>
      <c r="J408" s="43">
        <f>'февраль (3 цк)'!J505</f>
        <v>1232.75</v>
      </c>
      <c r="K408" s="43">
        <f>'февраль (3 цк)'!K505</f>
        <v>1263.5</v>
      </c>
      <c r="L408" s="43">
        <f>'февраль (3 цк)'!L505</f>
        <v>1038.33</v>
      </c>
      <c r="M408" s="43">
        <f>'февраль (3 цк)'!M505</f>
        <v>1038.9100000000001</v>
      </c>
      <c r="N408" s="43">
        <f>'февраль (3 цк)'!N505</f>
        <v>1041.9100000000001</v>
      </c>
      <c r="O408" s="43">
        <f>'февраль (3 цк)'!O505</f>
        <v>1042.67</v>
      </c>
      <c r="P408" s="43">
        <f>'февраль (3 цк)'!P505</f>
        <v>1050.55</v>
      </c>
      <c r="Q408" s="43">
        <f>'февраль (3 цк)'!Q505</f>
        <v>1243.07</v>
      </c>
      <c r="R408" s="43">
        <f>'февраль (3 цк)'!R505</f>
        <v>1228.52</v>
      </c>
      <c r="S408" s="43">
        <f>'февраль (3 цк)'!S505</f>
        <v>1205.6600000000001</v>
      </c>
      <c r="T408" s="43">
        <f>'февраль (3 цк)'!T505</f>
        <v>1146.1500000000001</v>
      </c>
      <c r="U408" s="43">
        <f>'февраль (3 цк)'!U505</f>
        <v>1019.66</v>
      </c>
      <c r="V408" s="43">
        <f>'февраль (3 цк)'!V505</f>
        <v>983.32</v>
      </c>
      <c r="W408" s="43">
        <f>'февраль (3 цк)'!W505</f>
        <v>1001.09</v>
      </c>
      <c r="X408" s="43">
        <f>'февраль (3 цк)'!X505</f>
        <v>988.21</v>
      </c>
      <c r="Y408" s="43">
        <f>'февраль (3 цк)'!Y505</f>
        <v>995.88</v>
      </c>
    </row>
    <row r="409" spans="1:25" s="35" customFormat="1" ht="18.75" customHeight="1" outlineLevel="1" x14ac:dyDescent="0.2">
      <c r="A409" s="30" t="s">
        <v>5</v>
      </c>
      <c r="B409" s="49">
        <v>177.32</v>
      </c>
      <c r="C409" s="47">
        <v>177.32</v>
      </c>
      <c r="D409" s="47">
        <v>177.32</v>
      </c>
      <c r="E409" s="47">
        <v>177.32</v>
      </c>
      <c r="F409" s="47">
        <v>177.32</v>
      </c>
      <c r="G409" s="47">
        <v>177.32</v>
      </c>
      <c r="H409" s="47">
        <v>177.32</v>
      </c>
      <c r="I409" s="47">
        <v>177.32</v>
      </c>
      <c r="J409" s="47">
        <v>177.32</v>
      </c>
      <c r="K409" s="47">
        <v>177.32</v>
      </c>
      <c r="L409" s="47">
        <v>177.32</v>
      </c>
      <c r="M409" s="47">
        <v>177.32</v>
      </c>
      <c r="N409" s="47">
        <v>177.32</v>
      </c>
      <c r="O409" s="47">
        <v>177.32</v>
      </c>
      <c r="P409" s="47">
        <v>177.32</v>
      </c>
      <c r="Q409" s="47">
        <v>177.32</v>
      </c>
      <c r="R409" s="47">
        <v>177.32</v>
      </c>
      <c r="S409" s="47">
        <v>177.32</v>
      </c>
      <c r="T409" s="47">
        <v>177.32</v>
      </c>
      <c r="U409" s="47">
        <v>177.32</v>
      </c>
      <c r="V409" s="47">
        <v>177.32</v>
      </c>
      <c r="W409" s="47">
        <v>177.32</v>
      </c>
      <c r="X409" s="47">
        <v>177.32</v>
      </c>
      <c r="Y409" s="54">
        <v>177.32</v>
      </c>
    </row>
    <row r="410" spans="1:25" s="35" customFormat="1" ht="18.75" customHeight="1" outlineLevel="1" thickBot="1" x14ac:dyDescent="0.25">
      <c r="A410" s="107" t="s">
        <v>7</v>
      </c>
      <c r="B410" s="50">
        <v>2.496</v>
      </c>
      <c r="C410" s="48">
        <v>2.496</v>
      </c>
      <c r="D410" s="48">
        <v>2.496</v>
      </c>
      <c r="E410" s="48">
        <v>2.496</v>
      </c>
      <c r="F410" s="48">
        <v>2.496</v>
      </c>
      <c r="G410" s="48">
        <v>2.496</v>
      </c>
      <c r="H410" s="48">
        <v>2.496</v>
      </c>
      <c r="I410" s="48">
        <v>2.496</v>
      </c>
      <c r="J410" s="48">
        <v>2.496</v>
      </c>
      <c r="K410" s="48">
        <v>2.496</v>
      </c>
      <c r="L410" s="48">
        <v>2.496</v>
      </c>
      <c r="M410" s="48">
        <v>2.496</v>
      </c>
      <c r="N410" s="48">
        <v>2.496</v>
      </c>
      <c r="O410" s="48">
        <v>2.496</v>
      </c>
      <c r="P410" s="48">
        <v>2.496</v>
      </c>
      <c r="Q410" s="48">
        <v>2.496</v>
      </c>
      <c r="R410" s="48">
        <v>2.496</v>
      </c>
      <c r="S410" s="48">
        <v>2.496</v>
      </c>
      <c r="T410" s="48">
        <v>2.496</v>
      </c>
      <c r="U410" s="48">
        <v>2.496</v>
      </c>
      <c r="V410" s="48">
        <v>2.496</v>
      </c>
      <c r="W410" s="48">
        <v>2.496</v>
      </c>
      <c r="X410" s="48">
        <v>2.496</v>
      </c>
      <c r="Y410" s="55">
        <v>2.496</v>
      </c>
    </row>
    <row r="411" spans="1:25" s="35" customFormat="1" ht="18.75" customHeight="1" thickBot="1" x14ac:dyDescent="0.25">
      <c r="A411" s="76">
        <v>6</v>
      </c>
      <c r="B411" s="65">
        <f t="shared" ref="B411:Y411" si="99">SUM(B412:B414)</f>
        <v>1128.816</v>
      </c>
      <c r="C411" s="66">
        <f t="shared" si="99"/>
        <v>1130.4960000000001</v>
      </c>
      <c r="D411" s="66">
        <f t="shared" si="99"/>
        <v>1160.056</v>
      </c>
      <c r="E411" s="67">
        <f t="shared" si="99"/>
        <v>1168.566</v>
      </c>
      <c r="F411" s="67">
        <f t="shared" si="99"/>
        <v>1162.7860000000001</v>
      </c>
      <c r="G411" s="67">
        <f t="shared" si="99"/>
        <v>1407.0160000000001</v>
      </c>
      <c r="H411" s="67">
        <f t="shared" si="99"/>
        <v>1409.146</v>
      </c>
      <c r="I411" s="67">
        <f t="shared" si="99"/>
        <v>1397.096</v>
      </c>
      <c r="J411" s="67">
        <f t="shared" si="99"/>
        <v>1395.7860000000001</v>
      </c>
      <c r="K411" s="68">
        <f t="shared" si="99"/>
        <v>1371.356</v>
      </c>
      <c r="L411" s="67">
        <f t="shared" si="99"/>
        <v>1376.896</v>
      </c>
      <c r="M411" s="69">
        <f t="shared" si="99"/>
        <v>1382.4259999999999</v>
      </c>
      <c r="N411" s="68">
        <f t="shared" si="99"/>
        <v>1392.5160000000001</v>
      </c>
      <c r="O411" s="67">
        <f t="shared" si="99"/>
        <v>1161.6360000000002</v>
      </c>
      <c r="P411" s="69">
        <f t="shared" si="99"/>
        <v>1405.4259999999999</v>
      </c>
      <c r="Q411" s="70">
        <f t="shared" si="99"/>
        <v>1400.066</v>
      </c>
      <c r="R411" s="67">
        <f t="shared" si="99"/>
        <v>1443.1659999999999</v>
      </c>
      <c r="S411" s="70">
        <f t="shared" si="99"/>
        <v>1412.596</v>
      </c>
      <c r="T411" s="67">
        <f t="shared" si="99"/>
        <v>1346.1960000000001</v>
      </c>
      <c r="U411" s="66">
        <f t="shared" si="99"/>
        <v>1127.366</v>
      </c>
      <c r="V411" s="66">
        <f t="shared" si="99"/>
        <v>1128.1360000000002</v>
      </c>
      <c r="W411" s="66">
        <f t="shared" si="99"/>
        <v>1129.6860000000001</v>
      </c>
      <c r="X411" s="66">
        <f t="shared" si="99"/>
        <v>1125.9960000000001</v>
      </c>
      <c r="Y411" s="71">
        <f t="shared" si="99"/>
        <v>1127.846</v>
      </c>
    </row>
    <row r="412" spans="1:25" s="35" customFormat="1" ht="18.75" customHeight="1" outlineLevel="1" x14ac:dyDescent="0.2">
      <c r="A412" s="29" t="s">
        <v>4</v>
      </c>
      <c r="B412" s="43">
        <f>'февраль (3 цк)'!B510</f>
        <v>949</v>
      </c>
      <c r="C412" s="43">
        <f>'февраль (3 цк)'!C510</f>
        <v>950.68</v>
      </c>
      <c r="D412" s="43">
        <f>'февраль (3 цк)'!D510</f>
        <v>980.24</v>
      </c>
      <c r="E412" s="43">
        <f>'февраль (3 цк)'!E510</f>
        <v>988.75</v>
      </c>
      <c r="F412" s="43">
        <f>'февраль (3 цк)'!F510</f>
        <v>982.97</v>
      </c>
      <c r="G412" s="43">
        <f>'февраль (3 цк)'!G510</f>
        <v>1227.2</v>
      </c>
      <c r="H412" s="43">
        <f>'февраль (3 цк)'!H510</f>
        <v>1229.33</v>
      </c>
      <c r="I412" s="43">
        <f>'февраль (3 цк)'!I510</f>
        <v>1217.28</v>
      </c>
      <c r="J412" s="43">
        <f>'февраль (3 цк)'!J510</f>
        <v>1215.97</v>
      </c>
      <c r="K412" s="43">
        <f>'февраль (3 цк)'!K510</f>
        <v>1191.54</v>
      </c>
      <c r="L412" s="43">
        <f>'февраль (3 цк)'!L510</f>
        <v>1197.08</v>
      </c>
      <c r="M412" s="43">
        <f>'февраль (3 цк)'!M510</f>
        <v>1202.6099999999999</v>
      </c>
      <c r="N412" s="43">
        <f>'февраль (3 цк)'!N510</f>
        <v>1212.7</v>
      </c>
      <c r="O412" s="43">
        <f>'февраль (3 цк)'!O510</f>
        <v>981.82</v>
      </c>
      <c r="P412" s="43">
        <f>'февраль (3 цк)'!P510</f>
        <v>1225.6099999999999</v>
      </c>
      <c r="Q412" s="43">
        <f>'февраль (3 цк)'!Q510</f>
        <v>1220.25</v>
      </c>
      <c r="R412" s="43">
        <f>'февраль (3 цк)'!R510</f>
        <v>1263.3499999999999</v>
      </c>
      <c r="S412" s="43">
        <f>'февраль (3 цк)'!S510</f>
        <v>1232.78</v>
      </c>
      <c r="T412" s="43">
        <f>'февраль (3 цк)'!T510</f>
        <v>1166.3800000000001</v>
      </c>
      <c r="U412" s="43">
        <f>'февраль (3 цк)'!U510</f>
        <v>947.55</v>
      </c>
      <c r="V412" s="43">
        <f>'февраль (3 цк)'!V510</f>
        <v>948.32</v>
      </c>
      <c r="W412" s="43">
        <f>'февраль (3 цк)'!W510</f>
        <v>949.87</v>
      </c>
      <c r="X412" s="43">
        <f>'февраль (3 цк)'!X510</f>
        <v>946.18</v>
      </c>
      <c r="Y412" s="43">
        <f>'февраль (3 цк)'!Y510</f>
        <v>948.03</v>
      </c>
    </row>
    <row r="413" spans="1:25" s="35" customFormat="1" ht="18.75" customHeight="1" outlineLevel="1" x14ac:dyDescent="0.2">
      <c r="A413" s="30" t="s">
        <v>5</v>
      </c>
      <c r="B413" s="49">
        <v>177.32</v>
      </c>
      <c r="C413" s="47">
        <v>177.32</v>
      </c>
      <c r="D413" s="47">
        <v>177.32</v>
      </c>
      <c r="E413" s="47">
        <v>177.32</v>
      </c>
      <c r="F413" s="47">
        <v>177.32</v>
      </c>
      <c r="G413" s="47">
        <v>177.32</v>
      </c>
      <c r="H413" s="47">
        <v>177.32</v>
      </c>
      <c r="I413" s="47">
        <v>177.32</v>
      </c>
      <c r="J413" s="47">
        <v>177.32</v>
      </c>
      <c r="K413" s="47">
        <v>177.32</v>
      </c>
      <c r="L413" s="47">
        <v>177.32</v>
      </c>
      <c r="M413" s="47">
        <v>177.32</v>
      </c>
      <c r="N413" s="47">
        <v>177.32</v>
      </c>
      <c r="O413" s="47">
        <v>177.32</v>
      </c>
      <c r="P413" s="47">
        <v>177.32</v>
      </c>
      <c r="Q413" s="47">
        <v>177.32</v>
      </c>
      <c r="R413" s="47">
        <v>177.32</v>
      </c>
      <c r="S413" s="47">
        <v>177.32</v>
      </c>
      <c r="T413" s="47">
        <v>177.32</v>
      </c>
      <c r="U413" s="47">
        <v>177.32</v>
      </c>
      <c r="V413" s="47">
        <v>177.32</v>
      </c>
      <c r="W413" s="47">
        <v>177.32</v>
      </c>
      <c r="X413" s="47">
        <v>177.32</v>
      </c>
      <c r="Y413" s="54">
        <v>177.32</v>
      </c>
    </row>
    <row r="414" spans="1:25" s="35" customFormat="1" ht="18.75" customHeight="1" outlineLevel="1" thickBot="1" x14ac:dyDescent="0.25">
      <c r="A414" s="107" t="s">
        <v>7</v>
      </c>
      <c r="B414" s="50">
        <v>2.496</v>
      </c>
      <c r="C414" s="48">
        <v>2.496</v>
      </c>
      <c r="D414" s="48">
        <v>2.496</v>
      </c>
      <c r="E414" s="48">
        <v>2.496</v>
      </c>
      <c r="F414" s="48">
        <v>2.496</v>
      </c>
      <c r="G414" s="48">
        <v>2.496</v>
      </c>
      <c r="H414" s="48">
        <v>2.496</v>
      </c>
      <c r="I414" s="48">
        <v>2.496</v>
      </c>
      <c r="J414" s="48">
        <v>2.496</v>
      </c>
      <c r="K414" s="48">
        <v>2.496</v>
      </c>
      <c r="L414" s="48">
        <v>2.496</v>
      </c>
      <c r="M414" s="48">
        <v>2.496</v>
      </c>
      <c r="N414" s="48">
        <v>2.496</v>
      </c>
      <c r="O414" s="48">
        <v>2.496</v>
      </c>
      <c r="P414" s="48">
        <v>2.496</v>
      </c>
      <c r="Q414" s="48">
        <v>2.496</v>
      </c>
      <c r="R414" s="48">
        <v>2.496</v>
      </c>
      <c r="S414" s="48">
        <v>2.496</v>
      </c>
      <c r="T414" s="48">
        <v>2.496</v>
      </c>
      <c r="U414" s="48">
        <v>2.496</v>
      </c>
      <c r="V414" s="48">
        <v>2.496</v>
      </c>
      <c r="W414" s="48">
        <v>2.496</v>
      </c>
      <c r="X414" s="48">
        <v>2.496</v>
      </c>
      <c r="Y414" s="55">
        <v>2.496</v>
      </c>
    </row>
    <row r="415" spans="1:25" s="35" customFormat="1" ht="18.75" customHeight="1" thickBot="1" x14ac:dyDescent="0.25">
      <c r="A415" s="73">
        <v>7</v>
      </c>
      <c r="B415" s="65">
        <f t="shared" ref="B415:Y415" si="100">SUM(B416:B418)</f>
        <v>1172.7660000000001</v>
      </c>
      <c r="C415" s="66">
        <f t="shared" si="100"/>
        <v>1210.2560000000001</v>
      </c>
      <c r="D415" s="66">
        <f t="shared" si="100"/>
        <v>1209.1659999999999</v>
      </c>
      <c r="E415" s="67">
        <f t="shared" si="100"/>
        <v>1219.546</v>
      </c>
      <c r="F415" s="67">
        <f t="shared" si="100"/>
        <v>1210.626</v>
      </c>
      <c r="G415" s="67">
        <f t="shared" si="100"/>
        <v>1502.866</v>
      </c>
      <c r="H415" s="67">
        <f t="shared" si="100"/>
        <v>1509.346</v>
      </c>
      <c r="I415" s="67">
        <f t="shared" si="100"/>
        <v>1482.2860000000001</v>
      </c>
      <c r="J415" s="67">
        <f t="shared" si="100"/>
        <v>1210.396</v>
      </c>
      <c r="K415" s="68">
        <f t="shared" si="100"/>
        <v>1393.586</v>
      </c>
      <c r="L415" s="67">
        <f t="shared" si="100"/>
        <v>1399.2160000000001</v>
      </c>
      <c r="M415" s="69">
        <f t="shared" si="100"/>
        <v>1396.846</v>
      </c>
      <c r="N415" s="68">
        <f t="shared" si="100"/>
        <v>1408.0360000000001</v>
      </c>
      <c r="O415" s="67">
        <f t="shared" si="100"/>
        <v>1376.586</v>
      </c>
      <c r="P415" s="69">
        <f t="shared" si="100"/>
        <v>1402.396</v>
      </c>
      <c r="Q415" s="70">
        <f t="shared" si="100"/>
        <v>1423.606</v>
      </c>
      <c r="R415" s="67">
        <f t="shared" si="100"/>
        <v>1404.4960000000001</v>
      </c>
      <c r="S415" s="70">
        <f t="shared" si="100"/>
        <v>1397.636</v>
      </c>
      <c r="T415" s="67">
        <f t="shared" si="100"/>
        <v>1420.0160000000001</v>
      </c>
      <c r="U415" s="66">
        <f t="shared" si="100"/>
        <v>1199.3960000000002</v>
      </c>
      <c r="V415" s="66">
        <f t="shared" si="100"/>
        <v>1162.806</v>
      </c>
      <c r="W415" s="66">
        <f t="shared" si="100"/>
        <v>1157.836</v>
      </c>
      <c r="X415" s="66">
        <f t="shared" si="100"/>
        <v>1170.546</v>
      </c>
      <c r="Y415" s="71">
        <f t="shared" si="100"/>
        <v>1181.296</v>
      </c>
    </row>
    <row r="416" spans="1:25" s="35" customFormat="1" ht="18.75" customHeight="1" outlineLevel="1" x14ac:dyDescent="0.2">
      <c r="A416" s="29" t="s">
        <v>4</v>
      </c>
      <c r="B416" s="43">
        <f>'февраль (3 цк)'!B515</f>
        <v>992.95</v>
      </c>
      <c r="C416" s="43">
        <f>'февраль (3 цк)'!C515</f>
        <v>1030.44</v>
      </c>
      <c r="D416" s="43">
        <f>'февраль (3 цк)'!D515</f>
        <v>1029.3499999999999</v>
      </c>
      <c r="E416" s="43">
        <f>'февраль (3 цк)'!E515</f>
        <v>1039.73</v>
      </c>
      <c r="F416" s="43">
        <f>'февраль (3 цк)'!F515</f>
        <v>1030.81</v>
      </c>
      <c r="G416" s="43">
        <f>'февраль (3 цк)'!G515</f>
        <v>1323.05</v>
      </c>
      <c r="H416" s="43">
        <f>'февраль (3 цк)'!H515</f>
        <v>1329.53</v>
      </c>
      <c r="I416" s="43">
        <f>'февраль (3 цк)'!I515</f>
        <v>1302.47</v>
      </c>
      <c r="J416" s="43">
        <f>'февраль (3 цк)'!J515</f>
        <v>1030.58</v>
      </c>
      <c r="K416" s="43">
        <f>'февраль (3 цк)'!K515</f>
        <v>1213.77</v>
      </c>
      <c r="L416" s="43">
        <f>'февраль (3 цк)'!L515</f>
        <v>1219.4000000000001</v>
      </c>
      <c r="M416" s="43">
        <f>'февраль (3 цк)'!M515</f>
        <v>1217.03</v>
      </c>
      <c r="N416" s="43">
        <f>'февраль (3 цк)'!N515</f>
        <v>1228.22</v>
      </c>
      <c r="O416" s="43">
        <f>'февраль (3 цк)'!O515</f>
        <v>1196.77</v>
      </c>
      <c r="P416" s="43">
        <f>'февраль (3 цк)'!P515</f>
        <v>1222.58</v>
      </c>
      <c r="Q416" s="43">
        <f>'февраль (3 цк)'!Q515</f>
        <v>1243.79</v>
      </c>
      <c r="R416" s="43">
        <f>'февраль (3 цк)'!R515</f>
        <v>1224.68</v>
      </c>
      <c r="S416" s="43">
        <f>'февраль (3 цк)'!S515</f>
        <v>1217.82</v>
      </c>
      <c r="T416" s="43">
        <f>'февраль (3 цк)'!T515</f>
        <v>1240.2</v>
      </c>
      <c r="U416" s="43">
        <f>'февраль (3 цк)'!U515</f>
        <v>1019.58</v>
      </c>
      <c r="V416" s="43">
        <f>'февраль (3 цк)'!V515</f>
        <v>982.99</v>
      </c>
      <c r="W416" s="43">
        <f>'февраль (3 цк)'!W515</f>
        <v>978.02</v>
      </c>
      <c r="X416" s="43">
        <f>'февраль (3 цк)'!X515</f>
        <v>990.73</v>
      </c>
      <c r="Y416" s="43">
        <f>'февраль (3 цк)'!Y515</f>
        <v>1001.48</v>
      </c>
    </row>
    <row r="417" spans="1:25" s="35" customFormat="1" ht="18.75" customHeight="1" outlineLevel="1" x14ac:dyDescent="0.2">
      <c r="A417" s="30" t="s">
        <v>5</v>
      </c>
      <c r="B417" s="49">
        <v>177.32</v>
      </c>
      <c r="C417" s="47">
        <v>177.32</v>
      </c>
      <c r="D417" s="47">
        <v>177.32</v>
      </c>
      <c r="E417" s="47">
        <v>177.32</v>
      </c>
      <c r="F417" s="47">
        <v>177.32</v>
      </c>
      <c r="G417" s="47">
        <v>177.32</v>
      </c>
      <c r="H417" s="47">
        <v>177.32</v>
      </c>
      <c r="I417" s="47">
        <v>177.32</v>
      </c>
      <c r="J417" s="47">
        <v>177.32</v>
      </c>
      <c r="K417" s="47">
        <v>177.32</v>
      </c>
      <c r="L417" s="47">
        <v>177.32</v>
      </c>
      <c r="M417" s="47">
        <v>177.32</v>
      </c>
      <c r="N417" s="47">
        <v>177.32</v>
      </c>
      <c r="O417" s="47">
        <v>177.32</v>
      </c>
      <c r="P417" s="47">
        <v>177.32</v>
      </c>
      <c r="Q417" s="47">
        <v>177.32</v>
      </c>
      <c r="R417" s="47">
        <v>177.32</v>
      </c>
      <c r="S417" s="47">
        <v>177.32</v>
      </c>
      <c r="T417" s="47">
        <v>177.32</v>
      </c>
      <c r="U417" s="47">
        <v>177.32</v>
      </c>
      <c r="V417" s="47">
        <v>177.32</v>
      </c>
      <c r="W417" s="47">
        <v>177.32</v>
      </c>
      <c r="X417" s="47">
        <v>177.32</v>
      </c>
      <c r="Y417" s="54">
        <v>177.32</v>
      </c>
    </row>
    <row r="418" spans="1:25" s="35" customFormat="1" ht="18.75" customHeight="1" outlineLevel="1" thickBot="1" x14ac:dyDescent="0.25">
      <c r="A418" s="107" t="s">
        <v>7</v>
      </c>
      <c r="B418" s="50">
        <v>2.496</v>
      </c>
      <c r="C418" s="48">
        <v>2.496</v>
      </c>
      <c r="D418" s="48">
        <v>2.496</v>
      </c>
      <c r="E418" s="48">
        <v>2.496</v>
      </c>
      <c r="F418" s="48">
        <v>2.496</v>
      </c>
      <c r="G418" s="48">
        <v>2.496</v>
      </c>
      <c r="H418" s="48">
        <v>2.496</v>
      </c>
      <c r="I418" s="48">
        <v>2.496</v>
      </c>
      <c r="J418" s="48">
        <v>2.496</v>
      </c>
      <c r="K418" s="48">
        <v>2.496</v>
      </c>
      <c r="L418" s="48">
        <v>2.496</v>
      </c>
      <c r="M418" s="48">
        <v>2.496</v>
      </c>
      <c r="N418" s="48">
        <v>2.496</v>
      </c>
      <c r="O418" s="48">
        <v>2.496</v>
      </c>
      <c r="P418" s="48">
        <v>2.496</v>
      </c>
      <c r="Q418" s="48">
        <v>2.496</v>
      </c>
      <c r="R418" s="48">
        <v>2.496</v>
      </c>
      <c r="S418" s="48">
        <v>2.496</v>
      </c>
      <c r="T418" s="48">
        <v>2.496</v>
      </c>
      <c r="U418" s="48">
        <v>2.496</v>
      </c>
      <c r="V418" s="48">
        <v>2.496</v>
      </c>
      <c r="W418" s="48">
        <v>2.496</v>
      </c>
      <c r="X418" s="48">
        <v>2.496</v>
      </c>
      <c r="Y418" s="55">
        <v>2.496</v>
      </c>
    </row>
    <row r="419" spans="1:25" s="35" customFormat="1" ht="18.75" customHeight="1" thickBot="1" x14ac:dyDescent="0.25">
      <c r="A419" s="76">
        <v>8</v>
      </c>
      <c r="B419" s="65">
        <f t="shared" ref="B419:Y419" si="101">SUM(B420:B422)</f>
        <v>1150.826</v>
      </c>
      <c r="C419" s="66">
        <f t="shared" si="101"/>
        <v>1201.356</v>
      </c>
      <c r="D419" s="66">
        <f t="shared" si="101"/>
        <v>1195.2560000000001</v>
      </c>
      <c r="E419" s="67">
        <f t="shared" si="101"/>
        <v>1428.7360000000001</v>
      </c>
      <c r="F419" s="67">
        <f t="shared" si="101"/>
        <v>1439.126</v>
      </c>
      <c r="G419" s="67">
        <f t="shared" si="101"/>
        <v>1415.146</v>
      </c>
      <c r="H419" s="67">
        <f t="shared" si="101"/>
        <v>1466.1859999999999</v>
      </c>
      <c r="I419" s="67">
        <f t="shared" si="101"/>
        <v>1405.576</v>
      </c>
      <c r="J419" s="67">
        <f t="shared" si="101"/>
        <v>1384.366</v>
      </c>
      <c r="K419" s="68">
        <f t="shared" si="101"/>
        <v>1382.9760000000001</v>
      </c>
      <c r="L419" s="67">
        <f t="shared" si="101"/>
        <v>1376.396</v>
      </c>
      <c r="M419" s="69">
        <f t="shared" si="101"/>
        <v>1383.6960000000001</v>
      </c>
      <c r="N419" s="68">
        <f t="shared" si="101"/>
        <v>1405.2160000000001</v>
      </c>
      <c r="O419" s="67">
        <f t="shared" si="101"/>
        <v>1397.4059999999999</v>
      </c>
      <c r="P419" s="69">
        <f t="shared" si="101"/>
        <v>1417.5160000000001</v>
      </c>
      <c r="Q419" s="70">
        <f t="shared" si="101"/>
        <v>1416.826</v>
      </c>
      <c r="R419" s="67">
        <f t="shared" si="101"/>
        <v>1407.046</v>
      </c>
      <c r="S419" s="70">
        <f t="shared" si="101"/>
        <v>1397.146</v>
      </c>
      <c r="T419" s="67">
        <f t="shared" si="101"/>
        <v>1417.4560000000001</v>
      </c>
      <c r="U419" s="66">
        <f t="shared" si="101"/>
        <v>1196.6460000000002</v>
      </c>
      <c r="V419" s="66">
        <f t="shared" si="101"/>
        <v>1135.1660000000002</v>
      </c>
      <c r="W419" s="66">
        <f t="shared" si="101"/>
        <v>1157.346</v>
      </c>
      <c r="X419" s="66">
        <f t="shared" si="101"/>
        <v>1158.076</v>
      </c>
      <c r="Y419" s="71">
        <f t="shared" si="101"/>
        <v>1141.816</v>
      </c>
    </row>
    <row r="420" spans="1:25" s="35" customFormat="1" ht="18.75" customHeight="1" outlineLevel="1" x14ac:dyDescent="0.2">
      <c r="A420" s="29" t="s">
        <v>4</v>
      </c>
      <c r="B420" s="43">
        <f>'февраль (3 цк)'!B520</f>
        <v>971.01</v>
      </c>
      <c r="C420" s="43">
        <f>'февраль (3 цк)'!C520</f>
        <v>1021.54</v>
      </c>
      <c r="D420" s="43">
        <f>'февраль (3 цк)'!D520</f>
        <v>1015.44</v>
      </c>
      <c r="E420" s="43">
        <f>'февраль (3 цк)'!E520</f>
        <v>1248.92</v>
      </c>
      <c r="F420" s="43">
        <f>'февраль (3 цк)'!F520</f>
        <v>1259.31</v>
      </c>
      <c r="G420" s="43">
        <f>'февраль (3 цк)'!G520</f>
        <v>1235.33</v>
      </c>
      <c r="H420" s="43">
        <f>'февраль (3 цк)'!H520</f>
        <v>1286.3699999999999</v>
      </c>
      <c r="I420" s="43">
        <f>'февраль (3 цк)'!I520</f>
        <v>1225.76</v>
      </c>
      <c r="J420" s="43">
        <f>'февраль (3 цк)'!J520</f>
        <v>1204.55</v>
      </c>
      <c r="K420" s="43">
        <f>'февраль (3 цк)'!K520</f>
        <v>1203.1600000000001</v>
      </c>
      <c r="L420" s="43">
        <f>'февраль (3 цк)'!L520</f>
        <v>1196.58</v>
      </c>
      <c r="M420" s="43">
        <f>'февраль (3 цк)'!M520</f>
        <v>1203.8800000000001</v>
      </c>
      <c r="N420" s="43">
        <f>'февраль (3 цк)'!N520</f>
        <v>1225.4000000000001</v>
      </c>
      <c r="O420" s="43">
        <f>'февраль (3 цк)'!O520</f>
        <v>1217.5899999999999</v>
      </c>
      <c r="P420" s="43">
        <f>'февраль (3 цк)'!P520</f>
        <v>1237.7</v>
      </c>
      <c r="Q420" s="43">
        <f>'февраль (3 цк)'!Q520</f>
        <v>1237.01</v>
      </c>
      <c r="R420" s="43">
        <f>'февраль (3 цк)'!R520</f>
        <v>1227.23</v>
      </c>
      <c r="S420" s="43">
        <f>'февраль (3 цк)'!S520</f>
        <v>1217.33</v>
      </c>
      <c r="T420" s="43">
        <f>'февраль (3 цк)'!T520</f>
        <v>1237.6400000000001</v>
      </c>
      <c r="U420" s="43">
        <f>'февраль (3 цк)'!U520</f>
        <v>1016.83</v>
      </c>
      <c r="V420" s="43">
        <f>'февраль (3 цк)'!V520</f>
        <v>955.35</v>
      </c>
      <c r="W420" s="43">
        <f>'февраль (3 цк)'!W520</f>
        <v>977.53</v>
      </c>
      <c r="X420" s="43">
        <f>'февраль (3 цк)'!X520</f>
        <v>978.26</v>
      </c>
      <c r="Y420" s="43">
        <f>'февраль (3 цк)'!Y520</f>
        <v>962</v>
      </c>
    </row>
    <row r="421" spans="1:25" s="35" customFormat="1" ht="18.75" customHeight="1" outlineLevel="1" x14ac:dyDescent="0.2">
      <c r="A421" s="30" t="s">
        <v>5</v>
      </c>
      <c r="B421" s="49">
        <v>177.32</v>
      </c>
      <c r="C421" s="47">
        <v>177.32</v>
      </c>
      <c r="D421" s="47">
        <v>177.32</v>
      </c>
      <c r="E421" s="47">
        <v>177.32</v>
      </c>
      <c r="F421" s="47">
        <v>177.32</v>
      </c>
      <c r="G421" s="47">
        <v>177.32</v>
      </c>
      <c r="H421" s="47">
        <v>177.32</v>
      </c>
      <c r="I421" s="47">
        <v>177.32</v>
      </c>
      <c r="J421" s="47">
        <v>177.32</v>
      </c>
      <c r="K421" s="47">
        <v>177.32</v>
      </c>
      <c r="L421" s="47">
        <v>177.32</v>
      </c>
      <c r="M421" s="47">
        <v>177.32</v>
      </c>
      <c r="N421" s="47">
        <v>177.32</v>
      </c>
      <c r="O421" s="47">
        <v>177.32</v>
      </c>
      <c r="P421" s="47">
        <v>177.32</v>
      </c>
      <c r="Q421" s="47">
        <v>177.32</v>
      </c>
      <c r="R421" s="47">
        <v>177.32</v>
      </c>
      <c r="S421" s="47">
        <v>177.32</v>
      </c>
      <c r="T421" s="47">
        <v>177.32</v>
      </c>
      <c r="U421" s="47">
        <v>177.32</v>
      </c>
      <c r="V421" s="47">
        <v>177.32</v>
      </c>
      <c r="W421" s="47">
        <v>177.32</v>
      </c>
      <c r="X421" s="47">
        <v>177.32</v>
      </c>
      <c r="Y421" s="54">
        <v>177.32</v>
      </c>
    </row>
    <row r="422" spans="1:25" s="35" customFormat="1" ht="18.75" customHeight="1" outlineLevel="1" thickBot="1" x14ac:dyDescent="0.25">
      <c r="A422" s="107" t="s">
        <v>7</v>
      </c>
      <c r="B422" s="50">
        <v>2.496</v>
      </c>
      <c r="C422" s="48">
        <v>2.496</v>
      </c>
      <c r="D422" s="48">
        <v>2.496</v>
      </c>
      <c r="E422" s="48">
        <v>2.496</v>
      </c>
      <c r="F422" s="48">
        <v>2.496</v>
      </c>
      <c r="G422" s="48">
        <v>2.496</v>
      </c>
      <c r="H422" s="48">
        <v>2.496</v>
      </c>
      <c r="I422" s="48">
        <v>2.496</v>
      </c>
      <c r="J422" s="48">
        <v>2.496</v>
      </c>
      <c r="K422" s="48">
        <v>2.496</v>
      </c>
      <c r="L422" s="48">
        <v>2.496</v>
      </c>
      <c r="M422" s="48">
        <v>2.496</v>
      </c>
      <c r="N422" s="48">
        <v>2.496</v>
      </c>
      <c r="O422" s="48">
        <v>2.496</v>
      </c>
      <c r="P422" s="48">
        <v>2.496</v>
      </c>
      <c r="Q422" s="48">
        <v>2.496</v>
      </c>
      <c r="R422" s="48">
        <v>2.496</v>
      </c>
      <c r="S422" s="48">
        <v>2.496</v>
      </c>
      <c r="T422" s="48">
        <v>2.496</v>
      </c>
      <c r="U422" s="48">
        <v>2.496</v>
      </c>
      <c r="V422" s="48">
        <v>2.496</v>
      </c>
      <c r="W422" s="48">
        <v>2.496</v>
      </c>
      <c r="X422" s="48">
        <v>2.496</v>
      </c>
      <c r="Y422" s="55">
        <v>2.496</v>
      </c>
    </row>
    <row r="423" spans="1:25" s="35" customFormat="1" ht="18.75" customHeight="1" thickBot="1" x14ac:dyDescent="0.25">
      <c r="A423" s="73">
        <v>9</v>
      </c>
      <c r="B423" s="65">
        <f t="shared" ref="B423:Y423" si="102">SUM(B424:B426)</f>
        <v>1152.6660000000002</v>
      </c>
      <c r="C423" s="66">
        <f t="shared" si="102"/>
        <v>1147.096</v>
      </c>
      <c r="D423" s="66">
        <f t="shared" si="102"/>
        <v>1156.2760000000001</v>
      </c>
      <c r="E423" s="67">
        <f t="shared" si="102"/>
        <v>1634.9860000000001</v>
      </c>
      <c r="F423" s="67">
        <f t="shared" si="102"/>
        <v>1198.2260000000001</v>
      </c>
      <c r="G423" s="67">
        <f t="shared" si="102"/>
        <v>1202.6460000000002</v>
      </c>
      <c r="H423" s="67">
        <f t="shared" si="102"/>
        <v>1196.586</v>
      </c>
      <c r="I423" s="67">
        <f t="shared" si="102"/>
        <v>1184.1460000000002</v>
      </c>
      <c r="J423" s="67">
        <f t="shared" si="102"/>
        <v>1183.9660000000001</v>
      </c>
      <c r="K423" s="68">
        <f t="shared" si="102"/>
        <v>1174.796</v>
      </c>
      <c r="L423" s="67">
        <f t="shared" si="102"/>
        <v>1175.4160000000002</v>
      </c>
      <c r="M423" s="69">
        <f t="shared" si="102"/>
        <v>1180.2360000000001</v>
      </c>
      <c r="N423" s="68">
        <f t="shared" si="102"/>
        <v>1179.9960000000001</v>
      </c>
      <c r="O423" s="67">
        <f t="shared" si="102"/>
        <v>1180.096</v>
      </c>
      <c r="P423" s="69">
        <f t="shared" si="102"/>
        <v>1218.4059999999999</v>
      </c>
      <c r="Q423" s="70">
        <f t="shared" si="102"/>
        <v>1371.9960000000001</v>
      </c>
      <c r="R423" s="67">
        <f t="shared" si="102"/>
        <v>1368.336</v>
      </c>
      <c r="S423" s="70">
        <f t="shared" si="102"/>
        <v>1343.7360000000001</v>
      </c>
      <c r="T423" s="67">
        <f t="shared" si="102"/>
        <v>1244.306</v>
      </c>
      <c r="U423" s="66">
        <f t="shared" si="102"/>
        <v>1144.2360000000001</v>
      </c>
      <c r="V423" s="66">
        <f t="shared" si="102"/>
        <v>1138.1960000000001</v>
      </c>
      <c r="W423" s="66">
        <f t="shared" si="102"/>
        <v>1161.7460000000001</v>
      </c>
      <c r="X423" s="66">
        <f t="shared" si="102"/>
        <v>1132.5160000000001</v>
      </c>
      <c r="Y423" s="71">
        <f t="shared" si="102"/>
        <v>1157.106</v>
      </c>
    </row>
    <row r="424" spans="1:25" s="35" customFormat="1" ht="18.75" customHeight="1" outlineLevel="1" x14ac:dyDescent="0.2">
      <c r="A424" s="29" t="s">
        <v>4</v>
      </c>
      <c r="B424" s="43">
        <f>'февраль (3 цк)'!B525</f>
        <v>972.85</v>
      </c>
      <c r="C424" s="43">
        <f>'февраль (3 цк)'!C525</f>
        <v>967.28</v>
      </c>
      <c r="D424" s="43">
        <f>'февраль (3 цк)'!D525</f>
        <v>976.46</v>
      </c>
      <c r="E424" s="43">
        <f>'февраль (3 цк)'!E525</f>
        <v>1455.17</v>
      </c>
      <c r="F424" s="43">
        <f>'февраль (3 цк)'!F525</f>
        <v>1018.41</v>
      </c>
      <c r="G424" s="43">
        <f>'февраль (3 цк)'!G525</f>
        <v>1022.83</v>
      </c>
      <c r="H424" s="43">
        <f>'февраль (3 цк)'!H525</f>
        <v>1016.77</v>
      </c>
      <c r="I424" s="43">
        <f>'февраль (3 цк)'!I525</f>
        <v>1004.33</v>
      </c>
      <c r="J424" s="43">
        <f>'февраль (3 цк)'!J525</f>
        <v>1004.15</v>
      </c>
      <c r="K424" s="43">
        <f>'февраль (3 цк)'!K525</f>
        <v>994.98</v>
      </c>
      <c r="L424" s="43">
        <f>'февраль (3 цк)'!L525</f>
        <v>995.6</v>
      </c>
      <c r="M424" s="43">
        <f>'февраль (3 цк)'!M525</f>
        <v>1000.42</v>
      </c>
      <c r="N424" s="43">
        <f>'февраль (3 цк)'!N525</f>
        <v>1000.18</v>
      </c>
      <c r="O424" s="43">
        <f>'февраль (3 цк)'!O525</f>
        <v>1000.28</v>
      </c>
      <c r="P424" s="43">
        <f>'февраль (3 цк)'!P525</f>
        <v>1038.5899999999999</v>
      </c>
      <c r="Q424" s="43">
        <f>'февраль (3 цк)'!Q525</f>
        <v>1192.18</v>
      </c>
      <c r="R424" s="43">
        <f>'февраль (3 цк)'!R525</f>
        <v>1188.52</v>
      </c>
      <c r="S424" s="43">
        <f>'февраль (3 цк)'!S525</f>
        <v>1163.92</v>
      </c>
      <c r="T424" s="43">
        <f>'февраль (3 цк)'!T525</f>
        <v>1064.49</v>
      </c>
      <c r="U424" s="43">
        <f>'февраль (3 цк)'!U525</f>
        <v>964.42</v>
      </c>
      <c r="V424" s="43">
        <f>'февраль (3 цк)'!V525</f>
        <v>958.38</v>
      </c>
      <c r="W424" s="43">
        <f>'февраль (3 цк)'!W525</f>
        <v>981.93</v>
      </c>
      <c r="X424" s="43">
        <f>'февраль (3 цк)'!X525</f>
        <v>952.7</v>
      </c>
      <c r="Y424" s="43">
        <f>'февраль (3 цк)'!Y525</f>
        <v>977.29</v>
      </c>
    </row>
    <row r="425" spans="1:25" s="35" customFormat="1" ht="18.75" customHeight="1" outlineLevel="1" x14ac:dyDescent="0.2">
      <c r="A425" s="30" t="s">
        <v>5</v>
      </c>
      <c r="B425" s="49">
        <v>177.32</v>
      </c>
      <c r="C425" s="47">
        <v>177.32</v>
      </c>
      <c r="D425" s="47">
        <v>177.32</v>
      </c>
      <c r="E425" s="47">
        <v>177.32</v>
      </c>
      <c r="F425" s="47">
        <v>177.32</v>
      </c>
      <c r="G425" s="47">
        <v>177.32</v>
      </c>
      <c r="H425" s="47">
        <v>177.32</v>
      </c>
      <c r="I425" s="47">
        <v>177.32</v>
      </c>
      <c r="J425" s="47">
        <v>177.32</v>
      </c>
      <c r="K425" s="47">
        <v>177.32</v>
      </c>
      <c r="L425" s="47">
        <v>177.32</v>
      </c>
      <c r="M425" s="47">
        <v>177.32</v>
      </c>
      <c r="N425" s="47">
        <v>177.32</v>
      </c>
      <c r="O425" s="47">
        <v>177.32</v>
      </c>
      <c r="P425" s="47">
        <v>177.32</v>
      </c>
      <c r="Q425" s="47">
        <v>177.32</v>
      </c>
      <c r="R425" s="47">
        <v>177.32</v>
      </c>
      <c r="S425" s="47">
        <v>177.32</v>
      </c>
      <c r="T425" s="47">
        <v>177.32</v>
      </c>
      <c r="U425" s="47">
        <v>177.32</v>
      </c>
      <c r="V425" s="47">
        <v>177.32</v>
      </c>
      <c r="W425" s="47">
        <v>177.32</v>
      </c>
      <c r="X425" s="47">
        <v>177.32</v>
      </c>
      <c r="Y425" s="54">
        <v>177.32</v>
      </c>
    </row>
    <row r="426" spans="1:25" s="35" customFormat="1" ht="18.75" customHeight="1" outlineLevel="1" thickBot="1" x14ac:dyDescent="0.25">
      <c r="A426" s="107" t="s">
        <v>7</v>
      </c>
      <c r="B426" s="50">
        <v>2.496</v>
      </c>
      <c r="C426" s="48">
        <v>2.496</v>
      </c>
      <c r="D426" s="48">
        <v>2.496</v>
      </c>
      <c r="E426" s="48">
        <v>2.496</v>
      </c>
      <c r="F426" s="48">
        <v>2.496</v>
      </c>
      <c r="G426" s="48">
        <v>2.496</v>
      </c>
      <c r="H426" s="48">
        <v>2.496</v>
      </c>
      <c r="I426" s="48">
        <v>2.496</v>
      </c>
      <c r="J426" s="48">
        <v>2.496</v>
      </c>
      <c r="K426" s="48">
        <v>2.496</v>
      </c>
      <c r="L426" s="48">
        <v>2.496</v>
      </c>
      <c r="M426" s="48">
        <v>2.496</v>
      </c>
      <c r="N426" s="48">
        <v>2.496</v>
      </c>
      <c r="O426" s="48">
        <v>2.496</v>
      </c>
      <c r="P426" s="48">
        <v>2.496</v>
      </c>
      <c r="Q426" s="48">
        <v>2.496</v>
      </c>
      <c r="R426" s="48">
        <v>2.496</v>
      </c>
      <c r="S426" s="48">
        <v>2.496</v>
      </c>
      <c r="T426" s="48">
        <v>2.496</v>
      </c>
      <c r="U426" s="48">
        <v>2.496</v>
      </c>
      <c r="V426" s="48">
        <v>2.496</v>
      </c>
      <c r="W426" s="48">
        <v>2.496</v>
      </c>
      <c r="X426" s="48">
        <v>2.496</v>
      </c>
      <c r="Y426" s="55">
        <v>2.496</v>
      </c>
    </row>
    <row r="427" spans="1:25" s="35" customFormat="1" ht="18.75" customHeight="1" thickBot="1" x14ac:dyDescent="0.25">
      <c r="A427" s="76">
        <v>10</v>
      </c>
      <c r="B427" s="65">
        <f t="shared" ref="B427:Y427" si="103">SUM(B428:B430)</f>
        <v>1057.3860000000002</v>
      </c>
      <c r="C427" s="66">
        <f t="shared" si="103"/>
        <v>1062.8960000000002</v>
      </c>
      <c r="D427" s="66">
        <f t="shared" si="103"/>
        <v>1065.7560000000001</v>
      </c>
      <c r="E427" s="67">
        <f t="shared" si="103"/>
        <v>1075.1360000000002</v>
      </c>
      <c r="F427" s="67">
        <f t="shared" si="103"/>
        <v>1097.826</v>
      </c>
      <c r="G427" s="67">
        <f t="shared" si="103"/>
        <v>1528.076</v>
      </c>
      <c r="H427" s="67">
        <f t="shared" si="103"/>
        <v>1106.7160000000001</v>
      </c>
      <c r="I427" s="67">
        <f t="shared" si="103"/>
        <v>1087.2060000000001</v>
      </c>
      <c r="J427" s="67">
        <f t="shared" si="103"/>
        <v>1083.336</v>
      </c>
      <c r="K427" s="68">
        <f t="shared" si="103"/>
        <v>1055.076</v>
      </c>
      <c r="L427" s="67">
        <f t="shared" si="103"/>
        <v>1063.816</v>
      </c>
      <c r="M427" s="69">
        <f t="shared" si="103"/>
        <v>1063.5360000000001</v>
      </c>
      <c r="N427" s="68">
        <f t="shared" si="103"/>
        <v>1070.106</v>
      </c>
      <c r="O427" s="67">
        <f t="shared" si="103"/>
        <v>1081.2860000000001</v>
      </c>
      <c r="P427" s="69">
        <f t="shared" si="103"/>
        <v>1099.9460000000001</v>
      </c>
      <c r="Q427" s="70">
        <f t="shared" si="103"/>
        <v>1113.126</v>
      </c>
      <c r="R427" s="67">
        <f t="shared" si="103"/>
        <v>1118.7060000000001</v>
      </c>
      <c r="S427" s="70">
        <f t="shared" si="103"/>
        <v>1104.9960000000001</v>
      </c>
      <c r="T427" s="67">
        <f t="shared" si="103"/>
        <v>1079.5360000000001</v>
      </c>
      <c r="U427" s="66">
        <f t="shared" si="103"/>
        <v>1079.1460000000002</v>
      </c>
      <c r="V427" s="66">
        <f t="shared" si="103"/>
        <v>1070.0360000000001</v>
      </c>
      <c r="W427" s="66">
        <f t="shared" si="103"/>
        <v>1072.116</v>
      </c>
      <c r="X427" s="66">
        <f t="shared" si="103"/>
        <v>1062.7560000000001</v>
      </c>
      <c r="Y427" s="71">
        <f t="shared" si="103"/>
        <v>1067.1660000000002</v>
      </c>
    </row>
    <row r="428" spans="1:25" s="35" customFormat="1" ht="18.75" customHeight="1" outlineLevel="1" x14ac:dyDescent="0.2">
      <c r="A428" s="29" t="s">
        <v>4</v>
      </c>
      <c r="B428" s="43">
        <f>'февраль (3 цк)'!B530</f>
        <v>877.57</v>
      </c>
      <c r="C428" s="43">
        <f>'февраль (3 цк)'!C530</f>
        <v>883.08</v>
      </c>
      <c r="D428" s="43">
        <f>'февраль (3 цк)'!D530</f>
        <v>885.94</v>
      </c>
      <c r="E428" s="43">
        <f>'февраль (3 цк)'!E530</f>
        <v>895.32</v>
      </c>
      <c r="F428" s="43">
        <f>'февраль (3 цк)'!F530</f>
        <v>918.01</v>
      </c>
      <c r="G428" s="43">
        <f>'февраль (3 цк)'!G530</f>
        <v>1348.26</v>
      </c>
      <c r="H428" s="43">
        <f>'февраль (3 цк)'!H530</f>
        <v>926.9</v>
      </c>
      <c r="I428" s="43">
        <f>'февраль (3 цк)'!I530</f>
        <v>907.39</v>
      </c>
      <c r="J428" s="43">
        <f>'февраль (3 цк)'!J530</f>
        <v>903.52</v>
      </c>
      <c r="K428" s="43">
        <f>'февраль (3 цк)'!K530</f>
        <v>875.26</v>
      </c>
      <c r="L428" s="43">
        <f>'февраль (3 цк)'!L530</f>
        <v>884</v>
      </c>
      <c r="M428" s="43">
        <f>'февраль (3 цк)'!M530</f>
        <v>883.72</v>
      </c>
      <c r="N428" s="43">
        <f>'февраль (3 цк)'!N530</f>
        <v>890.29</v>
      </c>
      <c r="O428" s="43">
        <f>'февраль (3 цк)'!O530</f>
        <v>901.47</v>
      </c>
      <c r="P428" s="43">
        <f>'февраль (3 цк)'!P530</f>
        <v>920.13</v>
      </c>
      <c r="Q428" s="43">
        <f>'февраль (3 цк)'!Q530</f>
        <v>933.31</v>
      </c>
      <c r="R428" s="43">
        <f>'февраль (3 цк)'!R530</f>
        <v>938.89</v>
      </c>
      <c r="S428" s="43">
        <f>'февраль (3 цк)'!S530</f>
        <v>925.18</v>
      </c>
      <c r="T428" s="43">
        <f>'февраль (3 цк)'!T530</f>
        <v>899.72</v>
      </c>
      <c r="U428" s="43">
        <f>'февраль (3 цк)'!U530</f>
        <v>899.33</v>
      </c>
      <c r="V428" s="43">
        <f>'февраль (3 цк)'!V530</f>
        <v>890.22</v>
      </c>
      <c r="W428" s="43">
        <f>'февраль (3 цк)'!W530</f>
        <v>892.3</v>
      </c>
      <c r="X428" s="43">
        <f>'февраль (3 цк)'!X530</f>
        <v>882.94</v>
      </c>
      <c r="Y428" s="43">
        <f>'февраль (3 цк)'!Y530</f>
        <v>887.35</v>
      </c>
    </row>
    <row r="429" spans="1:25" s="35" customFormat="1" ht="18.75" customHeight="1" outlineLevel="1" x14ac:dyDescent="0.2">
      <c r="A429" s="30" t="s">
        <v>5</v>
      </c>
      <c r="B429" s="49">
        <v>177.32</v>
      </c>
      <c r="C429" s="47">
        <v>177.32</v>
      </c>
      <c r="D429" s="47">
        <v>177.32</v>
      </c>
      <c r="E429" s="47">
        <v>177.32</v>
      </c>
      <c r="F429" s="47">
        <v>177.32</v>
      </c>
      <c r="G429" s="47">
        <v>177.32</v>
      </c>
      <c r="H429" s="47">
        <v>177.32</v>
      </c>
      <c r="I429" s="47">
        <v>177.32</v>
      </c>
      <c r="J429" s="47">
        <v>177.32</v>
      </c>
      <c r="K429" s="47">
        <v>177.32</v>
      </c>
      <c r="L429" s="47">
        <v>177.32</v>
      </c>
      <c r="M429" s="47">
        <v>177.32</v>
      </c>
      <c r="N429" s="47">
        <v>177.32</v>
      </c>
      <c r="O429" s="47">
        <v>177.32</v>
      </c>
      <c r="P429" s="47">
        <v>177.32</v>
      </c>
      <c r="Q429" s="47">
        <v>177.32</v>
      </c>
      <c r="R429" s="47">
        <v>177.32</v>
      </c>
      <c r="S429" s="47">
        <v>177.32</v>
      </c>
      <c r="T429" s="47">
        <v>177.32</v>
      </c>
      <c r="U429" s="47">
        <v>177.32</v>
      </c>
      <c r="V429" s="47">
        <v>177.32</v>
      </c>
      <c r="W429" s="47">
        <v>177.32</v>
      </c>
      <c r="X429" s="47">
        <v>177.32</v>
      </c>
      <c r="Y429" s="54">
        <v>177.32</v>
      </c>
    </row>
    <row r="430" spans="1:25" s="35" customFormat="1" ht="18.75" customHeight="1" outlineLevel="1" thickBot="1" x14ac:dyDescent="0.25">
      <c r="A430" s="107" t="s">
        <v>7</v>
      </c>
      <c r="B430" s="50">
        <v>2.496</v>
      </c>
      <c r="C430" s="48">
        <v>2.496</v>
      </c>
      <c r="D430" s="48">
        <v>2.496</v>
      </c>
      <c r="E430" s="48">
        <v>2.496</v>
      </c>
      <c r="F430" s="48">
        <v>2.496</v>
      </c>
      <c r="G430" s="48">
        <v>2.496</v>
      </c>
      <c r="H430" s="48">
        <v>2.496</v>
      </c>
      <c r="I430" s="48">
        <v>2.496</v>
      </c>
      <c r="J430" s="48">
        <v>2.496</v>
      </c>
      <c r="K430" s="48">
        <v>2.496</v>
      </c>
      <c r="L430" s="48">
        <v>2.496</v>
      </c>
      <c r="M430" s="48">
        <v>2.496</v>
      </c>
      <c r="N430" s="48">
        <v>2.496</v>
      </c>
      <c r="O430" s="48">
        <v>2.496</v>
      </c>
      <c r="P430" s="48">
        <v>2.496</v>
      </c>
      <c r="Q430" s="48">
        <v>2.496</v>
      </c>
      <c r="R430" s="48">
        <v>2.496</v>
      </c>
      <c r="S430" s="48">
        <v>2.496</v>
      </c>
      <c r="T430" s="48">
        <v>2.496</v>
      </c>
      <c r="U430" s="48">
        <v>2.496</v>
      </c>
      <c r="V430" s="48">
        <v>2.496</v>
      </c>
      <c r="W430" s="48">
        <v>2.496</v>
      </c>
      <c r="X430" s="48">
        <v>2.496</v>
      </c>
      <c r="Y430" s="55">
        <v>2.496</v>
      </c>
    </row>
    <row r="431" spans="1:25" s="35" customFormat="1" ht="18.75" customHeight="1" thickBot="1" x14ac:dyDescent="0.25">
      <c r="A431" s="73">
        <v>11</v>
      </c>
      <c r="B431" s="65">
        <f t="shared" ref="B431:Y431" si="104">SUM(B432:B434)</f>
        <v>1052.626</v>
      </c>
      <c r="C431" s="66">
        <f t="shared" si="104"/>
        <v>1034.4860000000001</v>
      </c>
      <c r="D431" s="66">
        <f t="shared" si="104"/>
        <v>1065.376</v>
      </c>
      <c r="E431" s="67">
        <f t="shared" si="104"/>
        <v>1084.1660000000002</v>
      </c>
      <c r="F431" s="67">
        <f t="shared" si="104"/>
        <v>1081.1960000000001</v>
      </c>
      <c r="G431" s="67">
        <f t="shared" si="104"/>
        <v>1086.836</v>
      </c>
      <c r="H431" s="67">
        <f t="shared" si="104"/>
        <v>1081.4960000000001</v>
      </c>
      <c r="I431" s="67">
        <f t="shared" si="104"/>
        <v>1076.3860000000002</v>
      </c>
      <c r="J431" s="67">
        <f t="shared" si="104"/>
        <v>1063.9760000000001</v>
      </c>
      <c r="K431" s="68">
        <f t="shared" si="104"/>
        <v>1065.2760000000001</v>
      </c>
      <c r="L431" s="67">
        <f t="shared" si="104"/>
        <v>1071.576</v>
      </c>
      <c r="M431" s="69">
        <f t="shared" si="104"/>
        <v>1077.6660000000002</v>
      </c>
      <c r="N431" s="68">
        <f t="shared" si="104"/>
        <v>1080.066</v>
      </c>
      <c r="O431" s="67">
        <f t="shared" si="104"/>
        <v>1078.4660000000001</v>
      </c>
      <c r="P431" s="69">
        <f t="shared" si="104"/>
        <v>1090.0060000000001</v>
      </c>
      <c r="Q431" s="70">
        <f t="shared" si="104"/>
        <v>1092.296</v>
      </c>
      <c r="R431" s="67">
        <f t="shared" si="104"/>
        <v>1091.9960000000001</v>
      </c>
      <c r="S431" s="70">
        <f t="shared" si="104"/>
        <v>1092.606</v>
      </c>
      <c r="T431" s="67">
        <f t="shared" si="104"/>
        <v>1093.9160000000002</v>
      </c>
      <c r="U431" s="66">
        <f t="shared" si="104"/>
        <v>1079.3960000000002</v>
      </c>
      <c r="V431" s="66">
        <f t="shared" si="104"/>
        <v>1035.0260000000001</v>
      </c>
      <c r="W431" s="66">
        <f t="shared" si="104"/>
        <v>1047.9060000000002</v>
      </c>
      <c r="X431" s="66">
        <f t="shared" si="104"/>
        <v>1045.3960000000002</v>
      </c>
      <c r="Y431" s="71">
        <f t="shared" si="104"/>
        <v>1042.6860000000001</v>
      </c>
    </row>
    <row r="432" spans="1:25" s="35" customFormat="1" ht="18.75" customHeight="1" outlineLevel="1" x14ac:dyDescent="0.2">
      <c r="A432" s="29" t="s">
        <v>4</v>
      </c>
      <c r="B432" s="43">
        <f>'февраль (3 цк)'!B535</f>
        <v>872.81</v>
      </c>
      <c r="C432" s="43">
        <f>'февраль (3 цк)'!C535</f>
        <v>854.67</v>
      </c>
      <c r="D432" s="43">
        <f>'февраль (3 цк)'!D535</f>
        <v>885.56</v>
      </c>
      <c r="E432" s="43">
        <f>'февраль (3 цк)'!E535</f>
        <v>904.35</v>
      </c>
      <c r="F432" s="43">
        <f>'февраль (3 цк)'!F535</f>
        <v>901.38</v>
      </c>
      <c r="G432" s="43">
        <f>'февраль (3 цк)'!G535</f>
        <v>907.02</v>
      </c>
      <c r="H432" s="43">
        <f>'февраль (3 цк)'!H535</f>
        <v>901.68</v>
      </c>
      <c r="I432" s="43">
        <f>'февраль (3 цк)'!I535</f>
        <v>896.57</v>
      </c>
      <c r="J432" s="43">
        <f>'февраль (3 цк)'!J535</f>
        <v>884.16</v>
      </c>
      <c r="K432" s="43">
        <f>'февраль (3 цк)'!K535</f>
        <v>885.46</v>
      </c>
      <c r="L432" s="43">
        <f>'февраль (3 цк)'!L535</f>
        <v>891.76</v>
      </c>
      <c r="M432" s="43">
        <f>'февраль (3 цк)'!M535</f>
        <v>897.85</v>
      </c>
      <c r="N432" s="43">
        <f>'февраль (3 цк)'!N535</f>
        <v>900.25</v>
      </c>
      <c r="O432" s="43">
        <f>'февраль (3 цк)'!O535</f>
        <v>898.65</v>
      </c>
      <c r="P432" s="43">
        <f>'февраль (3 цк)'!P535</f>
        <v>910.19</v>
      </c>
      <c r="Q432" s="43">
        <f>'февраль (3 цк)'!Q535</f>
        <v>912.48</v>
      </c>
      <c r="R432" s="43">
        <f>'февраль (3 цк)'!R535</f>
        <v>912.18</v>
      </c>
      <c r="S432" s="43">
        <f>'февраль (3 цк)'!S535</f>
        <v>912.79</v>
      </c>
      <c r="T432" s="43">
        <f>'февраль (3 цк)'!T535</f>
        <v>914.1</v>
      </c>
      <c r="U432" s="43">
        <f>'февраль (3 цк)'!U535</f>
        <v>899.58</v>
      </c>
      <c r="V432" s="43">
        <f>'февраль (3 цк)'!V535</f>
        <v>855.21</v>
      </c>
      <c r="W432" s="43">
        <f>'февраль (3 цк)'!W535</f>
        <v>868.09</v>
      </c>
      <c r="X432" s="43">
        <f>'февраль (3 цк)'!X535</f>
        <v>865.58</v>
      </c>
      <c r="Y432" s="43">
        <f>'февраль (3 цк)'!Y535</f>
        <v>862.87</v>
      </c>
    </row>
    <row r="433" spans="1:25" s="35" customFormat="1" ht="18.75" customHeight="1" outlineLevel="1" x14ac:dyDescent="0.2">
      <c r="A433" s="30" t="s">
        <v>5</v>
      </c>
      <c r="B433" s="49">
        <v>177.32</v>
      </c>
      <c r="C433" s="47">
        <v>177.32</v>
      </c>
      <c r="D433" s="47">
        <v>177.32</v>
      </c>
      <c r="E433" s="47">
        <v>177.32</v>
      </c>
      <c r="F433" s="47">
        <v>177.32</v>
      </c>
      <c r="G433" s="47">
        <v>177.32</v>
      </c>
      <c r="H433" s="47">
        <v>177.32</v>
      </c>
      <c r="I433" s="47">
        <v>177.32</v>
      </c>
      <c r="J433" s="47">
        <v>177.32</v>
      </c>
      <c r="K433" s="47">
        <v>177.32</v>
      </c>
      <c r="L433" s="47">
        <v>177.32</v>
      </c>
      <c r="M433" s="47">
        <v>177.32</v>
      </c>
      <c r="N433" s="47">
        <v>177.32</v>
      </c>
      <c r="O433" s="47">
        <v>177.32</v>
      </c>
      <c r="P433" s="47">
        <v>177.32</v>
      </c>
      <c r="Q433" s="47">
        <v>177.32</v>
      </c>
      <c r="R433" s="47">
        <v>177.32</v>
      </c>
      <c r="S433" s="47">
        <v>177.32</v>
      </c>
      <c r="T433" s="47">
        <v>177.32</v>
      </c>
      <c r="U433" s="47">
        <v>177.32</v>
      </c>
      <c r="V433" s="47">
        <v>177.32</v>
      </c>
      <c r="W433" s="47">
        <v>177.32</v>
      </c>
      <c r="X433" s="47">
        <v>177.32</v>
      </c>
      <c r="Y433" s="54">
        <v>177.32</v>
      </c>
    </row>
    <row r="434" spans="1:25" s="35" customFormat="1" ht="18.75" customHeight="1" outlineLevel="1" thickBot="1" x14ac:dyDescent="0.25">
      <c r="A434" s="107" t="s">
        <v>7</v>
      </c>
      <c r="B434" s="50">
        <v>2.496</v>
      </c>
      <c r="C434" s="48">
        <v>2.496</v>
      </c>
      <c r="D434" s="48">
        <v>2.496</v>
      </c>
      <c r="E434" s="48">
        <v>2.496</v>
      </c>
      <c r="F434" s="48">
        <v>2.496</v>
      </c>
      <c r="G434" s="48">
        <v>2.496</v>
      </c>
      <c r="H434" s="48">
        <v>2.496</v>
      </c>
      <c r="I434" s="48">
        <v>2.496</v>
      </c>
      <c r="J434" s="48">
        <v>2.496</v>
      </c>
      <c r="K434" s="48">
        <v>2.496</v>
      </c>
      <c r="L434" s="48">
        <v>2.496</v>
      </c>
      <c r="M434" s="48">
        <v>2.496</v>
      </c>
      <c r="N434" s="48">
        <v>2.496</v>
      </c>
      <c r="O434" s="48">
        <v>2.496</v>
      </c>
      <c r="P434" s="48">
        <v>2.496</v>
      </c>
      <c r="Q434" s="48">
        <v>2.496</v>
      </c>
      <c r="R434" s="48">
        <v>2.496</v>
      </c>
      <c r="S434" s="48">
        <v>2.496</v>
      </c>
      <c r="T434" s="48">
        <v>2.496</v>
      </c>
      <c r="U434" s="48">
        <v>2.496</v>
      </c>
      <c r="V434" s="48">
        <v>2.496</v>
      </c>
      <c r="W434" s="48">
        <v>2.496</v>
      </c>
      <c r="X434" s="48">
        <v>2.496</v>
      </c>
      <c r="Y434" s="55">
        <v>2.496</v>
      </c>
    </row>
    <row r="435" spans="1:25" s="35" customFormat="1" ht="18.75" customHeight="1" thickBot="1" x14ac:dyDescent="0.25">
      <c r="A435" s="76">
        <v>12</v>
      </c>
      <c r="B435" s="65">
        <f t="shared" ref="B435:Y435" si="105">SUM(B436:B438)</f>
        <v>1047.4760000000001</v>
      </c>
      <c r="C435" s="66">
        <f t="shared" si="105"/>
        <v>1073.2660000000001</v>
      </c>
      <c r="D435" s="66">
        <f t="shared" si="105"/>
        <v>1119.0260000000001</v>
      </c>
      <c r="E435" s="67">
        <f t="shared" si="105"/>
        <v>1158.626</v>
      </c>
      <c r="F435" s="67">
        <f t="shared" si="105"/>
        <v>1168.096</v>
      </c>
      <c r="G435" s="67">
        <f t="shared" si="105"/>
        <v>1168.316</v>
      </c>
      <c r="H435" s="67">
        <f t="shared" si="105"/>
        <v>1152.866</v>
      </c>
      <c r="I435" s="67">
        <f t="shared" si="105"/>
        <v>1153.2260000000001</v>
      </c>
      <c r="J435" s="67">
        <f t="shared" si="105"/>
        <v>1147.9960000000001</v>
      </c>
      <c r="K435" s="68">
        <f t="shared" si="105"/>
        <v>1147.0160000000001</v>
      </c>
      <c r="L435" s="67">
        <f t="shared" si="105"/>
        <v>1147.306</v>
      </c>
      <c r="M435" s="69">
        <f t="shared" si="105"/>
        <v>1151.4560000000001</v>
      </c>
      <c r="N435" s="68">
        <f t="shared" si="105"/>
        <v>1135.2360000000001</v>
      </c>
      <c r="O435" s="67">
        <f t="shared" si="105"/>
        <v>1154.2360000000001</v>
      </c>
      <c r="P435" s="69">
        <f t="shared" si="105"/>
        <v>1163.296</v>
      </c>
      <c r="Q435" s="70">
        <f t="shared" si="105"/>
        <v>1175.326</v>
      </c>
      <c r="R435" s="67">
        <f t="shared" si="105"/>
        <v>1176.3860000000002</v>
      </c>
      <c r="S435" s="70">
        <f t="shared" si="105"/>
        <v>1166.626</v>
      </c>
      <c r="T435" s="67">
        <f t="shared" si="105"/>
        <v>1155.306</v>
      </c>
      <c r="U435" s="66">
        <f t="shared" si="105"/>
        <v>1104.3860000000002</v>
      </c>
      <c r="V435" s="66">
        <f t="shared" si="105"/>
        <v>1091.4660000000001</v>
      </c>
      <c r="W435" s="66">
        <f t="shared" si="105"/>
        <v>1094.7760000000001</v>
      </c>
      <c r="X435" s="66">
        <f t="shared" si="105"/>
        <v>1040.9660000000001</v>
      </c>
      <c r="Y435" s="71">
        <f t="shared" si="105"/>
        <v>1040.4760000000001</v>
      </c>
    </row>
    <row r="436" spans="1:25" s="35" customFormat="1" ht="18.75" customHeight="1" outlineLevel="1" x14ac:dyDescent="0.2">
      <c r="A436" s="29" t="s">
        <v>4</v>
      </c>
      <c r="B436" s="43">
        <f>'февраль (3 цк)'!B540</f>
        <v>867.66</v>
      </c>
      <c r="C436" s="43">
        <f>'февраль (3 цк)'!C540</f>
        <v>893.45</v>
      </c>
      <c r="D436" s="43">
        <f>'февраль (3 цк)'!D540</f>
        <v>939.21</v>
      </c>
      <c r="E436" s="43">
        <f>'февраль (3 цк)'!E540</f>
        <v>978.81</v>
      </c>
      <c r="F436" s="43">
        <f>'февраль (3 цк)'!F540</f>
        <v>988.28</v>
      </c>
      <c r="G436" s="43">
        <f>'февраль (3 цк)'!G540</f>
        <v>988.5</v>
      </c>
      <c r="H436" s="43">
        <f>'февраль (3 цк)'!H540</f>
        <v>973.05</v>
      </c>
      <c r="I436" s="43">
        <f>'февраль (3 цк)'!I540</f>
        <v>973.41</v>
      </c>
      <c r="J436" s="43">
        <f>'февраль (3 цк)'!J540</f>
        <v>968.18</v>
      </c>
      <c r="K436" s="43">
        <f>'февраль (3 цк)'!K540</f>
        <v>967.2</v>
      </c>
      <c r="L436" s="43">
        <f>'февраль (3 цк)'!L540</f>
        <v>967.49</v>
      </c>
      <c r="M436" s="43">
        <f>'февраль (3 цк)'!M540</f>
        <v>971.64</v>
      </c>
      <c r="N436" s="43">
        <f>'февраль (3 цк)'!N540</f>
        <v>955.42</v>
      </c>
      <c r="O436" s="43">
        <f>'февраль (3 цк)'!O540</f>
        <v>974.42</v>
      </c>
      <c r="P436" s="43">
        <f>'февраль (3 цк)'!P540</f>
        <v>983.48</v>
      </c>
      <c r="Q436" s="43">
        <f>'февраль (3 цк)'!Q540</f>
        <v>995.51</v>
      </c>
      <c r="R436" s="43">
        <f>'февраль (3 цк)'!R540</f>
        <v>996.57</v>
      </c>
      <c r="S436" s="43">
        <f>'февраль (3 цк)'!S540</f>
        <v>986.81</v>
      </c>
      <c r="T436" s="43">
        <f>'февраль (3 цк)'!T540</f>
        <v>975.49</v>
      </c>
      <c r="U436" s="43">
        <f>'февраль (3 цк)'!U540</f>
        <v>924.57</v>
      </c>
      <c r="V436" s="43">
        <f>'февраль (3 цк)'!V540</f>
        <v>911.65</v>
      </c>
      <c r="W436" s="43">
        <f>'февраль (3 цк)'!W540</f>
        <v>914.96</v>
      </c>
      <c r="X436" s="43">
        <f>'февраль (3 цк)'!X540</f>
        <v>861.15</v>
      </c>
      <c r="Y436" s="43">
        <f>'февраль (3 цк)'!Y540</f>
        <v>860.66</v>
      </c>
    </row>
    <row r="437" spans="1:25" s="35" customFormat="1" ht="18.75" customHeight="1" outlineLevel="1" x14ac:dyDescent="0.2">
      <c r="A437" s="30" t="s">
        <v>5</v>
      </c>
      <c r="B437" s="49">
        <v>177.32</v>
      </c>
      <c r="C437" s="47">
        <v>177.32</v>
      </c>
      <c r="D437" s="47">
        <v>177.32</v>
      </c>
      <c r="E437" s="47">
        <v>177.32</v>
      </c>
      <c r="F437" s="47">
        <v>177.32</v>
      </c>
      <c r="G437" s="47">
        <v>177.32</v>
      </c>
      <c r="H437" s="47">
        <v>177.32</v>
      </c>
      <c r="I437" s="47">
        <v>177.32</v>
      </c>
      <c r="J437" s="47">
        <v>177.32</v>
      </c>
      <c r="K437" s="47">
        <v>177.32</v>
      </c>
      <c r="L437" s="47">
        <v>177.32</v>
      </c>
      <c r="M437" s="47">
        <v>177.32</v>
      </c>
      <c r="N437" s="47">
        <v>177.32</v>
      </c>
      <c r="O437" s="47">
        <v>177.32</v>
      </c>
      <c r="P437" s="47">
        <v>177.32</v>
      </c>
      <c r="Q437" s="47">
        <v>177.32</v>
      </c>
      <c r="R437" s="47">
        <v>177.32</v>
      </c>
      <c r="S437" s="47">
        <v>177.32</v>
      </c>
      <c r="T437" s="47">
        <v>177.32</v>
      </c>
      <c r="U437" s="47">
        <v>177.32</v>
      </c>
      <c r="V437" s="47">
        <v>177.32</v>
      </c>
      <c r="W437" s="47">
        <v>177.32</v>
      </c>
      <c r="X437" s="47">
        <v>177.32</v>
      </c>
      <c r="Y437" s="54">
        <v>177.32</v>
      </c>
    </row>
    <row r="438" spans="1:25" s="35" customFormat="1" ht="18.75" customHeight="1" outlineLevel="1" thickBot="1" x14ac:dyDescent="0.25">
      <c r="A438" s="107" t="s">
        <v>7</v>
      </c>
      <c r="B438" s="50">
        <v>2.496</v>
      </c>
      <c r="C438" s="48">
        <v>2.496</v>
      </c>
      <c r="D438" s="48">
        <v>2.496</v>
      </c>
      <c r="E438" s="48">
        <v>2.496</v>
      </c>
      <c r="F438" s="48">
        <v>2.496</v>
      </c>
      <c r="G438" s="48">
        <v>2.496</v>
      </c>
      <c r="H438" s="48">
        <v>2.496</v>
      </c>
      <c r="I438" s="48">
        <v>2.496</v>
      </c>
      <c r="J438" s="48">
        <v>2.496</v>
      </c>
      <c r="K438" s="48">
        <v>2.496</v>
      </c>
      <c r="L438" s="48">
        <v>2.496</v>
      </c>
      <c r="M438" s="48">
        <v>2.496</v>
      </c>
      <c r="N438" s="48">
        <v>2.496</v>
      </c>
      <c r="O438" s="48">
        <v>2.496</v>
      </c>
      <c r="P438" s="48">
        <v>2.496</v>
      </c>
      <c r="Q438" s="48">
        <v>2.496</v>
      </c>
      <c r="R438" s="48">
        <v>2.496</v>
      </c>
      <c r="S438" s="48">
        <v>2.496</v>
      </c>
      <c r="T438" s="48">
        <v>2.496</v>
      </c>
      <c r="U438" s="48">
        <v>2.496</v>
      </c>
      <c r="V438" s="48">
        <v>2.496</v>
      </c>
      <c r="W438" s="48">
        <v>2.496</v>
      </c>
      <c r="X438" s="48">
        <v>2.496</v>
      </c>
      <c r="Y438" s="55">
        <v>2.496</v>
      </c>
    </row>
    <row r="439" spans="1:25" s="35" customFormat="1" ht="18.75" customHeight="1" thickBot="1" x14ac:dyDescent="0.25">
      <c r="A439" s="73">
        <v>13</v>
      </c>
      <c r="B439" s="65">
        <f t="shared" ref="B439:Y439" si="106">SUM(B440:B442)</f>
        <v>1133.6660000000002</v>
      </c>
      <c r="C439" s="66">
        <f t="shared" si="106"/>
        <v>1174.9960000000001</v>
      </c>
      <c r="D439" s="66">
        <f t="shared" si="106"/>
        <v>1180.5060000000001</v>
      </c>
      <c r="E439" s="67">
        <f t="shared" si="106"/>
        <v>1246.836</v>
      </c>
      <c r="F439" s="67">
        <f t="shared" si="106"/>
        <v>1179.4860000000001</v>
      </c>
      <c r="G439" s="67">
        <f t="shared" si="106"/>
        <v>1237.5260000000001</v>
      </c>
      <c r="H439" s="67">
        <f t="shared" si="106"/>
        <v>1234.826</v>
      </c>
      <c r="I439" s="67">
        <f t="shared" si="106"/>
        <v>1216.076</v>
      </c>
      <c r="J439" s="67">
        <f t="shared" si="106"/>
        <v>1211.4860000000001</v>
      </c>
      <c r="K439" s="68">
        <f t="shared" si="106"/>
        <v>1211.376</v>
      </c>
      <c r="L439" s="67">
        <f t="shared" si="106"/>
        <v>1221.336</v>
      </c>
      <c r="M439" s="69">
        <f t="shared" si="106"/>
        <v>1223.636</v>
      </c>
      <c r="N439" s="68">
        <f t="shared" si="106"/>
        <v>1204.0060000000001</v>
      </c>
      <c r="O439" s="67">
        <f t="shared" si="106"/>
        <v>1230.9460000000001</v>
      </c>
      <c r="P439" s="69">
        <f t="shared" si="106"/>
        <v>1198.0260000000001</v>
      </c>
      <c r="Q439" s="70">
        <f t="shared" si="106"/>
        <v>1247.4560000000001</v>
      </c>
      <c r="R439" s="67">
        <f t="shared" si="106"/>
        <v>1247.4960000000001</v>
      </c>
      <c r="S439" s="70">
        <f t="shared" si="106"/>
        <v>1234.4760000000001</v>
      </c>
      <c r="T439" s="67">
        <f t="shared" si="106"/>
        <v>1219.556</v>
      </c>
      <c r="U439" s="66">
        <f t="shared" si="106"/>
        <v>1191.1860000000001</v>
      </c>
      <c r="V439" s="66">
        <f t="shared" si="106"/>
        <v>1181.096</v>
      </c>
      <c r="W439" s="66">
        <f t="shared" si="106"/>
        <v>1211.9460000000001</v>
      </c>
      <c r="X439" s="66">
        <f t="shared" si="106"/>
        <v>1164.7860000000001</v>
      </c>
      <c r="Y439" s="71">
        <f t="shared" si="106"/>
        <v>1163.1560000000002</v>
      </c>
    </row>
    <row r="440" spans="1:25" s="35" customFormat="1" ht="18.75" customHeight="1" outlineLevel="1" x14ac:dyDescent="0.2">
      <c r="A440" s="29" t="s">
        <v>4</v>
      </c>
      <c r="B440" s="43">
        <f>'февраль (3 цк)'!B545</f>
        <v>953.85</v>
      </c>
      <c r="C440" s="43">
        <f>'февраль (3 цк)'!C545</f>
        <v>995.18</v>
      </c>
      <c r="D440" s="43">
        <f>'февраль (3 цк)'!D545</f>
        <v>1000.69</v>
      </c>
      <c r="E440" s="43">
        <f>'февраль (3 цк)'!E545</f>
        <v>1067.02</v>
      </c>
      <c r="F440" s="43">
        <f>'февраль (3 цк)'!F545</f>
        <v>999.67</v>
      </c>
      <c r="G440" s="43">
        <f>'февраль (3 цк)'!G545</f>
        <v>1057.71</v>
      </c>
      <c r="H440" s="43">
        <f>'февраль (3 цк)'!H545</f>
        <v>1055.01</v>
      </c>
      <c r="I440" s="43">
        <f>'февраль (3 цк)'!I545</f>
        <v>1036.26</v>
      </c>
      <c r="J440" s="43">
        <f>'февраль (3 цк)'!J545</f>
        <v>1031.67</v>
      </c>
      <c r="K440" s="43">
        <f>'февраль (3 цк)'!K545</f>
        <v>1031.56</v>
      </c>
      <c r="L440" s="43">
        <f>'февраль (3 цк)'!L545</f>
        <v>1041.52</v>
      </c>
      <c r="M440" s="43">
        <f>'февраль (3 цк)'!M545</f>
        <v>1043.82</v>
      </c>
      <c r="N440" s="43">
        <f>'февраль (3 цк)'!N545</f>
        <v>1024.19</v>
      </c>
      <c r="O440" s="43">
        <f>'февраль (3 цк)'!O545</f>
        <v>1051.1300000000001</v>
      </c>
      <c r="P440" s="43">
        <f>'февраль (3 цк)'!P545</f>
        <v>1018.21</v>
      </c>
      <c r="Q440" s="43">
        <f>'февраль (3 цк)'!Q545</f>
        <v>1067.6400000000001</v>
      </c>
      <c r="R440" s="43">
        <f>'февраль (3 цк)'!R545</f>
        <v>1067.68</v>
      </c>
      <c r="S440" s="43">
        <f>'февраль (3 цк)'!S545</f>
        <v>1054.6600000000001</v>
      </c>
      <c r="T440" s="43">
        <f>'февраль (3 цк)'!T545</f>
        <v>1039.74</v>
      </c>
      <c r="U440" s="43">
        <f>'февраль (3 цк)'!U545</f>
        <v>1011.37</v>
      </c>
      <c r="V440" s="43">
        <f>'февраль (3 цк)'!V545</f>
        <v>1001.28</v>
      </c>
      <c r="W440" s="43">
        <f>'февраль (3 цк)'!W545</f>
        <v>1032.1300000000001</v>
      </c>
      <c r="X440" s="43">
        <f>'февраль (3 цк)'!X545</f>
        <v>984.97</v>
      </c>
      <c r="Y440" s="43">
        <f>'февраль (3 цк)'!Y545</f>
        <v>983.34</v>
      </c>
    </row>
    <row r="441" spans="1:25" s="35" customFormat="1" ht="18.75" customHeight="1" outlineLevel="1" x14ac:dyDescent="0.2">
      <c r="A441" s="30" t="s">
        <v>5</v>
      </c>
      <c r="B441" s="49">
        <v>177.32</v>
      </c>
      <c r="C441" s="47">
        <v>177.32</v>
      </c>
      <c r="D441" s="47">
        <v>177.32</v>
      </c>
      <c r="E441" s="47">
        <v>177.32</v>
      </c>
      <c r="F441" s="47">
        <v>177.32</v>
      </c>
      <c r="G441" s="47">
        <v>177.32</v>
      </c>
      <c r="H441" s="47">
        <v>177.32</v>
      </c>
      <c r="I441" s="47">
        <v>177.32</v>
      </c>
      <c r="J441" s="47">
        <v>177.32</v>
      </c>
      <c r="K441" s="47">
        <v>177.32</v>
      </c>
      <c r="L441" s="47">
        <v>177.32</v>
      </c>
      <c r="M441" s="47">
        <v>177.32</v>
      </c>
      <c r="N441" s="47">
        <v>177.32</v>
      </c>
      <c r="O441" s="47">
        <v>177.32</v>
      </c>
      <c r="P441" s="47">
        <v>177.32</v>
      </c>
      <c r="Q441" s="47">
        <v>177.32</v>
      </c>
      <c r="R441" s="47">
        <v>177.32</v>
      </c>
      <c r="S441" s="47">
        <v>177.32</v>
      </c>
      <c r="T441" s="47">
        <v>177.32</v>
      </c>
      <c r="U441" s="47">
        <v>177.32</v>
      </c>
      <c r="V441" s="47">
        <v>177.32</v>
      </c>
      <c r="W441" s="47">
        <v>177.32</v>
      </c>
      <c r="X441" s="47">
        <v>177.32</v>
      </c>
      <c r="Y441" s="54">
        <v>177.32</v>
      </c>
    </row>
    <row r="442" spans="1:25" s="35" customFormat="1" ht="18.75" customHeight="1" outlineLevel="1" thickBot="1" x14ac:dyDescent="0.25">
      <c r="A442" s="107" t="s">
        <v>7</v>
      </c>
      <c r="B442" s="50">
        <v>2.496</v>
      </c>
      <c r="C442" s="48">
        <v>2.496</v>
      </c>
      <c r="D442" s="48">
        <v>2.496</v>
      </c>
      <c r="E442" s="48">
        <v>2.496</v>
      </c>
      <c r="F442" s="48">
        <v>2.496</v>
      </c>
      <c r="G442" s="48">
        <v>2.496</v>
      </c>
      <c r="H442" s="48">
        <v>2.496</v>
      </c>
      <c r="I442" s="48">
        <v>2.496</v>
      </c>
      <c r="J442" s="48">
        <v>2.496</v>
      </c>
      <c r="K442" s="48">
        <v>2.496</v>
      </c>
      <c r="L442" s="48">
        <v>2.496</v>
      </c>
      <c r="M442" s="48">
        <v>2.496</v>
      </c>
      <c r="N442" s="48">
        <v>2.496</v>
      </c>
      <c r="O442" s="48">
        <v>2.496</v>
      </c>
      <c r="P442" s="48">
        <v>2.496</v>
      </c>
      <c r="Q442" s="48">
        <v>2.496</v>
      </c>
      <c r="R442" s="48">
        <v>2.496</v>
      </c>
      <c r="S442" s="48">
        <v>2.496</v>
      </c>
      <c r="T442" s="48">
        <v>2.496</v>
      </c>
      <c r="U442" s="48">
        <v>2.496</v>
      </c>
      <c r="V442" s="48">
        <v>2.496</v>
      </c>
      <c r="W442" s="48">
        <v>2.496</v>
      </c>
      <c r="X442" s="48">
        <v>2.496</v>
      </c>
      <c r="Y442" s="55">
        <v>2.496</v>
      </c>
    </row>
    <row r="443" spans="1:25" s="35" customFormat="1" ht="18.75" customHeight="1" thickBot="1" x14ac:dyDescent="0.25">
      <c r="A443" s="76">
        <v>14</v>
      </c>
      <c r="B443" s="65">
        <f t="shared" ref="B443:Y443" si="107">SUM(B444:B446)</f>
        <v>1094.306</v>
      </c>
      <c r="C443" s="66">
        <f t="shared" si="107"/>
        <v>1130.9760000000001</v>
      </c>
      <c r="D443" s="66">
        <f t="shared" si="107"/>
        <v>1138.876</v>
      </c>
      <c r="E443" s="67">
        <f t="shared" si="107"/>
        <v>1161.6960000000001</v>
      </c>
      <c r="F443" s="67">
        <f t="shared" si="107"/>
        <v>1141.4060000000002</v>
      </c>
      <c r="G443" s="67">
        <f t="shared" si="107"/>
        <v>1147.9360000000001</v>
      </c>
      <c r="H443" s="67">
        <f t="shared" si="107"/>
        <v>1140.126</v>
      </c>
      <c r="I443" s="67">
        <f t="shared" si="107"/>
        <v>1125.106</v>
      </c>
      <c r="J443" s="67">
        <f t="shared" si="107"/>
        <v>1127.2060000000001</v>
      </c>
      <c r="K443" s="68">
        <f t="shared" si="107"/>
        <v>1114.566</v>
      </c>
      <c r="L443" s="67">
        <f t="shared" si="107"/>
        <v>1125.356</v>
      </c>
      <c r="M443" s="69">
        <f t="shared" si="107"/>
        <v>1130.6660000000002</v>
      </c>
      <c r="N443" s="68">
        <f t="shared" si="107"/>
        <v>1122.1560000000002</v>
      </c>
      <c r="O443" s="67">
        <f t="shared" si="107"/>
        <v>1140.556</v>
      </c>
      <c r="P443" s="69">
        <f t="shared" si="107"/>
        <v>1148.4360000000001</v>
      </c>
      <c r="Q443" s="70">
        <f t="shared" si="107"/>
        <v>1150.4860000000001</v>
      </c>
      <c r="R443" s="67">
        <f t="shared" si="107"/>
        <v>1153.9160000000002</v>
      </c>
      <c r="S443" s="70">
        <f t="shared" si="107"/>
        <v>1144.1860000000001</v>
      </c>
      <c r="T443" s="67">
        <f t="shared" si="107"/>
        <v>1144.0260000000001</v>
      </c>
      <c r="U443" s="66">
        <f t="shared" si="107"/>
        <v>1123.2060000000001</v>
      </c>
      <c r="V443" s="66">
        <f t="shared" si="107"/>
        <v>1114.346</v>
      </c>
      <c r="W443" s="66">
        <f t="shared" si="107"/>
        <v>1085.1560000000002</v>
      </c>
      <c r="X443" s="66">
        <f t="shared" si="107"/>
        <v>1098.9360000000001</v>
      </c>
      <c r="Y443" s="71">
        <f t="shared" si="107"/>
        <v>1095.7560000000001</v>
      </c>
    </row>
    <row r="444" spans="1:25" s="35" customFormat="1" ht="18.75" customHeight="1" outlineLevel="1" x14ac:dyDescent="0.2">
      <c r="A444" s="29" t="s">
        <v>4</v>
      </c>
      <c r="B444" s="43">
        <f>'февраль (3 цк)'!B550</f>
        <v>914.49</v>
      </c>
      <c r="C444" s="43">
        <f>'февраль (3 цк)'!C550</f>
        <v>951.16</v>
      </c>
      <c r="D444" s="43">
        <f>'февраль (3 цк)'!D550</f>
        <v>959.06</v>
      </c>
      <c r="E444" s="43">
        <f>'февраль (3 цк)'!E550</f>
        <v>981.88</v>
      </c>
      <c r="F444" s="43">
        <f>'февраль (3 цк)'!F550</f>
        <v>961.59</v>
      </c>
      <c r="G444" s="43">
        <f>'февраль (3 цк)'!G550</f>
        <v>968.12</v>
      </c>
      <c r="H444" s="43">
        <f>'февраль (3 цк)'!H550</f>
        <v>960.31</v>
      </c>
      <c r="I444" s="43">
        <f>'февраль (3 цк)'!I550</f>
        <v>945.29</v>
      </c>
      <c r="J444" s="43">
        <f>'февраль (3 цк)'!J550</f>
        <v>947.39</v>
      </c>
      <c r="K444" s="43">
        <f>'февраль (3 цк)'!K550</f>
        <v>934.75</v>
      </c>
      <c r="L444" s="43">
        <f>'февраль (3 цк)'!L550</f>
        <v>945.54</v>
      </c>
      <c r="M444" s="43">
        <f>'февраль (3 цк)'!M550</f>
        <v>950.85</v>
      </c>
      <c r="N444" s="43">
        <f>'февраль (3 цк)'!N550</f>
        <v>942.34</v>
      </c>
      <c r="O444" s="43">
        <f>'февраль (3 цк)'!O550</f>
        <v>960.74</v>
      </c>
      <c r="P444" s="43">
        <f>'февраль (3 цк)'!P550</f>
        <v>968.62</v>
      </c>
      <c r="Q444" s="43">
        <f>'февраль (3 цк)'!Q550</f>
        <v>970.67</v>
      </c>
      <c r="R444" s="43">
        <f>'февраль (3 цк)'!R550</f>
        <v>974.1</v>
      </c>
      <c r="S444" s="43">
        <f>'февраль (3 цк)'!S550</f>
        <v>964.37</v>
      </c>
      <c r="T444" s="43">
        <f>'февраль (3 цк)'!T550</f>
        <v>964.21</v>
      </c>
      <c r="U444" s="43">
        <f>'февраль (3 цк)'!U550</f>
        <v>943.39</v>
      </c>
      <c r="V444" s="43">
        <f>'февраль (3 цк)'!V550</f>
        <v>934.53</v>
      </c>
      <c r="W444" s="43">
        <f>'февраль (3 цк)'!W550</f>
        <v>905.34</v>
      </c>
      <c r="X444" s="43">
        <f>'февраль (3 цк)'!X550</f>
        <v>919.12</v>
      </c>
      <c r="Y444" s="43">
        <f>'февраль (3 цк)'!Y550</f>
        <v>915.94</v>
      </c>
    </row>
    <row r="445" spans="1:25" s="35" customFormat="1" ht="18.75" customHeight="1" outlineLevel="1" x14ac:dyDescent="0.2">
      <c r="A445" s="30" t="s">
        <v>5</v>
      </c>
      <c r="B445" s="49">
        <v>177.32</v>
      </c>
      <c r="C445" s="47">
        <v>177.32</v>
      </c>
      <c r="D445" s="47">
        <v>177.32</v>
      </c>
      <c r="E445" s="47">
        <v>177.32</v>
      </c>
      <c r="F445" s="47">
        <v>177.32</v>
      </c>
      <c r="G445" s="47">
        <v>177.32</v>
      </c>
      <c r="H445" s="47">
        <v>177.32</v>
      </c>
      <c r="I445" s="47">
        <v>177.32</v>
      </c>
      <c r="J445" s="47">
        <v>177.32</v>
      </c>
      <c r="K445" s="47">
        <v>177.32</v>
      </c>
      <c r="L445" s="47">
        <v>177.32</v>
      </c>
      <c r="M445" s="47">
        <v>177.32</v>
      </c>
      <c r="N445" s="47">
        <v>177.32</v>
      </c>
      <c r="O445" s="47">
        <v>177.32</v>
      </c>
      <c r="P445" s="47">
        <v>177.32</v>
      </c>
      <c r="Q445" s="47">
        <v>177.32</v>
      </c>
      <c r="R445" s="47">
        <v>177.32</v>
      </c>
      <c r="S445" s="47">
        <v>177.32</v>
      </c>
      <c r="T445" s="47">
        <v>177.32</v>
      </c>
      <c r="U445" s="47">
        <v>177.32</v>
      </c>
      <c r="V445" s="47">
        <v>177.32</v>
      </c>
      <c r="W445" s="47">
        <v>177.32</v>
      </c>
      <c r="X445" s="47">
        <v>177.32</v>
      </c>
      <c r="Y445" s="54">
        <v>177.32</v>
      </c>
    </row>
    <row r="446" spans="1:25" s="35" customFormat="1" ht="18.75" customHeight="1" outlineLevel="1" thickBot="1" x14ac:dyDescent="0.25">
      <c r="A446" s="107" t="s">
        <v>7</v>
      </c>
      <c r="B446" s="50">
        <v>2.496</v>
      </c>
      <c r="C446" s="48">
        <v>2.496</v>
      </c>
      <c r="D446" s="48">
        <v>2.496</v>
      </c>
      <c r="E446" s="48">
        <v>2.496</v>
      </c>
      <c r="F446" s="48">
        <v>2.496</v>
      </c>
      <c r="G446" s="48">
        <v>2.496</v>
      </c>
      <c r="H446" s="48">
        <v>2.496</v>
      </c>
      <c r="I446" s="48">
        <v>2.496</v>
      </c>
      <c r="J446" s="48">
        <v>2.496</v>
      </c>
      <c r="K446" s="48">
        <v>2.496</v>
      </c>
      <c r="L446" s="48">
        <v>2.496</v>
      </c>
      <c r="M446" s="48">
        <v>2.496</v>
      </c>
      <c r="N446" s="48">
        <v>2.496</v>
      </c>
      <c r="O446" s="48">
        <v>2.496</v>
      </c>
      <c r="P446" s="48">
        <v>2.496</v>
      </c>
      <c r="Q446" s="48">
        <v>2.496</v>
      </c>
      <c r="R446" s="48">
        <v>2.496</v>
      </c>
      <c r="S446" s="48">
        <v>2.496</v>
      </c>
      <c r="T446" s="48">
        <v>2.496</v>
      </c>
      <c r="U446" s="48">
        <v>2.496</v>
      </c>
      <c r="V446" s="48">
        <v>2.496</v>
      </c>
      <c r="W446" s="48">
        <v>2.496</v>
      </c>
      <c r="X446" s="48">
        <v>2.496</v>
      </c>
      <c r="Y446" s="55">
        <v>2.496</v>
      </c>
    </row>
    <row r="447" spans="1:25" s="35" customFormat="1" ht="18.75" customHeight="1" thickBot="1" x14ac:dyDescent="0.25">
      <c r="A447" s="73">
        <v>15</v>
      </c>
      <c r="B447" s="65">
        <f t="shared" ref="B447:Y447" si="108">SUM(B448:B450)</f>
        <v>1105.7660000000001</v>
      </c>
      <c r="C447" s="66">
        <f t="shared" si="108"/>
        <v>1114.826</v>
      </c>
      <c r="D447" s="66">
        <f t="shared" si="108"/>
        <v>1130.6560000000002</v>
      </c>
      <c r="E447" s="67">
        <f t="shared" si="108"/>
        <v>1156.6860000000001</v>
      </c>
      <c r="F447" s="67">
        <f t="shared" si="108"/>
        <v>1140.6960000000001</v>
      </c>
      <c r="G447" s="67">
        <f t="shared" si="108"/>
        <v>1177.826</v>
      </c>
      <c r="H447" s="67">
        <f t="shared" si="108"/>
        <v>1162.6760000000002</v>
      </c>
      <c r="I447" s="67">
        <f t="shared" si="108"/>
        <v>1126.4960000000001</v>
      </c>
      <c r="J447" s="67">
        <f t="shared" si="108"/>
        <v>1122.7060000000001</v>
      </c>
      <c r="K447" s="68">
        <f t="shared" si="108"/>
        <v>1117.096</v>
      </c>
      <c r="L447" s="67">
        <f t="shared" si="108"/>
        <v>1123.2760000000001</v>
      </c>
      <c r="M447" s="69">
        <f t="shared" si="108"/>
        <v>1134.2160000000001</v>
      </c>
      <c r="N447" s="68">
        <f t="shared" si="108"/>
        <v>1131.2660000000001</v>
      </c>
      <c r="O447" s="67">
        <f t="shared" si="108"/>
        <v>1138.2560000000001</v>
      </c>
      <c r="P447" s="69">
        <f t="shared" si="108"/>
        <v>1108.046</v>
      </c>
      <c r="Q447" s="70">
        <f t="shared" si="108"/>
        <v>1160.4760000000001</v>
      </c>
      <c r="R447" s="67">
        <f t="shared" si="108"/>
        <v>1157.586</v>
      </c>
      <c r="S447" s="70">
        <f t="shared" si="108"/>
        <v>1153.846</v>
      </c>
      <c r="T447" s="67">
        <f t="shared" si="108"/>
        <v>1150.1560000000002</v>
      </c>
      <c r="U447" s="66">
        <f t="shared" si="108"/>
        <v>1136.1460000000002</v>
      </c>
      <c r="V447" s="66">
        <f t="shared" si="108"/>
        <v>1120.7860000000001</v>
      </c>
      <c r="W447" s="66">
        <f t="shared" si="108"/>
        <v>1126.7060000000001</v>
      </c>
      <c r="X447" s="66">
        <f t="shared" si="108"/>
        <v>1131.116</v>
      </c>
      <c r="Y447" s="71">
        <f t="shared" si="108"/>
        <v>1125.9560000000001</v>
      </c>
    </row>
    <row r="448" spans="1:25" s="35" customFormat="1" ht="18.75" customHeight="1" outlineLevel="1" x14ac:dyDescent="0.2">
      <c r="A448" s="29" t="s">
        <v>4</v>
      </c>
      <c r="B448" s="43">
        <f>'февраль (3 цк)'!B555</f>
        <v>925.95</v>
      </c>
      <c r="C448" s="43">
        <f>'февраль (3 цк)'!C555</f>
        <v>935.01</v>
      </c>
      <c r="D448" s="43">
        <f>'февраль (3 цк)'!D555</f>
        <v>950.84</v>
      </c>
      <c r="E448" s="43">
        <f>'февраль (3 цк)'!E555</f>
        <v>976.87</v>
      </c>
      <c r="F448" s="43">
        <f>'февраль (3 цк)'!F555</f>
        <v>960.88</v>
      </c>
      <c r="G448" s="43">
        <f>'февраль (3 цк)'!G555</f>
        <v>998.01</v>
      </c>
      <c r="H448" s="43">
        <f>'февраль (3 цк)'!H555</f>
        <v>982.86</v>
      </c>
      <c r="I448" s="43">
        <f>'февраль (3 цк)'!I555</f>
        <v>946.68</v>
      </c>
      <c r="J448" s="43">
        <f>'февраль (3 цк)'!J555</f>
        <v>942.89</v>
      </c>
      <c r="K448" s="43">
        <f>'февраль (3 цк)'!K555</f>
        <v>937.28</v>
      </c>
      <c r="L448" s="43">
        <f>'февраль (3 цк)'!L555</f>
        <v>943.46</v>
      </c>
      <c r="M448" s="43">
        <f>'февраль (3 цк)'!M555</f>
        <v>954.4</v>
      </c>
      <c r="N448" s="43">
        <f>'февраль (3 цк)'!N555</f>
        <v>951.45</v>
      </c>
      <c r="O448" s="43">
        <f>'февраль (3 цк)'!O555</f>
        <v>958.44</v>
      </c>
      <c r="P448" s="43">
        <f>'февраль (3 цк)'!P555</f>
        <v>928.23</v>
      </c>
      <c r="Q448" s="43">
        <f>'февраль (3 цк)'!Q555</f>
        <v>980.66</v>
      </c>
      <c r="R448" s="43">
        <f>'февраль (3 цк)'!R555</f>
        <v>977.77</v>
      </c>
      <c r="S448" s="43">
        <f>'февраль (3 цк)'!S555</f>
        <v>974.03</v>
      </c>
      <c r="T448" s="43">
        <f>'февраль (3 цк)'!T555</f>
        <v>970.34</v>
      </c>
      <c r="U448" s="43">
        <f>'февраль (3 цк)'!U555</f>
        <v>956.33</v>
      </c>
      <c r="V448" s="43">
        <f>'февраль (3 цк)'!V555</f>
        <v>940.97</v>
      </c>
      <c r="W448" s="43">
        <f>'февраль (3 цк)'!W555</f>
        <v>946.89</v>
      </c>
      <c r="X448" s="43">
        <f>'февраль (3 цк)'!X555</f>
        <v>951.3</v>
      </c>
      <c r="Y448" s="43">
        <f>'февраль (3 цк)'!Y555</f>
        <v>946.14</v>
      </c>
    </row>
    <row r="449" spans="1:25" s="35" customFormat="1" ht="18.75" customHeight="1" outlineLevel="1" x14ac:dyDescent="0.2">
      <c r="A449" s="30" t="s">
        <v>5</v>
      </c>
      <c r="B449" s="49">
        <v>177.32</v>
      </c>
      <c r="C449" s="47">
        <v>177.32</v>
      </c>
      <c r="D449" s="47">
        <v>177.32</v>
      </c>
      <c r="E449" s="47">
        <v>177.32</v>
      </c>
      <c r="F449" s="47">
        <v>177.32</v>
      </c>
      <c r="G449" s="47">
        <v>177.32</v>
      </c>
      <c r="H449" s="47">
        <v>177.32</v>
      </c>
      <c r="I449" s="47">
        <v>177.32</v>
      </c>
      <c r="J449" s="47">
        <v>177.32</v>
      </c>
      <c r="K449" s="47">
        <v>177.32</v>
      </c>
      <c r="L449" s="47">
        <v>177.32</v>
      </c>
      <c r="M449" s="47">
        <v>177.32</v>
      </c>
      <c r="N449" s="47">
        <v>177.32</v>
      </c>
      <c r="O449" s="47">
        <v>177.32</v>
      </c>
      <c r="P449" s="47">
        <v>177.32</v>
      </c>
      <c r="Q449" s="47">
        <v>177.32</v>
      </c>
      <c r="R449" s="47">
        <v>177.32</v>
      </c>
      <c r="S449" s="47">
        <v>177.32</v>
      </c>
      <c r="T449" s="47">
        <v>177.32</v>
      </c>
      <c r="U449" s="47">
        <v>177.32</v>
      </c>
      <c r="V449" s="47">
        <v>177.32</v>
      </c>
      <c r="W449" s="47">
        <v>177.32</v>
      </c>
      <c r="X449" s="47">
        <v>177.32</v>
      </c>
      <c r="Y449" s="54">
        <v>177.32</v>
      </c>
    </row>
    <row r="450" spans="1:25" s="35" customFormat="1" ht="18.75" customHeight="1" outlineLevel="1" thickBot="1" x14ac:dyDescent="0.25">
      <c r="A450" s="107" t="s">
        <v>7</v>
      </c>
      <c r="B450" s="50">
        <v>2.496</v>
      </c>
      <c r="C450" s="48">
        <v>2.496</v>
      </c>
      <c r="D450" s="48">
        <v>2.496</v>
      </c>
      <c r="E450" s="48">
        <v>2.496</v>
      </c>
      <c r="F450" s="48">
        <v>2.496</v>
      </c>
      <c r="G450" s="48">
        <v>2.496</v>
      </c>
      <c r="H450" s="48">
        <v>2.496</v>
      </c>
      <c r="I450" s="48">
        <v>2.496</v>
      </c>
      <c r="J450" s="48">
        <v>2.496</v>
      </c>
      <c r="K450" s="48">
        <v>2.496</v>
      </c>
      <c r="L450" s="48">
        <v>2.496</v>
      </c>
      <c r="M450" s="48">
        <v>2.496</v>
      </c>
      <c r="N450" s="48">
        <v>2.496</v>
      </c>
      <c r="O450" s="48">
        <v>2.496</v>
      </c>
      <c r="P450" s="48">
        <v>2.496</v>
      </c>
      <c r="Q450" s="48">
        <v>2.496</v>
      </c>
      <c r="R450" s="48">
        <v>2.496</v>
      </c>
      <c r="S450" s="48">
        <v>2.496</v>
      </c>
      <c r="T450" s="48">
        <v>2.496</v>
      </c>
      <c r="U450" s="48">
        <v>2.496</v>
      </c>
      <c r="V450" s="48">
        <v>2.496</v>
      </c>
      <c r="W450" s="48">
        <v>2.496</v>
      </c>
      <c r="X450" s="48">
        <v>2.496</v>
      </c>
      <c r="Y450" s="55">
        <v>2.496</v>
      </c>
    </row>
    <row r="451" spans="1:25" s="35" customFormat="1" ht="18.75" customHeight="1" thickBot="1" x14ac:dyDescent="0.25">
      <c r="A451" s="76">
        <v>16</v>
      </c>
      <c r="B451" s="65">
        <f t="shared" ref="B451:Y451" si="109">SUM(B452:B454)</f>
        <v>1126.9060000000002</v>
      </c>
      <c r="C451" s="66">
        <f t="shared" si="109"/>
        <v>1124.6660000000002</v>
      </c>
      <c r="D451" s="66">
        <f t="shared" si="109"/>
        <v>1125.126</v>
      </c>
      <c r="E451" s="67">
        <f t="shared" si="109"/>
        <v>1112.3960000000002</v>
      </c>
      <c r="F451" s="67">
        <f t="shared" si="109"/>
        <v>1181.4660000000001</v>
      </c>
      <c r="G451" s="67">
        <f t="shared" si="109"/>
        <v>1190.4960000000001</v>
      </c>
      <c r="H451" s="67">
        <f t="shared" si="109"/>
        <v>1183.796</v>
      </c>
      <c r="I451" s="67">
        <f t="shared" si="109"/>
        <v>1138.5060000000001</v>
      </c>
      <c r="J451" s="67">
        <f t="shared" si="109"/>
        <v>1136.8960000000002</v>
      </c>
      <c r="K451" s="68">
        <f t="shared" si="109"/>
        <v>1128.566</v>
      </c>
      <c r="L451" s="67">
        <f t="shared" si="109"/>
        <v>1133.1660000000002</v>
      </c>
      <c r="M451" s="69">
        <f t="shared" si="109"/>
        <v>1137.096</v>
      </c>
      <c r="N451" s="68">
        <f t="shared" si="109"/>
        <v>1139.2160000000001</v>
      </c>
      <c r="O451" s="67">
        <f t="shared" si="109"/>
        <v>1137.2660000000001</v>
      </c>
      <c r="P451" s="69">
        <f t="shared" si="109"/>
        <v>1142.336</v>
      </c>
      <c r="Q451" s="70">
        <f t="shared" si="109"/>
        <v>1158.336</v>
      </c>
      <c r="R451" s="67">
        <f t="shared" si="109"/>
        <v>1151.2360000000001</v>
      </c>
      <c r="S451" s="70">
        <f t="shared" si="109"/>
        <v>1146.2860000000001</v>
      </c>
      <c r="T451" s="67">
        <f t="shared" si="109"/>
        <v>1145.126</v>
      </c>
      <c r="U451" s="66">
        <f t="shared" si="109"/>
        <v>1121.9860000000001</v>
      </c>
      <c r="V451" s="66">
        <f t="shared" si="109"/>
        <v>1127.8960000000002</v>
      </c>
      <c r="W451" s="66">
        <f t="shared" si="109"/>
        <v>1129.2660000000001</v>
      </c>
      <c r="X451" s="66">
        <f t="shared" si="109"/>
        <v>1121.9160000000002</v>
      </c>
      <c r="Y451" s="71">
        <f t="shared" si="109"/>
        <v>1113.9560000000001</v>
      </c>
    </row>
    <row r="452" spans="1:25" s="35" customFormat="1" ht="18.75" customHeight="1" outlineLevel="1" x14ac:dyDescent="0.2">
      <c r="A452" s="117" t="s">
        <v>4</v>
      </c>
      <c r="B452" s="43">
        <f>'февраль (3 цк)'!B560</f>
        <v>947.09</v>
      </c>
      <c r="C452" s="43">
        <f>'февраль (3 цк)'!C560</f>
        <v>944.85</v>
      </c>
      <c r="D452" s="43">
        <f>'февраль (3 цк)'!D560</f>
        <v>945.31</v>
      </c>
      <c r="E452" s="43">
        <f>'февраль (3 цк)'!E560</f>
        <v>932.58</v>
      </c>
      <c r="F452" s="43">
        <f>'февраль (3 цк)'!F560</f>
        <v>1001.65</v>
      </c>
      <c r="G452" s="43">
        <f>'февраль (3 цк)'!G560</f>
        <v>1010.68</v>
      </c>
      <c r="H452" s="43">
        <f>'февраль (3 цк)'!H560</f>
        <v>1003.98</v>
      </c>
      <c r="I452" s="43">
        <f>'февраль (3 цк)'!I560</f>
        <v>958.69</v>
      </c>
      <c r="J452" s="43">
        <f>'февраль (3 цк)'!J560</f>
        <v>957.08</v>
      </c>
      <c r="K452" s="43">
        <f>'февраль (3 цк)'!K560</f>
        <v>948.75</v>
      </c>
      <c r="L452" s="43">
        <f>'февраль (3 цк)'!L560</f>
        <v>953.35</v>
      </c>
      <c r="M452" s="43">
        <f>'февраль (3 цк)'!M560</f>
        <v>957.28</v>
      </c>
      <c r="N452" s="43">
        <f>'февраль (3 цк)'!N560</f>
        <v>959.4</v>
      </c>
      <c r="O452" s="43">
        <f>'февраль (3 цк)'!O560</f>
        <v>957.45</v>
      </c>
      <c r="P452" s="43">
        <f>'февраль (3 цк)'!P560</f>
        <v>962.52</v>
      </c>
      <c r="Q452" s="43">
        <f>'февраль (3 цк)'!Q560</f>
        <v>978.52</v>
      </c>
      <c r="R452" s="43">
        <f>'февраль (3 цк)'!R560</f>
        <v>971.42</v>
      </c>
      <c r="S452" s="43">
        <f>'февраль (3 цк)'!S560</f>
        <v>966.47</v>
      </c>
      <c r="T452" s="43">
        <f>'февраль (3 цк)'!T560</f>
        <v>965.31</v>
      </c>
      <c r="U452" s="43">
        <f>'февраль (3 цк)'!U560</f>
        <v>942.17</v>
      </c>
      <c r="V452" s="43">
        <f>'февраль (3 цк)'!V560</f>
        <v>948.08</v>
      </c>
      <c r="W452" s="43">
        <f>'февраль (3 цк)'!W560</f>
        <v>949.45</v>
      </c>
      <c r="X452" s="43">
        <f>'февраль (3 цк)'!X560</f>
        <v>942.1</v>
      </c>
      <c r="Y452" s="43">
        <f>'февраль (3 цк)'!Y560</f>
        <v>934.14</v>
      </c>
    </row>
    <row r="453" spans="1:25" s="35" customFormat="1" ht="18.75" customHeight="1" outlineLevel="1" x14ac:dyDescent="0.2">
      <c r="A453" s="26" t="s">
        <v>5</v>
      </c>
      <c r="B453" s="49">
        <v>177.32</v>
      </c>
      <c r="C453" s="47">
        <v>177.32</v>
      </c>
      <c r="D453" s="47">
        <v>177.32</v>
      </c>
      <c r="E453" s="47">
        <v>177.32</v>
      </c>
      <c r="F453" s="47">
        <v>177.32</v>
      </c>
      <c r="G453" s="47">
        <v>177.32</v>
      </c>
      <c r="H453" s="47">
        <v>177.32</v>
      </c>
      <c r="I453" s="47">
        <v>177.32</v>
      </c>
      <c r="J453" s="47">
        <v>177.32</v>
      </c>
      <c r="K453" s="47">
        <v>177.32</v>
      </c>
      <c r="L453" s="47">
        <v>177.32</v>
      </c>
      <c r="M453" s="47">
        <v>177.32</v>
      </c>
      <c r="N453" s="47">
        <v>177.32</v>
      </c>
      <c r="O453" s="47">
        <v>177.32</v>
      </c>
      <c r="P453" s="47">
        <v>177.32</v>
      </c>
      <c r="Q453" s="47">
        <v>177.32</v>
      </c>
      <c r="R453" s="47">
        <v>177.32</v>
      </c>
      <c r="S453" s="47">
        <v>177.32</v>
      </c>
      <c r="T453" s="47">
        <v>177.32</v>
      </c>
      <c r="U453" s="47">
        <v>177.32</v>
      </c>
      <c r="V453" s="47">
        <v>177.32</v>
      </c>
      <c r="W453" s="47">
        <v>177.32</v>
      </c>
      <c r="X453" s="47">
        <v>177.32</v>
      </c>
      <c r="Y453" s="54">
        <v>177.32</v>
      </c>
    </row>
    <row r="454" spans="1:25" s="35" customFormat="1" ht="18.75" customHeight="1" outlineLevel="1" thickBot="1" x14ac:dyDescent="0.25">
      <c r="A454" s="118" t="s">
        <v>7</v>
      </c>
      <c r="B454" s="50">
        <v>2.496</v>
      </c>
      <c r="C454" s="48">
        <v>2.496</v>
      </c>
      <c r="D454" s="48">
        <v>2.496</v>
      </c>
      <c r="E454" s="48">
        <v>2.496</v>
      </c>
      <c r="F454" s="48">
        <v>2.496</v>
      </c>
      <c r="G454" s="48">
        <v>2.496</v>
      </c>
      <c r="H454" s="48">
        <v>2.496</v>
      </c>
      <c r="I454" s="48">
        <v>2.496</v>
      </c>
      <c r="J454" s="48">
        <v>2.496</v>
      </c>
      <c r="K454" s="48">
        <v>2.496</v>
      </c>
      <c r="L454" s="48">
        <v>2.496</v>
      </c>
      <c r="M454" s="48">
        <v>2.496</v>
      </c>
      <c r="N454" s="48">
        <v>2.496</v>
      </c>
      <c r="O454" s="48">
        <v>2.496</v>
      </c>
      <c r="P454" s="48">
        <v>2.496</v>
      </c>
      <c r="Q454" s="48">
        <v>2.496</v>
      </c>
      <c r="R454" s="48">
        <v>2.496</v>
      </c>
      <c r="S454" s="48">
        <v>2.496</v>
      </c>
      <c r="T454" s="48">
        <v>2.496</v>
      </c>
      <c r="U454" s="48">
        <v>2.496</v>
      </c>
      <c r="V454" s="48">
        <v>2.496</v>
      </c>
      <c r="W454" s="48">
        <v>2.496</v>
      </c>
      <c r="X454" s="48">
        <v>2.496</v>
      </c>
      <c r="Y454" s="55">
        <v>2.496</v>
      </c>
    </row>
    <row r="455" spans="1:25" s="35" customFormat="1" ht="18.75" customHeight="1" thickBot="1" x14ac:dyDescent="0.25">
      <c r="A455" s="73">
        <v>17</v>
      </c>
      <c r="B455" s="65">
        <f t="shared" ref="B455:Y455" si="110">SUM(B456:B458)</f>
        <v>1078.7560000000001</v>
      </c>
      <c r="C455" s="66">
        <f t="shared" si="110"/>
        <v>1079.086</v>
      </c>
      <c r="D455" s="66">
        <f t="shared" si="110"/>
        <v>1083.6460000000002</v>
      </c>
      <c r="E455" s="67">
        <f t="shared" si="110"/>
        <v>1075.356</v>
      </c>
      <c r="F455" s="67">
        <f t="shared" si="110"/>
        <v>1088.846</v>
      </c>
      <c r="G455" s="67">
        <f t="shared" si="110"/>
        <v>1107.7160000000001</v>
      </c>
      <c r="H455" s="67">
        <f t="shared" si="110"/>
        <v>1106.5260000000001</v>
      </c>
      <c r="I455" s="67">
        <f t="shared" si="110"/>
        <v>1092.316</v>
      </c>
      <c r="J455" s="67">
        <f t="shared" si="110"/>
        <v>1084.4960000000001</v>
      </c>
      <c r="K455" s="68">
        <f t="shared" si="110"/>
        <v>1086.6760000000002</v>
      </c>
      <c r="L455" s="67">
        <f t="shared" si="110"/>
        <v>1085.2860000000001</v>
      </c>
      <c r="M455" s="69">
        <f t="shared" si="110"/>
        <v>1086.7260000000001</v>
      </c>
      <c r="N455" s="68">
        <f t="shared" si="110"/>
        <v>1092.076</v>
      </c>
      <c r="O455" s="67">
        <f t="shared" si="110"/>
        <v>1087.9960000000001</v>
      </c>
      <c r="P455" s="69">
        <f t="shared" si="110"/>
        <v>1096.376</v>
      </c>
      <c r="Q455" s="70">
        <f t="shared" si="110"/>
        <v>1102.0160000000001</v>
      </c>
      <c r="R455" s="67">
        <f t="shared" si="110"/>
        <v>1101.9160000000002</v>
      </c>
      <c r="S455" s="70">
        <f t="shared" si="110"/>
        <v>1101.7360000000001</v>
      </c>
      <c r="T455" s="67">
        <f t="shared" si="110"/>
        <v>1092.616</v>
      </c>
      <c r="U455" s="66">
        <f t="shared" si="110"/>
        <v>1093.3960000000002</v>
      </c>
      <c r="V455" s="66">
        <f t="shared" si="110"/>
        <v>1084.066</v>
      </c>
      <c r="W455" s="66">
        <f t="shared" si="110"/>
        <v>1086.116</v>
      </c>
      <c r="X455" s="66">
        <f t="shared" si="110"/>
        <v>1078.366</v>
      </c>
      <c r="Y455" s="71">
        <f t="shared" si="110"/>
        <v>1065.7060000000001</v>
      </c>
    </row>
    <row r="456" spans="1:25" s="35" customFormat="1" ht="18.75" customHeight="1" outlineLevel="1" x14ac:dyDescent="0.2">
      <c r="A456" s="117" t="s">
        <v>4</v>
      </c>
      <c r="B456" s="43">
        <f>'февраль (3 цк)'!B565</f>
        <v>898.94</v>
      </c>
      <c r="C456" s="43">
        <f>'февраль (3 цк)'!C565</f>
        <v>899.27</v>
      </c>
      <c r="D456" s="43">
        <f>'февраль (3 цк)'!D565</f>
        <v>903.83</v>
      </c>
      <c r="E456" s="43">
        <f>'февраль (3 цк)'!E565</f>
        <v>895.54</v>
      </c>
      <c r="F456" s="43">
        <f>'февраль (3 цк)'!F565</f>
        <v>909.03</v>
      </c>
      <c r="G456" s="43">
        <f>'февраль (3 цк)'!G565</f>
        <v>927.9</v>
      </c>
      <c r="H456" s="43">
        <f>'февраль (3 цк)'!H565</f>
        <v>926.71</v>
      </c>
      <c r="I456" s="43">
        <f>'февраль (3 цк)'!I565</f>
        <v>912.5</v>
      </c>
      <c r="J456" s="43">
        <f>'февраль (3 цк)'!J565</f>
        <v>904.68</v>
      </c>
      <c r="K456" s="43">
        <f>'февраль (3 цк)'!K565</f>
        <v>906.86</v>
      </c>
      <c r="L456" s="43">
        <f>'февраль (3 цк)'!L565</f>
        <v>905.47</v>
      </c>
      <c r="M456" s="43">
        <f>'февраль (3 цк)'!M565</f>
        <v>906.91</v>
      </c>
      <c r="N456" s="43">
        <f>'февраль (3 цк)'!N565</f>
        <v>912.26</v>
      </c>
      <c r="O456" s="43">
        <f>'февраль (3 цк)'!O565</f>
        <v>908.18</v>
      </c>
      <c r="P456" s="43">
        <f>'февраль (3 цк)'!P565</f>
        <v>916.56</v>
      </c>
      <c r="Q456" s="43">
        <f>'февраль (3 цк)'!Q565</f>
        <v>922.2</v>
      </c>
      <c r="R456" s="43">
        <f>'февраль (3 цк)'!R565</f>
        <v>922.1</v>
      </c>
      <c r="S456" s="43">
        <f>'февраль (3 цк)'!S565</f>
        <v>921.92</v>
      </c>
      <c r="T456" s="43">
        <f>'февраль (3 цк)'!T565</f>
        <v>912.8</v>
      </c>
      <c r="U456" s="43">
        <f>'февраль (3 цк)'!U565</f>
        <v>913.58</v>
      </c>
      <c r="V456" s="43">
        <f>'февраль (3 цк)'!V565</f>
        <v>904.25</v>
      </c>
      <c r="W456" s="43">
        <f>'февраль (3 цк)'!W565</f>
        <v>906.3</v>
      </c>
      <c r="X456" s="43">
        <f>'февраль (3 цк)'!X565</f>
        <v>898.55</v>
      </c>
      <c r="Y456" s="43">
        <f>'февраль (3 цк)'!Y565</f>
        <v>885.89</v>
      </c>
    </row>
    <row r="457" spans="1:25" s="35" customFormat="1" ht="18.75" customHeight="1" outlineLevel="1" x14ac:dyDescent="0.2">
      <c r="A457" s="26" t="s">
        <v>5</v>
      </c>
      <c r="B457" s="49">
        <v>177.32</v>
      </c>
      <c r="C457" s="47">
        <v>177.32</v>
      </c>
      <c r="D457" s="47">
        <v>177.32</v>
      </c>
      <c r="E457" s="47">
        <v>177.32</v>
      </c>
      <c r="F457" s="47">
        <v>177.32</v>
      </c>
      <c r="G457" s="47">
        <v>177.32</v>
      </c>
      <c r="H457" s="47">
        <v>177.32</v>
      </c>
      <c r="I457" s="47">
        <v>177.32</v>
      </c>
      <c r="J457" s="47">
        <v>177.32</v>
      </c>
      <c r="K457" s="47">
        <v>177.32</v>
      </c>
      <c r="L457" s="47">
        <v>177.32</v>
      </c>
      <c r="M457" s="47">
        <v>177.32</v>
      </c>
      <c r="N457" s="47">
        <v>177.32</v>
      </c>
      <c r="O457" s="47">
        <v>177.32</v>
      </c>
      <c r="P457" s="47">
        <v>177.32</v>
      </c>
      <c r="Q457" s="47">
        <v>177.32</v>
      </c>
      <c r="R457" s="47">
        <v>177.32</v>
      </c>
      <c r="S457" s="47">
        <v>177.32</v>
      </c>
      <c r="T457" s="47">
        <v>177.32</v>
      </c>
      <c r="U457" s="47">
        <v>177.32</v>
      </c>
      <c r="V457" s="47">
        <v>177.32</v>
      </c>
      <c r="W457" s="47">
        <v>177.32</v>
      </c>
      <c r="X457" s="47">
        <v>177.32</v>
      </c>
      <c r="Y457" s="54">
        <v>177.32</v>
      </c>
    </row>
    <row r="458" spans="1:25" s="35" customFormat="1" ht="18.75" customHeight="1" outlineLevel="1" thickBot="1" x14ac:dyDescent="0.25">
      <c r="A458" s="118" t="s">
        <v>7</v>
      </c>
      <c r="B458" s="50">
        <v>2.496</v>
      </c>
      <c r="C458" s="48">
        <v>2.496</v>
      </c>
      <c r="D458" s="48">
        <v>2.496</v>
      </c>
      <c r="E458" s="48">
        <v>2.496</v>
      </c>
      <c r="F458" s="48">
        <v>2.496</v>
      </c>
      <c r="G458" s="48">
        <v>2.496</v>
      </c>
      <c r="H458" s="48">
        <v>2.496</v>
      </c>
      <c r="I458" s="48">
        <v>2.496</v>
      </c>
      <c r="J458" s="48">
        <v>2.496</v>
      </c>
      <c r="K458" s="48">
        <v>2.496</v>
      </c>
      <c r="L458" s="48">
        <v>2.496</v>
      </c>
      <c r="M458" s="48">
        <v>2.496</v>
      </c>
      <c r="N458" s="48">
        <v>2.496</v>
      </c>
      <c r="O458" s="48">
        <v>2.496</v>
      </c>
      <c r="P458" s="48">
        <v>2.496</v>
      </c>
      <c r="Q458" s="48">
        <v>2.496</v>
      </c>
      <c r="R458" s="48">
        <v>2.496</v>
      </c>
      <c r="S458" s="48">
        <v>2.496</v>
      </c>
      <c r="T458" s="48">
        <v>2.496</v>
      </c>
      <c r="U458" s="48">
        <v>2.496</v>
      </c>
      <c r="V458" s="48">
        <v>2.496</v>
      </c>
      <c r="W458" s="48">
        <v>2.496</v>
      </c>
      <c r="X458" s="48">
        <v>2.496</v>
      </c>
      <c r="Y458" s="55">
        <v>2.496</v>
      </c>
    </row>
    <row r="459" spans="1:25" s="35" customFormat="1" ht="18.75" customHeight="1" thickBot="1" x14ac:dyDescent="0.25">
      <c r="A459" s="74">
        <v>18</v>
      </c>
      <c r="B459" s="65">
        <f t="shared" ref="B459:Y459" si="111">SUM(B460:B462)</f>
        <v>1101.7660000000001</v>
      </c>
      <c r="C459" s="66">
        <f t="shared" si="111"/>
        <v>1104.866</v>
      </c>
      <c r="D459" s="66">
        <f t="shared" si="111"/>
        <v>1109.1760000000002</v>
      </c>
      <c r="E459" s="67">
        <f t="shared" si="111"/>
        <v>1122.2060000000001</v>
      </c>
      <c r="F459" s="67">
        <f t="shared" si="111"/>
        <v>1144.1460000000002</v>
      </c>
      <c r="G459" s="67">
        <f t="shared" si="111"/>
        <v>1155.556</v>
      </c>
      <c r="H459" s="67">
        <f t="shared" si="111"/>
        <v>1153.1960000000001</v>
      </c>
      <c r="I459" s="67">
        <f t="shared" si="111"/>
        <v>1109.5060000000001</v>
      </c>
      <c r="J459" s="67">
        <f t="shared" si="111"/>
        <v>1102.866</v>
      </c>
      <c r="K459" s="68">
        <f t="shared" si="111"/>
        <v>1105.2460000000001</v>
      </c>
      <c r="L459" s="67">
        <f t="shared" si="111"/>
        <v>1107.4860000000001</v>
      </c>
      <c r="M459" s="69">
        <f t="shared" si="111"/>
        <v>1111.326</v>
      </c>
      <c r="N459" s="68">
        <f t="shared" si="111"/>
        <v>1111.836</v>
      </c>
      <c r="O459" s="67">
        <f t="shared" si="111"/>
        <v>1103.2260000000001</v>
      </c>
      <c r="P459" s="69">
        <f t="shared" si="111"/>
        <v>1111.546</v>
      </c>
      <c r="Q459" s="70">
        <f t="shared" si="111"/>
        <v>1159.306</v>
      </c>
      <c r="R459" s="67">
        <f t="shared" si="111"/>
        <v>1159.5060000000001</v>
      </c>
      <c r="S459" s="70">
        <f t="shared" si="111"/>
        <v>1120.096</v>
      </c>
      <c r="T459" s="67">
        <f t="shared" si="111"/>
        <v>1117.2860000000001</v>
      </c>
      <c r="U459" s="66">
        <f t="shared" si="111"/>
        <v>1107.9560000000001</v>
      </c>
      <c r="V459" s="66">
        <f t="shared" si="111"/>
        <v>1097.4760000000001</v>
      </c>
      <c r="W459" s="66">
        <f t="shared" si="111"/>
        <v>1112.6760000000002</v>
      </c>
      <c r="X459" s="66">
        <f t="shared" si="111"/>
        <v>1105.6560000000002</v>
      </c>
      <c r="Y459" s="71">
        <f t="shared" si="111"/>
        <v>1103.4360000000001</v>
      </c>
    </row>
    <row r="460" spans="1:25" s="35" customFormat="1" ht="18.75" customHeight="1" outlineLevel="1" x14ac:dyDescent="0.2">
      <c r="A460" s="29" t="s">
        <v>4</v>
      </c>
      <c r="B460" s="43">
        <f>'февраль (3 цк)'!B570</f>
        <v>921.95</v>
      </c>
      <c r="C460" s="43">
        <f>'февраль (3 цк)'!C570</f>
        <v>925.05</v>
      </c>
      <c r="D460" s="43">
        <f>'февраль (3 цк)'!D570</f>
        <v>929.36</v>
      </c>
      <c r="E460" s="43">
        <f>'февраль (3 цк)'!E570</f>
        <v>942.39</v>
      </c>
      <c r="F460" s="43">
        <f>'февраль (3 цк)'!F570</f>
        <v>964.33</v>
      </c>
      <c r="G460" s="43">
        <f>'февраль (3 цк)'!G570</f>
        <v>975.74</v>
      </c>
      <c r="H460" s="43">
        <f>'февраль (3 цк)'!H570</f>
        <v>973.38</v>
      </c>
      <c r="I460" s="43">
        <f>'февраль (3 цк)'!I570</f>
        <v>929.69</v>
      </c>
      <c r="J460" s="43">
        <f>'февраль (3 цк)'!J570</f>
        <v>923.05</v>
      </c>
      <c r="K460" s="43">
        <f>'февраль (3 цк)'!K570</f>
        <v>925.43</v>
      </c>
      <c r="L460" s="43">
        <f>'февраль (3 цк)'!L570</f>
        <v>927.67</v>
      </c>
      <c r="M460" s="43">
        <f>'февраль (3 цк)'!M570</f>
        <v>931.51</v>
      </c>
      <c r="N460" s="43">
        <f>'февраль (3 цк)'!N570</f>
        <v>932.02</v>
      </c>
      <c r="O460" s="43">
        <f>'февраль (3 цк)'!O570</f>
        <v>923.41</v>
      </c>
      <c r="P460" s="43">
        <f>'февраль (3 цк)'!P570</f>
        <v>931.73</v>
      </c>
      <c r="Q460" s="43">
        <f>'февраль (3 цк)'!Q570</f>
        <v>979.49</v>
      </c>
      <c r="R460" s="43">
        <f>'февраль (3 цк)'!R570</f>
        <v>979.69</v>
      </c>
      <c r="S460" s="43">
        <f>'февраль (3 цк)'!S570</f>
        <v>940.28</v>
      </c>
      <c r="T460" s="43">
        <f>'февраль (3 цк)'!T570</f>
        <v>937.47</v>
      </c>
      <c r="U460" s="43">
        <f>'февраль (3 цк)'!U570</f>
        <v>928.14</v>
      </c>
      <c r="V460" s="43">
        <f>'февраль (3 цк)'!V570</f>
        <v>917.66</v>
      </c>
      <c r="W460" s="43">
        <f>'февраль (3 цк)'!W570</f>
        <v>932.86</v>
      </c>
      <c r="X460" s="43">
        <f>'февраль (3 цк)'!X570</f>
        <v>925.84</v>
      </c>
      <c r="Y460" s="43">
        <f>'февраль (3 цк)'!Y570</f>
        <v>923.62</v>
      </c>
    </row>
    <row r="461" spans="1:25" s="35" customFormat="1" ht="18.75" customHeight="1" outlineLevel="1" x14ac:dyDescent="0.2">
      <c r="A461" s="30" t="s">
        <v>5</v>
      </c>
      <c r="B461" s="49">
        <v>177.32</v>
      </c>
      <c r="C461" s="47">
        <v>177.32</v>
      </c>
      <c r="D461" s="47">
        <v>177.32</v>
      </c>
      <c r="E461" s="47">
        <v>177.32</v>
      </c>
      <c r="F461" s="47">
        <v>177.32</v>
      </c>
      <c r="G461" s="47">
        <v>177.32</v>
      </c>
      <c r="H461" s="47">
        <v>177.32</v>
      </c>
      <c r="I461" s="47">
        <v>177.32</v>
      </c>
      <c r="J461" s="47">
        <v>177.32</v>
      </c>
      <c r="K461" s="47">
        <v>177.32</v>
      </c>
      <c r="L461" s="47">
        <v>177.32</v>
      </c>
      <c r="M461" s="47">
        <v>177.32</v>
      </c>
      <c r="N461" s="47">
        <v>177.32</v>
      </c>
      <c r="O461" s="47">
        <v>177.32</v>
      </c>
      <c r="P461" s="47">
        <v>177.32</v>
      </c>
      <c r="Q461" s="47">
        <v>177.32</v>
      </c>
      <c r="R461" s="47">
        <v>177.32</v>
      </c>
      <c r="S461" s="47">
        <v>177.32</v>
      </c>
      <c r="T461" s="47">
        <v>177.32</v>
      </c>
      <c r="U461" s="47">
        <v>177.32</v>
      </c>
      <c r="V461" s="47">
        <v>177.32</v>
      </c>
      <c r="W461" s="47">
        <v>177.32</v>
      </c>
      <c r="X461" s="47">
        <v>177.32</v>
      </c>
      <c r="Y461" s="54">
        <v>177.32</v>
      </c>
    </row>
    <row r="462" spans="1:25" s="35" customFormat="1" ht="18.75" customHeight="1" outlineLevel="1" thickBot="1" x14ac:dyDescent="0.25">
      <c r="A462" s="107" t="s">
        <v>7</v>
      </c>
      <c r="B462" s="50">
        <v>2.496</v>
      </c>
      <c r="C462" s="48">
        <v>2.496</v>
      </c>
      <c r="D462" s="48">
        <v>2.496</v>
      </c>
      <c r="E462" s="48">
        <v>2.496</v>
      </c>
      <c r="F462" s="48">
        <v>2.496</v>
      </c>
      <c r="G462" s="48">
        <v>2.496</v>
      </c>
      <c r="H462" s="48">
        <v>2.496</v>
      </c>
      <c r="I462" s="48">
        <v>2.496</v>
      </c>
      <c r="J462" s="48">
        <v>2.496</v>
      </c>
      <c r="K462" s="48">
        <v>2.496</v>
      </c>
      <c r="L462" s="48">
        <v>2.496</v>
      </c>
      <c r="M462" s="48">
        <v>2.496</v>
      </c>
      <c r="N462" s="48">
        <v>2.496</v>
      </c>
      <c r="O462" s="48">
        <v>2.496</v>
      </c>
      <c r="P462" s="48">
        <v>2.496</v>
      </c>
      <c r="Q462" s="48">
        <v>2.496</v>
      </c>
      <c r="R462" s="48">
        <v>2.496</v>
      </c>
      <c r="S462" s="48">
        <v>2.496</v>
      </c>
      <c r="T462" s="48">
        <v>2.496</v>
      </c>
      <c r="U462" s="48">
        <v>2.496</v>
      </c>
      <c r="V462" s="48">
        <v>2.496</v>
      </c>
      <c r="W462" s="48">
        <v>2.496</v>
      </c>
      <c r="X462" s="48">
        <v>2.496</v>
      </c>
      <c r="Y462" s="55">
        <v>2.496</v>
      </c>
    </row>
    <row r="463" spans="1:25" s="35" customFormat="1" ht="18.75" customHeight="1" thickBot="1" x14ac:dyDescent="0.25">
      <c r="A463" s="76">
        <v>19</v>
      </c>
      <c r="B463" s="65">
        <f t="shared" ref="B463:Y463" si="112">SUM(B464:B466)</f>
        <v>1144.076</v>
      </c>
      <c r="C463" s="66">
        <f t="shared" si="112"/>
        <v>1146.116</v>
      </c>
      <c r="D463" s="66">
        <f t="shared" si="112"/>
        <v>1186.126</v>
      </c>
      <c r="E463" s="67">
        <f t="shared" si="112"/>
        <v>1197.3960000000002</v>
      </c>
      <c r="F463" s="67">
        <f t="shared" si="112"/>
        <v>1198.616</v>
      </c>
      <c r="G463" s="67">
        <f t="shared" si="112"/>
        <v>1200.4160000000002</v>
      </c>
      <c r="H463" s="67">
        <f t="shared" si="112"/>
        <v>1192.1360000000002</v>
      </c>
      <c r="I463" s="67">
        <f t="shared" si="112"/>
        <v>1181.1760000000002</v>
      </c>
      <c r="J463" s="67">
        <f t="shared" si="112"/>
        <v>1176.6860000000001</v>
      </c>
      <c r="K463" s="68">
        <f t="shared" si="112"/>
        <v>1175.2860000000001</v>
      </c>
      <c r="L463" s="67">
        <f t="shared" si="112"/>
        <v>1179.806</v>
      </c>
      <c r="M463" s="69">
        <f t="shared" si="112"/>
        <v>1183.296</v>
      </c>
      <c r="N463" s="68">
        <f t="shared" si="112"/>
        <v>1185.606</v>
      </c>
      <c r="O463" s="67">
        <f t="shared" si="112"/>
        <v>1188.9860000000001</v>
      </c>
      <c r="P463" s="69">
        <f t="shared" si="112"/>
        <v>1203.296</v>
      </c>
      <c r="Q463" s="70">
        <f t="shared" si="112"/>
        <v>1209.5160000000001</v>
      </c>
      <c r="R463" s="67">
        <f t="shared" si="112"/>
        <v>1202.2360000000001</v>
      </c>
      <c r="S463" s="70">
        <f t="shared" si="112"/>
        <v>1198.086</v>
      </c>
      <c r="T463" s="67">
        <f t="shared" si="112"/>
        <v>1195.7160000000001</v>
      </c>
      <c r="U463" s="66">
        <f t="shared" si="112"/>
        <v>1138.836</v>
      </c>
      <c r="V463" s="66">
        <f t="shared" si="112"/>
        <v>1142.9660000000001</v>
      </c>
      <c r="W463" s="66">
        <f t="shared" si="112"/>
        <v>1140.2360000000001</v>
      </c>
      <c r="X463" s="66">
        <f t="shared" si="112"/>
        <v>1138.2760000000001</v>
      </c>
      <c r="Y463" s="71">
        <f t="shared" si="112"/>
        <v>1136.1860000000001</v>
      </c>
    </row>
    <row r="464" spans="1:25" s="35" customFormat="1" ht="18.75" customHeight="1" outlineLevel="1" x14ac:dyDescent="0.2">
      <c r="A464" s="117" t="s">
        <v>4</v>
      </c>
      <c r="B464" s="43">
        <f>'февраль (3 цк)'!B575</f>
        <v>964.26</v>
      </c>
      <c r="C464" s="43">
        <f>'февраль (3 цк)'!C575</f>
        <v>966.3</v>
      </c>
      <c r="D464" s="43">
        <f>'февраль (3 цк)'!D575</f>
        <v>1006.31</v>
      </c>
      <c r="E464" s="43">
        <f>'февраль (3 цк)'!E575</f>
        <v>1017.58</v>
      </c>
      <c r="F464" s="43">
        <f>'февраль (3 цк)'!F575</f>
        <v>1018.8</v>
      </c>
      <c r="G464" s="43">
        <f>'февраль (3 цк)'!G575</f>
        <v>1020.6</v>
      </c>
      <c r="H464" s="43">
        <f>'февраль (3 цк)'!H575</f>
        <v>1012.32</v>
      </c>
      <c r="I464" s="43">
        <f>'февраль (3 цк)'!I575</f>
        <v>1001.36</v>
      </c>
      <c r="J464" s="43">
        <f>'февраль (3 цк)'!J575</f>
        <v>996.87</v>
      </c>
      <c r="K464" s="43">
        <f>'февраль (3 цк)'!K575</f>
        <v>995.47</v>
      </c>
      <c r="L464" s="43">
        <f>'февраль (3 цк)'!L575</f>
        <v>999.99</v>
      </c>
      <c r="M464" s="43">
        <f>'февраль (3 цк)'!M575</f>
        <v>1003.48</v>
      </c>
      <c r="N464" s="43">
        <f>'февраль (3 цк)'!N575</f>
        <v>1005.79</v>
      </c>
      <c r="O464" s="43">
        <f>'февраль (3 цк)'!O575</f>
        <v>1009.17</v>
      </c>
      <c r="P464" s="43">
        <f>'февраль (3 цк)'!P575</f>
        <v>1023.48</v>
      </c>
      <c r="Q464" s="43">
        <f>'февраль (3 цк)'!Q575</f>
        <v>1029.7</v>
      </c>
      <c r="R464" s="43">
        <f>'февраль (3 цк)'!R575</f>
        <v>1022.42</v>
      </c>
      <c r="S464" s="43">
        <f>'февраль (3 цк)'!S575</f>
        <v>1018.27</v>
      </c>
      <c r="T464" s="43">
        <f>'февраль (3 цк)'!T575</f>
        <v>1015.9</v>
      </c>
      <c r="U464" s="43">
        <f>'февраль (3 цк)'!U575</f>
        <v>959.02</v>
      </c>
      <c r="V464" s="43">
        <f>'февраль (3 цк)'!V575</f>
        <v>963.15</v>
      </c>
      <c r="W464" s="43">
        <f>'февраль (3 цк)'!W575</f>
        <v>960.42</v>
      </c>
      <c r="X464" s="43">
        <f>'февраль (3 цк)'!X575</f>
        <v>958.46</v>
      </c>
      <c r="Y464" s="43">
        <f>'февраль (3 цк)'!Y575</f>
        <v>956.37</v>
      </c>
    </row>
    <row r="465" spans="1:25" s="35" customFormat="1" ht="18.75" customHeight="1" outlineLevel="1" x14ac:dyDescent="0.2">
      <c r="A465" s="26" t="s">
        <v>5</v>
      </c>
      <c r="B465" s="49">
        <v>177.32</v>
      </c>
      <c r="C465" s="47">
        <v>177.32</v>
      </c>
      <c r="D465" s="47">
        <v>177.32</v>
      </c>
      <c r="E465" s="47">
        <v>177.32</v>
      </c>
      <c r="F465" s="47">
        <v>177.32</v>
      </c>
      <c r="G465" s="47">
        <v>177.32</v>
      </c>
      <c r="H465" s="47">
        <v>177.32</v>
      </c>
      <c r="I465" s="47">
        <v>177.32</v>
      </c>
      <c r="J465" s="47">
        <v>177.32</v>
      </c>
      <c r="K465" s="47">
        <v>177.32</v>
      </c>
      <c r="L465" s="47">
        <v>177.32</v>
      </c>
      <c r="M465" s="47">
        <v>177.32</v>
      </c>
      <c r="N465" s="47">
        <v>177.32</v>
      </c>
      <c r="O465" s="47">
        <v>177.32</v>
      </c>
      <c r="P465" s="47">
        <v>177.32</v>
      </c>
      <c r="Q465" s="47">
        <v>177.32</v>
      </c>
      <c r="R465" s="47">
        <v>177.32</v>
      </c>
      <c r="S465" s="47">
        <v>177.32</v>
      </c>
      <c r="T465" s="47">
        <v>177.32</v>
      </c>
      <c r="U465" s="47">
        <v>177.32</v>
      </c>
      <c r="V465" s="47">
        <v>177.32</v>
      </c>
      <c r="W465" s="47">
        <v>177.32</v>
      </c>
      <c r="X465" s="47">
        <v>177.32</v>
      </c>
      <c r="Y465" s="54">
        <v>177.32</v>
      </c>
    </row>
    <row r="466" spans="1:25" s="35" customFormat="1" ht="18.75" customHeight="1" outlineLevel="1" thickBot="1" x14ac:dyDescent="0.25">
      <c r="A466" s="118" t="s">
        <v>7</v>
      </c>
      <c r="B466" s="50">
        <v>2.496</v>
      </c>
      <c r="C466" s="48">
        <v>2.496</v>
      </c>
      <c r="D466" s="48">
        <v>2.496</v>
      </c>
      <c r="E466" s="48">
        <v>2.496</v>
      </c>
      <c r="F466" s="48">
        <v>2.496</v>
      </c>
      <c r="G466" s="48">
        <v>2.496</v>
      </c>
      <c r="H466" s="48">
        <v>2.496</v>
      </c>
      <c r="I466" s="48">
        <v>2.496</v>
      </c>
      <c r="J466" s="48">
        <v>2.496</v>
      </c>
      <c r="K466" s="48">
        <v>2.496</v>
      </c>
      <c r="L466" s="48">
        <v>2.496</v>
      </c>
      <c r="M466" s="48">
        <v>2.496</v>
      </c>
      <c r="N466" s="48">
        <v>2.496</v>
      </c>
      <c r="O466" s="48">
        <v>2.496</v>
      </c>
      <c r="P466" s="48">
        <v>2.496</v>
      </c>
      <c r="Q466" s="48">
        <v>2.496</v>
      </c>
      <c r="R466" s="48">
        <v>2.496</v>
      </c>
      <c r="S466" s="48">
        <v>2.496</v>
      </c>
      <c r="T466" s="48">
        <v>2.496</v>
      </c>
      <c r="U466" s="48">
        <v>2.496</v>
      </c>
      <c r="V466" s="48">
        <v>2.496</v>
      </c>
      <c r="W466" s="48">
        <v>2.496</v>
      </c>
      <c r="X466" s="48">
        <v>2.496</v>
      </c>
      <c r="Y466" s="55">
        <v>2.496</v>
      </c>
    </row>
    <row r="467" spans="1:25" s="35" customFormat="1" ht="18.75" customHeight="1" thickBot="1" x14ac:dyDescent="0.25">
      <c r="A467" s="73">
        <v>20</v>
      </c>
      <c r="B467" s="65">
        <f t="shared" ref="B467:Y467" si="113">SUM(B468:B470)</f>
        <v>1145.9360000000001</v>
      </c>
      <c r="C467" s="66">
        <f t="shared" si="113"/>
        <v>1160.1860000000001</v>
      </c>
      <c r="D467" s="66">
        <f t="shared" si="113"/>
        <v>1214.846</v>
      </c>
      <c r="E467" s="67">
        <f t="shared" si="113"/>
        <v>1234.5260000000001</v>
      </c>
      <c r="F467" s="67">
        <f t="shared" si="113"/>
        <v>1221.356</v>
      </c>
      <c r="G467" s="67">
        <f t="shared" si="113"/>
        <v>1225.586</v>
      </c>
      <c r="H467" s="67">
        <f t="shared" si="113"/>
        <v>1225.7760000000001</v>
      </c>
      <c r="I467" s="67">
        <f t="shared" si="113"/>
        <v>1210.9460000000001</v>
      </c>
      <c r="J467" s="67">
        <f t="shared" si="113"/>
        <v>1211.376</v>
      </c>
      <c r="K467" s="68">
        <f t="shared" si="113"/>
        <v>1204.7360000000001</v>
      </c>
      <c r="L467" s="67">
        <f t="shared" si="113"/>
        <v>1209.9760000000001</v>
      </c>
      <c r="M467" s="69">
        <f t="shared" si="113"/>
        <v>1209.7060000000001</v>
      </c>
      <c r="N467" s="68">
        <f t="shared" si="113"/>
        <v>1178.7160000000001</v>
      </c>
      <c r="O467" s="67">
        <f t="shared" si="113"/>
        <v>1217.1759999999999</v>
      </c>
      <c r="P467" s="69">
        <f t="shared" si="113"/>
        <v>1210.4860000000001</v>
      </c>
      <c r="Q467" s="70">
        <f t="shared" si="113"/>
        <v>1232.086</v>
      </c>
      <c r="R467" s="67">
        <f t="shared" si="113"/>
        <v>1229.4159999999999</v>
      </c>
      <c r="S467" s="70">
        <f t="shared" si="113"/>
        <v>1228.5160000000001</v>
      </c>
      <c r="T467" s="67">
        <f t="shared" si="113"/>
        <v>1177.546</v>
      </c>
      <c r="U467" s="66">
        <f t="shared" si="113"/>
        <v>1165.346</v>
      </c>
      <c r="V467" s="66">
        <f t="shared" si="113"/>
        <v>1164.5360000000001</v>
      </c>
      <c r="W467" s="66">
        <f t="shared" si="113"/>
        <v>1164.7560000000001</v>
      </c>
      <c r="X467" s="66">
        <f t="shared" si="113"/>
        <v>1169.376</v>
      </c>
      <c r="Y467" s="71">
        <f t="shared" si="113"/>
        <v>1162.046</v>
      </c>
    </row>
    <row r="468" spans="1:25" s="35" customFormat="1" ht="18.75" customHeight="1" outlineLevel="1" x14ac:dyDescent="0.2">
      <c r="A468" s="117" t="s">
        <v>4</v>
      </c>
      <c r="B468" s="43">
        <f>'февраль (3 цк)'!B580</f>
        <v>966.12</v>
      </c>
      <c r="C468" s="43">
        <f>'февраль (3 цк)'!C580</f>
        <v>980.37</v>
      </c>
      <c r="D468" s="43">
        <f>'февраль (3 цк)'!D580</f>
        <v>1035.03</v>
      </c>
      <c r="E468" s="43">
        <f>'февраль (3 цк)'!E580</f>
        <v>1054.71</v>
      </c>
      <c r="F468" s="43">
        <f>'февраль (3 цк)'!F580</f>
        <v>1041.54</v>
      </c>
      <c r="G468" s="43">
        <f>'февраль (3 цк)'!G580</f>
        <v>1045.77</v>
      </c>
      <c r="H468" s="43">
        <f>'февраль (3 цк)'!H580</f>
        <v>1045.96</v>
      </c>
      <c r="I468" s="43">
        <f>'февраль (3 цк)'!I580</f>
        <v>1031.1300000000001</v>
      </c>
      <c r="J468" s="43">
        <f>'февраль (3 цк)'!J580</f>
        <v>1031.56</v>
      </c>
      <c r="K468" s="43">
        <f>'февраль (3 цк)'!K580</f>
        <v>1024.92</v>
      </c>
      <c r="L468" s="43">
        <f>'февраль (3 цк)'!L580</f>
        <v>1030.1600000000001</v>
      </c>
      <c r="M468" s="43">
        <f>'февраль (3 цк)'!M580</f>
        <v>1029.8900000000001</v>
      </c>
      <c r="N468" s="43">
        <f>'февраль (3 цк)'!N580</f>
        <v>998.9</v>
      </c>
      <c r="O468" s="43">
        <f>'февраль (3 цк)'!O580</f>
        <v>1037.3599999999999</v>
      </c>
      <c r="P468" s="43">
        <f>'февраль (3 цк)'!P580</f>
        <v>1030.67</v>
      </c>
      <c r="Q468" s="43">
        <f>'февраль (3 цк)'!Q580</f>
        <v>1052.27</v>
      </c>
      <c r="R468" s="43">
        <f>'февраль (3 цк)'!R580</f>
        <v>1049.5999999999999</v>
      </c>
      <c r="S468" s="43">
        <f>'февраль (3 цк)'!S580</f>
        <v>1048.7</v>
      </c>
      <c r="T468" s="43">
        <f>'февраль (3 цк)'!T580</f>
        <v>997.73</v>
      </c>
      <c r="U468" s="43">
        <f>'февраль (3 цк)'!U580</f>
        <v>985.53</v>
      </c>
      <c r="V468" s="43">
        <f>'февраль (3 цк)'!V580</f>
        <v>984.72</v>
      </c>
      <c r="W468" s="43">
        <f>'февраль (3 цк)'!W580</f>
        <v>984.94</v>
      </c>
      <c r="X468" s="43">
        <f>'февраль (3 цк)'!X580</f>
        <v>989.56</v>
      </c>
      <c r="Y468" s="43">
        <f>'февраль (3 цк)'!Y580</f>
        <v>982.23</v>
      </c>
    </row>
    <row r="469" spans="1:25" s="35" customFormat="1" ht="18.75" customHeight="1" outlineLevel="1" x14ac:dyDescent="0.2">
      <c r="A469" s="26" t="s">
        <v>5</v>
      </c>
      <c r="B469" s="49">
        <v>177.32</v>
      </c>
      <c r="C469" s="47">
        <v>177.32</v>
      </c>
      <c r="D469" s="47">
        <v>177.32</v>
      </c>
      <c r="E469" s="47">
        <v>177.32</v>
      </c>
      <c r="F469" s="47">
        <v>177.32</v>
      </c>
      <c r="G469" s="47">
        <v>177.32</v>
      </c>
      <c r="H469" s="47">
        <v>177.32</v>
      </c>
      <c r="I469" s="47">
        <v>177.32</v>
      </c>
      <c r="J469" s="47">
        <v>177.32</v>
      </c>
      <c r="K469" s="47">
        <v>177.32</v>
      </c>
      <c r="L469" s="47">
        <v>177.32</v>
      </c>
      <c r="M469" s="47">
        <v>177.32</v>
      </c>
      <c r="N469" s="47">
        <v>177.32</v>
      </c>
      <c r="O469" s="47">
        <v>177.32</v>
      </c>
      <c r="P469" s="47">
        <v>177.32</v>
      </c>
      <c r="Q469" s="47">
        <v>177.32</v>
      </c>
      <c r="R469" s="47">
        <v>177.32</v>
      </c>
      <c r="S469" s="47">
        <v>177.32</v>
      </c>
      <c r="T469" s="47">
        <v>177.32</v>
      </c>
      <c r="U469" s="47">
        <v>177.32</v>
      </c>
      <c r="V469" s="47">
        <v>177.32</v>
      </c>
      <c r="W469" s="47">
        <v>177.32</v>
      </c>
      <c r="X469" s="47">
        <v>177.32</v>
      </c>
      <c r="Y469" s="54">
        <v>177.32</v>
      </c>
    </row>
    <row r="470" spans="1:25" s="35" customFormat="1" ht="18.75" customHeight="1" outlineLevel="1" thickBot="1" x14ac:dyDescent="0.25">
      <c r="A470" s="118" t="s">
        <v>7</v>
      </c>
      <c r="B470" s="50">
        <v>2.496</v>
      </c>
      <c r="C470" s="48">
        <v>2.496</v>
      </c>
      <c r="D470" s="48">
        <v>2.496</v>
      </c>
      <c r="E470" s="48">
        <v>2.496</v>
      </c>
      <c r="F470" s="48">
        <v>2.496</v>
      </c>
      <c r="G470" s="48">
        <v>2.496</v>
      </c>
      <c r="H470" s="48">
        <v>2.496</v>
      </c>
      <c r="I470" s="48">
        <v>2.496</v>
      </c>
      <c r="J470" s="48">
        <v>2.496</v>
      </c>
      <c r="K470" s="48">
        <v>2.496</v>
      </c>
      <c r="L470" s="48">
        <v>2.496</v>
      </c>
      <c r="M470" s="48">
        <v>2.496</v>
      </c>
      <c r="N470" s="48">
        <v>2.496</v>
      </c>
      <c r="O470" s="48">
        <v>2.496</v>
      </c>
      <c r="P470" s="48">
        <v>2.496</v>
      </c>
      <c r="Q470" s="48">
        <v>2.496</v>
      </c>
      <c r="R470" s="48">
        <v>2.496</v>
      </c>
      <c r="S470" s="48">
        <v>2.496</v>
      </c>
      <c r="T470" s="48">
        <v>2.496</v>
      </c>
      <c r="U470" s="48">
        <v>2.496</v>
      </c>
      <c r="V470" s="48">
        <v>2.496</v>
      </c>
      <c r="W470" s="48">
        <v>2.496</v>
      </c>
      <c r="X470" s="48">
        <v>2.496</v>
      </c>
      <c r="Y470" s="55">
        <v>2.496</v>
      </c>
    </row>
    <row r="471" spans="1:25" s="35" customFormat="1" ht="18.75" customHeight="1" thickBot="1" x14ac:dyDescent="0.25">
      <c r="A471" s="64">
        <v>21</v>
      </c>
      <c r="B471" s="65">
        <f t="shared" ref="B471:Y471" si="114">SUM(B472:B474)</f>
        <v>1245.7360000000001</v>
      </c>
      <c r="C471" s="66">
        <f t="shared" si="114"/>
        <v>1250.846</v>
      </c>
      <c r="D471" s="66">
        <f t="shared" si="114"/>
        <v>1348.7660000000001</v>
      </c>
      <c r="E471" s="67">
        <f t="shared" si="114"/>
        <v>1358.9660000000001</v>
      </c>
      <c r="F471" s="67">
        <f t="shared" si="114"/>
        <v>1352.2260000000001</v>
      </c>
      <c r="G471" s="67">
        <f t="shared" si="114"/>
        <v>1353.9259999999999</v>
      </c>
      <c r="H471" s="67">
        <f t="shared" si="114"/>
        <v>1348.5160000000001</v>
      </c>
      <c r="I471" s="67">
        <f t="shared" si="114"/>
        <v>1322.836</v>
      </c>
      <c r="J471" s="67">
        <f t="shared" si="114"/>
        <v>1314.1659999999999</v>
      </c>
      <c r="K471" s="68">
        <f t="shared" si="114"/>
        <v>1277.0260000000001</v>
      </c>
      <c r="L471" s="67">
        <f t="shared" si="114"/>
        <v>1271.5360000000001</v>
      </c>
      <c r="M471" s="69">
        <f t="shared" si="114"/>
        <v>1325.4860000000001</v>
      </c>
      <c r="N471" s="68">
        <f t="shared" si="114"/>
        <v>1334.4460000000001</v>
      </c>
      <c r="O471" s="67">
        <f t="shared" si="114"/>
        <v>1330.306</v>
      </c>
      <c r="P471" s="69">
        <f t="shared" si="114"/>
        <v>1348.7560000000001</v>
      </c>
      <c r="Q471" s="70">
        <f t="shared" si="114"/>
        <v>1351.4960000000001</v>
      </c>
      <c r="R471" s="67">
        <f t="shared" si="114"/>
        <v>1351.6960000000001</v>
      </c>
      <c r="S471" s="70">
        <f t="shared" si="114"/>
        <v>1337.896</v>
      </c>
      <c r="T471" s="67">
        <f t="shared" si="114"/>
        <v>1284.9560000000001</v>
      </c>
      <c r="U471" s="66">
        <f t="shared" si="114"/>
        <v>1241.5360000000001</v>
      </c>
      <c r="V471" s="66">
        <f t="shared" si="114"/>
        <v>1233.9660000000001</v>
      </c>
      <c r="W471" s="66">
        <f t="shared" si="114"/>
        <v>1253.096</v>
      </c>
      <c r="X471" s="66">
        <f t="shared" si="114"/>
        <v>1233.096</v>
      </c>
      <c r="Y471" s="71">
        <f t="shared" si="114"/>
        <v>1235.9860000000001</v>
      </c>
    </row>
    <row r="472" spans="1:25" s="35" customFormat="1" ht="18.75" customHeight="1" outlineLevel="1" x14ac:dyDescent="0.2">
      <c r="A472" s="117" t="s">
        <v>4</v>
      </c>
      <c r="B472" s="43">
        <f>'февраль (3 цк)'!B585</f>
        <v>1065.92</v>
      </c>
      <c r="C472" s="43">
        <f>'февраль (3 цк)'!C585</f>
        <v>1071.03</v>
      </c>
      <c r="D472" s="43">
        <f>'февраль (3 цк)'!D585</f>
        <v>1168.95</v>
      </c>
      <c r="E472" s="43">
        <f>'февраль (3 цк)'!E585</f>
        <v>1179.1500000000001</v>
      </c>
      <c r="F472" s="43">
        <f>'февраль (3 цк)'!F585</f>
        <v>1172.4100000000001</v>
      </c>
      <c r="G472" s="43">
        <f>'февраль (3 цк)'!G585</f>
        <v>1174.1099999999999</v>
      </c>
      <c r="H472" s="43">
        <f>'февраль (3 цк)'!H585</f>
        <v>1168.7</v>
      </c>
      <c r="I472" s="43">
        <f>'февраль (3 цк)'!I585</f>
        <v>1143.02</v>
      </c>
      <c r="J472" s="43">
        <f>'февраль (3 цк)'!J585</f>
        <v>1134.3499999999999</v>
      </c>
      <c r="K472" s="43">
        <f>'февраль (3 цк)'!K585</f>
        <v>1097.21</v>
      </c>
      <c r="L472" s="43">
        <f>'февраль (3 цк)'!L585</f>
        <v>1091.72</v>
      </c>
      <c r="M472" s="43">
        <f>'февраль (3 цк)'!M585</f>
        <v>1145.67</v>
      </c>
      <c r="N472" s="43">
        <f>'февраль (3 цк)'!N585</f>
        <v>1154.6300000000001</v>
      </c>
      <c r="O472" s="43">
        <f>'февраль (3 цк)'!O585</f>
        <v>1150.49</v>
      </c>
      <c r="P472" s="43">
        <f>'февраль (3 цк)'!P585</f>
        <v>1168.94</v>
      </c>
      <c r="Q472" s="43">
        <f>'февраль (3 цк)'!Q585</f>
        <v>1171.68</v>
      </c>
      <c r="R472" s="43">
        <f>'февраль (3 цк)'!R585</f>
        <v>1171.8800000000001</v>
      </c>
      <c r="S472" s="43">
        <f>'февраль (3 цк)'!S585</f>
        <v>1158.08</v>
      </c>
      <c r="T472" s="43">
        <f>'февраль (3 цк)'!T585</f>
        <v>1105.1400000000001</v>
      </c>
      <c r="U472" s="43">
        <f>'февраль (3 цк)'!U585</f>
        <v>1061.72</v>
      </c>
      <c r="V472" s="43">
        <f>'февраль (3 цк)'!V585</f>
        <v>1054.1500000000001</v>
      </c>
      <c r="W472" s="43">
        <f>'февраль (3 цк)'!W585</f>
        <v>1073.28</v>
      </c>
      <c r="X472" s="43">
        <f>'февраль (3 цк)'!X585</f>
        <v>1053.28</v>
      </c>
      <c r="Y472" s="43">
        <f>'февраль (3 цк)'!Y585</f>
        <v>1056.17</v>
      </c>
    </row>
    <row r="473" spans="1:25" s="35" customFormat="1" ht="18.75" customHeight="1" outlineLevel="1" x14ac:dyDescent="0.2">
      <c r="A473" s="26" t="s">
        <v>5</v>
      </c>
      <c r="B473" s="49">
        <v>177.32</v>
      </c>
      <c r="C473" s="47">
        <v>177.32</v>
      </c>
      <c r="D473" s="47">
        <v>177.32</v>
      </c>
      <c r="E473" s="47">
        <v>177.32</v>
      </c>
      <c r="F473" s="47">
        <v>177.32</v>
      </c>
      <c r="G473" s="47">
        <v>177.32</v>
      </c>
      <c r="H473" s="47">
        <v>177.32</v>
      </c>
      <c r="I473" s="47">
        <v>177.32</v>
      </c>
      <c r="J473" s="47">
        <v>177.32</v>
      </c>
      <c r="K473" s="47">
        <v>177.32</v>
      </c>
      <c r="L473" s="47">
        <v>177.32</v>
      </c>
      <c r="M473" s="47">
        <v>177.32</v>
      </c>
      <c r="N473" s="47">
        <v>177.32</v>
      </c>
      <c r="O473" s="47">
        <v>177.32</v>
      </c>
      <c r="P473" s="47">
        <v>177.32</v>
      </c>
      <c r="Q473" s="47">
        <v>177.32</v>
      </c>
      <c r="R473" s="47">
        <v>177.32</v>
      </c>
      <c r="S473" s="47">
        <v>177.32</v>
      </c>
      <c r="T473" s="47">
        <v>177.32</v>
      </c>
      <c r="U473" s="47">
        <v>177.32</v>
      </c>
      <c r="V473" s="47">
        <v>177.32</v>
      </c>
      <c r="W473" s="47">
        <v>177.32</v>
      </c>
      <c r="X473" s="47">
        <v>177.32</v>
      </c>
      <c r="Y473" s="54">
        <v>177.32</v>
      </c>
    </row>
    <row r="474" spans="1:25" s="35" customFormat="1" ht="18.75" customHeight="1" outlineLevel="1" thickBot="1" x14ac:dyDescent="0.25">
      <c r="A474" s="118" t="s">
        <v>7</v>
      </c>
      <c r="B474" s="50">
        <v>2.496</v>
      </c>
      <c r="C474" s="48">
        <v>2.496</v>
      </c>
      <c r="D474" s="48">
        <v>2.496</v>
      </c>
      <c r="E474" s="48">
        <v>2.496</v>
      </c>
      <c r="F474" s="48">
        <v>2.496</v>
      </c>
      <c r="G474" s="48">
        <v>2.496</v>
      </c>
      <c r="H474" s="48">
        <v>2.496</v>
      </c>
      <c r="I474" s="48">
        <v>2.496</v>
      </c>
      <c r="J474" s="48">
        <v>2.496</v>
      </c>
      <c r="K474" s="48">
        <v>2.496</v>
      </c>
      <c r="L474" s="48">
        <v>2.496</v>
      </c>
      <c r="M474" s="48">
        <v>2.496</v>
      </c>
      <c r="N474" s="48">
        <v>2.496</v>
      </c>
      <c r="O474" s="48">
        <v>2.496</v>
      </c>
      <c r="P474" s="48">
        <v>2.496</v>
      </c>
      <c r="Q474" s="48">
        <v>2.496</v>
      </c>
      <c r="R474" s="48">
        <v>2.496</v>
      </c>
      <c r="S474" s="48">
        <v>2.496</v>
      </c>
      <c r="T474" s="48">
        <v>2.496</v>
      </c>
      <c r="U474" s="48">
        <v>2.496</v>
      </c>
      <c r="V474" s="48">
        <v>2.496</v>
      </c>
      <c r="W474" s="48">
        <v>2.496</v>
      </c>
      <c r="X474" s="48">
        <v>2.496</v>
      </c>
      <c r="Y474" s="55">
        <v>2.496</v>
      </c>
    </row>
    <row r="475" spans="1:25" s="35" customFormat="1" ht="18.75" customHeight="1" thickBot="1" x14ac:dyDescent="0.25">
      <c r="A475" s="73">
        <v>22</v>
      </c>
      <c r="B475" s="65">
        <f t="shared" ref="B475:Y475" si="115">SUM(B476:B478)</f>
        <v>1202.4960000000001</v>
      </c>
      <c r="C475" s="66">
        <f t="shared" si="115"/>
        <v>1230.0260000000001</v>
      </c>
      <c r="D475" s="66">
        <f t="shared" si="115"/>
        <v>1264.4159999999999</v>
      </c>
      <c r="E475" s="67">
        <f t="shared" si="115"/>
        <v>1286.1960000000001</v>
      </c>
      <c r="F475" s="67">
        <f t="shared" si="115"/>
        <v>1275.6759999999999</v>
      </c>
      <c r="G475" s="67">
        <f t="shared" si="115"/>
        <v>1288.9259999999999</v>
      </c>
      <c r="H475" s="67">
        <f t="shared" si="115"/>
        <v>1277.4560000000001</v>
      </c>
      <c r="I475" s="67">
        <f t="shared" si="115"/>
        <v>1261.826</v>
      </c>
      <c r="J475" s="67">
        <f t="shared" si="115"/>
        <v>1255.7860000000001</v>
      </c>
      <c r="K475" s="68">
        <f t="shared" si="115"/>
        <v>1250.4359999999999</v>
      </c>
      <c r="L475" s="67">
        <f t="shared" si="115"/>
        <v>1254.366</v>
      </c>
      <c r="M475" s="69">
        <f t="shared" si="115"/>
        <v>1260.126</v>
      </c>
      <c r="N475" s="68">
        <f t="shared" si="115"/>
        <v>1267.4159999999999</v>
      </c>
      <c r="O475" s="67">
        <f t="shared" si="115"/>
        <v>1264.306</v>
      </c>
      <c r="P475" s="69">
        <f t="shared" si="115"/>
        <v>1270.646</v>
      </c>
      <c r="Q475" s="70">
        <f t="shared" si="115"/>
        <v>1235.0360000000001</v>
      </c>
      <c r="R475" s="67">
        <f t="shared" si="115"/>
        <v>1272.9159999999999</v>
      </c>
      <c r="S475" s="70">
        <f t="shared" si="115"/>
        <v>1277.556</v>
      </c>
      <c r="T475" s="67">
        <f t="shared" si="115"/>
        <v>1269.5360000000001</v>
      </c>
      <c r="U475" s="66">
        <f t="shared" si="115"/>
        <v>1211.6960000000001</v>
      </c>
      <c r="V475" s="66">
        <f t="shared" si="115"/>
        <v>1192.2560000000001</v>
      </c>
      <c r="W475" s="66">
        <f t="shared" si="115"/>
        <v>1209.2760000000001</v>
      </c>
      <c r="X475" s="66">
        <f t="shared" si="115"/>
        <v>1204.4760000000001</v>
      </c>
      <c r="Y475" s="71">
        <f t="shared" si="115"/>
        <v>1198.066</v>
      </c>
    </row>
    <row r="476" spans="1:25" s="35" customFormat="1" ht="18.75" customHeight="1" outlineLevel="1" x14ac:dyDescent="0.2">
      <c r="A476" s="117" t="s">
        <v>4</v>
      </c>
      <c r="B476" s="43">
        <f>'февраль (3 цк)'!B590</f>
        <v>1022.68</v>
      </c>
      <c r="C476" s="43">
        <f>'февраль (3 цк)'!C590</f>
        <v>1050.21</v>
      </c>
      <c r="D476" s="43">
        <f>'февраль (3 цк)'!D590</f>
        <v>1084.5999999999999</v>
      </c>
      <c r="E476" s="43">
        <f>'февраль (3 цк)'!E590</f>
        <v>1106.3800000000001</v>
      </c>
      <c r="F476" s="43">
        <f>'февраль (3 цк)'!F590</f>
        <v>1095.8599999999999</v>
      </c>
      <c r="G476" s="43">
        <f>'февраль (3 цк)'!G590</f>
        <v>1109.1099999999999</v>
      </c>
      <c r="H476" s="43">
        <f>'февраль (3 цк)'!H590</f>
        <v>1097.6400000000001</v>
      </c>
      <c r="I476" s="43">
        <f>'февраль (3 цк)'!I590</f>
        <v>1082.01</v>
      </c>
      <c r="J476" s="43">
        <f>'февраль (3 цк)'!J590</f>
        <v>1075.97</v>
      </c>
      <c r="K476" s="43">
        <f>'февраль (3 цк)'!K590</f>
        <v>1070.6199999999999</v>
      </c>
      <c r="L476" s="43">
        <f>'февраль (3 цк)'!L590</f>
        <v>1074.55</v>
      </c>
      <c r="M476" s="43">
        <f>'февраль (3 цк)'!M590</f>
        <v>1080.31</v>
      </c>
      <c r="N476" s="43">
        <f>'февраль (3 цк)'!N590</f>
        <v>1087.5999999999999</v>
      </c>
      <c r="O476" s="43">
        <f>'февраль (3 цк)'!O590</f>
        <v>1084.49</v>
      </c>
      <c r="P476" s="43">
        <f>'февраль (3 цк)'!P590</f>
        <v>1090.83</v>
      </c>
      <c r="Q476" s="43">
        <f>'февраль (3 цк)'!Q590</f>
        <v>1055.22</v>
      </c>
      <c r="R476" s="43">
        <f>'февраль (3 цк)'!R590</f>
        <v>1093.0999999999999</v>
      </c>
      <c r="S476" s="43">
        <f>'февраль (3 цк)'!S590</f>
        <v>1097.74</v>
      </c>
      <c r="T476" s="43">
        <f>'февраль (3 цк)'!T590</f>
        <v>1089.72</v>
      </c>
      <c r="U476" s="43">
        <f>'февраль (3 цк)'!U590</f>
        <v>1031.8800000000001</v>
      </c>
      <c r="V476" s="43">
        <f>'февраль (3 цк)'!V590</f>
        <v>1012.44</v>
      </c>
      <c r="W476" s="43">
        <f>'февраль (3 цк)'!W590</f>
        <v>1029.46</v>
      </c>
      <c r="X476" s="43">
        <f>'февраль (3 цк)'!X590</f>
        <v>1024.6600000000001</v>
      </c>
      <c r="Y476" s="43">
        <f>'февраль (3 цк)'!Y590</f>
        <v>1018.25</v>
      </c>
    </row>
    <row r="477" spans="1:25" s="35" customFormat="1" ht="18.75" customHeight="1" outlineLevel="1" x14ac:dyDescent="0.2">
      <c r="A477" s="26" t="s">
        <v>5</v>
      </c>
      <c r="B477" s="49">
        <v>177.32</v>
      </c>
      <c r="C477" s="47">
        <v>177.32</v>
      </c>
      <c r="D477" s="47">
        <v>177.32</v>
      </c>
      <c r="E477" s="47">
        <v>177.32</v>
      </c>
      <c r="F477" s="47">
        <v>177.32</v>
      </c>
      <c r="G477" s="47">
        <v>177.32</v>
      </c>
      <c r="H477" s="47">
        <v>177.32</v>
      </c>
      <c r="I477" s="47">
        <v>177.32</v>
      </c>
      <c r="J477" s="47">
        <v>177.32</v>
      </c>
      <c r="K477" s="47">
        <v>177.32</v>
      </c>
      <c r="L477" s="47">
        <v>177.32</v>
      </c>
      <c r="M477" s="47">
        <v>177.32</v>
      </c>
      <c r="N477" s="47">
        <v>177.32</v>
      </c>
      <c r="O477" s="47">
        <v>177.32</v>
      </c>
      <c r="P477" s="47">
        <v>177.32</v>
      </c>
      <c r="Q477" s="47">
        <v>177.32</v>
      </c>
      <c r="R477" s="47">
        <v>177.32</v>
      </c>
      <c r="S477" s="47">
        <v>177.32</v>
      </c>
      <c r="T477" s="47">
        <v>177.32</v>
      </c>
      <c r="U477" s="47">
        <v>177.32</v>
      </c>
      <c r="V477" s="47">
        <v>177.32</v>
      </c>
      <c r="W477" s="47">
        <v>177.32</v>
      </c>
      <c r="X477" s="47">
        <v>177.32</v>
      </c>
      <c r="Y477" s="54">
        <v>177.32</v>
      </c>
    </row>
    <row r="478" spans="1:25" s="35" customFormat="1" ht="18.75" customHeight="1" outlineLevel="1" thickBot="1" x14ac:dyDescent="0.25">
      <c r="A478" s="118" t="s">
        <v>7</v>
      </c>
      <c r="B478" s="50">
        <v>2.496</v>
      </c>
      <c r="C478" s="48">
        <v>2.496</v>
      </c>
      <c r="D478" s="48">
        <v>2.496</v>
      </c>
      <c r="E478" s="48">
        <v>2.496</v>
      </c>
      <c r="F478" s="48">
        <v>2.496</v>
      </c>
      <c r="G478" s="48">
        <v>2.496</v>
      </c>
      <c r="H478" s="48">
        <v>2.496</v>
      </c>
      <c r="I478" s="48">
        <v>2.496</v>
      </c>
      <c r="J478" s="48">
        <v>2.496</v>
      </c>
      <c r="K478" s="48">
        <v>2.496</v>
      </c>
      <c r="L478" s="48">
        <v>2.496</v>
      </c>
      <c r="M478" s="48">
        <v>2.496</v>
      </c>
      <c r="N478" s="48">
        <v>2.496</v>
      </c>
      <c r="O478" s="48">
        <v>2.496</v>
      </c>
      <c r="P478" s="48">
        <v>2.496</v>
      </c>
      <c r="Q478" s="48">
        <v>2.496</v>
      </c>
      <c r="R478" s="48">
        <v>2.496</v>
      </c>
      <c r="S478" s="48">
        <v>2.496</v>
      </c>
      <c r="T478" s="48">
        <v>2.496</v>
      </c>
      <c r="U478" s="48">
        <v>2.496</v>
      </c>
      <c r="V478" s="48">
        <v>2.496</v>
      </c>
      <c r="W478" s="48">
        <v>2.496</v>
      </c>
      <c r="X478" s="48">
        <v>2.496</v>
      </c>
      <c r="Y478" s="55">
        <v>2.496</v>
      </c>
    </row>
    <row r="479" spans="1:25" s="35" customFormat="1" ht="18.75" customHeight="1" thickBot="1" x14ac:dyDescent="0.25">
      <c r="A479" s="64">
        <v>23</v>
      </c>
      <c r="B479" s="65">
        <f t="shared" ref="B479:Y479" si="116">SUM(B480:B482)</f>
        <v>1107.326</v>
      </c>
      <c r="C479" s="66">
        <f t="shared" si="116"/>
        <v>1109.816</v>
      </c>
      <c r="D479" s="66">
        <f t="shared" si="116"/>
        <v>1106.9860000000001</v>
      </c>
      <c r="E479" s="67">
        <f t="shared" si="116"/>
        <v>1129.826</v>
      </c>
      <c r="F479" s="67">
        <f t="shared" si="116"/>
        <v>1144.376</v>
      </c>
      <c r="G479" s="67">
        <f t="shared" si="116"/>
        <v>1155.586</v>
      </c>
      <c r="H479" s="67">
        <f t="shared" si="116"/>
        <v>1128.1660000000002</v>
      </c>
      <c r="I479" s="67">
        <f t="shared" si="116"/>
        <v>1116.2660000000001</v>
      </c>
      <c r="J479" s="67">
        <f t="shared" si="116"/>
        <v>1113.326</v>
      </c>
      <c r="K479" s="68">
        <f t="shared" si="116"/>
        <v>1103.7560000000001</v>
      </c>
      <c r="L479" s="67">
        <f t="shared" si="116"/>
        <v>1105.816</v>
      </c>
      <c r="M479" s="69">
        <f t="shared" si="116"/>
        <v>1111.326</v>
      </c>
      <c r="N479" s="68">
        <f t="shared" si="116"/>
        <v>1119.066</v>
      </c>
      <c r="O479" s="67">
        <f t="shared" si="116"/>
        <v>1116.0360000000001</v>
      </c>
      <c r="P479" s="69">
        <f t="shared" si="116"/>
        <v>1123.2060000000001</v>
      </c>
      <c r="Q479" s="70">
        <f t="shared" si="116"/>
        <v>1835.6659999999999</v>
      </c>
      <c r="R479" s="67">
        <f t="shared" si="116"/>
        <v>1749.4259999999999</v>
      </c>
      <c r="S479" s="70">
        <f t="shared" si="116"/>
        <v>1128.9160000000002</v>
      </c>
      <c r="T479" s="67">
        <f t="shared" si="116"/>
        <v>1132.7160000000001</v>
      </c>
      <c r="U479" s="66">
        <f t="shared" si="116"/>
        <v>1128.4760000000001</v>
      </c>
      <c r="V479" s="66">
        <f t="shared" si="116"/>
        <v>1129.6760000000002</v>
      </c>
      <c r="W479" s="66">
        <f t="shared" si="116"/>
        <v>1128.6760000000002</v>
      </c>
      <c r="X479" s="66">
        <f t="shared" si="116"/>
        <v>1118.1960000000001</v>
      </c>
      <c r="Y479" s="71">
        <f t="shared" si="116"/>
        <v>1105.546</v>
      </c>
    </row>
    <row r="480" spans="1:25" s="35" customFormat="1" ht="18.75" customHeight="1" outlineLevel="1" x14ac:dyDescent="0.2">
      <c r="A480" s="117" t="s">
        <v>4</v>
      </c>
      <c r="B480" s="43">
        <f>'февраль (3 цк)'!B595</f>
        <v>927.51</v>
      </c>
      <c r="C480" s="43">
        <f>'февраль (3 цк)'!C595</f>
        <v>930</v>
      </c>
      <c r="D480" s="43">
        <f>'февраль (3 цк)'!D595</f>
        <v>927.17</v>
      </c>
      <c r="E480" s="43">
        <f>'февраль (3 цк)'!E595</f>
        <v>950.01</v>
      </c>
      <c r="F480" s="43">
        <f>'февраль (3 цк)'!F595</f>
        <v>964.56</v>
      </c>
      <c r="G480" s="43">
        <f>'февраль (3 цк)'!G595</f>
        <v>975.77</v>
      </c>
      <c r="H480" s="43">
        <f>'февраль (3 цк)'!H595</f>
        <v>948.35</v>
      </c>
      <c r="I480" s="43">
        <f>'февраль (3 цк)'!I595</f>
        <v>936.45</v>
      </c>
      <c r="J480" s="43">
        <f>'февраль (3 цк)'!J595</f>
        <v>933.51</v>
      </c>
      <c r="K480" s="43">
        <f>'февраль (3 цк)'!K595</f>
        <v>923.94</v>
      </c>
      <c r="L480" s="43">
        <f>'февраль (3 цк)'!L595</f>
        <v>926</v>
      </c>
      <c r="M480" s="43">
        <f>'февраль (3 цк)'!M595</f>
        <v>931.51</v>
      </c>
      <c r="N480" s="43">
        <f>'февраль (3 цк)'!N595</f>
        <v>939.25</v>
      </c>
      <c r="O480" s="43">
        <f>'февраль (3 цк)'!O595</f>
        <v>936.22</v>
      </c>
      <c r="P480" s="43">
        <f>'февраль (3 цк)'!P595</f>
        <v>943.39</v>
      </c>
      <c r="Q480" s="43">
        <f>'февраль (3 цк)'!Q595</f>
        <v>1655.85</v>
      </c>
      <c r="R480" s="43">
        <f>'февраль (3 цк)'!R595</f>
        <v>1569.61</v>
      </c>
      <c r="S480" s="43">
        <f>'февраль (3 цк)'!S595</f>
        <v>949.1</v>
      </c>
      <c r="T480" s="43">
        <f>'февраль (3 цк)'!T595</f>
        <v>952.9</v>
      </c>
      <c r="U480" s="43">
        <f>'февраль (3 цк)'!U595</f>
        <v>948.66</v>
      </c>
      <c r="V480" s="43">
        <f>'февраль (3 цк)'!V595</f>
        <v>949.86</v>
      </c>
      <c r="W480" s="43">
        <f>'февраль (3 цк)'!W595</f>
        <v>948.86</v>
      </c>
      <c r="X480" s="43">
        <f>'февраль (3 цк)'!X595</f>
        <v>938.38</v>
      </c>
      <c r="Y480" s="43">
        <f>'февраль (3 цк)'!Y595</f>
        <v>925.73</v>
      </c>
    </row>
    <row r="481" spans="1:25" s="35" customFormat="1" ht="18.75" customHeight="1" outlineLevel="1" x14ac:dyDescent="0.2">
      <c r="A481" s="26" t="s">
        <v>5</v>
      </c>
      <c r="B481" s="49">
        <v>177.32</v>
      </c>
      <c r="C481" s="47">
        <v>177.32</v>
      </c>
      <c r="D481" s="47">
        <v>177.32</v>
      </c>
      <c r="E481" s="47">
        <v>177.32</v>
      </c>
      <c r="F481" s="47">
        <v>177.32</v>
      </c>
      <c r="G481" s="47">
        <v>177.32</v>
      </c>
      <c r="H481" s="47">
        <v>177.32</v>
      </c>
      <c r="I481" s="47">
        <v>177.32</v>
      </c>
      <c r="J481" s="47">
        <v>177.32</v>
      </c>
      <c r="K481" s="47">
        <v>177.32</v>
      </c>
      <c r="L481" s="47">
        <v>177.32</v>
      </c>
      <c r="M481" s="47">
        <v>177.32</v>
      </c>
      <c r="N481" s="47">
        <v>177.32</v>
      </c>
      <c r="O481" s="47">
        <v>177.32</v>
      </c>
      <c r="P481" s="47">
        <v>177.32</v>
      </c>
      <c r="Q481" s="47">
        <v>177.32</v>
      </c>
      <c r="R481" s="47">
        <v>177.32</v>
      </c>
      <c r="S481" s="47">
        <v>177.32</v>
      </c>
      <c r="T481" s="47">
        <v>177.32</v>
      </c>
      <c r="U481" s="47">
        <v>177.32</v>
      </c>
      <c r="V481" s="47">
        <v>177.32</v>
      </c>
      <c r="W481" s="47">
        <v>177.32</v>
      </c>
      <c r="X481" s="47">
        <v>177.32</v>
      </c>
      <c r="Y481" s="54">
        <v>177.32</v>
      </c>
    </row>
    <row r="482" spans="1:25" s="35" customFormat="1" ht="18.75" customHeight="1" outlineLevel="1" thickBot="1" x14ac:dyDescent="0.25">
      <c r="A482" s="118" t="s">
        <v>7</v>
      </c>
      <c r="B482" s="50">
        <v>2.496</v>
      </c>
      <c r="C482" s="48">
        <v>2.496</v>
      </c>
      <c r="D482" s="48">
        <v>2.496</v>
      </c>
      <c r="E482" s="48">
        <v>2.496</v>
      </c>
      <c r="F482" s="48">
        <v>2.496</v>
      </c>
      <c r="G482" s="48">
        <v>2.496</v>
      </c>
      <c r="H482" s="48">
        <v>2.496</v>
      </c>
      <c r="I482" s="48">
        <v>2.496</v>
      </c>
      <c r="J482" s="48">
        <v>2.496</v>
      </c>
      <c r="K482" s="48">
        <v>2.496</v>
      </c>
      <c r="L482" s="48">
        <v>2.496</v>
      </c>
      <c r="M482" s="48">
        <v>2.496</v>
      </c>
      <c r="N482" s="48">
        <v>2.496</v>
      </c>
      <c r="O482" s="48">
        <v>2.496</v>
      </c>
      <c r="P482" s="48">
        <v>2.496</v>
      </c>
      <c r="Q482" s="48">
        <v>2.496</v>
      </c>
      <c r="R482" s="48">
        <v>2.496</v>
      </c>
      <c r="S482" s="48">
        <v>2.496</v>
      </c>
      <c r="T482" s="48">
        <v>2.496</v>
      </c>
      <c r="U482" s="48">
        <v>2.496</v>
      </c>
      <c r="V482" s="48">
        <v>2.496</v>
      </c>
      <c r="W482" s="48">
        <v>2.496</v>
      </c>
      <c r="X482" s="48">
        <v>2.496</v>
      </c>
      <c r="Y482" s="55">
        <v>2.496</v>
      </c>
    </row>
    <row r="483" spans="1:25" s="35" customFormat="1" ht="18.75" customHeight="1" thickBot="1" x14ac:dyDescent="0.25">
      <c r="A483" s="75">
        <v>24</v>
      </c>
      <c r="B483" s="65">
        <f t="shared" ref="B483:Y483" si="117">SUM(B484:B486)</f>
        <v>1204.7660000000001</v>
      </c>
      <c r="C483" s="66">
        <f t="shared" si="117"/>
        <v>1203.0360000000001</v>
      </c>
      <c r="D483" s="66">
        <f t="shared" si="117"/>
        <v>1203.0360000000001</v>
      </c>
      <c r="E483" s="67">
        <f t="shared" si="117"/>
        <v>1224.7160000000001</v>
      </c>
      <c r="F483" s="67">
        <f t="shared" si="117"/>
        <v>1234.9159999999999</v>
      </c>
      <c r="G483" s="67">
        <f t="shared" si="117"/>
        <v>1257.9059999999999</v>
      </c>
      <c r="H483" s="67">
        <f t="shared" si="117"/>
        <v>1266.9159999999999</v>
      </c>
      <c r="I483" s="67">
        <f t="shared" si="117"/>
        <v>1208.296</v>
      </c>
      <c r="J483" s="67">
        <f t="shared" si="117"/>
        <v>1203.096</v>
      </c>
      <c r="K483" s="68">
        <f t="shared" si="117"/>
        <v>1196.4960000000001</v>
      </c>
      <c r="L483" s="67">
        <f t="shared" si="117"/>
        <v>1191.806</v>
      </c>
      <c r="M483" s="69">
        <f t="shared" si="117"/>
        <v>1209.826</v>
      </c>
      <c r="N483" s="68">
        <f t="shared" si="117"/>
        <v>1220.2560000000001</v>
      </c>
      <c r="O483" s="67">
        <f t="shared" si="117"/>
        <v>1208.7060000000001</v>
      </c>
      <c r="P483" s="69">
        <f t="shared" si="117"/>
        <v>1221.6559999999999</v>
      </c>
      <c r="Q483" s="70">
        <f t="shared" si="117"/>
        <v>1277.146</v>
      </c>
      <c r="R483" s="67">
        <f t="shared" si="117"/>
        <v>1276.7360000000001</v>
      </c>
      <c r="S483" s="70">
        <f t="shared" si="117"/>
        <v>1233.0260000000001</v>
      </c>
      <c r="T483" s="67">
        <f t="shared" si="117"/>
        <v>1219.596</v>
      </c>
      <c r="U483" s="66">
        <f t="shared" si="117"/>
        <v>1214.856</v>
      </c>
      <c r="V483" s="66">
        <f t="shared" si="117"/>
        <v>1209.6859999999999</v>
      </c>
      <c r="W483" s="66">
        <f t="shared" si="117"/>
        <v>1211.1960000000001</v>
      </c>
      <c r="X483" s="66">
        <f t="shared" si="117"/>
        <v>1192.8860000000002</v>
      </c>
      <c r="Y483" s="71">
        <f t="shared" si="117"/>
        <v>1185.856</v>
      </c>
    </row>
    <row r="484" spans="1:25" s="35" customFormat="1" ht="18.75" customHeight="1" outlineLevel="1" x14ac:dyDescent="0.2">
      <c r="A484" s="117" t="s">
        <v>4</v>
      </c>
      <c r="B484" s="43">
        <f>'февраль (3 цк)'!B600</f>
        <v>1024.95</v>
      </c>
      <c r="C484" s="43">
        <f>'февраль (3 цк)'!C600</f>
        <v>1023.22</v>
      </c>
      <c r="D484" s="43">
        <f>'февраль (3 цк)'!D600</f>
        <v>1023.22</v>
      </c>
      <c r="E484" s="43">
        <f>'февраль (3 цк)'!E600</f>
        <v>1044.9000000000001</v>
      </c>
      <c r="F484" s="43">
        <f>'февраль (3 цк)'!F600</f>
        <v>1055.0999999999999</v>
      </c>
      <c r="G484" s="43">
        <f>'февраль (3 цк)'!G600</f>
        <v>1078.0899999999999</v>
      </c>
      <c r="H484" s="43">
        <f>'февраль (3 цк)'!H600</f>
        <v>1087.0999999999999</v>
      </c>
      <c r="I484" s="43">
        <f>'февраль (3 цк)'!I600</f>
        <v>1028.48</v>
      </c>
      <c r="J484" s="43">
        <f>'февраль (3 цк)'!J600</f>
        <v>1023.28</v>
      </c>
      <c r="K484" s="43">
        <f>'февраль (3 цк)'!K600</f>
        <v>1016.68</v>
      </c>
      <c r="L484" s="43">
        <f>'февраль (3 цк)'!L600</f>
        <v>1011.99</v>
      </c>
      <c r="M484" s="43">
        <f>'февраль (3 цк)'!M600</f>
        <v>1030.01</v>
      </c>
      <c r="N484" s="43">
        <f>'февраль (3 цк)'!N600</f>
        <v>1040.44</v>
      </c>
      <c r="O484" s="43">
        <f>'февраль (3 цк)'!O600</f>
        <v>1028.8900000000001</v>
      </c>
      <c r="P484" s="43">
        <f>'февраль (3 цк)'!P600</f>
        <v>1041.8399999999999</v>
      </c>
      <c r="Q484" s="43">
        <f>'февраль (3 цк)'!Q600</f>
        <v>1097.33</v>
      </c>
      <c r="R484" s="43">
        <f>'февраль (3 цк)'!R600</f>
        <v>1096.92</v>
      </c>
      <c r="S484" s="43">
        <f>'февраль (3 цк)'!S600</f>
        <v>1053.21</v>
      </c>
      <c r="T484" s="43">
        <f>'февраль (3 цк)'!T600</f>
        <v>1039.78</v>
      </c>
      <c r="U484" s="43">
        <f>'февраль (3 цк)'!U600</f>
        <v>1035.04</v>
      </c>
      <c r="V484" s="43">
        <f>'февраль (3 цк)'!V600</f>
        <v>1029.8699999999999</v>
      </c>
      <c r="W484" s="43">
        <f>'февраль (3 цк)'!W600</f>
        <v>1031.3800000000001</v>
      </c>
      <c r="X484" s="43">
        <f>'февраль (3 цк)'!X600</f>
        <v>1013.07</v>
      </c>
      <c r="Y484" s="43">
        <f>'февраль (3 цк)'!Y600</f>
        <v>1006.04</v>
      </c>
    </row>
    <row r="485" spans="1:25" s="35" customFormat="1" ht="18.75" customHeight="1" outlineLevel="1" x14ac:dyDescent="0.2">
      <c r="A485" s="26" t="s">
        <v>5</v>
      </c>
      <c r="B485" s="49">
        <v>177.32</v>
      </c>
      <c r="C485" s="47">
        <v>177.32</v>
      </c>
      <c r="D485" s="47">
        <v>177.32</v>
      </c>
      <c r="E485" s="47">
        <v>177.32</v>
      </c>
      <c r="F485" s="47">
        <v>177.32</v>
      </c>
      <c r="G485" s="47">
        <v>177.32</v>
      </c>
      <c r="H485" s="47">
        <v>177.32</v>
      </c>
      <c r="I485" s="47">
        <v>177.32</v>
      </c>
      <c r="J485" s="47">
        <v>177.32</v>
      </c>
      <c r="K485" s="47">
        <v>177.32</v>
      </c>
      <c r="L485" s="47">
        <v>177.32</v>
      </c>
      <c r="M485" s="47">
        <v>177.32</v>
      </c>
      <c r="N485" s="47">
        <v>177.32</v>
      </c>
      <c r="O485" s="47">
        <v>177.32</v>
      </c>
      <c r="P485" s="47">
        <v>177.32</v>
      </c>
      <c r="Q485" s="47">
        <v>177.32</v>
      </c>
      <c r="R485" s="47">
        <v>177.32</v>
      </c>
      <c r="S485" s="47">
        <v>177.32</v>
      </c>
      <c r="T485" s="47">
        <v>177.32</v>
      </c>
      <c r="U485" s="47">
        <v>177.32</v>
      </c>
      <c r="V485" s="47">
        <v>177.32</v>
      </c>
      <c r="W485" s="47">
        <v>177.32</v>
      </c>
      <c r="X485" s="47">
        <v>177.32</v>
      </c>
      <c r="Y485" s="54">
        <v>177.32</v>
      </c>
    </row>
    <row r="486" spans="1:25" s="35" customFormat="1" ht="18.75" customHeight="1" outlineLevel="1" thickBot="1" x14ac:dyDescent="0.25">
      <c r="A486" s="118" t="s">
        <v>7</v>
      </c>
      <c r="B486" s="50">
        <v>2.496</v>
      </c>
      <c r="C486" s="48">
        <v>2.496</v>
      </c>
      <c r="D486" s="48">
        <v>2.496</v>
      </c>
      <c r="E486" s="48">
        <v>2.496</v>
      </c>
      <c r="F486" s="48">
        <v>2.496</v>
      </c>
      <c r="G486" s="48">
        <v>2.496</v>
      </c>
      <c r="H486" s="48">
        <v>2.496</v>
      </c>
      <c r="I486" s="48">
        <v>2.496</v>
      </c>
      <c r="J486" s="48">
        <v>2.496</v>
      </c>
      <c r="K486" s="48">
        <v>2.496</v>
      </c>
      <c r="L486" s="48">
        <v>2.496</v>
      </c>
      <c r="M486" s="48">
        <v>2.496</v>
      </c>
      <c r="N486" s="48">
        <v>2.496</v>
      </c>
      <c r="O486" s="48">
        <v>2.496</v>
      </c>
      <c r="P486" s="48">
        <v>2.496</v>
      </c>
      <c r="Q486" s="48">
        <v>2.496</v>
      </c>
      <c r="R486" s="48">
        <v>2.496</v>
      </c>
      <c r="S486" s="48">
        <v>2.496</v>
      </c>
      <c r="T486" s="48">
        <v>2.496</v>
      </c>
      <c r="U486" s="48">
        <v>2.496</v>
      </c>
      <c r="V486" s="48">
        <v>2.496</v>
      </c>
      <c r="W486" s="48">
        <v>2.496</v>
      </c>
      <c r="X486" s="48">
        <v>2.496</v>
      </c>
      <c r="Y486" s="55">
        <v>2.496</v>
      </c>
    </row>
    <row r="487" spans="1:25" s="35" customFormat="1" ht="18.75" customHeight="1" thickBot="1" x14ac:dyDescent="0.25">
      <c r="A487" s="73">
        <v>25</v>
      </c>
      <c r="B487" s="65">
        <f t="shared" ref="B487:Y487" si="118">SUM(B488:B490)</f>
        <v>1151.796</v>
      </c>
      <c r="C487" s="66">
        <f t="shared" si="118"/>
        <v>1149.126</v>
      </c>
      <c r="D487" s="66">
        <f t="shared" si="118"/>
        <v>1132.876</v>
      </c>
      <c r="E487" s="67">
        <f t="shared" si="118"/>
        <v>1137.106</v>
      </c>
      <c r="F487" s="67">
        <f t="shared" si="118"/>
        <v>1114.2660000000001</v>
      </c>
      <c r="G487" s="67">
        <f t="shared" si="118"/>
        <v>1163.9660000000001</v>
      </c>
      <c r="H487" s="67">
        <f t="shared" si="118"/>
        <v>1164.9060000000002</v>
      </c>
      <c r="I487" s="67">
        <f t="shared" si="118"/>
        <v>1154.4760000000001</v>
      </c>
      <c r="J487" s="67">
        <f t="shared" si="118"/>
        <v>1137.856</v>
      </c>
      <c r="K487" s="68">
        <f t="shared" si="118"/>
        <v>1135.9160000000002</v>
      </c>
      <c r="L487" s="67">
        <f t="shared" si="118"/>
        <v>1098.4860000000001</v>
      </c>
      <c r="M487" s="69">
        <f t="shared" si="118"/>
        <v>1096.596</v>
      </c>
      <c r="N487" s="68">
        <f t="shared" si="118"/>
        <v>1106.9960000000001</v>
      </c>
      <c r="O487" s="67">
        <f t="shared" si="118"/>
        <v>1108.806</v>
      </c>
      <c r="P487" s="69">
        <f t="shared" si="118"/>
        <v>1119.7260000000001</v>
      </c>
      <c r="Q487" s="70">
        <f t="shared" si="118"/>
        <v>1135.116</v>
      </c>
      <c r="R487" s="67">
        <f t="shared" si="118"/>
        <v>1160.5260000000001</v>
      </c>
      <c r="S487" s="70">
        <f t="shared" si="118"/>
        <v>1159.126</v>
      </c>
      <c r="T487" s="67">
        <f t="shared" si="118"/>
        <v>1132.6760000000002</v>
      </c>
      <c r="U487" s="66">
        <f t="shared" si="118"/>
        <v>1156.566</v>
      </c>
      <c r="V487" s="66">
        <f t="shared" si="118"/>
        <v>1150.866</v>
      </c>
      <c r="W487" s="66">
        <f t="shared" si="118"/>
        <v>1152.9560000000001</v>
      </c>
      <c r="X487" s="66">
        <f t="shared" si="118"/>
        <v>1147.8960000000002</v>
      </c>
      <c r="Y487" s="71">
        <f t="shared" si="118"/>
        <v>1144.6560000000002</v>
      </c>
    </row>
    <row r="488" spans="1:25" s="35" customFormat="1" ht="18.75" customHeight="1" outlineLevel="1" x14ac:dyDescent="0.2">
      <c r="A488" s="117" t="s">
        <v>4</v>
      </c>
      <c r="B488" s="43">
        <f>'февраль (3 цк)'!B605</f>
        <v>971.98</v>
      </c>
      <c r="C488" s="43">
        <f>'февраль (3 цк)'!C605</f>
        <v>969.31</v>
      </c>
      <c r="D488" s="43">
        <f>'февраль (3 цк)'!D605</f>
        <v>953.06</v>
      </c>
      <c r="E488" s="43">
        <f>'февраль (3 цк)'!E605</f>
        <v>957.29</v>
      </c>
      <c r="F488" s="43">
        <f>'февраль (3 цк)'!F605</f>
        <v>934.45</v>
      </c>
      <c r="G488" s="43">
        <f>'февраль (3 цк)'!G605</f>
        <v>984.15</v>
      </c>
      <c r="H488" s="43">
        <f>'февраль (3 цк)'!H605</f>
        <v>985.09</v>
      </c>
      <c r="I488" s="43">
        <f>'февраль (3 цк)'!I605</f>
        <v>974.66</v>
      </c>
      <c r="J488" s="43">
        <f>'февраль (3 цк)'!J605</f>
        <v>958.04</v>
      </c>
      <c r="K488" s="43">
        <f>'февраль (3 цк)'!K605</f>
        <v>956.1</v>
      </c>
      <c r="L488" s="43">
        <f>'февраль (3 цк)'!L605</f>
        <v>918.67</v>
      </c>
      <c r="M488" s="43">
        <f>'февраль (3 цк)'!M605</f>
        <v>916.78</v>
      </c>
      <c r="N488" s="43">
        <f>'февраль (3 цк)'!N605</f>
        <v>927.18</v>
      </c>
      <c r="O488" s="43">
        <f>'февраль (3 цк)'!O605</f>
        <v>928.99</v>
      </c>
      <c r="P488" s="43">
        <f>'февраль (3 цк)'!P605</f>
        <v>939.91</v>
      </c>
      <c r="Q488" s="43">
        <f>'февраль (3 цк)'!Q605</f>
        <v>955.3</v>
      </c>
      <c r="R488" s="43">
        <f>'февраль (3 цк)'!R605</f>
        <v>980.71</v>
      </c>
      <c r="S488" s="43">
        <f>'февраль (3 цк)'!S605</f>
        <v>979.31</v>
      </c>
      <c r="T488" s="43">
        <f>'февраль (3 цк)'!T605</f>
        <v>952.86</v>
      </c>
      <c r="U488" s="43">
        <f>'февраль (3 цк)'!U605</f>
        <v>976.75</v>
      </c>
      <c r="V488" s="43">
        <f>'февраль (3 цк)'!V605</f>
        <v>971.05</v>
      </c>
      <c r="W488" s="43">
        <f>'февраль (3 цк)'!W605</f>
        <v>973.14</v>
      </c>
      <c r="X488" s="43">
        <f>'февраль (3 цк)'!X605</f>
        <v>968.08</v>
      </c>
      <c r="Y488" s="43">
        <f>'февраль (3 цк)'!Y605</f>
        <v>964.84</v>
      </c>
    </row>
    <row r="489" spans="1:25" s="35" customFormat="1" ht="18.75" customHeight="1" outlineLevel="1" x14ac:dyDescent="0.2">
      <c r="A489" s="26" t="s">
        <v>5</v>
      </c>
      <c r="B489" s="49">
        <v>177.32</v>
      </c>
      <c r="C489" s="47">
        <v>177.32</v>
      </c>
      <c r="D489" s="47">
        <v>177.32</v>
      </c>
      <c r="E489" s="47">
        <v>177.32</v>
      </c>
      <c r="F489" s="47">
        <v>177.32</v>
      </c>
      <c r="G489" s="47">
        <v>177.32</v>
      </c>
      <c r="H489" s="47">
        <v>177.32</v>
      </c>
      <c r="I489" s="47">
        <v>177.32</v>
      </c>
      <c r="J489" s="47">
        <v>177.32</v>
      </c>
      <c r="K489" s="47">
        <v>177.32</v>
      </c>
      <c r="L489" s="47">
        <v>177.32</v>
      </c>
      <c r="M489" s="47">
        <v>177.32</v>
      </c>
      <c r="N489" s="47">
        <v>177.32</v>
      </c>
      <c r="O489" s="47">
        <v>177.32</v>
      </c>
      <c r="P489" s="47">
        <v>177.32</v>
      </c>
      <c r="Q489" s="47">
        <v>177.32</v>
      </c>
      <c r="R489" s="47">
        <v>177.32</v>
      </c>
      <c r="S489" s="47">
        <v>177.32</v>
      </c>
      <c r="T489" s="47">
        <v>177.32</v>
      </c>
      <c r="U489" s="47">
        <v>177.32</v>
      </c>
      <c r="V489" s="47">
        <v>177.32</v>
      </c>
      <c r="W489" s="47">
        <v>177.32</v>
      </c>
      <c r="X489" s="47">
        <v>177.32</v>
      </c>
      <c r="Y489" s="54">
        <v>177.32</v>
      </c>
    </row>
    <row r="490" spans="1:25" s="35" customFormat="1" ht="18.75" customHeight="1" outlineLevel="1" thickBot="1" x14ac:dyDescent="0.25">
      <c r="A490" s="118" t="s">
        <v>7</v>
      </c>
      <c r="B490" s="50">
        <v>2.496</v>
      </c>
      <c r="C490" s="48">
        <v>2.496</v>
      </c>
      <c r="D490" s="48">
        <v>2.496</v>
      </c>
      <c r="E490" s="48">
        <v>2.496</v>
      </c>
      <c r="F490" s="48">
        <v>2.496</v>
      </c>
      <c r="G490" s="48">
        <v>2.496</v>
      </c>
      <c r="H490" s="48">
        <v>2.496</v>
      </c>
      <c r="I490" s="48">
        <v>2.496</v>
      </c>
      <c r="J490" s="48">
        <v>2.496</v>
      </c>
      <c r="K490" s="48">
        <v>2.496</v>
      </c>
      <c r="L490" s="48">
        <v>2.496</v>
      </c>
      <c r="M490" s="48">
        <v>2.496</v>
      </c>
      <c r="N490" s="48">
        <v>2.496</v>
      </c>
      <c r="O490" s="48">
        <v>2.496</v>
      </c>
      <c r="P490" s="48">
        <v>2.496</v>
      </c>
      <c r="Q490" s="48">
        <v>2.496</v>
      </c>
      <c r="R490" s="48">
        <v>2.496</v>
      </c>
      <c r="S490" s="48">
        <v>2.496</v>
      </c>
      <c r="T490" s="48">
        <v>2.496</v>
      </c>
      <c r="U490" s="48">
        <v>2.496</v>
      </c>
      <c r="V490" s="48">
        <v>2.496</v>
      </c>
      <c r="W490" s="48">
        <v>2.496</v>
      </c>
      <c r="X490" s="48">
        <v>2.496</v>
      </c>
      <c r="Y490" s="55">
        <v>2.496</v>
      </c>
    </row>
    <row r="491" spans="1:25" s="35" customFormat="1" ht="18.75" customHeight="1" thickBot="1" x14ac:dyDescent="0.25">
      <c r="A491" s="74">
        <v>26</v>
      </c>
      <c r="B491" s="65">
        <f t="shared" ref="B491:Y491" si="119">SUM(B492:B494)</f>
        <v>1220.9159999999999</v>
      </c>
      <c r="C491" s="66">
        <f t="shared" si="119"/>
        <v>1216.586</v>
      </c>
      <c r="D491" s="66">
        <f t="shared" si="119"/>
        <v>1215.9460000000001</v>
      </c>
      <c r="E491" s="67">
        <f t="shared" si="119"/>
        <v>1223.826</v>
      </c>
      <c r="F491" s="67">
        <f t="shared" si="119"/>
        <v>1222.596</v>
      </c>
      <c r="G491" s="67">
        <f t="shared" si="119"/>
        <v>1227.876</v>
      </c>
      <c r="H491" s="67">
        <f t="shared" si="119"/>
        <v>1227.2660000000001</v>
      </c>
      <c r="I491" s="67">
        <f t="shared" si="119"/>
        <v>1218.596</v>
      </c>
      <c r="J491" s="67">
        <f t="shared" si="119"/>
        <v>1208.2660000000001</v>
      </c>
      <c r="K491" s="68">
        <f t="shared" si="119"/>
        <v>1195.2660000000001</v>
      </c>
      <c r="L491" s="67">
        <f t="shared" si="119"/>
        <v>1212.596</v>
      </c>
      <c r="M491" s="69">
        <f t="shared" si="119"/>
        <v>1212.616</v>
      </c>
      <c r="N491" s="68">
        <f t="shared" si="119"/>
        <v>1219.7660000000001</v>
      </c>
      <c r="O491" s="67">
        <f t="shared" si="119"/>
        <v>1212.2160000000001</v>
      </c>
      <c r="P491" s="69">
        <f t="shared" si="119"/>
        <v>1222.7860000000001</v>
      </c>
      <c r="Q491" s="70">
        <f t="shared" si="119"/>
        <v>1241.7460000000001</v>
      </c>
      <c r="R491" s="67">
        <f t="shared" si="119"/>
        <v>1251.9660000000001</v>
      </c>
      <c r="S491" s="70">
        <f t="shared" si="119"/>
        <v>1256.596</v>
      </c>
      <c r="T491" s="67">
        <f t="shared" si="119"/>
        <v>1251.1960000000001</v>
      </c>
      <c r="U491" s="66">
        <f t="shared" si="119"/>
        <v>1242.376</v>
      </c>
      <c r="V491" s="66">
        <f t="shared" si="119"/>
        <v>1238.6859999999999</v>
      </c>
      <c r="W491" s="66">
        <f t="shared" si="119"/>
        <v>1232.0060000000001</v>
      </c>
      <c r="X491" s="66">
        <f t="shared" si="119"/>
        <v>1215.9660000000001</v>
      </c>
      <c r="Y491" s="71">
        <f t="shared" si="119"/>
        <v>1224.386</v>
      </c>
    </row>
    <row r="492" spans="1:25" s="35" customFormat="1" ht="18.75" customHeight="1" outlineLevel="1" x14ac:dyDescent="0.2">
      <c r="A492" s="29" t="s">
        <v>4</v>
      </c>
      <c r="B492" s="43">
        <f>'февраль (3 цк)'!B610</f>
        <v>1041.0999999999999</v>
      </c>
      <c r="C492" s="43">
        <f>'февраль (3 цк)'!C610</f>
        <v>1036.77</v>
      </c>
      <c r="D492" s="43">
        <f>'февраль (3 цк)'!D610</f>
        <v>1036.1300000000001</v>
      </c>
      <c r="E492" s="43">
        <f>'февраль (3 цк)'!E610</f>
        <v>1044.01</v>
      </c>
      <c r="F492" s="43">
        <f>'февраль (3 цк)'!F610</f>
        <v>1042.78</v>
      </c>
      <c r="G492" s="43">
        <f>'февраль (3 цк)'!G610</f>
        <v>1048.06</v>
      </c>
      <c r="H492" s="43">
        <f>'февраль (3 цк)'!H610</f>
        <v>1047.45</v>
      </c>
      <c r="I492" s="43">
        <f>'февраль (3 цк)'!I610</f>
        <v>1038.78</v>
      </c>
      <c r="J492" s="43">
        <f>'февраль (3 цк)'!J610</f>
        <v>1028.45</v>
      </c>
      <c r="K492" s="43">
        <f>'февраль (3 цк)'!K610</f>
        <v>1015.45</v>
      </c>
      <c r="L492" s="43">
        <f>'февраль (3 цк)'!L610</f>
        <v>1032.78</v>
      </c>
      <c r="M492" s="43">
        <f>'февраль (3 цк)'!M610</f>
        <v>1032.8</v>
      </c>
      <c r="N492" s="43">
        <f>'февраль (3 цк)'!N610</f>
        <v>1039.95</v>
      </c>
      <c r="O492" s="43">
        <f>'февраль (3 цк)'!O610</f>
        <v>1032.4000000000001</v>
      </c>
      <c r="P492" s="43">
        <f>'февраль (3 цк)'!P610</f>
        <v>1042.97</v>
      </c>
      <c r="Q492" s="43">
        <f>'февраль (3 цк)'!Q610</f>
        <v>1061.93</v>
      </c>
      <c r="R492" s="43">
        <f>'февраль (3 цк)'!R610</f>
        <v>1072.1500000000001</v>
      </c>
      <c r="S492" s="43">
        <f>'февраль (3 цк)'!S610</f>
        <v>1076.78</v>
      </c>
      <c r="T492" s="43">
        <f>'февраль (3 цк)'!T610</f>
        <v>1071.3800000000001</v>
      </c>
      <c r="U492" s="43">
        <f>'февраль (3 цк)'!U610</f>
        <v>1062.56</v>
      </c>
      <c r="V492" s="43">
        <f>'февраль (3 цк)'!V610</f>
        <v>1058.8699999999999</v>
      </c>
      <c r="W492" s="43">
        <f>'февраль (3 цк)'!W610</f>
        <v>1052.19</v>
      </c>
      <c r="X492" s="43">
        <f>'февраль (3 цк)'!X610</f>
        <v>1036.1500000000001</v>
      </c>
      <c r="Y492" s="43">
        <f>'февраль (3 цк)'!Y610</f>
        <v>1044.57</v>
      </c>
    </row>
    <row r="493" spans="1:25" s="35" customFormat="1" ht="18.75" customHeight="1" outlineLevel="1" x14ac:dyDescent="0.2">
      <c r="A493" s="30" t="s">
        <v>5</v>
      </c>
      <c r="B493" s="49">
        <v>177.32</v>
      </c>
      <c r="C493" s="47">
        <v>177.32</v>
      </c>
      <c r="D493" s="47">
        <v>177.32</v>
      </c>
      <c r="E493" s="47">
        <v>177.32</v>
      </c>
      <c r="F493" s="47">
        <v>177.32</v>
      </c>
      <c r="G493" s="47">
        <v>177.32</v>
      </c>
      <c r="H493" s="47">
        <v>177.32</v>
      </c>
      <c r="I493" s="47">
        <v>177.32</v>
      </c>
      <c r="J493" s="47">
        <v>177.32</v>
      </c>
      <c r="K493" s="47">
        <v>177.32</v>
      </c>
      <c r="L493" s="47">
        <v>177.32</v>
      </c>
      <c r="M493" s="47">
        <v>177.32</v>
      </c>
      <c r="N493" s="47">
        <v>177.32</v>
      </c>
      <c r="O493" s="47">
        <v>177.32</v>
      </c>
      <c r="P493" s="47">
        <v>177.32</v>
      </c>
      <c r="Q493" s="47">
        <v>177.32</v>
      </c>
      <c r="R493" s="47">
        <v>177.32</v>
      </c>
      <c r="S493" s="47">
        <v>177.32</v>
      </c>
      <c r="T493" s="47">
        <v>177.32</v>
      </c>
      <c r="U493" s="47">
        <v>177.32</v>
      </c>
      <c r="V493" s="47">
        <v>177.32</v>
      </c>
      <c r="W493" s="47">
        <v>177.32</v>
      </c>
      <c r="X493" s="47">
        <v>177.32</v>
      </c>
      <c r="Y493" s="54">
        <v>177.32</v>
      </c>
    </row>
    <row r="494" spans="1:25" s="35" customFormat="1" ht="18.75" customHeight="1" outlineLevel="1" thickBot="1" x14ac:dyDescent="0.25">
      <c r="A494" s="107" t="s">
        <v>7</v>
      </c>
      <c r="B494" s="50">
        <v>2.496</v>
      </c>
      <c r="C494" s="48">
        <v>2.496</v>
      </c>
      <c r="D494" s="48">
        <v>2.496</v>
      </c>
      <c r="E494" s="48">
        <v>2.496</v>
      </c>
      <c r="F494" s="48">
        <v>2.496</v>
      </c>
      <c r="G494" s="48">
        <v>2.496</v>
      </c>
      <c r="H494" s="48">
        <v>2.496</v>
      </c>
      <c r="I494" s="48">
        <v>2.496</v>
      </c>
      <c r="J494" s="48">
        <v>2.496</v>
      </c>
      <c r="K494" s="48">
        <v>2.496</v>
      </c>
      <c r="L494" s="48">
        <v>2.496</v>
      </c>
      <c r="M494" s="48">
        <v>2.496</v>
      </c>
      <c r="N494" s="48">
        <v>2.496</v>
      </c>
      <c r="O494" s="48">
        <v>2.496</v>
      </c>
      <c r="P494" s="48">
        <v>2.496</v>
      </c>
      <c r="Q494" s="48">
        <v>2.496</v>
      </c>
      <c r="R494" s="48">
        <v>2.496</v>
      </c>
      <c r="S494" s="48">
        <v>2.496</v>
      </c>
      <c r="T494" s="48">
        <v>2.496</v>
      </c>
      <c r="U494" s="48">
        <v>2.496</v>
      </c>
      <c r="V494" s="48">
        <v>2.496</v>
      </c>
      <c r="W494" s="48">
        <v>2.496</v>
      </c>
      <c r="X494" s="48">
        <v>2.496</v>
      </c>
      <c r="Y494" s="55">
        <v>2.496</v>
      </c>
    </row>
    <row r="495" spans="1:25" s="35" customFormat="1" ht="18.75" customHeight="1" thickBot="1" x14ac:dyDescent="0.25">
      <c r="A495" s="76">
        <v>27</v>
      </c>
      <c r="B495" s="65">
        <f t="shared" ref="B495:Y495" si="120">SUM(B496:B498)</f>
        <v>1172.2160000000001</v>
      </c>
      <c r="C495" s="66">
        <f t="shared" si="120"/>
        <v>1174.9160000000002</v>
      </c>
      <c r="D495" s="66">
        <f t="shared" si="120"/>
        <v>1236.6960000000001</v>
      </c>
      <c r="E495" s="67">
        <f t="shared" si="120"/>
        <v>1197.9960000000001</v>
      </c>
      <c r="F495" s="67">
        <f t="shared" si="120"/>
        <v>1223.7860000000001</v>
      </c>
      <c r="G495" s="67">
        <f t="shared" si="120"/>
        <v>1275.856</v>
      </c>
      <c r="H495" s="67">
        <f t="shared" si="120"/>
        <v>1258.4860000000001</v>
      </c>
      <c r="I495" s="67">
        <f t="shared" si="120"/>
        <v>1253.836</v>
      </c>
      <c r="J495" s="67">
        <f t="shared" si="120"/>
        <v>1245.886</v>
      </c>
      <c r="K495" s="68">
        <f t="shared" si="120"/>
        <v>1243.646</v>
      </c>
      <c r="L495" s="67">
        <f t="shared" si="120"/>
        <v>1244.6659999999999</v>
      </c>
      <c r="M495" s="69">
        <f t="shared" si="120"/>
        <v>1197.8860000000002</v>
      </c>
      <c r="N495" s="68">
        <f t="shared" si="120"/>
        <v>1188.2860000000001</v>
      </c>
      <c r="O495" s="67">
        <f t="shared" si="120"/>
        <v>1164.116</v>
      </c>
      <c r="P495" s="69">
        <f t="shared" si="120"/>
        <v>1202.356</v>
      </c>
      <c r="Q495" s="70">
        <f t="shared" si="120"/>
        <v>1261.6559999999999</v>
      </c>
      <c r="R495" s="67">
        <f t="shared" si="120"/>
        <v>1268.7560000000001</v>
      </c>
      <c r="S495" s="70">
        <f t="shared" si="120"/>
        <v>1243.1659999999999</v>
      </c>
      <c r="T495" s="67">
        <f t="shared" si="120"/>
        <v>1210.7560000000001</v>
      </c>
      <c r="U495" s="66">
        <f t="shared" si="120"/>
        <v>1193.2060000000001</v>
      </c>
      <c r="V495" s="66">
        <f t="shared" si="120"/>
        <v>1192.5160000000001</v>
      </c>
      <c r="W495" s="66">
        <f t="shared" si="120"/>
        <v>1190.8860000000002</v>
      </c>
      <c r="X495" s="66">
        <f t="shared" si="120"/>
        <v>1180.9260000000002</v>
      </c>
      <c r="Y495" s="71">
        <f t="shared" si="120"/>
        <v>1190.1660000000002</v>
      </c>
    </row>
    <row r="496" spans="1:25" s="35" customFormat="1" ht="18.75" customHeight="1" outlineLevel="1" x14ac:dyDescent="0.2">
      <c r="A496" s="29" t="s">
        <v>4</v>
      </c>
      <c r="B496" s="43">
        <f>'февраль (3 цк)'!B615</f>
        <v>992.4</v>
      </c>
      <c r="C496" s="43">
        <f>'февраль (3 цк)'!C615</f>
        <v>995.1</v>
      </c>
      <c r="D496" s="43">
        <f>'февраль (3 цк)'!D615</f>
        <v>1056.8800000000001</v>
      </c>
      <c r="E496" s="43">
        <f>'февраль (3 цк)'!E615</f>
        <v>1018.18</v>
      </c>
      <c r="F496" s="43">
        <f>'февраль (3 цк)'!F615</f>
        <v>1043.97</v>
      </c>
      <c r="G496" s="43">
        <f>'февраль (3 цк)'!G615</f>
        <v>1096.04</v>
      </c>
      <c r="H496" s="43">
        <f>'февраль (3 цк)'!H615</f>
        <v>1078.67</v>
      </c>
      <c r="I496" s="43">
        <f>'февраль (3 цк)'!I615</f>
        <v>1074.02</v>
      </c>
      <c r="J496" s="43">
        <f>'февраль (3 цк)'!J615</f>
        <v>1066.07</v>
      </c>
      <c r="K496" s="43">
        <f>'февраль (3 цк)'!K615</f>
        <v>1063.83</v>
      </c>
      <c r="L496" s="43">
        <f>'февраль (3 цк)'!L615</f>
        <v>1064.8499999999999</v>
      </c>
      <c r="M496" s="43">
        <f>'февраль (3 цк)'!M615</f>
        <v>1018.07</v>
      </c>
      <c r="N496" s="43">
        <f>'февраль (3 цк)'!N615</f>
        <v>1008.47</v>
      </c>
      <c r="O496" s="43">
        <f>'февраль (3 цк)'!O615</f>
        <v>984.3</v>
      </c>
      <c r="P496" s="43">
        <f>'февраль (3 цк)'!P615</f>
        <v>1022.54</v>
      </c>
      <c r="Q496" s="43">
        <f>'февраль (3 цк)'!Q615</f>
        <v>1081.8399999999999</v>
      </c>
      <c r="R496" s="43">
        <f>'февраль (3 цк)'!R615</f>
        <v>1088.94</v>
      </c>
      <c r="S496" s="43">
        <f>'февраль (3 цк)'!S615</f>
        <v>1063.3499999999999</v>
      </c>
      <c r="T496" s="43">
        <f>'февраль (3 цк)'!T615</f>
        <v>1030.94</v>
      </c>
      <c r="U496" s="43">
        <f>'февраль (3 цк)'!U615</f>
        <v>1013.39</v>
      </c>
      <c r="V496" s="43">
        <f>'февраль (3 цк)'!V615</f>
        <v>1012.7</v>
      </c>
      <c r="W496" s="43">
        <f>'февраль (3 цк)'!W615</f>
        <v>1011.07</v>
      </c>
      <c r="X496" s="43">
        <f>'февраль (3 цк)'!X615</f>
        <v>1001.11</v>
      </c>
      <c r="Y496" s="43">
        <f>'февраль (3 цк)'!Y615</f>
        <v>1010.35</v>
      </c>
    </row>
    <row r="497" spans="1:25" s="35" customFormat="1" ht="18.75" customHeight="1" outlineLevel="1" x14ac:dyDescent="0.2">
      <c r="A497" s="30" t="s">
        <v>5</v>
      </c>
      <c r="B497" s="49">
        <v>177.32</v>
      </c>
      <c r="C497" s="47">
        <v>177.32</v>
      </c>
      <c r="D497" s="47">
        <v>177.32</v>
      </c>
      <c r="E497" s="47">
        <v>177.32</v>
      </c>
      <c r="F497" s="47">
        <v>177.32</v>
      </c>
      <c r="G497" s="47">
        <v>177.32</v>
      </c>
      <c r="H497" s="47">
        <v>177.32</v>
      </c>
      <c r="I497" s="47">
        <v>177.32</v>
      </c>
      <c r="J497" s="47">
        <v>177.32</v>
      </c>
      <c r="K497" s="47">
        <v>177.32</v>
      </c>
      <c r="L497" s="47">
        <v>177.32</v>
      </c>
      <c r="M497" s="47">
        <v>177.32</v>
      </c>
      <c r="N497" s="47">
        <v>177.32</v>
      </c>
      <c r="O497" s="47">
        <v>177.32</v>
      </c>
      <c r="P497" s="47">
        <v>177.32</v>
      </c>
      <c r="Q497" s="47">
        <v>177.32</v>
      </c>
      <c r="R497" s="47">
        <v>177.32</v>
      </c>
      <c r="S497" s="47">
        <v>177.32</v>
      </c>
      <c r="T497" s="47">
        <v>177.32</v>
      </c>
      <c r="U497" s="47">
        <v>177.32</v>
      </c>
      <c r="V497" s="47">
        <v>177.32</v>
      </c>
      <c r="W497" s="47">
        <v>177.32</v>
      </c>
      <c r="X497" s="47">
        <v>177.32</v>
      </c>
      <c r="Y497" s="54">
        <v>177.32</v>
      </c>
    </row>
    <row r="498" spans="1:25" s="35" customFormat="1" ht="18.75" customHeight="1" outlineLevel="1" thickBot="1" x14ac:dyDescent="0.25">
      <c r="A498" s="107" t="s">
        <v>7</v>
      </c>
      <c r="B498" s="50">
        <v>2.496</v>
      </c>
      <c r="C498" s="48">
        <v>2.496</v>
      </c>
      <c r="D498" s="48">
        <v>2.496</v>
      </c>
      <c r="E498" s="48">
        <v>2.496</v>
      </c>
      <c r="F498" s="48">
        <v>2.496</v>
      </c>
      <c r="G498" s="48">
        <v>2.496</v>
      </c>
      <c r="H498" s="48">
        <v>2.496</v>
      </c>
      <c r="I498" s="48">
        <v>2.496</v>
      </c>
      <c r="J498" s="48">
        <v>2.496</v>
      </c>
      <c r="K498" s="48">
        <v>2.496</v>
      </c>
      <c r="L498" s="48">
        <v>2.496</v>
      </c>
      <c r="M498" s="48">
        <v>2.496</v>
      </c>
      <c r="N498" s="48">
        <v>2.496</v>
      </c>
      <c r="O498" s="48">
        <v>2.496</v>
      </c>
      <c r="P498" s="48">
        <v>2.496</v>
      </c>
      <c r="Q498" s="48">
        <v>2.496</v>
      </c>
      <c r="R498" s="48">
        <v>2.496</v>
      </c>
      <c r="S498" s="48">
        <v>2.496</v>
      </c>
      <c r="T498" s="48">
        <v>2.496</v>
      </c>
      <c r="U498" s="48">
        <v>2.496</v>
      </c>
      <c r="V498" s="48">
        <v>2.496</v>
      </c>
      <c r="W498" s="48">
        <v>2.496</v>
      </c>
      <c r="X498" s="48">
        <v>2.496</v>
      </c>
      <c r="Y498" s="55">
        <v>2.496</v>
      </c>
    </row>
    <row r="499" spans="1:25" s="35" customFormat="1" ht="18.75" customHeight="1" thickBot="1" x14ac:dyDescent="0.25">
      <c r="A499" s="75">
        <v>28</v>
      </c>
      <c r="B499" s="65">
        <f t="shared" ref="B499:Y499" si="121">SUM(B500:B502)</f>
        <v>1173.7460000000001</v>
      </c>
      <c r="C499" s="66">
        <f t="shared" si="121"/>
        <v>1179.3960000000002</v>
      </c>
      <c r="D499" s="66">
        <f t="shared" si="121"/>
        <v>1227.2560000000001</v>
      </c>
      <c r="E499" s="67">
        <f t="shared" si="121"/>
        <v>1231.636</v>
      </c>
      <c r="F499" s="67">
        <f t="shared" si="121"/>
        <v>1224.6859999999999</v>
      </c>
      <c r="G499" s="67">
        <f t="shared" si="121"/>
        <v>1213.7160000000001</v>
      </c>
      <c r="H499" s="67">
        <f t="shared" si="121"/>
        <v>1216.2360000000001</v>
      </c>
      <c r="I499" s="67">
        <f t="shared" si="121"/>
        <v>1197.836</v>
      </c>
      <c r="J499" s="67">
        <f t="shared" si="121"/>
        <v>1194.4560000000001</v>
      </c>
      <c r="K499" s="68">
        <f t="shared" si="121"/>
        <v>1179.8960000000002</v>
      </c>
      <c r="L499" s="67">
        <f t="shared" si="121"/>
        <v>1155.6360000000002</v>
      </c>
      <c r="M499" s="69">
        <f t="shared" si="121"/>
        <v>1161.1560000000002</v>
      </c>
      <c r="N499" s="68">
        <f t="shared" si="121"/>
        <v>1170.6360000000002</v>
      </c>
      <c r="O499" s="67">
        <f t="shared" si="121"/>
        <v>1200.8960000000002</v>
      </c>
      <c r="P499" s="69">
        <f t="shared" si="121"/>
        <v>1215.9960000000001</v>
      </c>
      <c r="Q499" s="70">
        <f t="shared" si="121"/>
        <v>1218.9960000000001</v>
      </c>
      <c r="R499" s="67">
        <f t="shared" si="121"/>
        <v>1233.6559999999999</v>
      </c>
      <c r="S499" s="70">
        <f t="shared" si="121"/>
        <v>1224.386</v>
      </c>
      <c r="T499" s="67">
        <f t="shared" si="121"/>
        <v>1180.826</v>
      </c>
      <c r="U499" s="66">
        <f t="shared" si="121"/>
        <v>1161.1760000000002</v>
      </c>
      <c r="V499" s="66">
        <f t="shared" si="121"/>
        <v>1160.4360000000001</v>
      </c>
      <c r="W499" s="66">
        <f t="shared" si="121"/>
        <v>1167.8860000000002</v>
      </c>
      <c r="X499" s="66">
        <f t="shared" si="121"/>
        <v>1155.6360000000002</v>
      </c>
      <c r="Y499" s="71">
        <f t="shared" si="121"/>
        <v>1168.9160000000002</v>
      </c>
    </row>
    <row r="500" spans="1:25" s="35" customFormat="1" ht="18.75" customHeight="1" outlineLevel="1" x14ac:dyDescent="0.2">
      <c r="A500" s="117" t="s">
        <v>4</v>
      </c>
      <c r="B500" s="43">
        <f>'февраль (3 цк)'!B620</f>
        <v>993.93</v>
      </c>
      <c r="C500" s="43">
        <f>'февраль (3 цк)'!C620</f>
        <v>999.58</v>
      </c>
      <c r="D500" s="43">
        <f>'февраль (3 цк)'!D620</f>
        <v>1047.44</v>
      </c>
      <c r="E500" s="43">
        <f>'февраль (3 цк)'!E620</f>
        <v>1051.82</v>
      </c>
      <c r="F500" s="43">
        <f>'февраль (3 цк)'!F620</f>
        <v>1044.8699999999999</v>
      </c>
      <c r="G500" s="43">
        <f>'февраль (3 цк)'!G620</f>
        <v>1033.9000000000001</v>
      </c>
      <c r="H500" s="43">
        <f>'февраль (3 цк)'!H620</f>
        <v>1036.42</v>
      </c>
      <c r="I500" s="43">
        <f>'февраль (3 цк)'!I620</f>
        <v>1018.02</v>
      </c>
      <c r="J500" s="43">
        <f>'февраль (3 цк)'!J620</f>
        <v>1014.64</v>
      </c>
      <c r="K500" s="43">
        <f>'февраль (3 цк)'!K620</f>
        <v>1000.08</v>
      </c>
      <c r="L500" s="43">
        <f>'февраль (3 цк)'!L620</f>
        <v>975.82</v>
      </c>
      <c r="M500" s="43">
        <f>'февраль (3 цк)'!M620</f>
        <v>981.34</v>
      </c>
      <c r="N500" s="43">
        <f>'февраль (3 цк)'!N620</f>
        <v>990.82</v>
      </c>
      <c r="O500" s="43">
        <f>'февраль (3 цк)'!O620</f>
        <v>1021.08</v>
      </c>
      <c r="P500" s="43">
        <f>'февраль (3 цк)'!P620</f>
        <v>1036.18</v>
      </c>
      <c r="Q500" s="43">
        <f>'февраль (3 цк)'!Q620</f>
        <v>1039.18</v>
      </c>
      <c r="R500" s="43">
        <f>'февраль (3 цк)'!R620</f>
        <v>1053.8399999999999</v>
      </c>
      <c r="S500" s="43">
        <f>'февраль (3 цк)'!S620</f>
        <v>1044.57</v>
      </c>
      <c r="T500" s="43">
        <f>'февраль (3 цк)'!T620</f>
        <v>1001.01</v>
      </c>
      <c r="U500" s="43">
        <f>'февраль (3 цк)'!U620</f>
        <v>981.36</v>
      </c>
      <c r="V500" s="43">
        <f>'февраль (3 цк)'!V620</f>
        <v>980.62</v>
      </c>
      <c r="W500" s="43">
        <f>'февраль (3 цк)'!W620</f>
        <v>988.07</v>
      </c>
      <c r="X500" s="43">
        <f>'февраль (3 цк)'!X620</f>
        <v>975.82</v>
      </c>
      <c r="Y500" s="43">
        <f>'февраль (3 цк)'!Y620</f>
        <v>989.1</v>
      </c>
    </row>
    <row r="501" spans="1:25" s="35" customFormat="1" ht="18.75" customHeight="1" outlineLevel="1" x14ac:dyDescent="0.2">
      <c r="A501" s="26" t="s">
        <v>5</v>
      </c>
      <c r="B501" s="49">
        <v>177.32</v>
      </c>
      <c r="C501" s="47">
        <v>177.32</v>
      </c>
      <c r="D501" s="47">
        <v>177.32</v>
      </c>
      <c r="E501" s="47">
        <v>177.32</v>
      </c>
      <c r="F501" s="47">
        <v>177.32</v>
      </c>
      <c r="G501" s="47">
        <v>177.32</v>
      </c>
      <c r="H501" s="47">
        <v>177.32</v>
      </c>
      <c r="I501" s="47">
        <v>177.32</v>
      </c>
      <c r="J501" s="47">
        <v>177.32</v>
      </c>
      <c r="K501" s="47">
        <v>177.32</v>
      </c>
      <c r="L501" s="47">
        <v>177.32</v>
      </c>
      <c r="M501" s="47">
        <v>177.32</v>
      </c>
      <c r="N501" s="47">
        <v>177.32</v>
      </c>
      <c r="O501" s="47">
        <v>177.32</v>
      </c>
      <c r="P501" s="47">
        <v>177.32</v>
      </c>
      <c r="Q501" s="47">
        <v>177.32</v>
      </c>
      <c r="R501" s="47">
        <v>177.32</v>
      </c>
      <c r="S501" s="47">
        <v>177.32</v>
      </c>
      <c r="T501" s="47">
        <v>177.32</v>
      </c>
      <c r="U501" s="47">
        <v>177.32</v>
      </c>
      <c r="V501" s="47">
        <v>177.32</v>
      </c>
      <c r="W501" s="47">
        <v>177.32</v>
      </c>
      <c r="X501" s="47">
        <v>177.32</v>
      </c>
      <c r="Y501" s="54">
        <v>177.32</v>
      </c>
    </row>
    <row r="502" spans="1:25" s="35" customFormat="1" ht="18.75" customHeight="1" outlineLevel="1" thickBot="1" x14ac:dyDescent="0.25">
      <c r="A502" s="118" t="s">
        <v>7</v>
      </c>
      <c r="B502" s="50">
        <v>2.496</v>
      </c>
      <c r="C502" s="48">
        <v>2.496</v>
      </c>
      <c r="D502" s="48">
        <v>2.496</v>
      </c>
      <c r="E502" s="48">
        <v>2.496</v>
      </c>
      <c r="F502" s="48">
        <v>2.496</v>
      </c>
      <c r="G502" s="48">
        <v>2.496</v>
      </c>
      <c r="H502" s="48">
        <v>2.496</v>
      </c>
      <c r="I502" s="48">
        <v>2.496</v>
      </c>
      <c r="J502" s="48">
        <v>2.496</v>
      </c>
      <c r="K502" s="48">
        <v>2.496</v>
      </c>
      <c r="L502" s="48">
        <v>2.496</v>
      </c>
      <c r="M502" s="48">
        <v>2.496</v>
      </c>
      <c r="N502" s="48">
        <v>2.496</v>
      </c>
      <c r="O502" s="48">
        <v>2.496</v>
      </c>
      <c r="P502" s="48">
        <v>2.496</v>
      </c>
      <c r="Q502" s="48">
        <v>2.496</v>
      </c>
      <c r="R502" s="48">
        <v>2.496</v>
      </c>
      <c r="S502" s="48">
        <v>2.496</v>
      </c>
      <c r="T502" s="48">
        <v>2.496</v>
      </c>
      <c r="U502" s="48">
        <v>2.496</v>
      </c>
      <c r="V502" s="48">
        <v>2.496</v>
      </c>
      <c r="W502" s="48">
        <v>2.496</v>
      </c>
      <c r="X502" s="48">
        <v>2.496</v>
      </c>
      <c r="Y502" s="55">
        <v>2.496</v>
      </c>
    </row>
    <row r="503" spans="1:25" s="35" customFormat="1" ht="18.75" customHeight="1" thickBot="1" x14ac:dyDescent="0.25">
      <c r="A503" s="73">
        <v>29</v>
      </c>
      <c r="B503" s="65">
        <f t="shared" ref="B503:Y503" si="122">SUM(B504:B506)</f>
        <v>179.816</v>
      </c>
      <c r="C503" s="66">
        <f t="shared" si="122"/>
        <v>179.816</v>
      </c>
      <c r="D503" s="66">
        <f t="shared" si="122"/>
        <v>179.816</v>
      </c>
      <c r="E503" s="67">
        <f t="shared" si="122"/>
        <v>179.816</v>
      </c>
      <c r="F503" s="67">
        <f t="shared" si="122"/>
        <v>179.816</v>
      </c>
      <c r="G503" s="67">
        <f t="shared" si="122"/>
        <v>179.816</v>
      </c>
      <c r="H503" s="67">
        <f t="shared" si="122"/>
        <v>179.816</v>
      </c>
      <c r="I503" s="67">
        <f t="shared" si="122"/>
        <v>179.816</v>
      </c>
      <c r="J503" s="67">
        <f t="shared" si="122"/>
        <v>179.816</v>
      </c>
      <c r="K503" s="68">
        <f t="shared" si="122"/>
        <v>179.816</v>
      </c>
      <c r="L503" s="67">
        <f t="shared" si="122"/>
        <v>179.816</v>
      </c>
      <c r="M503" s="69">
        <f t="shared" si="122"/>
        <v>179.816</v>
      </c>
      <c r="N503" s="68">
        <f t="shared" si="122"/>
        <v>179.816</v>
      </c>
      <c r="O503" s="67">
        <f t="shared" si="122"/>
        <v>179.816</v>
      </c>
      <c r="P503" s="69">
        <f t="shared" si="122"/>
        <v>179.816</v>
      </c>
      <c r="Q503" s="70">
        <f t="shared" si="122"/>
        <v>179.816</v>
      </c>
      <c r="R503" s="67">
        <f t="shared" si="122"/>
        <v>179.816</v>
      </c>
      <c r="S503" s="70">
        <f t="shared" si="122"/>
        <v>179.816</v>
      </c>
      <c r="T503" s="67">
        <f t="shared" si="122"/>
        <v>179.816</v>
      </c>
      <c r="U503" s="66">
        <f t="shared" si="122"/>
        <v>179.816</v>
      </c>
      <c r="V503" s="66">
        <f t="shared" si="122"/>
        <v>179.816</v>
      </c>
      <c r="W503" s="66">
        <f t="shared" si="122"/>
        <v>179.816</v>
      </c>
      <c r="X503" s="66">
        <f t="shared" si="122"/>
        <v>179.816</v>
      </c>
      <c r="Y503" s="71">
        <f t="shared" si="122"/>
        <v>179.816</v>
      </c>
    </row>
    <row r="504" spans="1:25" s="35" customFormat="1" ht="18.75" customHeight="1" outlineLevel="1" x14ac:dyDescent="0.2">
      <c r="A504" s="117" t="s">
        <v>4</v>
      </c>
      <c r="B504" s="43">
        <f>'февраль (3 цк)'!B625</f>
        <v>0</v>
      </c>
      <c r="C504" s="43">
        <f>'февраль (3 цк)'!C625</f>
        <v>0</v>
      </c>
      <c r="D504" s="43">
        <f>'февраль (3 цк)'!D625</f>
        <v>0</v>
      </c>
      <c r="E504" s="43">
        <f>'февраль (3 цк)'!E625</f>
        <v>0</v>
      </c>
      <c r="F504" s="43">
        <f>'февраль (3 цк)'!F625</f>
        <v>0</v>
      </c>
      <c r="G504" s="43">
        <f>'февраль (3 цк)'!G625</f>
        <v>0</v>
      </c>
      <c r="H504" s="43">
        <f>'февраль (3 цк)'!H625</f>
        <v>0</v>
      </c>
      <c r="I504" s="43">
        <f>'февраль (3 цк)'!I625</f>
        <v>0</v>
      </c>
      <c r="J504" s="43">
        <f>'февраль (3 цк)'!J625</f>
        <v>0</v>
      </c>
      <c r="K504" s="43">
        <f>'февраль (3 цк)'!K625</f>
        <v>0</v>
      </c>
      <c r="L504" s="43">
        <f>'февраль (3 цк)'!L625</f>
        <v>0</v>
      </c>
      <c r="M504" s="43">
        <f>'февраль (3 цк)'!M625</f>
        <v>0</v>
      </c>
      <c r="N504" s="43">
        <f>'февраль (3 цк)'!N625</f>
        <v>0</v>
      </c>
      <c r="O504" s="43">
        <f>'февраль (3 цк)'!O625</f>
        <v>0</v>
      </c>
      <c r="P504" s="43">
        <f>'февраль (3 цк)'!P625</f>
        <v>0</v>
      </c>
      <c r="Q504" s="43">
        <f>'февраль (3 цк)'!Q625</f>
        <v>0</v>
      </c>
      <c r="R504" s="43">
        <f>'февраль (3 цк)'!R625</f>
        <v>0</v>
      </c>
      <c r="S504" s="43">
        <f>'февраль (3 цк)'!S625</f>
        <v>0</v>
      </c>
      <c r="T504" s="43">
        <f>'февраль (3 цк)'!T625</f>
        <v>0</v>
      </c>
      <c r="U504" s="43">
        <f>'февраль (3 цк)'!U625</f>
        <v>0</v>
      </c>
      <c r="V504" s="43">
        <f>'февраль (3 цк)'!V625</f>
        <v>0</v>
      </c>
      <c r="W504" s="43">
        <f>'февраль (3 цк)'!W625</f>
        <v>0</v>
      </c>
      <c r="X504" s="43">
        <f>'февраль (3 цк)'!X625</f>
        <v>0</v>
      </c>
      <c r="Y504" s="43">
        <f>'февраль (3 цк)'!Y625</f>
        <v>0</v>
      </c>
    </row>
    <row r="505" spans="1:25" s="35" customFormat="1" ht="18.75" customHeight="1" outlineLevel="1" x14ac:dyDescent="0.2">
      <c r="A505" s="26" t="s">
        <v>5</v>
      </c>
      <c r="B505" s="49">
        <v>177.32</v>
      </c>
      <c r="C505" s="47">
        <v>177.32</v>
      </c>
      <c r="D505" s="47">
        <v>177.32</v>
      </c>
      <c r="E505" s="47">
        <v>177.32</v>
      </c>
      <c r="F505" s="47">
        <v>177.32</v>
      </c>
      <c r="G505" s="47">
        <v>177.32</v>
      </c>
      <c r="H505" s="47">
        <v>177.32</v>
      </c>
      <c r="I505" s="47">
        <v>177.32</v>
      </c>
      <c r="J505" s="47">
        <v>177.32</v>
      </c>
      <c r="K505" s="47">
        <v>177.32</v>
      </c>
      <c r="L505" s="47">
        <v>177.32</v>
      </c>
      <c r="M505" s="47">
        <v>177.32</v>
      </c>
      <c r="N505" s="47">
        <v>177.32</v>
      </c>
      <c r="O505" s="47">
        <v>177.32</v>
      </c>
      <c r="P505" s="47">
        <v>177.32</v>
      </c>
      <c r="Q505" s="47">
        <v>177.32</v>
      </c>
      <c r="R505" s="47">
        <v>177.32</v>
      </c>
      <c r="S505" s="47">
        <v>177.32</v>
      </c>
      <c r="T505" s="47">
        <v>177.32</v>
      </c>
      <c r="U505" s="47">
        <v>177.32</v>
      </c>
      <c r="V505" s="47">
        <v>177.32</v>
      </c>
      <c r="W505" s="47">
        <v>177.32</v>
      </c>
      <c r="X505" s="47">
        <v>177.32</v>
      </c>
      <c r="Y505" s="54">
        <v>177.32</v>
      </c>
    </row>
    <row r="506" spans="1:25" s="35" customFormat="1" ht="18.75" customHeight="1" outlineLevel="1" thickBot="1" x14ac:dyDescent="0.25">
      <c r="A506" s="118" t="s">
        <v>7</v>
      </c>
      <c r="B506" s="50">
        <v>2.496</v>
      </c>
      <c r="C506" s="48">
        <v>2.496</v>
      </c>
      <c r="D506" s="48">
        <v>2.496</v>
      </c>
      <c r="E506" s="48">
        <v>2.496</v>
      </c>
      <c r="F506" s="48">
        <v>2.496</v>
      </c>
      <c r="G506" s="48">
        <v>2.496</v>
      </c>
      <c r="H506" s="48">
        <v>2.496</v>
      </c>
      <c r="I506" s="48">
        <v>2.496</v>
      </c>
      <c r="J506" s="48">
        <v>2.496</v>
      </c>
      <c r="K506" s="48">
        <v>2.496</v>
      </c>
      <c r="L506" s="48">
        <v>2.496</v>
      </c>
      <c r="M506" s="48">
        <v>2.496</v>
      </c>
      <c r="N506" s="48">
        <v>2.496</v>
      </c>
      <c r="O506" s="48">
        <v>2.496</v>
      </c>
      <c r="P506" s="48">
        <v>2.496</v>
      </c>
      <c r="Q506" s="48">
        <v>2.496</v>
      </c>
      <c r="R506" s="48">
        <v>2.496</v>
      </c>
      <c r="S506" s="48">
        <v>2.496</v>
      </c>
      <c r="T506" s="48">
        <v>2.496</v>
      </c>
      <c r="U506" s="48">
        <v>2.496</v>
      </c>
      <c r="V506" s="48">
        <v>2.496</v>
      </c>
      <c r="W506" s="48">
        <v>2.496</v>
      </c>
      <c r="X506" s="48">
        <v>2.496</v>
      </c>
      <c r="Y506" s="55">
        <v>2.496</v>
      </c>
    </row>
    <row r="507" spans="1:25" s="35" customFormat="1" ht="18.75" customHeight="1" thickBot="1" x14ac:dyDescent="0.25">
      <c r="A507" s="74">
        <v>30</v>
      </c>
      <c r="B507" s="65">
        <f t="shared" ref="B507:Y507" si="123">SUM(B508:B510)</f>
        <v>179.816</v>
      </c>
      <c r="C507" s="66">
        <f t="shared" si="123"/>
        <v>179.816</v>
      </c>
      <c r="D507" s="66">
        <f t="shared" si="123"/>
        <v>179.816</v>
      </c>
      <c r="E507" s="67">
        <f t="shared" si="123"/>
        <v>179.816</v>
      </c>
      <c r="F507" s="67">
        <f t="shared" si="123"/>
        <v>179.816</v>
      </c>
      <c r="G507" s="67">
        <f t="shared" si="123"/>
        <v>179.816</v>
      </c>
      <c r="H507" s="67">
        <f t="shared" si="123"/>
        <v>179.816</v>
      </c>
      <c r="I507" s="67">
        <f t="shared" si="123"/>
        <v>179.816</v>
      </c>
      <c r="J507" s="67">
        <f t="shared" si="123"/>
        <v>179.816</v>
      </c>
      <c r="K507" s="68">
        <f t="shared" si="123"/>
        <v>179.816</v>
      </c>
      <c r="L507" s="67">
        <f t="shared" si="123"/>
        <v>179.816</v>
      </c>
      <c r="M507" s="69">
        <f t="shared" si="123"/>
        <v>179.816</v>
      </c>
      <c r="N507" s="68">
        <f t="shared" si="123"/>
        <v>179.816</v>
      </c>
      <c r="O507" s="67">
        <f t="shared" si="123"/>
        <v>179.816</v>
      </c>
      <c r="P507" s="69">
        <f t="shared" si="123"/>
        <v>179.816</v>
      </c>
      <c r="Q507" s="70">
        <f t="shared" si="123"/>
        <v>179.816</v>
      </c>
      <c r="R507" s="67">
        <f t="shared" si="123"/>
        <v>179.816</v>
      </c>
      <c r="S507" s="70">
        <f t="shared" si="123"/>
        <v>179.816</v>
      </c>
      <c r="T507" s="67">
        <f t="shared" si="123"/>
        <v>179.816</v>
      </c>
      <c r="U507" s="66">
        <f t="shared" si="123"/>
        <v>179.816</v>
      </c>
      <c r="V507" s="66">
        <f t="shared" si="123"/>
        <v>179.816</v>
      </c>
      <c r="W507" s="66">
        <f t="shared" si="123"/>
        <v>179.816</v>
      </c>
      <c r="X507" s="66">
        <f t="shared" si="123"/>
        <v>179.816</v>
      </c>
      <c r="Y507" s="71">
        <f t="shared" si="123"/>
        <v>179.816</v>
      </c>
    </row>
    <row r="508" spans="1:25" s="35" customFormat="1" ht="18.75" customHeight="1" outlineLevel="1" x14ac:dyDescent="0.2">
      <c r="A508" s="29" t="s">
        <v>4</v>
      </c>
      <c r="B508" s="43">
        <f>'февраль (3 цк)'!B630</f>
        <v>0</v>
      </c>
      <c r="C508" s="43">
        <f>'февраль (3 цк)'!C630</f>
        <v>0</v>
      </c>
      <c r="D508" s="43">
        <f>'февраль (3 цк)'!D630</f>
        <v>0</v>
      </c>
      <c r="E508" s="43">
        <f>'февраль (3 цк)'!E630</f>
        <v>0</v>
      </c>
      <c r="F508" s="43">
        <f>'февраль (3 цк)'!F630</f>
        <v>0</v>
      </c>
      <c r="G508" s="43">
        <f>'февраль (3 цк)'!G630</f>
        <v>0</v>
      </c>
      <c r="H508" s="43">
        <f>'февраль (3 цк)'!H630</f>
        <v>0</v>
      </c>
      <c r="I508" s="43">
        <f>'февраль (3 цк)'!I630</f>
        <v>0</v>
      </c>
      <c r="J508" s="43">
        <f>'февраль (3 цк)'!J630</f>
        <v>0</v>
      </c>
      <c r="K508" s="43">
        <f>'февраль (3 цк)'!K630</f>
        <v>0</v>
      </c>
      <c r="L508" s="43">
        <f>'февраль (3 цк)'!L630</f>
        <v>0</v>
      </c>
      <c r="M508" s="43">
        <f>'февраль (3 цк)'!M630</f>
        <v>0</v>
      </c>
      <c r="N508" s="43">
        <f>'февраль (3 цк)'!N630</f>
        <v>0</v>
      </c>
      <c r="O508" s="43">
        <f>'февраль (3 цк)'!O630</f>
        <v>0</v>
      </c>
      <c r="P508" s="43">
        <f>'февраль (3 цк)'!P630</f>
        <v>0</v>
      </c>
      <c r="Q508" s="43">
        <f>'февраль (3 цк)'!Q630</f>
        <v>0</v>
      </c>
      <c r="R508" s="43">
        <f>'февраль (3 цк)'!R630</f>
        <v>0</v>
      </c>
      <c r="S508" s="43">
        <f>'февраль (3 цк)'!S630</f>
        <v>0</v>
      </c>
      <c r="T508" s="43">
        <f>'февраль (3 цк)'!T630</f>
        <v>0</v>
      </c>
      <c r="U508" s="43">
        <f>'февраль (3 цк)'!U630</f>
        <v>0</v>
      </c>
      <c r="V508" s="43">
        <f>'февраль (3 цк)'!V630</f>
        <v>0</v>
      </c>
      <c r="W508" s="43">
        <f>'февраль (3 цк)'!W630</f>
        <v>0</v>
      </c>
      <c r="X508" s="43">
        <f>'февраль (3 цк)'!X630</f>
        <v>0</v>
      </c>
      <c r="Y508" s="43">
        <f>'февраль (3 цк)'!Y630</f>
        <v>0</v>
      </c>
    </row>
    <row r="509" spans="1:25" s="35" customFormat="1" ht="18.75" customHeight="1" outlineLevel="1" x14ac:dyDescent="0.2">
      <c r="A509" s="30" t="s">
        <v>5</v>
      </c>
      <c r="B509" s="49">
        <v>177.32</v>
      </c>
      <c r="C509" s="47">
        <v>177.32</v>
      </c>
      <c r="D509" s="47">
        <v>177.32</v>
      </c>
      <c r="E509" s="47">
        <v>177.32</v>
      </c>
      <c r="F509" s="47">
        <v>177.32</v>
      </c>
      <c r="G509" s="47">
        <v>177.32</v>
      </c>
      <c r="H509" s="47">
        <v>177.32</v>
      </c>
      <c r="I509" s="47">
        <v>177.32</v>
      </c>
      <c r="J509" s="47">
        <v>177.32</v>
      </c>
      <c r="K509" s="47">
        <v>177.32</v>
      </c>
      <c r="L509" s="47">
        <v>177.32</v>
      </c>
      <c r="M509" s="47">
        <v>177.32</v>
      </c>
      <c r="N509" s="47">
        <v>177.32</v>
      </c>
      <c r="O509" s="47">
        <v>177.32</v>
      </c>
      <c r="P509" s="47">
        <v>177.32</v>
      </c>
      <c r="Q509" s="47">
        <v>177.32</v>
      </c>
      <c r="R509" s="47">
        <v>177.32</v>
      </c>
      <c r="S509" s="47">
        <v>177.32</v>
      </c>
      <c r="T509" s="47">
        <v>177.32</v>
      </c>
      <c r="U509" s="47">
        <v>177.32</v>
      </c>
      <c r="V509" s="47">
        <v>177.32</v>
      </c>
      <c r="W509" s="47">
        <v>177.32</v>
      </c>
      <c r="X509" s="47">
        <v>177.32</v>
      </c>
      <c r="Y509" s="54">
        <v>177.32</v>
      </c>
    </row>
    <row r="510" spans="1:25" s="35" customFormat="1" ht="18.75" customHeight="1" outlineLevel="1" thickBot="1" x14ac:dyDescent="0.25">
      <c r="A510" s="107" t="s">
        <v>7</v>
      </c>
      <c r="B510" s="50">
        <v>2.496</v>
      </c>
      <c r="C510" s="48">
        <v>2.496</v>
      </c>
      <c r="D510" s="48">
        <v>2.496</v>
      </c>
      <c r="E510" s="48">
        <v>2.496</v>
      </c>
      <c r="F510" s="48">
        <v>2.496</v>
      </c>
      <c r="G510" s="48">
        <v>2.496</v>
      </c>
      <c r="H510" s="48">
        <v>2.496</v>
      </c>
      <c r="I510" s="48">
        <v>2.496</v>
      </c>
      <c r="J510" s="48">
        <v>2.496</v>
      </c>
      <c r="K510" s="48">
        <v>2.496</v>
      </c>
      <c r="L510" s="48">
        <v>2.496</v>
      </c>
      <c r="M510" s="48">
        <v>2.496</v>
      </c>
      <c r="N510" s="48">
        <v>2.496</v>
      </c>
      <c r="O510" s="48">
        <v>2.496</v>
      </c>
      <c r="P510" s="48">
        <v>2.496</v>
      </c>
      <c r="Q510" s="48">
        <v>2.496</v>
      </c>
      <c r="R510" s="48">
        <v>2.496</v>
      </c>
      <c r="S510" s="48">
        <v>2.496</v>
      </c>
      <c r="T510" s="48">
        <v>2.496</v>
      </c>
      <c r="U510" s="48">
        <v>2.496</v>
      </c>
      <c r="V510" s="48">
        <v>2.496</v>
      </c>
      <c r="W510" s="48">
        <v>2.496</v>
      </c>
      <c r="X510" s="48">
        <v>2.496</v>
      </c>
      <c r="Y510" s="55">
        <v>2.496</v>
      </c>
    </row>
    <row r="511" spans="1:25" s="35" customFormat="1" ht="18.75" customHeight="1" thickBot="1" x14ac:dyDescent="0.25">
      <c r="A511" s="76">
        <v>31</v>
      </c>
      <c r="B511" s="65">
        <f t="shared" ref="B511:Y511" si="124">SUM(B512:B514)</f>
        <v>179.816</v>
      </c>
      <c r="C511" s="66">
        <f t="shared" si="124"/>
        <v>179.816</v>
      </c>
      <c r="D511" s="66">
        <f t="shared" si="124"/>
        <v>179.816</v>
      </c>
      <c r="E511" s="67">
        <f t="shared" si="124"/>
        <v>179.816</v>
      </c>
      <c r="F511" s="67">
        <f t="shared" si="124"/>
        <v>179.816</v>
      </c>
      <c r="G511" s="67">
        <f t="shared" si="124"/>
        <v>179.816</v>
      </c>
      <c r="H511" s="67">
        <f t="shared" si="124"/>
        <v>179.816</v>
      </c>
      <c r="I511" s="67">
        <f t="shared" si="124"/>
        <v>179.816</v>
      </c>
      <c r="J511" s="67">
        <f t="shared" si="124"/>
        <v>179.816</v>
      </c>
      <c r="K511" s="68">
        <f t="shared" si="124"/>
        <v>179.816</v>
      </c>
      <c r="L511" s="67">
        <f t="shared" si="124"/>
        <v>179.816</v>
      </c>
      <c r="M511" s="69">
        <f t="shared" si="124"/>
        <v>179.816</v>
      </c>
      <c r="N511" s="68">
        <f t="shared" si="124"/>
        <v>179.816</v>
      </c>
      <c r="O511" s="67">
        <f t="shared" si="124"/>
        <v>179.816</v>
      </c>
      <c r="P511" s="69">
        <f t="shared" si="124"/>
        <v>179.816</v>
      </c>
      <c r="Q511" s="70">
        <f t="shared" si="124"/>
        <v>179.816</v>
      </c>
      <c r="R511" s="67">
        <f t="shared" si="124"/>
        <v>179.816</v>
      </c>
      <c r="S511" s="70">
        <f t="shared" si="124"/>
        <v>179.816</v>
      </c>
      <c r="T511" s="67">
        <f t="shared" si="124"/>
        <v>179.816</v>
      </c>
      <c r="U511" s="66">
        <f t="shared" si="124"/>
        <v>179.816</v>
      </c>
      <c r="V511" s="66">
        <f t="shared" si="124"/>
        <v>179.816</v>
      </c>
      <c r="W511" s="66">
        <f t="shared" si="124"/>
        <v>179.816</v>
      </c>
      <c r="X511" s="66">
        <f t="shared" si="124"/>
        <v>179.816</v>
      </c>
      <c r="Y511" s="71">
        <f t="shared" si="124"/>
        <v>179.816</v>
      </c>
    </row>
    <row r="512" spans="1:25" s="35" customFormat="1" ht="18.75" customHeight="1" outlineLevel="1" x14ac:dyDescent="0.2">
      <c r="A512" s="117" t="s">
        <v>4</v>
      </c>
      <c r="B512" s="43">
        <f>'февраль (3 цк)'!B635</f>
        <v>0</v>
      </c>
      <c r="C512" s="43">
        <f>'февраль (3 цк)'!C635</f>
        <v>0</v>
      </c>
      <c r="D512" s="43">
        <f>'февраль (3 цк)'!D635</f>
        <v>0</v>
      </c>
      <c r="E512" s="43">
        <f>'февраль (3 цк)'!E635</f>
        <v>0</v>
      </c>
      <c r="F512" s="43">
        <f>'февраль (3 цк)'!F635</f>
        <v>0</v>
      </c>
      <c r="G512" s="43">
        <f>'февраль (3 цк)'!G635</f>
        <v>0</v>
      </c>
      <c r="H512" s="43">
        <f>'февраль (3 цк)'!H635</f>
        <v>0</v>
      </c>
      <c r="I512" s="43">
        <f>'февраль (3 цк)'!I635</f>
        <v>0</v>
      </c>
      <c r="J512" s="43">
        <f>'февраль (3 цк)'!J635</f>
        <v>0</v>
      </c>
      <c r="K512" s="43">
        <f>'февраль (3 цк)'!K635</f>
        <v>0</v>
      </c>
      <c r="L512" s="43">
        <f>'февраль (3 цк)'!L635</f>
        <v>0</v>
      </c>
      <c r="M512" s="43">
        <f>'февраль (3 цк)'!M635</f>
        <v>0</v>
      </c>
      <c r="N512" s="43">
        <f>'февраль (3 цк)'!N635</f>
        <v>0</v>
      </c>
      <c r="O512" s="43">
        <f>'февраль (3 цк)'!O635</f>
        <v>0</v>
      </c>
      <c r="P512" s="43">
        <f>'февраль (3 цк)'!P635</f>
        <v>0</v>
      </c>
      <c r="Q512" s="43">
        <f>'февраль (3 цк)'!Q635</f>
        <v>0</v>
      </c>
      <c r="R512" s="43">
        <f>'февраль (3 цк)'!R635</f>
        <v>0</v>
      </c>
      <c r="S512" s="43">
        <f>'февраль (3 цк)'!S635</f>
        <v>0</v>
      </c>
      <c r="T512" s="43">
        <f>'февраль (3 цк)'!T635</f>
        <v>0</v>
      </c>
      <c r="U512" s="43">
        <f>'февраль (3 цк)'!U635</f>
        <v>0</v>
      </c>
      <c r="V512" s="43">
        <f>'февраль (3 цк)'!V635</f>
        <v>0</v>
      </c>
      <c r="W512" s="43">
        <f>'февраль (3 цк)'!W635</f>
        <v>0</v>
      </c>
      <c r="X512" s="43">
        <f>'февраль (3 цк)'!X635</f>
        <v>0</v>
      </c>
      <c r="Y512" s="43">
        <f>'февраль (3 цк)'!Y635</f>
        <v>0</v>
      </c>
    </row>
    <row r="513" spans="1:25" s="35" customFormat="1" ht="18.75" customHeight="1" outlineLevel="1" x14ac:dyDescent="0.2">
      <c r="A513" s="26" t="s">
        <v>5</v>
      </c>
      <c r="B513" s="49">
        <v>177.32</v>
      </c>
      <c r="C513" s="47">
        <v>177.32</v>
      </c>
      <c r="D513" s="47">
        <v>177.32</v>
      </c>
      <c r="E513" s="47">
        <v>177.32</v>
      </c>
      <c r="F513" s="47">
        <v>177.32</v>
      </c>
      <c r="G513" s="47">
        <v>177.32</v>
      </c>
      <c r="H513" s="47">
        <v>177.32</v>
      </c>
      <c r="I513" s="47">
        <v>177.32</v>
      </c>
      <c r="J513" s="47">
        <v>177.32</v>
      </c>
      <c r="K513" s="47">
        <v>177.32</v>
      </c>
      <c r="L513" s="47">
        <v>177.32</v>
      </c>
      <c r="M513" s="47">
        <v>177.32</v>
      </c>
      <c r="N513" s="47">
        <v>177.32</v>
      </c>
      <c r="O513" s="47">
        <v>177.32</v>
      </c>
      <c r="P513" s="47">
        <v>177.32</v>
      </c>
      <c r="Q513" s="47">
        <v>177.32</v>
      </c>
      <c r="R513" s="47">
        <v>177.32</v>
      </c>
      <c r="S513" s="47">
        <v>177.32</v>
      </c>
      <c r="T513" s="47">
        <v>177.32</v>
      </c>
      <c r="U513" s="47">
        <v>177.32</v>
      </c>
      <c r="V513" s="47">
        <v>177.32</v>
      </c>
      <c r="W513" s="47">
        <v>177.32</v>
      </c>
      <c r="X513" s="47">
        <v>177.32</v>
      </c>
      <c r="Y513" s="54">
        <v>177.32</v>
      </c>
    </row>
    <row r="514" spans="1:25" s="35" customFormat="1" ht="18.75" customHeight="1" outlineLevel="1" thickBot="1" x14ac:dyDescent="0.25">
      <c r="A514" s="118" t="s">
        <v>7</v>
      </c>
      <c r="B514" s="50">
        <v>2.496</v>
      </c>
      <c r="C514" s="48">
        <v>2.496</v>
      </c>
      <c r="D514" s="48">
        <v>2.496</v>
      </c>
      <c r="E514" s="48">
        <v>2.496</v>
      </c>
      <c r="F514" s="48">
        <v>2.496</v>
      </c>
      <c r="G514" s="48">
        <v>2.496</v>
      </c>
      <c r="H514" s="48">
        <v>2.496</v>
      </c>
      <c r="I514" s="48">
        <v>2.496</v>
      </c>
      <c r="J514" s="48">
        <v>2.496</v>
      </c>
      <c r="K514" s="48">
        <v>2.496</v>
      </c>
      <c r="L514" s="48">
        <v>2.496</v>
      </c>
      <c r="M514" s="48">
        <v>2.496</v>
      </c>
      <c r="N514" s="48">
        <v>2.496</v>
      </c>
      <c r="O514" s="48">
        <v>2.496</v>
      </c>
      <c r="P514" s="48">
        <v>2.496</v>
      </c>
      <c r="Q514" s="48">
        <v>2.496</v>
      </c>
      <c r="R514" s="48">
        <v>2.496</v>
      </c>
      <c r="S514" s="48">
        <v>2.496</v>
      </c>
      <c r="T514" s="48">
        <v>2.496</v>
      </c>
      <c r="U514" s="48">
        <v>2.496</v>
      </c>
      <c r="V514" s="48">
        <v>2.496</v>
      </c>
      <c r="W514" s="48">
        <v>2.496</v>
      </c>
      <c r="X514" s="48">
        <v>2.496</v>
      </c>
      <c r="Y514" s="55">
        <v>2.496</v>
      </c>
    </row>
    <row r="515" spans="1:25" x14ac:dyDescent="0.2">
      <c r="A515" s="41"/>
      <c r="Y515" s="41"/>
    </row>
    <row r="516" spans="1:25" x14ac:dyDescent="0.2">
      <c r="A516" s="106"/>
      <c r="Y516" s="106"/>
    </row>
    <row r="517" spans="1:25" s="63" customFormat="1" ht="15.75" x14ac:dyDescent="0.25">
      <c r="A517" s="105" t="s">
        <v>86</v>
      </c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105"/>
    </row>
    <row r="518" spans="1:25" ht="15" thickBot="1" x14ac:dyDescent="0.25">
      <c r="A518" s="59"/>
      <c r="Y518" s="59"/>
    </row>
    <row r="519" spans="1:25" s="35" customFormat="1" ht="30.75" customHeight="1" thickBot="1" x14ac:dyDescent="0.25">
      <c r="A519" s="353" t="s">
        <v>39</v>
      </c>
      <c r="B519" s="355" t="s">
        <v>87</v>
      </c>
      <c r="C519" s="356"/>
      <c r="D519" s="356"/>
      <c r="E519" s="356"/>
      <c r="F519" s="356"/>
      <c r="G519" s="356"/>
      <c r="H519" s="356"/>
      <c r="I519" s="356"/>
      <c r="J519" s="356"/>
      <c r="K519" s="356"/>
      <c r="L519" s="356"/>
      <c r="M519" s="356"/>
      <c r="N519" s="356"/>
      <c r="O519" s="356"/>
      <c r="P519" s="356"/>
      <c r="Q519" s="356"/>
      <c r="R519" s="356"/>
      <c r="S519" s="356"/>
      <c r="T519" s="356"/>
      <c r="U519" s="356"/>
      <c r="V519" s="356"/>
      <c r="W519" s="356"/>
      <c r="X519" s="356"/>
      <c r="Y519" s="357"/>
    </row>
    <row r="520" spans="1:25" s="35" customFormat="1" ht="39" customHeight="1" thickBot="1" x14ac:dyDescent="0.25">
      <c r="A520" s="354"/>
      <c r="B520" s="121" t="s">
        <v>38</v>
      </c>
      <c r="C520" s="122" t="s">
        <v>37</v>
      </c>
      <c r="D520" s="123" t="s">
        <v>36</v>
      </c>
      <c r="E520" s="122" t="s">
        <v>35</v>
      </c>
      <c r="F520" s="122" t="s">
        <v>34</v>
      </c>
      <c r="G520" s="122" t="s">
        <v>33</v>
      </c>
      <c r="H520" s="122" t="s">
        <v>32</v>
      </c>
      <c r="I520" s="122" t="s">
        <v>31</v>
      </c>
      <c r="J520" s="122" t="s">
        <v>30</v>
      </c>
      <c r="K520" s="124" t="s">
        <v>29</v>
      </c>
      <c r="L520" s="122" t="s">
        <v>28</v>
      </c>
      <c r="M520" s="125" t="s">
        <v>27</v>
      </c>
      <c r="N520" s="124" t="s">
        <v>26</v>
      </c>
      <c r="O520" s="122" t="s">
        <v>25</v>
      </c>
      <c r="P520" s="125" t="s">
        <v>24</v>
      </c>
      <c r="Q520" s="123" t="s">
        <v>23</v>
      </c>
      <c r="R520" s="122" t="s">
        <v>22</v>
      </c>
      <c r="S520" s="123" t="s">
        <v>21</v>
      </c>
      <c r="T520" s="122" t="s">
        <v>20</v>
      </c>
      <c r="U520" s="123" t="s">
        <v>19</v>
      </c>
      <c r="V520" s="122" t="s">
        <v>18</v>
      </c>
      <c r="W520" s="123" t="s">
        <v>17</v>
      </c>
      <c r="X520" s="122" t="s">
        <v>16</v>
      </c>
      <c r="Y520" s="126" t="s">
        <v>15</v>
      </c>
    </row>
    <row r="521" spans="1:25" s="72" customFormat="1" ht="18.75" customHeight="1" thickBot="1" x14ac:dyDescent="0.25">
      <c r="A521" s="77">
        <v>1</v>
      </c>
      <c r="B521" s="65">
        <f t="shared" ref="B521:Y521" si="125">SUM(B522:B525)</f>
        <v>1108.876</v>
      </c>
      <c r="C521" s="66">
        <f t="shared" si="125"/>
        <v>1122.576</v>
      </c>
      <c r="D521" s="66">
        <f t="shared" si="125"/>
        <v>1131.816</v>
      </c>
      <c r="E521" s="67">
        <f t="shared" si="125"/>
        <v>1184.4660000000001</v>
      </c>
      <c r="F521" s="67">
        <f t="shared" si="125"/>
        <v>1185.626</v>
      </c>
      <c r="G521" s="67">
        <f t="shared" si="125"/>
        <v>1213.2260000000001</v>
      </c>
      <c r="H521" s="67">
        <f t="shared" si="125"/>
        <v>1199.066</v>
      </c>
      <c r="I521" s="67">
        <f t="shared" si="125"/>
        <v>1172.1760000000002</v>
      </c>
      <c r="J521" s="67">
        <f t="shared" si="125"/>
        <v>1160.6360000000002</v>
      </c>
      <c r="K521" s="68">
        <f t="shared" si="125"/>
        <v>1399.5360000000001</v>
      </c>
      <c r="L521" s="67">
        <f t="shared" si="125"/>
        <v>1406.356</v>
      </c>
      <c r="M521" s="69">
        <f t="shared" si="125"/>
        <v>1415.396</v>
      </c>
      <c r="N521" s="68">
        <f t="shared" si="125"/>
        <v>1431.046</v>
      </c>
      <c r="O521" s="67">
        <f t="shared" si="125"/>
        <v>1188.9260000000002</v>
      </c>
      <c r="P521" s="69">
        <f t="shared" si="125"/>
        <v>1209.5360000000001</v>
      </c>
      <c r="Q521" s="70">
        <f t="shared" si="125"/>
        <v>1829.4860000000001</v>
      </c>
      <c r="R521" s="67">
        <f t="shared" si="125"/>
        <v>1201.626</v>
      </c>
      <c r="S521" s="70">
        <f t="shared" si="125"/>
        <v>1415.7460000000001</v>
      </c>
      <c r="T521" s="67">
        <f t="shared" si="125"/>
        <v>1170.2860000000001</v>
      </c>
      <c r="U521" s="66">
        <f t="shared" si="125"/>
        <v>1123.5360000000001</v>
      </c>
      <c r="V521" s="66">
        <f t="shared" si="125"/>
        <v>1119.1660000000002</v>
      </c>
      <c r="W521" s="66">
        <f t="shared" si="125"/>
        <v>1309.106</v>
      </c>
      <c r="X521" s="66">
        <f t="shared" si="125"/>
        <v>1115.816</v>
      </c>
      <c r="Y521" s="71">
        <f t="shared" si="125"/>
        <v>1115.356</v>
      </c>
    </row>
    <row r="522" spans="1:25" s="40" customFormat="1" ht="18.75" hidden="1" customHeight="1" outlineLevel="1" x14ac:dyDescent="0.2">
      <c r="A522" s="29" t="s">
        <v>4</v>
      </c>
      <c r="B522" s="43">
        <f>'февраль (3 цк)'!B645</f>
        <v>929.06</v>
      </c>
      <c r="C522" s="43">
        <f>'февраль (3 цк)'!C645</f>
        <v>942.76</v>
      </c>
      <c r="D522" s="43">
        <f>'февраль (3 цк)'!D645</f>
        <v>952</v>
      </c>
      <c r="E522" s="43">
        <f>'февраль (3 цк)'!E645</f>
        <v>1004.65</v>
      </c>
      <c r="F522" s="43">
        <f>'февраль (3 цк)'!F645</f>
        <v>1005.81</v>
      </c>
      <c r="G522" s="43">
        <f>'февраль (3 цк)'!G645</f>
        <v>1033.4100000000001</v>
      </c>
      <c r="H522" s="43">
        <f>'февраль (3 цк)'!H645</f>
        <v>1019.25</v>
      </c>
      <c r="I522" s="43">
        <f>'февраль (3 цк)'!I645</f>
        <v>992.36</v>
      </c>
      <c r="J522" s="43">
        <f>'февраль (3 цк)'!J645</f>
        <v>980.82</v>
      </c>
      <c r="K522" s="43">
        <f>'февраль (3 цк)'!K645</f>
        <v>1219.72</v>
      </c>
      <c r="L522" s="43">
        <f>'февраль (3 цк)'!L645</f>
        <v>1226.54</v>
      </c>
      <c r="M522" s="43">
        <f>'февраль (3 цк)'!M645</f>
        <v>1235.58</v>
      </c>
      <c r="N522" s="43">
        <f>'февраль (3 цк)'!N645</f>
        <v>1251.23</v>
      </c>
      <c r="O522" s="43">
        <f>'февраль (3 цк)'!O645</f>
        <v>1009.11</v>
      </c>
      <c r="P522" s="43">
        <f>'февраль (3 цк)'!P645</f>
        <v>1029.72</v>
      </c>
      <c r="Q522" s="43">
        <f>'февраль (3 цк)'!Q645</f>
        <v>1649.67</v>
      </c>
      <c r="R522" s="43">
        <f>'февраль (3 цк)'!R645</f>
        <v>1021.81</v>
      </c>
      <c r="S522" s="43">
        <f>'февраль (3 цк)'!S645</f>
        <v>1235.93</v>
      </c>
      <c r="T522" s="43">
        <f>'февраль (3 цк)'!T645</f>
        <v>990.47</v>
      </c>
      <c r="U522" s="43">
        <f>'февраль (3 цк)'!U645</f>
        <v>943.72</v>
      </c>
      <c r="V522" s="43">
        <f>'февраль (3 цк)'!V645</f>
        <v>939.35</v>
      </c>
      <c r="W522" s="43">
        <f>'февраль (3 цк)'!W645</f>
        <v>1129.29</v>
      </c>
      <c r="X522" s="43">
        <f>'февраль (3 цк)'!X645</f>
        <v>936</v>
      </c>
      <c r="Y522" s="43">
        <f>'февраль (3 цк)'!Y645</f>
        <v>935.54</v>
      </c>
    </row>
    <row r="523" spans="1:25" s="40" customFormat="1" ht="18.75" hidden="1" customHeight="1" outlineLevel="1" x14ac:dyDescent="0.2">
      <c r="A523" s="30" t="s">
        <v>5</v>
      </c>
      <c r="B523" s="49">
        <v>177.32</v>
      </c>
      <c r="C523" s="47">
        <v>177.32</v>
      </c>
      <c r="D523" s="47">
        <v>177.32</v>
      </c>
      <c r="E523" s="47">
        <v>177.32</v>
      </c>
      <c r="F523" s="47">
        <v>177.32</v>
      </c>
      <c r="G523" s="47">
        <v>177.32</v>
      </c>
      <c r="H523" s="47">
        <v>177.32</v>
      </c>
      <c r="I523" s="47">
        <v>177.32</v>
      </c>
      <c r="J523" s="47">
        <v>177.32</v>
      </c>
      <c r="K523" s="47">
        <v>177.32</v>
      </c>
      <c r="L523" s="47">
        <v>177.32</v>
      </c>
      <c r="M523" s="47">
        <v>177.32</v>
      </c>
      <c r="N523" s="47">
        <v>177.32</v>
      </c>
      <c r="O523" s="47">
        <v>177.32</v>
      </c>
      <c r="P523" s="47">
        <v>177.32</v>
      </c>
      <c r="Q523" s="47">
        <v>177.32</v>
      </c>
      <c r="R523" s="47">
        <v>177.32</v>
      </c>
      <c r="S523" s="47">
        <v>177.32</v>
      </c>
      <c r="T523" s="47">
        <v>177.32</v>
      </c>
      <c r="U523" s="47">
        <v>177.32</v>
      </c>
      <c r="V523" s="47">
        <v>177.32</v>
      </c>
      <c r="W523" s="47">
        <v>177.32</v>
      </c>
      <c r="X523" s="47">
        <v>177.32</v>
      </c>
      <c r="Y523" s="54">
        <v>177.32</v>
      </c>
    </row>
    <row r="524" spans="1:25" s="40" customFormat="1" ht="18.75" hidden="1" customHeight="1" outlineLevel="1" x14ac:dyDescent="0.2">
      <c r="A524" s="31" t="s">
        <v>6</v>
      </c>
      <c r="B524" s="49">
        <v>0</v>
      </c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54"/>
    </row>
    <row r="525" spans="1:25" s="40" customFormat="1" ht="18.75" hidden="1" customHeight="1" outlineLevel="1" thickBot="1" x14ac:dyDescent="0.25">
      <c r="A525" s="107" t="s">
        <v>7</v>
      </c>
      <c r="B525" s="50">
        <v>2.496</v>
      </c>
      <c r="C525" s="48">
        <v>2.496</v>
      </c>
      <c r="D525" s="48">
        <v>2.496</v>
      </c>
      <c r="E525" s="48">
        <v>2.496</v>
      </c>
      <c r="F525" s="48">
        <v>2.496</v>
      </c>
      <c r="G525" s="48">
        <v>2.496</v>
      </c>
      <c r="H525" s="48">
        <v>2.496</v>
      </c>
      <c r="I525" s="48">
        <v>2.496</v>
      </c>
      <c r="J525" s="48">
        <v>2.496</v>
      </c>
      <c r="K525" s="48">
        <v>2.496</v>
      </c>
      <c r="L525" s="48">
        <v>2.496</v>
      </c>
      <c r="M525" s="48">
        <v>2.496</v>
      </c>
      <c r="N525" s="48">
        <v>2.496</v>
      </c>
      <c r="O525" s="48">
        <v>2.496</v>
      </c>
      <c r="P525" s="48">
        <v>2.496</v>
      </c>
      <c r="Q525" s="48">
        <v>2.496</v>
      </c>
      <c r="R525" s="48">
        <v>2.496</v>
      </c>
      <c r="S525" s="48">
        <v>2.496</v>
      </c>
      <c r="T525" s="48">
        <v>2.496</v>
      </c>
      <c r="U525" s="48">
        <v>2.496</v>
      </c>
      <c r="V525" s="48">
        <v>2.496</v>
      </c>
      <c r="W525" s="48">
        <v>2.496</v>
      </c>
      <c r="X525" s="48">
        <v>2.496</v>
      </c>
      <c r="Y525" s="55">
        <v>2.496</v>
      </c>
    </row>
    <row r="526" spans="1:25" s="35" customFormat="1" ht="18.75" customHeight="1" collapsed="1" thickBot="1" x14ac:dyDescent="0.25">
      <c r="A526" s="76">
        <v>2</v>
      </c>
      <c r="B526" s="65">
        <f t="shared" ref="B526:Y526" si="126">SUM(B527:B530)</f>
        <v>1210.076</v>
      </c>
      <c r="C526" s="66">
        <f t="shared" si="126"/>
        <v>1215.836</v>
      </c>
      <c r="D526" s="66">
        <f t="shared" si="126"/>
        <v>1212.5160000000001</v>
      </c>
      <c r="E526" s="67">
        <f t="shared" si="126"/>
        <v>1237.4460000000001</v>
      </c>
      <c r="F526" s="67">
        <f t="shared" si="126"/>
        <v>1228.376</v>
      </c>
      <c r="G526" s="67">
        <f t="shared" si="126"/>
        <v>1541.566</v>
      </c>
      <c r="H526" s="67">
        <f t="shared" si="126"/>
        <v>1275.086</v>
      </c>
      <c r="I526" s="67">
        <f t="shared" si="126"/>
        <v>1259.306</v>
      </c>
      <c r="J526" s="67">
        <f t="shared" si="126"/>
        <v>1264.7660000000001</v>
      </c>
      <c r="K526" s="68">
        <f t="shared" si="126"/>
        <v>1216.2060000000001</v>
      </c>
      <c r="L526" s="67">
        <f t="shared" si="126"/>
        <v>1209.556</v>
      </c>
      <c r="M526" s="69">
        <f t="shared" si="126"/>
        <v>1280.066</v>
      </c>
      <c r="N526" s="68">
        <f t="shared" si="126"/>
        <v>1215.6960000000001</v>
      </c>
      <c r="O526" s="67">
        <f t="shared" si="126"/>
        <v>1306.7060000000001</v>
      </c>
      <c r="P526" s="69">
        <f t="shared" si="126"/>
        <v>1825.826</v>
      </c>
      <c r="Q526" s="70">
        <f t="shared" si="126"/>
        <v>1443.886</v>
      </c>
      <c r="R526" s="67">
        <f t="shared" si="126"/>
        <v>1387.9760000000001</v>
      </c>
      <c r="S526" s="70">
        <f t="shared" si="126"/>
        <v>1366.2560000000001</v>
      </c>
      <c r="T526" s="67">
        <f t="shared" si="126"/>
        <v>1199.9960000000001</v>
      </c>
      <c r="U526" s="66">
        <f t="shared" si="126"/>
        <v>1202.356</v>
      </c>
      <c r="V526" s="66">
        <f t="shared" si="126"/>
        <v>1205.7560000000001</v>
      </c>
      <c r="W526" s="66">
        <f t="shared" si="126"/>
        <v>1231.5060000000001</v>
      </c>
      <c r="X526" s="66">
        <f t="shared" si="126"/>
        <v>1209.1960000000001</v>
      </c>
      <c r="Y526" s="71">
        <f t="shared" si="126"/>
        <v>1209.2360000000001</v>
      </c>
    </row>
    <row r="527" spans="1:25" s="35" customFormat="1" ht="18.75" hidden="1" customHeight="1" outlineLevel="1" x14ac:dyDescent="0.2">
      <c r="A527" s="29" t="s">
        <v>4</v>
      </c>
      <c r="B527" s="43">
        <f>'февраль (3 цк)'!B649</f>
        <v>1030.26</v>
      </c>
      <c r="C527" s="43">
        <f>'февраль (3 цк)'!C649</f>
        <v>1036.02</v>
      </c>
      <c r="D527" s="43">
        <f>'февраль (3 цк)'!D649</f>
        <v>1032.7</v>
      </c>
      <c r="E527" s="43">
        <f>'февраль (3 цк)'!E649</f>
        <v>1057.6300000000001</v>
      </c>
      <c r="F527" s="43">
        <f>'февраль (3 цк)'!F649</f>
        <v>1048.56</v>
      </c>
      <c r="G527" s="43">
        <f>'февраль (3 цк)'!G649</f>
        <v>1361.75</v>
      </c>
      <c r="H527" s="43">
        <f>'февраль (3 цк)'!H649</f>
        <v>1095.27</v>
      </c>
      <c r="I527" s="43">
        <f>'февраль (3 цк)'!I649</f>
        <v>1079.49</v>
      </c>
      <c r="J527" s="43">
        <f>'февраль (3 цк)'!J649</f>
        <v>1084.95</v>
      </c>
      <c r="K527" s="43">
        <f>'февраль (3 цк)'!K649</f>
        <v>1036.3900000000001</v>
      </c>
      <c r="L527" s="43">
        <f>'февраль (3 цк)'!L649</f>
        <v>1029.74</v>
      </c>
      <c r="M527" s="43">
        <f>'февраль (3 цк)'!M649</f>
        <v>1100.25</v>
      </c>
      <c r="N527" s="43">
        <f>'февраль (3 цк)'!N649</f>
        <v>1035.8800000000001</v>
      </c>
      <c r="O527" s="43">
        <f>'февраль (3 цк)'!O649</f>
        <v>1126.8900000000001</v>
      </c>
      <c r="P527" s="43">
        <f>'февраль (3 цк)'!P649</f>
        <v>1646.01</v>
      </c>
      <c r="Q527" s="43">
        <f>'февраль (3 цк)'!Q649</f>
        <v>1264.07</v>
      </c>
      <c r="R527" s="43">
        <f>'февраль (3 цк)'!R649</f>
        <v>1208.1600000000001</v>
      </c>
      <c r="S527" s="43">
        <f>'февраль (3 цк)'!S649</f>
        <v>1186.44</v>
      </c>
      <c r="T527" s="43">
        <f>'февраль (3 цк)'!T649</f>
        <v>1020.18</v>
      </c>
      <c r="U527" s="43">
        <f>'февраль (3 цк)'!U649</f>
        <v>1022.54</v>
      </c>
      <c r="V527" s="43">
        <f>'февраль (3 цк)'!V649</f>
        <v>1025.94</v>
      </c>
      <c r="W527" s="43">
        <f>'февраль (3 цк)'!W649</f>
        <v>1051.69</v>
      </c>
      <c r="X527" s="43">
        <f>'февраль (3 цк)'!X649</f>
        <v>1029.3800000000001</v>
      </c>
      <c r="Y527" s="43">
        <f>'февраль (3 цк)'!Y649</f>
        <v>1029.42</v>
      </c>
    </row>
    <row r="528" spans="1:25" s="35" customFormat="1" ht="18.75" hidden="1" customHeight="1" outlineLevel="1" x14ac:dyDescent="0.2">
      <c r="A528" s="30" t="s">
        <v>5</v>
      </c>
      <c r="B528" s="49">
        <v>177.32</v>
      </c>
      <c r="C528" s="47">
        <v>177.32</v>
      </c>
      <c r="D528" s="47">
        <v>177.32</v>
      </c>
      <c r="E528" s="47">
        <v>177.32</v>
      </c>
      <c r="F528" s="47">
        <v>177.32</v>
      </c>
      <c r="G528" s="47">
        <v>177.32</v>
      </c>
      <c r="H528" s="47">
        <v>177.32</v>
      </c>
      <c r="I528" s="47">
        <v>177.32</v>
      </c>
      <c r="J528" s="47">
        <v>177.32</v>
      </c>
      <c r="K528" s="47">
        <v>177.32</v>
      </c>
      <c r="L528" s="47">
        <v>177.32</v>
      </c>
      <c r="M528" s="47">
        <v>177.32</v>
      </c>
      <c r="N528" s="47">
        <v>177.32</v>
      </c>
      <c r="O528" s="47">
        <v>177.32</v>
      </c>
      <c r="P528" s="47">
        <v>177.32</v>
      </c>
      <c r="Q528" s="47">
        <v>177.32</v>
      </c>
      <c r="R528" s="47">
        <v>177.32</v>
      </c>
      <c r="S528" s="47">
        <v>177.32</v>
      </c>
      <c r="T528" s="47">
        <v>177.32</v>
      </c>
      <c r="U528" s="47">
        <v>177.32</v>
      </c>
      <c r="V528" s="47">
        <v>177.32</v>
      </c>
      <c r="W528" s="47">
        <v>177.32</v>
      </c>
      <c r="X528" s="47">
        <v>177.32</v>
      </c>
      <c r="Y528" s="54">
        <v>177.32</v>
      </c>
    </row>
    <row r="529" spans="1:25" s="35" customFormat="1" ht="18.75" hidden="1" customHeight="1" outlineLevel="1" x14ac:dyDescent="0.2">
      <c r="A529" s="31" t="s">
        <v>6</v>
      </c>
      <c r="B529" s="49">
        <v>0</v>
      </c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54"/>
    </row>
    <row r="530" spans="1:25" s="35" customFormat="1" ht="18.75" hidden="1" customHeight="1" outlineLevel="1" thickBot="1" x14ac:dyDescent="0.25">
      <c r="A530" s="107" t="s">
        <v>7</v>
      </c>
      <c r="B530" s="50">
        <v>2.496</v>
      </c>
      <c r="C530" s="48">
        <v>2.496</v>
      </c>
      <c r="D530" s="48">
        <v>2.496</v>
      </c>
      <c r="E530" s="48">
        <v>2.496</v>
      </c>
      <c r="F530" s="48">
        <v>2.496</v>
      </c>
      <c r="G530" s="48">
        <v>2.496</v>
      </c>
      <c r="H530" s="48">
        <v>2.496</v>
      </c>
      <c r="I530" s="48">
        <v>2.496</v>
      </c>
      <c r="J530" s="48">
        <v>2.496</v>
      </c>
      <c r="K530" s="48">
        <v>2.496</v>
      </c>
      <c r="L530" s="48">
        <v>2.496</v>
      </c>
      <c r="M530" s="48">
        <v>2.496</v>
      </c>
      <c r="N530" s="48">
        <v>2.496</v>
      </c>
      <c r="O530" s="48">
        <v>2.496</v>
      </c>
      <c r="P530" s="48">
        <v>2.496</v>
      </c>
      <c r="Q530" s="48">
        <v>2.496</v>
      </c>
      <c r="R530" s="48">
        <v>2.496</v>
      </c>
      <c r="S530" s="48">
        <v>2.496</v>
      </c>
      <c r="T530" s="48">
        <v>2.496</v>
      </c>
      <c r="U530" s="48">
        <v>2.496</v>
      </c>
      <c r="V530" s="48">
        <v>2.496</v>
      </c>
      <c r="W530" s="48">
        <v>2.496</v>
      </c>
      <c r="X530" s="48">
        <v>2.496</v>
      </c>
      <c r="Y530" s="55">
        <v>2.496</v>
      </c>
    </row>
    <row r="531" spans="1:25" s="35" customFormat="1" ht="18.75" customHeight="1" collapsed="1" thickBot="1" x14ac:dyDescent="0.25">
      <c r="A531" s="73">
        <v>3</v>
      </c>
      <c r="B531" s="65">
        <f t="shared" ref="B531:Y531" si="127">SUM(B532:B535)</f>
        <v>1187.336</v>
      </c>
      <c r="C531" s="66">
        <f t="shared" si="127"/>
        <v>1183.0260000000001</v>
      </c>
      <c r="D531" s="66">
        <f t="shared" si="127"/>
        <v>1162.3860000000002</v>
      </c>
      <c r="E531" s="67">
        <f t="shared" si="127"/>
        <v>1178.816</v>
      </c>
      <c r="F531" s="67">
        <f t="shared" si="127"/>
        <v>1220.106</v>
      </c>
      <c r="G531" s="67">
        <f t="shared" si="127"/>
        <v>1221.376</v>
      </c>
      <c r="H531" s="67">
        <f t="shared" si="127"/>
        <v>1210.356</v>
      </c>
      <c r="I531" s="67">
        <f t="shared" si="127"/>
        <v>1211.296</v>
      </c>
      <c r="J531" s="67">
        <f t="shared" si="127"/>
        <v>1200.596</v>
      </c>
      <c r="K531" s="68">
        <f t="shared" si="127"/>
        <v>1214.2060000000001</v>
      </c>
      <c r="L531" s="67">
        <f t="shared" si="127"/>
        <v>1185.7060000000001</v>
      </c>
      <c r="M531" s="69">
        <f t="shared" si="127"/>
        <v>1189.566</v>
      </c>
      <c r="N531" s="68">
        <f t="shared" si="127"/>
        <v>1191.306</v>
      </c>
      <c r="O531" s="67">
        <f t="shared" si="127"/>
        <v>1280.2360000000001</v>
      </c>
      <c r="P531" s="69">
        <f t="shared" si="127"/>
        <v>1223.1559999999999</v>
      </c>
      <c r="Q531" s="70">
        <f t="shared" si="127"/>
        <v>1371.806</v>
      </c>
      <c r="R531" s="67">
        <f t="shared" si="127"/>
        <v>1372.9760000000001</v>
      </c>
      <c r="S531" s="70">
        <f t="shared" si="127"/>
        <v>1362.376</v>
      </c>
      <c r="T531" s="67">
        <f t="shared" si="127"/>
        <v>1170.9760000000001</v>
      </c>
      <c r="U531" s="66">
        <f t="shared" si="127"/>
        <v>1189.556</v>
      </c>
      <c r="V531" s="66">
        <f t="shared" si="127"/>
        <v>1178.096</v>
      </c>
      <c r="W531" s="66">
        <f t="shared" si="127"/>
        <v>1192.086</v>
      </c>
      <c r="X531" s="66">
        <f t="shared" si="127"/>
        <v>1183.4260000000002</v>
      </c>
      <c r="Y531" s="71">
        <f t="shared" si="127"/>
        <v>1173.6860000000001</v>
      </c>
    </row>
    <row r="532" spans="1:25" s="35" customFormat="1" ht="18.75" hidden="1" customHeight="1" outlineLevel="1" x14ac:dyDescent="0.2">
      <c r="A532" s="29" t="s">
        <v>4</v>
      </c>
      <c r="B532" s="43">
        <f>'февраль (3 цк)'!B653</f>
        <v>1007.52</v>
      </c>
      <c r="C532" s="43">
        <f>'февраль (3 цк)'!C653</f>
        <v>1003.21</v>
      </c>
      <c r="D532" s="43">
        <f>'февраль (3 цк)'!D653</f>
        <v>982.57</v>
      </c>
      <c r="E532" s="43">
        <f>'февраль (3 цк)'!E653</f>
        <v>999</v>
      </c>
      <c r="F532" s="43">
        <f>'февраль (3 цк)'!F653</f>
        <v>1040.29</v>
      </c>
      <c r="G532" s="43">
        <f>'февраль (3 цк)'!G653</f>
        <v>1041.56</v>
      </c>
      <c r="H532" s="43">
        <f>'февраль (3 цк)'!H653</f>
        <v>1030.54</v>
      </c>
      <c r="I532" s="43">
        <f>'февраль (3 цк)'!I653</f>
        <v>1031.48</v>
      </c>
      <c r="J532" s="43">
        <f>'февраль (3 цк)'!J653</f>
        <v>1020.78</v>
      </c>
      <c r="K532" s="43">
        <f>'февраль (3 цк)'!K653</f>
        <v>1034.3900000000001</v>
      </c>
      <c r="L532" s="43">
        <f>'февраль (3 цк)'!L653</f>
        <v>1005.89</v>
      </c>
      <c r="M532" s="43">
        <f>'февраль (3 цк)'!M653</f>
        <v>1009.75</v>
      </c>
      <c r="N532" s="43">
        <f>'февраль (3 цк)'!N653</f>
        <v>1011.49</v>
      </c>
      <c r="O532" s="43">
        <f>'февраль (3 цк)'!O653</f>
        <v>1100.42</v>
      </c>
      <c r="P532" s="43">
        <f>'февраль (3 цк)'!P653</f>
        <v>1043.3399999999999</v>
      </c>
      <c r="Q532" s="43">
        <f>'февраль (3 цк)'!Q653</f>
        <v>1191.99</v>
      </c>
      <c r="R532" s="43">
        <f>'февраль (3 цк)'!R653</f>
        <v>1193.1600000000001</v>
      </c>
      <c r="S532" s="43">
        <f>'февраль (3 цк)'!S653</f>
        <v>1182.56</v>
      </c>
      <c r="T532" s="43">
        <f>'февраль (3 цк)'!T653</f>
        <v>991.16</v>
      </c>
      <c r="U532" s="43">
        <f>'февраль (3 цк)'!U653</f>
        <v>1009.74</v>
      </c>
      <c r="V532" s="43">
        <f>'февраль (3 цк)'!V653</f>
        <v>998.28</v>
      </c>
      <c r="W532" s="43">
        <f>'февраль (3 цк)'!W653</f>
        <v>1012.27</v>
      </c>
      <c r="X532" s="43">
        <f>'февраль (3 цк)'!X653</f>
        <v>1003.61</v>
      </c>
      <c r="Y532" s="43">
        <f>'февраль (3 цк)'!Y653</f>
        <v>993.87</v>
      </c>
    </row>
    <row r="533" spans="1:25" s="35" customFormat="1" ht="18.75" hidden="1" customHeight="1" outlineLevel="1" x14ac:dyDescent="0.2">
      <c r="A533" s="30" t="s">
        <v>5</v>
      </c>
      <c r="B533" s="49">
        <v>177.32</v>
      </c>
      <c r="C533" s="47">
        <v>177.32</v>
      </c>
      <c r="D533" s="47">
        <v>177.32</v>
      </c>
      <c r="E533" s="47">
        <v>177.32</v>
      </c>
      <c r="F533" s="47">
        <v>177.32</v>
      </c>
      <c r="G533" s="47">
        <v>177.32</v>
      </c>
      <c r="H533" s="47">
        <v>177.32</v>
      </c>
      <c r="I533" s="47">
        <v>177.32</v>
      </c>
      <c r="J533" s="47">
        <v>177.32</v>
      </c>
      <c r="K533" s="47">
        <v>177.32</v>
      </c>
      <c r="L533" s="47">
        <v>177.32</v>
      </c>
      <c r="M533" s="47">
        <v>177.32</v>
      </c>
      <c r="N533" s="47">
        <v>177.32</v>
      </c>
      <c r="O533" s="47">
        <v>177.32</v>
      </c>
      <c r="P533" s="47">
        <v>177.32</v>
      </c>
      <c r="Q533" s="47">
        <v>177.32</v>
      </c>
      <c r="R533" s="47">
        <v>177.32</v>
      </c>
      <c r="S533" s="47">
        <v>177.32</v>
      </c>
      <c r="T533" s="47">
        <v>177.32</v>
      </c>
      <c r="U533" s="47">
        <v>177.32</v>
      </c>
      <c r="V533" s="47">
        <v>177.32</v>
      </c>
      <c r="W533" s="47">
        <v>177.32</v>
      </c>
      <c r="X533" s="47">
        <v>177.32</v>
      </c>
      <c r="Y533" s="54">
        <v>177.32</v>
      </c>
    </row>
    <row r="534" spans="1:25" s="35" customFormat="1" ht="18.75" hidden="1" customHeight="1" outlineLevel="1" x14ac:dyDescent="0.2">
      <c r="A534" s="31" t="s">
        <v>6</v>
      </c>
      <c r="B534" s="49">
        <v>0</v>
      </c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54"/>
    </row>
    <row r="535" spans="1:25" s="35" customFormat="1" ht="18.75" hidden="1" customHeight="1" outlineLevel="1" thickBot="1" x14ac:dyDescent="0.25">
      <c r="A535" s="107" t="s">
        <v>7</v>
      </c>
      <c r="B535" s="50">
        <v>2.496</v>
      </c>
      <c r="C535" s="48">
        <v>2.496</v>
      </c>
      <c r="D535" s="48">
        <v>2.496</v>
      </c>
      <c r="E535" s="48">
        <v>2.496</v>
      </c>
      <c r="F535" s="48">
        <v>2.496</v>
      </c>
      <c r="G535" s="48">
        <v>2.496</v>
      </c>
      <c r="H535" s="48">
        <v>2.496</v>
      </c>
      <c r="I535" s="48">
        <v>2.496</v>
      </c>
      <c r="J535" s="48">
        <v>2.496</v>
      </c>
      <c r="K535" s="48">
        <v>2.496</v>
      </c>
      <c r="L535" s="48">
        <v>2.496</v>
      </c>
      <c r="M535" s="48">
        <v>2.496</v>
      </c>
      <c r="N535" s="48">
        <v>2.496</v>
      </c>
      <c r="O535" s="48">
        <v>2.496</v>
      </c>
      <c r="P535" s="48">
        <v>2.496</v>
      </c>
      <c r="Q535" s="48">
        <v>2.496</v>
      </c>
      <c r="R535" s="48">
        <v>2.496</v>
      </c>
      <c r="S535" s="48">
        <v>2.496</v>
      </c>
      <c r="T535" s="48">
        <v>2.496</v>
      </c>
      <c r="U535" s="48">
        <v>2.496</v>
      </c>
      <c r="V535" s="48">
        <v>2.496</v>
      </c>
      <c r="W535" s="48">
        <v>2.496</v>
      </c>
      <c r="X535" s="48">
        <v>2.496</v>
      </c>
      <c r="Y535" s="55">
        <v>2.496</v>
      </c>
    </row>
    <row r="536" spans="1:25" s="35" customFormat="1" ht="18.75" customHeight="1" collapsed="1" thickBot="1" x14ac:dyDescent="0.25">
      <c r="A536" s="90">
        <v>4</v>
      </c>
      <c r="B536" s="65">
        <f t="shared" ref="B536:Y536" si="128">SUM(B537:B540)</f>
        <v>1100.316</v>
      </c>
      <c r="C536" s="66">
        <f t="shared" si="128"/>
        <v>1102.7860000000001</v>
      </c>
      <c r="D536" s="66">
        <f t="shared" si="128"/>
        <v>1137.806</v>
      </c>
      <c r="E536" s="67">
        <f t="shared" si="128"/>
        <v>1547.086</v>
      </c>
      <c r="F536" s="67">
        <f t="shared" si="128"/>
        <v>1179.2060000000001</v>
      </c>
      <c r="G536" s="67">
        <f t="shared" si="128"/>
        <v>1438.1859999999999</v>
      </c>
      <c r="H536" s="67">
        <f t="shared" si="128"/>
        <v>1437.086</v>
      </c>
      <c r="I536" s="67">
        <f t="shared" si="128"/>
        <v>1410.9359999999999</v>
      </c>
      <c r="J536" s="67">
        <f t="shared" si="128"/>
        <v>1406.5360000000001</v>
      </c>
      <c r="K536" s="68">
        <f t="shared" si="128"/>
        <v>1391.9460000000001</v>
      </c>
      <c r="L536" s="67">
        <f t="shared" si="128"/>
        <v>1388.0060000000001</v>
      </c>
      <c r="M536" s="69">
        <f t="shared" si="128"/>
        <v>1394.2660000000001</v>
      </c>
      <c r="N536" s="68">
        <f t="shared" si="128"/>
        <v>1397.4159999999999</v>
      </c>
      <c r="O536" s="67">
        <f t="shared" si="128"/>
        <v>1405.0260000000001</v>
      </c>
      <c r="P536" s="69">
        <f t="shared" si="128"/>
        <v>1520.5260000000001</v>
      </c>
      <c r="Q536" s="70">
        <f t="shared" si="128"/>
        <v>1407.1859999999999</v>
      </c>
      <c r="R536" s="67">
        <f t="shared" si="128"/>
        <v>1466.816</v>
      </c>
      <c r="S536" s="70">
        <f t="shared" si="128"/>
        <v>1369.7860000000001</v>
      </c>
      <c r="T536" s="67">
        <f t="shared" si="128"/>
        <v>1122.356</v>
      </c>
      <c r="U536" s="66">
        <f t="shared" si="128"/>
        <v>1411.4059999999999</v>
      </c>
      <c r="V536" s="66">
        <f t="shared" si="128"/>
        <v>1130.2060000000001</v>
      </c>
      <c r="W536" s="66">
        <f t="shared" si="128"/>
        <v>1136.326</v>
      </c>
      <c r="X536" s="66">
        <f t="shared" si="128"/>
        <v>1126.346</v>
      </c>
      <c r="Y536" s="71">
        <f t="shared" si="128"/>
        <v>1128.6660000000002</v>
      </c>
    </row>
    <row r="537" spans="1:25" s="35" customFormat="1" ht="18.75" hidden="1" customHeight="1" outlineLevel="1" x14ac:dyDescent="0.2">
      <c r="A537" s="31" t="s">
        <v>4</v>
      </c>
      <c r="B537" s="43">
        <f>'февраль (3 цк)'!B657</f>
        <v>920.5</v>
      </c>
      <c r="C537" s="43">
        <f>'февраль (3 цк)'!C657</f>
        <v>922.97</v>
      </c>
      <c r="D537" s="43">
        <f>'февраль (3 цк)'!D657</f>
        <v>957.99</v>
      </c>
      <c r="E537" s="43">
        <f>'февраль (3 цк)'!E657</f>
        <v>1367.27</v>
      </c>
      <c r="F537" s="43">
        <f>'февраль (3 цк)'!F657</f>
        <v>999.39</v>
      </c>
      <c r="G537" s="43">
        <f>'февраль (3 цк)'!G657</f>
        <v>1258.3699999999999</v>
      </c>
      <c r="H537" s="43">
        <f>'февраль (3 цк)'!H657</f>
        <v>1257.27</v>
      </c>
      <c r="I537" s="43">
        <f>'февраль (3 цк)'!I657</f>
        <v>1231.1199999999999</v>
      </c>
      <c r="J537" s="43">
        <f>'февраль (3 цк)'!J657</f>
        <v>1226.72</v>
      </c>
      <c r="K537" s="43">
        <f>'февраль (3 цк)'!K657</f>
        <v>1212.1300000000001</v>
      </c>
      <c r="L537" s="43">
        <f>'февраль (3 цк)'!L657</f>
        <v>1208.19</v>
      </c>
      <c r="M537" s="43">
        <f>'февраль (3 цк)'!M657</f>
        <v>1214.45</v>
      </c>
      <c r="N537" s="43">
        <f>'февраль (3 цк)'!N657</f>
        <v>1217.5999999999999</v>
      </c>
      <c r="O537" s="43">
        <f>'февраль (3 цк)'!O657</f>
        <v>1225.21</v>
      </c>
      <c r="P537" s="43">
        <f>'февраль (3 цк)'!P657</f>
        <v>1340.71</v>
      </c>
      <c r="Q537" s="43">
        <f>'февраль (3 цк)'!Q657</f>
        <v>1227.3699999999999</v>
      </c>
      <c r="R537" s="43">
        <f>'февраль (3 цк)'!R657</f>
        <v>1287</v>
      </c>
      <c r="S537" s="43">
        <f>'февраль (3 цк)'!S657</f>
        <v>1189.97</v>
      </c>
      <c r="T537" s="43">
        <f>'февраль (3 цк)'!T657</f>
        <v>942.54</v>
      </c>
      <c r="U537" s="43">
        <f>'февраль (3 цк)'!U657</f>
        <v>1231.5899999999999</v>
      </c>
      <c r="V537" s="43">
        <f>'февраль (3 цк)'!V657</f>
        <v>950.39</v>
      </c>
      <c r="W537" s="43">
        <f>'февраль (3 цк)'!W657</f>
        <v>956.51</v>
      </c>
      <c r="X537" s="43">
        <f>'февраль (3 цк)'!X657</f>
        <v>946.53</v>
      </c>
      <c r="Y537" s="43">
        <f>'февраль (3 цк)'!Y657</f>
        <v>948.85</v>
      </c>
    </row>
    <row r="538" spans="1:25" s="35" customFormat="1" ht="18.75" hidden="1" customHeight="1" outlineLevel="1" x14ac:dyDescent="0.2">
      <c r="A538" s="30" t="s">
        <v>5</v>
      </c>
      <c r="B538" s="49">
        <v>177.32</v>
      </c>
      <c r="C538" s="47">
        <v>177.32</v>
      </c>
      <c r="D538" s="47">
        <v>177.32</v>
      </c>
      <c r="E538" s="47">
        <v>177.32</v>
      </c>
      <c r="F538" s="47">
        <v>177.32</v>
      </c>
      <c r="G538" s="47">
        <v>177.32</v>
      </c>
      <c r="H538" s="47">
        <v>177.32</v>
      </c>
      <c r="I538" s="47">
        <v>177.32</v>
      </c>
      <c r="J538" s="47">
        <v>177.32</v>
      </c>
      <c r="K538" s="47">
        <v>177.32</v>
      </c>
      <c r="L538" s="47">
        <v>177.32</v>
      </c>
      <c r="M538" s="47">
        <v>177.32</v>
      </c>
      <c r="N538" s="47">
        <v>177.32</v>
      </c>
      <c r="O538" s="47">
        <v>177.32</v>
      </c>
      <c r="P538" s="47">
        <v>177.32</v>
      </c>
      <c r="Q538" s="47">
        <v>177.32</v>
      </c>
      <c r="R538" s="47">
        <v>177.32</v>
      </c>
      <c r="S538" s="47">
        <v>177.32</v>
      </c>
      <c r="T538" s="47">
        <v>177.32</v>
      </c>
      <c r="U538" s="47">
        <v>177.32</v>
      </c>
      <c r="V538" s="47">
        <v>177.32</v>
      </c>
      <c r="W538" s="47">
        <v>177.32</v>
      </c>
      <c r="X538" s="47">
        <v>177.32</v>
      </c>
      <c r="Y538" s="54">
        <v>177.32</v>
      </c>
    </row>
    <row r="539" spans="1:25" s="35" customFormat="1" ht="18.75" hidden="1" customHeight="1" outlineLevel="1" x14ac:dyDescent="0.2">
      <c r="A539" s="31" t="s">
        <v>6</v>
      </c>
      <c r="B539" s="49">
        <v>0</v>
      </c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54"/>
    </row>
    <row r="540" spans="1:25" s="35" customFormat="1" ht="18.75" hidden="1" customHeight="1" outlineLevel="1" thickBot="1" x14ac:dyDescent="0.25">
      <c r="A540" s="107" t="s">
        <v>7</v>
      </c>
      <c r="B540" s="50">
        <v>2.496</v>
      </c>
      <c r="C540" s="48">
        <v>2.496</v>
      </c>
      <c r="D540" s="48">
        <v>2.496</v>
      </c>
      <c r="E540" s="48">
        <v>2.496</v>
      </c>
      <c r="F540" s="48">
        <v>2.496</v>
      </c>
      <c r="G540" s="48">
        <v>2.496</v>
      </c>
      <c r="H540" s="48">
        <v>2.496</v>
      </c>
      <c r="I540" s="48">
        <v>2.496</v>
      </c>
      <c r="J540" s="48">
        <v>2.496</v>
      </c>
      <c r="K540" s="48">
        <v>2.496</v>
      </c>
      <c r="L540" s="48">
        <v>2.496</v>
      </c>
      <c r="M540" s="48">
        <v>2.496</v>
      </c>
      <c r="N540" s="48">
        <v>2.496</v>
      </c>
      <c r="O540" s="48">
        <v>2.496</v>
      </c>
      <c r="P540" s="48">
        <v>2.496</v>
      </c>
      <c r="Q540" s="48">
        <v>2.496</v>
      </c>
      <c r="R540" s="48">
        <v>2.496</v>
      </c>
      <c r="S540" s="48">
        <v>2.496</v>
      </c>
      <c r="T540" s="48">
        <v>2.496</v>
      </c>
      <c r="U540" s="48">
        <v>2.496</v>
      </c>
      <c r="V540" s="48">
        <v>2.496</v>
      </c>
      <c r="W540" s="48">
        <v>2.496</v>
      </c>
      <c r="X540" s="48">
        <v>2.496</v>
      </c>
      <c r="Y540" s="55">
        <v>2.496</v>
      </c>
    </row>
    <row r="541" spans="1:25" s="35" customFormat="1" ht="18.75" customHeight="1" collapsed="1" thickBot="1" x14ac:dyDescent="0.25">
      <c r="A541" s="73">
        <v>5</v>
      </c>
      <c r="B541" s="65">
        <f t="shared" ref="B541:Y541" si="129">SUM(B542:B545)</f>
        <v>1155.7160000000001</v>
      </c>
      <c r="C541" s="66">
        <f t="shared" si="129"/>
        <v>1187.046</v>
      </c>
      <c r="D541" s="66">
        <f t="shared" si="129"/>
        <v>1216.9760000000001</v>
      </c>
      <c r="E541" s="67">
        <f t="shared" si="129"/>
        <v>1234.596</v>
      </c>
      <c r="F541" s="67">
        <f t="shared" si="129"/>
        <v>1229.4460000000001</v>
      </c>
      <c r="G541" s="67">
        <f t="shared" si="129"/>
        <v>1436.336</v>
      </c>
      <c r="H541" s="67">
        <f t="shared" si="129"/>
        <v>1443.4560000000001</v>
      </c>
      <c r="I541" s="67">
        <f t="shared" si="129"/>
        <v>1423.9560000000001</v>
      </c>
      <c r="J541" s="67">
        <f t="shared" si="129"/>
        <v>1412.566</v>
      </c>
      <c r="K541" s="68">
        <f t="shared" si="129"/>
        <v>1443.316</v>
      </c>
      <c r="L541" s="67">
        <f t="shared" si="129"/>
        <v>1218.146</v>
      </c>
      <c r="M541" s="69">
        <f t="shared" si="129"/>
        <v>1218.7260000000001</v>
      </c>
      <c r="N541" s="68">
        <f t="shared" si="129"/>
        <v>1221.7260000000001</v>
      </c>
      <c r="O541" s="67">
        <f t="shared" si="129"/>
        <v>1222.4860000000001</v>
      </c>
      <c r="P541" s="69">
        <f t="shared" si="129"/>
        <v>1230.366</v>
      </c>
      <c r="Q541" s="70">
        <f t="shared" si="129"/>
        <v>1422.886</v>
      </c>
      <c r="R541" s="67">
        <f t="shared" si="129"/>
        <v>1408.336</v>
      </c>
      <c r="S541" s="70">
        <f t="shared" si="129"/>
        <v>1385.4760000000001</v>
      </c>
      <c r="T541" s="67">
        <f t="shared" si="129"/>
        <v>1325.9660000000001</v>
      </c>
      <c r="U541" s="66">
        <f t="shared" si="129"/>
        <v>1199.4760000000001</v>
      </c>
      <c r="V541" s="66">
        <f t="shared" si="129"/>
        <v>1163.1360000000002</v>
      </c>
      <c r="W541" s="66">
        <f t="shared" si="129"/>
        <v>1180.9060000000002</v>
      </c>
      <c r="X541" s="66">
        <f t="shared" si="129"/>
        <v>1168.0260000000001</v>
      </c>
      <c r="Y541" s="71">
        <f t="shared" si="129"/>
        <v>1175.6960000000001</v>
      </c>
    </row>
    <row r="542" spans="1:25" s="35" customFormat="1" ht="18.75" hidden="1" customHeight="1" outlineLevel="1" x14ac:dyDescent="0.2">
      <c r="A542" s="29" t="s">
        <v>4</v>
      </c>
      <c r="B542" s="43">
        <f>'февраль (3 цк)'!B661</f>
        <v>975.9</v>
      </c>
      <c r="C542" s="43">
        <f>'февраль (3 цк)'!C661</f>
        <v>1007.23</v>
      </c>
      <c r="D542" s="43">
        <f>'февраль (3 цк)'!D661</f>
        <v>1037.1600000000001</v>
      </c>
      <c r="E542" s="43">
        <f>'февраль (3 цк)'!E661</f>
        <v>1054.78</v>
      </c>
      <c r="F542" s="43">
        <f>'февраль (3 цк)'!F661</f>
        <v>1049.6300000000001</v>
      </c>
      <c r="G542" s="43">
        <f>'февраль (3 цк)'!G661</f>
        <v>1256.52</v>
      </c>
      <c r="H542" s="43">
        <f>'февраль (3 цк)'!H661</f>
        <v>1263.6400000000001</v>
      </c>
      <c r="I542" s="43">
        <f>'февраль (3 цк)'!I661</f>
        <v>1244.1400000000001</v>
      </c>
      <c r="J542" s="43">
        <f>'февраль (3 цк)'!J661</f>
        <v>1232.75</v>
      </c>
      <c r="K542" s="43">
        <f>'февраль (3 цк)'!K661</f>
        <v>1263.5</v>
      </c>
      <c r="L542" s="43">
        <f>'февраль (3 цк)'!L661</f>
        <v>1038.33</v>
      </c>
      <c r="M542" s="43">
        <f>'февраль (3 цк)'!M661</f>
        <v>1038.9100000000001</v>
      </c>
      <c r="N542" s="43">
        <f>'февраль (3 цк)'!N661</f>
        <v>1041.9100000000001</v>
      </c>
      <c r="O542" s="43">
        <f>'февраль (3 цк)'!O661</f>
        <v>1042.67</v>
      </c>
      <c r="P542" s="43">
        <f>'февраль (3 цк)'!P661</f>
        <v>1050.55</v>
      </c>
      <c r="Q542" s="43">
        <f>'февраль (3 цк)'!Q661</f>
        <v>1243.07</v>
      </c>
      <c r="R542" s="43">
        <f>'февраль (3 цк)'!R661</f>
        <v>1228.52</v>
      </c>
      <c r="S542" s="43">
        <f>'февраль (3 цк)'!S661</f>
        <v>1205.6600000000001</v>
      </c>
      <c r="T542" s="43">
        <f>'февраль (3 цк)'!T661</f>
        <v>1146.1500000000001</v>
      </c>
      <c r="U542" s="43">
        <f>'февраль (3 цк)'!U661</f>
        <v>1019.66</v>
      </c>
      <c r="V542" s="43">
        <f>'февраль (3 цк)'!V661</f>
        <v>983.32</v>
      </c>
      <c r="W542" s="43">
        <f>'февраль (3 цк)'!W661</f>
        <v>1001.09</v>
      </c>
      <c r="X542" s="43">
        <f>'февраль (3 цк)'!X661</f>
        <v>988.21</v>
      </c>
      <c r="Y542" s="43">
        <f>'февраль (3 цк)'!Y661</f>
        <v>995.88</v>
      </c>
    </row>
    <row r="543" spans="1:25" s="35" customFormat="1" ht="18.75" hidden="1" customHeight="1" outlineLevel="1" x14ac:dyDescent="0.2">
      <c r="A543" s="30" t="s">
        <v>5</v>
      </c>
      <c r="B543" s="49">
        <v>177.32</v>
      </c>
      <c r="C543" s="47">
        <v>177.32</v>
      </c>
      <c r="D543" s="47">
        <v>177.32</v>
      </c>
      <c r="E543" s="47">
        <v>177.32</v>
      </c>
      <c r="F543" s="47">
        <v>177.32</v>
      </c>
      <c r="G543" s="47">
        <v>177.32</v>
      </c>
      <c r="H543" s="47">
        <v>177.32</v>
      </c>
      <c r="I543" s="47">
        <v>177.32</v>
      </c>
      <c r="J543" s="47">
        <v>177.32</v>
      </c>
      <c r="K543" s="47">
        <v>177.32</v>
      </c>
      <c r="L543" s="47">
        <v>177.32</v>
      </c>
      <c r="M543" s="47">
        <v>177.32</v>
      </c>
      <c r="N543" s="47">
        <v>177.32</v>
      </c>
      <c r="O543" s="47">
        <v>177.32</v>
      </c>
      <c r="P543" s="47">
        <v>177.32</v>
      </c>
      <c r="Q543" s="47">
        <v>177.32</v>
      </c>
      <c r="R543" s="47">
        <v>177.32</v>
      </c>
      <c r="S543" s="47">
        <v>177.32</v>
      </c>
      <c r="T543" s="47">
        <v>177.32</v>
      </c>
      <c r="U543" s="47">
        <v>177.32</v>
      </c>
      <c r="V543" s="47">
        <v>177.32</v>
      </c>
      <c r="W543" s="47">
        <v>177.32</v>
      </c>
      <c r="X543" s="47">
        <v>177.32</v>
      </c>
      <c r="Y543" s="54">
        <v>177.32</v>
      </c>
    </row>
    <row r="544" spans="1:25" s="35" customFormat="1" ht="18.75" hidden="1" customHeight="1" outlineLevel="1" x14ac:dyDescent="0.2">
      <c r="A544" s="31" t="s">
        <v>6</v>
      </c>
      <c r="B544" s="49">
        <v>0</v>
      </c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54"/>
    </row>
    <row r="545" spans="1:25" s="35" customFormat="1" ht="18.75" hidden="1" customHeight="1" outlineLevel="1" thickBot="1" x14ac:dyDescent="0.25">
      <c r="A545" s="107" t="s">
        <v>7</v>
      </c>
      <c r="B545" s="50">
        <v>2.496</v>
      </c>
      <c r="C545" s="48">
        <v>2.496</v>
      </c>
      <c r="D545" s="48">
        <v>2.496</v>
      </c>
      <c r="E545" s="48">
        <v>2.496</v>
      </c>
      <c r="F545" s="48">
        <v>2.496</v>
      </c>
      <c r="G545" s="48">
        <v>2.496</v>
      </c>
      <c r="H545" s="48">
        <v>2.496</v>
      </c>
      <c r="I545" s="48">
        <v>2.496</v>
      </c>
      <c r="J545" s="48">
        <v>2.496</v>
      </c>
      <c r="K545" s="48">
        <v>2.496</v>
      </c>
      <c r="L545" s="48">
        <v>2.496</v>
      </c>
      <c r="M545" s="48">
        <v>2.496</v>
      </c>
      <c r="N545" s="48">
        <v>2.496</v>
      </c>
      <c r="O545" s="48">
        <v>2.496</v>
      </c>
      <c r="P545" s="48">
        <v>2.496</v>
      </c>
      <c r="Q545" s="48">
        <v>2.496</v>
      </c>
      <c r="R545" s="48">
        <v>2.496</v>
      </c>
      <c r="S545" s="48">
        <v>2.496</v>
      </c>
      <c r="T545" s="48">
        <v>2.496</v>
      </c>
      <c r="U545" s="48">
        <v>2.496</v>
      </c>
      <c r="V545" s="48">
        <v>2.496</v>
      </c>
      <c r="W545" s="48">
        <v>2.496</v>
      </c>
      <c r="X545" s="48">
        <v>2.496</v>
      </c>
      <c r="Y545" s="55">
        <v>2.496</v>
      </c>
    </row>
    <row r="546" spans="1:25" s="35" customFormat="1" ht="18.75" customHeight="1" collapsed="1" thickBot="1" x14ac:dyDescent="0.25">
      <c r="A546" s="76">
        <v>6</v>
      </c>
      <c r="B546" s="65">
        <f t="shared" ref="B546:Y546" si="130">SUM(B547:B550)</f>
        <v>1128.816</v>
      </c>
      <c r="C546" s="66">
        <f t="shared" si="130"/>
        <v>1130.4960000000001</v>
      </c>
      <c r="D546" s="66">
        <f t="shared" si="130"/>
        <v>1160.056</v>
      </c>
      <c r="E546" s="67">
        <f t="shared" si="130"/>
        <v>1168.566</v>
      </c>
      <c r="F546" s="67">
        <f t="shared" si="130"/>
        <v>1162.7860000000001</v>
      </c>
      <c r="G546" s="67">
        <f t="shared" si="130"/>
        <v>1407.0160000000001</v>
      </c>
      <c r="H546" s="67">
        <f t="shared" si="130"/>
        <v>1409.146</v>
      </c>
      <c r="I546" s="67">
        <f t="shared" si="130"/>
        <v>1397.096</v>
      </c>
      <c r="J546" s="67">
        <f t="shared" si="130"/>
        <v>1395.7860000000001</v>
      </c>
      <c r="K546" s="68">
        <f t="shared" si="130"/>
        <v>1371.356</v>
      </c>
      <c r="L546" s="67">
        <f t="shared" si="130"/>
        <v>1376.896</v>
      </c>
      <c r="M546" s="69">
        <f t="shared" si="130"/>
        <v>1382.4259999999999</v>
      </c>
      <c r="N546" s="68">
        <f t="shared" si="130"/>
        <v>1392.5160000000001</v>
      </c>
      <c r="O546" s="67">
        <f t="shared" si="130"/>
        <v>1161.6360000000002</v>
      </c>
      <c r="P546" s="69">
        <f t="shared" si="130"/>
        <v>1405.4259999999999</v>
      </c>
      <c r="Q546" s="70">
        <f t="shared" si="130"/>
        <v>1400.066</v>
      </c>
      <c r="R546" s="67">
        <f t="shared" si="130"/>
        <v>1443.1659999999999</v>
      </c>
      <c r="S546" s="70">
        <f t="shared" si="130"/>
        <v>1412.596</v>
      </c>
      <c r="T546" s="67">
        <f t="shared" si="130"/>
        <v>1346.1960000000001</v>
      </c>
      <c r="U546" s="66">
        <f t="shared" si="130"/>
        <v>1127.366</v>
      </c>
      <c r="V546" s="66">
        <f t="shared" si="130"/>
        <v>1128.1360000000002</v>
      </c>
      <c r="W546" s="66">
        <f t="shared" si="130"/>
        <v>1129.6860000000001</v>
      </c>
      <c r="X546" s="66">
        <f t="shared" si="130"/>
        <v>1125.9960000000001</v>
      </c>
      <c r="Y546" s="71">
        <f t="shared" si="130"/>
        <v>1127.846</v>
      </c>
    </row>
    <row r="547" spans="1:25" s="35" customFormat="1" ht="18.75" hidden="1" customHeight="1" outlineLevel="1" x14ac:dyDescent="0.2">
      <c r="A547" s="29" t="s">
        <v>4</v>
      </c>
      <c r="B547" s="43">
        <f>'февраль (3 цк)'!B665</f>
        <v>949</v>
      </c>
      <c r="C547" s="43">
        <f>'февраль (3 цк)'!C665</f>
        <v>950.68</v>
      </c>
      <c r="D547" s="43">
        <f>'февраль (3 цк)'!D665</f>
        <v>980.24</v>
      </c>
      <c r="E547" s="43">
        <f>'февраль (3 цк)'!E665</f>
        <v>988.75</v>
      </c>
      <c r="F547" s="43">
        <f>'февраль (3 цк)'!F665</f>
        <v>982.97</v>
      </c>
      <c r="G547" s="43">
        <f>'февраль (3 цк)'!G665</f>
        <v>1227.2</v>
      </c>
      <c r="H547" s="43">
        <f>'февраль (3 цк)'!H665</f>
        <v>1229.33</v>
      </c>
      <c r="I547" s="43">
        <f>'февраль (3 цк)'!I665</f>
        <v>1217.28</v>
      </c>
      <c r="J547" s="43">
        <f>'февраль (3 цк)'!J665</f>
        <v>1215.97</v>
      </c>
      <c r="K547" s="43">
        <f>'февраль (3 цк)'!K665</f>
        <v>1191.54</v>
      </c>
      <c r="L547" s="43">
        <f>'февраль (3 цк)'!L665</f>
        <v>1197.08</v>
      </c>
      <c r="M547" s="43">
        <f>'февраль (3 цк)'!M665</f>
        <v>1202.6099999999999</v>
      </c>
      <c r="N547" s="43">
        <f>'февраль (3 цк)'!N665</f>
        <v>1212.7</v>
      </c>
      <c r="O547" s="43">
        <f>'февраль (3 цк)'!O665</f>
        <v>981.82</v>
      </c>
      <c r="P547" s="43">
        <f>'февраль (3 цк)'!P665</f>
        <v>1225.6099999999999</v>
      </c>
      <c r="Q547" s="43">
        <f>'февраль (3 цк)'!Q665</f>
        <v>1220.25</v>
      </c>
      <c r="R547" s="43">
        <f>'февраль (3 цк)'!R665</f>
        <v>1263.3499999999999</v>
      </c>
      <c r="S547" s="43">
        <f>'февраль (3 цк)'!S665</f>
        <v>1232.78</v>
      </c>
      <c r="T547" s="43">
        <f>'февраль (3 цк)'!T665</f>
        <v>1166.3800000000001</v>
      </c>
      <c r="U547" s="43">
        <f>'февраль (3 цк)'!U665</f>
        <v>947.55</v>
      </c>
      <c r="V547" s="43">
        <f>'февраль (3 цк)'!V665</f>
        <v>948.32</v>
      </c>
      <c r="W547" s="43">
        <f>'февраль (3 цк)'!W665</f>
        <v>949.87</v>
      </c>
      <c r="X547" s="43">
        <f>'февраль (3 цк)'!X665</f>
        <v>946.18</v>
      </c>
      <c r="Y547" s="43">
        <f>'февраль (3 цк)'!Y665</f>
        <v>948.03</v>
      </c>
    </row>
    <row r="548" spans="1:25" s="35" customFormat="1" ht="18.75" hidden="1" customHeight="1" outlineLevel="1" x14ac:dyDescent="0.2">
      <c r="A548" s="30" t="s">
        <v>5</v>
      </c>
      <c r="B548" s="49">
        <v>177.32</v>
      </c>
      <c r="C548" s="47">
        <v>177.32</v>
      </c>
      <c r="D548" s="47">
        <v>177.32</v>
      </c>
      <c r="E548" s="47">
        <v>177.32</v>
      </c>
      <c r="F548" s="47">
        <v>177.32</v>
      </c>
      <c r="G548" s="47">
        <v>177.32</v>
      </c>
      <c r="H548" s="47">
        <v>177.32</v>
      </c>
      <c r="I548" s="47">
        <v>177.32</v>
      </c>
      <c r="J548" s="47">
        <v>177.32</v>
      </c>
      <c r="K548" s="47">
        <v>177.32</v>
      </c>
      <c r="L548" s="47">
        <v>177.32</v>
      </c>
      <c r="M548" s="47">
        <v>177.32</v>
      </c>
      <c r="N548" s="47">
        <v>177.32</v>
      </c>
      <c r="O548" s="47">
        <v>177.32</v>
      </c>
      <c r="P548" s="47">
        <v>177.32</v>
      </c>
      <c r="Q548" s="47">
        <v>177.32</v>
      </c>
      <c r="R548" s="47">
        <v>177.32</v>
      </c>
      <c r="S548" s="47">
        <v>177.32</v>
      </c>
      <c r="T548" s="47">
        <v>177.32</v>
      </c>
      <c r="U548" s="47">
        <v>177.32</v>
      </c>
      <c r="V548" s="47">
        <v>177.32</v>
      </c>
      <c r="W548" s="47">
        <v>177.32</v>
      </c>
      <c r="X548" s="47">
        <v>177.32</v>
      </c>
      <c r="Y548" s="54">
        <v>177.32</v>
      </c>
    </row>
    <row r="549" spans="1:25" s="35" customFormat="1" ht="18.75" hidden="1" customHeight="1" outlineLevel="1" x14ac:dyDescent="0.2">
      <c r="A549" s="31" t="s">
        <v>6</v>
      </c>
      <c r="B549" s="49">
        <v>0</v>
      </c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54"/>
    </row>
    <row r="550" spans="1:25" s="35" customFormat="1" ht="18.75" hidden="1" customHeight="1" outlineLevel="1" thickBot="1" x14ac:dyDescent="0.25">
      <c r="A550" s="107" t="s">
        <v>7</v>
      </c>
      <c r="B550" s="50">
        <v>2.496</v>
      </c>
      <c r="C550" s="48">
        <v>2.496</v>
      </c>
      <c r="D550" s="48">
        <v>2.496</v>
      </c>
      <c r="E550" s="48">
        <v>2.496</v>
      </c>
      <c r="F550" s="48">
        <v>2.496</v>
      </c>
      <c r="G550" s="48">
        <v>2.496</v>
      </c>
      <c r="H550" s="48">
        <v>2.496</v>
      </c>
      <c r="I550" s="48">
        <v>2.496</v>
      </c>
      <c r="J550" s="48">
        <v>2.496</v>
      </c>
      <c r="K550" s="48">
        <v>2.496</v>
      </c>
      <c r="L550" s="48">
        <v>2.496</v>
      </c>
      <c r="M550" s="48">
        <v>2.496</v>
      </c>
      <c r="N550" s="48">
        <v>2.496</v>
      </c>
      <c r="O550" s="48">
        <v>2.496</v>
      </c>
      <c r="P550" s="48">
        <v>2.496</v>
      </c>
      <c r="Q550" s="48">
        <v>2.496</v>
      </c>
      <c r="R550" s="48">
        <v>2.496</v>
      </c>
      <c r="S550" s="48">
        <v>2.496</v>
      </c>
      <c r="T550" s="48">
        <v>2.496</v>
      </c>
      <c r="U550" s="48">
        <v>2.496</v>
      </c>
      <c r="V550" s="48">
        <v>2.496</v>
      </c>
      <c r="W550" s="48">
        <v>2.496</v>
      </c>
      <c r="X550" s="48">
        <v>2.496</v>
      </c>
      <c r="Y550" s="55">
        <v>2.496</v>
      </c>
    </row>
    <row r="551" spans="1:25" s="35" customFormat="1" ht="18.75" customHeight="1" collapsed="1" thickBot="1" x14ac:dyDescent="0.25">
      <c r="A551" s="73">
        <v>7</v>
      </c>
      <c r="B551" s="65">
        <f t="shared" ref="B551:Y551" si="131">SUM(B552:B555)</f>
        <v>1172.7660000000001</v>
      </c>
      <c r="C551" s="66">
        <f t="shared" si="131"/>
        <v>1210.2560000000001</v>
      </c>
      <c r="D551" s="66">
        <f t="shared" si="131"/>
        <v>1209.1659999999999</v>
      </c>
      <c r="E551" s="67">
        <f t="shared" si="131"/>
        <v>1219.546</v>
      </c>
      <c r="F551" s="67">
        <f t="shared" si="131"/>
        <v>1210.626</v>
      </c>
      <c r="G551" s="67">
        <f t="shared" si="131"/>
        <v>1502.866</v>
      </c>
      <c r="H551" s="67">
        <f t="shared" si="131"/>
        <v>1509.346</v>
      </c>
      <c r="I551" s="67">
        <f t="shared" si="131"/>
        <v>1482.2860000000001</v>
      </c>
      <c r="J551" s="67">
        <f t="shared" si="131"/>
        <v>1210.396</v>
      </c>
      <c r="K551" s="68">
        <f t="shared" si="131"/>
        <v>1393.586</v>
      </c>
      <c r="L551" s="67">
        <f t="shared" si="131"/>
        <v>1399.2160000000001</v>
      </c>
      <c r="M551" s="69">
        <f t="shared" si="131"/>
        <v>1396.846</v>
      </c>
      <c r="N551" s="68">
        <f t="shared" si="131"/>
        <v>1408.0360000000001</v>
      </c>
      <c r="O551" s="67">
        <f t="shared" si="131"/>
        <v>1376.586</v>
      </c>
      <c r="P551" s="69">
        <f t="shared" si="131"/>
        <v>1402.396</v>
      </c>
      <c r="Q551" s="70">
        <f t="shared" si="131"/>
        <v>1423.606</v>
      </c>
      <c r="R551" s="67">
        <f t="shared" si="131"/>
        <v>1404.4960000000001</v>
      </c>
      <c r="S551" s="70">
        <f t="shared" si="131"/>
        <v>1397.636</v>
      </c>
      <c r="T551" s="67">
        <f t="shared" si="131"/>
        <v>1420.0160000000001</v>
      </c>
      <c r="U551" s="66">
        <f t="shared" si="131"/>
        <v>1199.3960000000002</v>
      </c>
      <c r="V551" s="66">
        <f t="shared" si="131"/>
        <v>1162.806</v>
      </c>
      <c r="W551" s="66">
        <f t="shared" si="131"/>
        <v>1157.836</v>
      </c>
      <c r="X551" s="66">
        <f t="shared" si="131"/>
        <v>1170.546</v>
      </c>
      <c r="Y551" s="71">
        <f t="shared" si="131"/>
        <v>1181.296</v>
      </c>
    </row>
    <row r="552" spans="1:25" s="35" customFormat="1" ht="18.75" hidden="1" customHeight="1" outlineLevel="1" x14ac:dyDescent="0.2">
      <c r="A552" s="29" t="s">
        <v>4</v>
      </c>
      <c r="B552" s="43">
        <f>'февраль (3 цк)'!B669</f>
        <v>992.95</v>
      </c>
      <c r="C552" s="43">
        <f>'февраль (3 цк)'!C669</f>
        <v>1030.44</v>
      </c>
      <c r="D552" s="43">
        <f>'февраль (3 цк)'!D669</f>
        <v>1029.3499999999999</v>
      </c>
      <c r="E552" s="43">
        <f>'февраль (3 цк)'!E669</f>
        <v>1039.73</v>
      </c>
      <c r="F552" s="43">
        <f>'февраль (3 цк)'!F669</f>
        <v>1030.81</v>
      </c>
      <c r="G552" s="43">
        <f>'февраль (3 цк)'!G669</f>
        <v>1323.05</v>
      </c>
      <c r="H552" s="43">
        <f>'февраль (3 цк)'!H669</f>
        <v>1329.53</v>
      </c>
      <c r="I552" s="43">
        <f>'февраль (3 цк)'!I669</f>
        <v>1302.47</v>
      </c>
      <c r="J552" s="43">
        <f>'февраль (3 цк)'!J669</f>
        <v>1030.58</v>
      </c>
      <c r="K552" s="43">
        <f>'февраль (3 цк)'!K669</f>
        <v>1213.77</v>
      </c>
      <c r="L552" s="43">
        <f>'февраль (3 цк)'!L669</f>
        <v>1219.4000000000001</v>
      </c>
      <c r="M552" s="43">
        <f>'февраль (3 цк)'!M669</f>
        <v>1217.03</v>
      </c>
      <c r="N552" s="43">
        <f>'февраль (3 цк)'!N669</f>
        <v>1228.22</v>
      </c>
      <c r="O552" s="43">
        <f>'февраль (3 цк)'!O669</f>
        <v>1196.77</v>
      </c>
      <c r="P552" s="43">
        <f>'февраль (3 цк)'!P669</f>
        <v>1222.58</v>
      </c>
      <c r="Q552" s="43">
        <f>'февраль (3 цк)'!Q669</f>
        <v>1243.79</v>
      </c>
      <c r="R552" s="43">
        <f>'февраль (3 цк)'!R669</f>
        <v>1224.68</v>
      </c>
      <c r="S552" s="43">
        <f>'февраль (3 цк)'!S669</f>
        <v>1217.82</v>
      </c>
      <c r="T552" s="43">
        <f>'февраль (3 цк)'!T669</f>
        <v>1240.2</v>
      </c>
      <c r="U552" s="43">
        <f>'февраль (3 цк)'!U669</f>
        <v>1019.58</v>
      </c>
      <c r="V552" s="43">
        <f>'февраль (3 цк)'!V669</f>
        <v>982.99</v>
      </c>
      <c r="W552" s="43">
        <f>'февраль (3 цк)'!W669</f>
        <v>978.02</v>
      </c>
      <c r="X552" s="43">
        <f>'февраль (3 цк)'!X669</f>
        <v>990.73</v>
      </c>
      <c r="Y552" s="43">
        <f>'февраль (3 цк)'!Y669</f>
        <v>1001.48</v>
      </c>
    </row>
    <row r="553" spans="1:25" s="35" customFormat="1" ht="18.75" hidden="1" customHeight="1" outlineLevel="1" x14ac:dyDescent="0.2">
      <c r="A553" s="30" t="s">
        <v>5</v>
      </c>
      <c r="B553" s="49">
        <v>177.32</v>
      </c>
      <c r="C553" s="47">
        <v>177.32</v>
      </c>
      <c r="D553" s="47">
        <v>177.32</v>
      </c>
      <c r="E553" s="47">
        <v>177.32</v>
      </c>
      <c r="F553" s="47">
        <v>177.32</v>
      </c>
      <c r="G553" s="47">
        <v>177.32</v>
      </c>
      <c r="H553" s="47">
        <v>177.32</v>
      </c>
      <c r="I553" s="47">
        <v>177.32</v>
      </c>
      <c r="J553" s="47">
        <v>177.32</v>
      </c>
      <c r="K553" s="47">
        <v>177.32</v>
      </c>
      <c r="L553" s="47">
        <v>177.32</v>
      </c>
      <c r="M553" s="47">
        <v>177.32</v>
      </c>
      <c r="N553" s="47">
        <v>177.32</v>
      </c>
      <c r="O553" s="47">
        <v>177.32</v>
      </c>
      <c r="P553" s="47">
        <v>177.32</v>
      </c>
      <c r="Q553" s="47">
        <v>177.32</v>
      </c>
      <c r="R553" s="47">
        <v>177.32</v>
      </c>
      <c r="S553" s="47">
        <v>177.32</v>
      </c>
      <c r="T553" s="47">
        <v>177.32</v>
      </c>
      <c r="U553" s="47">
        <v>177.32</v>
      </c>
      <c r="V553" s="47">
        <v>177.32</v>
      </c>
      <c r="W553" s="47">
        <v>177.32</v>
      </c>
      <c r="X553" s="47">
        <v>177.32</v>
      </c>
      <c r="Y553" s="54">
        <v>177.32</v>
      </c>
    </row>
    <row r="554" spans="1:25" s="35" customFormat="1" ht="18.75" hidden="1" customHeight="1" outlineLevel="1" x14ac:dyDescent="0.2">
      <c r="A554" s="31" t="s">
        <v>6</v>
      </c>
      <c r="B554" s="49">
        <v>0</v>
      </c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54"/>
    </row>
    <row r="555" spans="1:25" s="35" customFormat="1" ht="18.75" hidden="1" customHeight="1" outlineLevel="1" thickBot="1" x14ac:dyDescent="0.25">
      <c r="A555" s="107" t="s">
        <v>7</v>
      </c>
      <c r="B555" s="50">
        <v>2.496</v>
      </c>
      <c r="C555" s="48">
        <v>2.496</v>
      </c>
      <c r="D555" s="48">
        <v>2.496</v>
      </c>
      <c r="E555" s="48">
        <v>2.496</v>
      </c>
      <c r="F555" s="48">
        <v>2.496</v>
      </c>
      <c r="G555" s="48">
        <v>2.496</v>
      </c>
      <c r="H555" s="48">
        <v>2.496</v>
      </c>
      <c r="I555" s="48">
        <v>2.496</v>
      </c>
      <c r="J555" s="48">
        <v>2.496</v>
      </c>
      <c r="K555" s="48">
        <v>2.496</v>
      </c>
      <c r="L555" s="48">
        <v>2.496</v>
      </c>
      <c r="M555" s="48">
        <v>2.496</v>
      </c>
      <c r="N555" s="48">
        <v>2.496</v>
      </c>
      <c r="O555" s="48">
        <v>2.496</v>
      </c>
      <c r="P555" s="48">
        <v>2.496</v>
      </c>
      <c r="Q555" s="48">
        <v>2.496</v>
      </c>
      <c r="R555" s="48">
        <v>2.496</v>
      </c>
      <c r="S555" s="48">
        <v>2.496</v>
      </c>
      <c r="T555" s="48">
        <v>2.496</v>
      </c>
      <c r="U555" s="48">
        <v>2.496</v>
      </c>
      <c r="V555" s="48">
        <v>2.496</v>
      </c>
      <c r="W555" s="48">
        <v>2.496</v>
      </c>
      <c r="X555" s="48">
        <v>2.496</v>
      </c>
      <c r="Y555" s="55">
        <v>2.496</v>
      </c>
    </row>
    <row r="556" spans="1:25" s="35" customFormat="1" ht="18.75" customHeight="1" collapsed="1" thickBot="1" x14ac:dyDescent="0.25">
      <c r="A556" s="76">
        <v>8</v>
      </c>
      <c r="B556" s="65">
        <f t="shared" ref="B556:Y556" si="132">SUM(B557:B560)</f>
        <v>1150.826</v>
      </c>
      <c r="C556" s="66">
        <f t="shared" si="132"/>
        <v>1201.356</v>
      </c>
      <c r="D556" s="66">
        <f t="shared" si="132"/>
        <v>1195.2560000000001</v>
      </c>
      <c r="E556" s="67">
        <f t="shared" si="132"/>
        <v>1428.7360000000001</v>
      </c>
      <c r="F556" s="67">
        <f t="shared" si="132"/>
        <v>1439.126</v>
      </c>
      <c r="G556" s="67">
        <f t="shared" si="132"/>
        <v>1415.146</v>
      </c>
      <c r="H556" s="67">
        <f t="shared" si="132"/>
        <v>1466.1859999999999</v>
      </c>
      <c r="I556" s="67">
        <f t="shared" si="132"/>
        <v>1405.576</v>
      </c>
      <c r="J556" s="67">
        <f t="shared" si="132"/>
        <v>1384.366</v>
      </c>
      <c r="K556" s="68">
        <f t="shared" si="132"/>
        <v>1382.9760000000001</v>
      </c>
      <c r="L556" s="67">
        <f t="shared" si="132"/>
        <v>1376.396</v>
      </c>
      <c r="M556" s="69">
        <f t="shared" si="132"/>
        <v>1383.6960000000001</v>
      </c>
      <c r="N556" s="68">
        <f t="shared" si="132"/>
        <v>1405.2160000000001</v>
      </c>
      <c r="O556" s="67">
        <f t="shared" si="132"/>
        <v>1397.4059999999999</v>
      </c>
      <c r="P556" s="69">
        <f t="shared" si="132"/>
        <v>1417.5160000000001</v>
      </c>
      <c r="Q556" s="70">
        <f t="shared" si="132"/>
        <v>1416.826</v>
      </c>
      <c r="R556" s="67">
        <f t="shared" si="132"/>
        <v>1407.046</v>
      </c>
      <c r="S556" s="70">
        <f t="shared" si="132"/>
        <v>1397.146</v>
      </c>
      <c r="T556" s="67">
        <f t="shared" si="132"/>
        <v>1417.4560000000001</v>
      </c>
      <c r="U556" s="66">
        <f t="shared" si="132"/>
        <v>1196.6460000000002</v>
      </c>
      <c r="V556" s="66">
        <f t="shared" si="132"/>
        <v>1135.1660000000002</v>
      </c>
      <c r="W556" s="66">
        <f t="shared" si="132"/>
        <v>1157.346</v>
      </c>
      <c r="X556" s="66">
        <f t="shared" si="132"/>
        <v>1158.076</v>
      </c>
      <c r="Y556" s="71">
        <f t="shared" si="132"/>
        <v>1141.816</v>
      </c>
    </row>
    <row r="557" spans="1:25" s="35" customFormat="1" ht="18.75" hidden="1" customHeight="1" outlineLevel="1" x14ac:dyDescent="0.2">
      <c r="A557" s="29" t="s">
        <v>4</v>
      </c>
      <c r="B557" s="43">
        <f>'февраль (3 цк)'!B673</f>
        <v>971.01</v>
      </c>
      <c r="C557" s="43">
        <f>'февраль (3 цк)'!C673</f>
        <v>1021.54</v>
      </c>
      <c r="D557" s="43">
        <f>'февраль (3 цк)'!D673</f>
        <v>1015.44</v>
      </c>
      <c r="E557" s="43">
        <f>'февраль (3 цк)'!E673</f>
        <v>1248.92</v>
      </c>
      <c r="F557" s="43">
        <f>'февраль (3 цк)'!F673</f>
        <v>1259.31</v>
      </c>
      <c r="G557" s="43">
        <f>'февраль (3 цк)'!G673</f>
        <v>1235.33</v>
      </c>
      <c r="H557" s="43">
        <f>'февраль (3 цк)'!H673</f>
        <v>1286.3699999999999</v>
      </c>
      <c r="I557" s="43">
        <f>'февраль (3 цк)'!I673</f>
        <v>1225.76</v>
      </c>
      <c r="J557" s="43">
        <f>'февраль (3 цк)'!J673</f>
        <v>1204.55</v>
      </c>
      <c r="K557" s="43">
        <f>'февраль (3 цк)'!K673</f>
        <v>1203.1600000000001</v>
      </c>
      <c r="L557" s="43">
        <f>'февраль (3 цк)'!L673</f>
        <v>1196.58</v>
      </c>
      <c r="M557" s="43">
        <f>'февраль (3 цк)'!M673</f>
        <v>1203.8800000000001</v>
      </c>
      <c r="N557" s="43">
        <f>'февраль (3 цк)'!N673</f>
        <v>1225.4000000000001</v>
      </c>
      <c r="O557" s="43">
        <f>'февраль (3 цк)'!O673</f>
        <v>1217.5899999999999</v>
      </c>
      <c r="P557" s="43">
        <f>'февраль (3 цк)'!P673</f>
        <v>1237.7</v>
      </c>
      <c r="Q557" s="43">
        <f>'февраль (3 цк)'!Q673</f>
        <v>1237.01</v>
      </c>
      <c r="R557" s="43">
        <f>'февраль (3 цк)'!R673</f>
        <v>1227.23</v>
      </c>
      <c r="S557" s="43">
        <f>'февраль (3 цк)'!S673</f>
        <v>1217.33</v>
      </c>
      <c r="T557" s="43">
        <f>'февраль (3 цк)'!T673</f>
        <v>1237.6400000000001</v>
      </c>
      <c r="U557" s="43">
        <f>'февраль (3 цк)'!U673</f>
        <v>1016.83</v>
      </c>
      <c r="V557" s="43">
        <f>'февраль (3 цк)'!V673</f>
        <v>955.35</v>
      </c>
      <c r="W557" s="43">
        <f>'февраль (3 цк)'!W673</f>
        <v>977.53</v>
      </c>
      <c r="X557" s="43">
        <f>'февраль (3 цк)'!X673</f>
        <v>978.26</v>
      </c>
      <c r="Y557" s="43">
        <f>'февраль (3 цк)'!Y673</f>
        <v>962</v>
      </c>
    </row>
    <row r="558" spans="1:25" s="35" customFormat="1" ht="18.75" hidden="1" customHeight="1" outlineLevel="1" x14ac:dyDescent="0.2">
      <c r="A558" s="30" t="s">
        <v>5</v>
      </c>
      <c r="B558" s="49">
        <v>177.32</v>
      </c>
      <c r="C558" s="47">
        <v>177.32</v>
      </c>
      <c r="D558" s="47">
        <v>177.32</v>
      </c>
      <c r="E558" s="47">
        <v>177.32</v>
      </c>
      <c r="F558" s="47">
        <v>177.32</v>
      </c>
      <c r="G558" s="47">
        <v>177.32</v>
      </c>
      <c r="H558" s="47">
        <v>177.32</v>
      </c>
      <c r="I558" s="47">
        <v>177.32</v>
      </c>
      <c r="J558" s="47">
        <v>177.32</v>
      </c>
      <c r="K558" s="47">
        <v>177.32</v>
      </c>
      <c r="L558" s="47">
        <v>177.32</v>
      </c>
      <c r="M558" s="47">
        <v>177.32</v>
      </c>
      <c r="N558" s="47">
        <v>177.32</v>
      </c>
      <c r="O558" s="47">
        <v>177.32</v>
      </c>
      <c r="P558" s="47">
        <v>177.32</v>
      </c>
      <c r="Q558" s="47">
        <v>177.32</v>
      </c>
      <c r="R558" s="47">
        <v>177.32</v>
      </c>
      <c r="S558" s="47">
        <v>177.32</v>
      </c>
      <c r="T558" s="47">
        <v>177.32</v>
      </c>
      <c r="U558" s="47">
        <v>177.32</v>
      </c>
      <c r="V558" s="47">
        <v>177.32</v>
      </c>
      <c r="W558" s="47">
        <v>177.32</v>
      </c>
      <c r="X558" s="47">
        <v>177.32</v>
      </c>
      <c r="Y558" s="54">
        <v>177.32</v>
      </c>
    </row>
    <row r="559" spans="1:25" s="35" customFormat="1" ht="18.75" hidden="1" customHeight="1" outlineLevel="1" x14ac:dyDescent="0.2">
      <c r="A559" s="31" t="s">
        <v>6</v>
      </c>
      <c r="B559" s="49">
        <v>0</v>
      </c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54"/>
    </row>
    <row r="560" spans="1:25" s="35" customFormat="1" ht="18.75" hidden="1" customHeight="1" outlineLevel="1" thickBot="1" x14ac:dyDescent="0.25">
      <c r="A560" s="107" t="s">
        <v>7</v>
      </c>
      <c r="B560" s="50">
        <v>2.496</v>
      </c>
      <c r="C560" s="48">
        <v>2.496</v>
      </c>
      <c r="D560" s="48">
        <v>2.496</v>
      </c>
      <c r="E560" s="48">
        <v>2.496</v>
      </c>
      <c r="F560" s="48">
        <v>2.496</v>
      </c>
      <c r="G560" s="48">
        <v>2.496</v>
      </c>
      <c r="H560" s="48">
        <v>2.496</v>
      </c>
      <c r="I560" s="48">
        <v>2.496</v>
      </c>
      <c r="J560" s="48">
        <v>2.496</v>
      </c>
      <c r="K560" s="48">
        <v>2.496</v>
      </c>
      <c r="L560" s="48">
        <v>2.496</v>
      </c>
      <c r="M560" s="48">
        <v>2.496</v>
      </c>
      <c r="N560" s="48">
        <v>2.496</v>
      </c>
      <c r="O560" s="48">
        <v>2.496</v>
      </c>
      <c r="P560" s="48">
        <v>2.496</v>
      </c>
      <c r="Q560" s="48">
        <v>2.496</v>
      </c>
      <c r="R560" s="48">
        <v>2.496</v>
      </c>
      <c r="S560" s="48">
        <v>2.496</v>
      </c>
      <c r="T560" s="48">
        <v>2.496</v>
      </c>
      <c r="U560" s="48">
        <v>2.496</v>
      </c>
      <c r="V560" s="48">
        <v>2.496</v>
      </c>
      <c r="W560" s="48">
        <v>2.496</v>
      </c>
      <c r="X560" s="48">
        <v>2.496</v>
      </c>
      <c r="Y560" s="55">
        <v>2.496</v>
      </c>
    </row>
    <row r="561" spans="1:25" s="35" customFormat="1" ht="18.75" customHeight="1" collapsed="1" thickBot="1" x14ac:dyDescent="0.25">
      <c r="A561" s="73">
        <v>9</v>
      </c>
      <c r="B561" s="65">
        <f t="shared" ref="B561:Y561" si="133">SUM(B562:B565)</f>
        <v>1152.6660000000002</v>
      </c>
      <c r="C561" s="66">
        <f t="shared" si="133"/>
        <v>1147.096</v>
      </c>
      <c r="D561" s="66">
        <f t="shared" si="133"/>
        <v>1156.2760000000001</v>
      </c>
      <c r="E561" s="67">
        <f t="shared" si="133"/>
        <v>1634.9860000000001</v>
      </c>
      <c r="F561" s="67">
        <f t="shared" si="133"/>
        <v>1198.2260000000001</v>
      </c>
      <c r="G561" s="67">
        <f t="shared" si="133"/>
        <v>1202.6460000000002</v>
      </c>
      <c r="H561" s="67">
        <f t="shared" si="133"/>
        <v>1196.586</v>
      </c>
      <c r="I561" s="67">
        <f t="shared" si="133"/>
        <v>1184.1460000000002</v>
      </c>
      <c r="J561" s="67">
        <f t="shared" si="133"/>
        <v>1183.9660000000001</v>
      </c>
      <c r="K561" s="68">
        <f t="shared" si="133"/>
        <v>1174.796</v>
      </c>
      <c r="L561" s="67">
        <f t="shared" si="133"/>
        <v>1175.4160000000002</v>
      </c>
      <c r="M561" s="69">
        <f t="shared" si="133"/>
        <v>1180.2360000000001</v>
      </c>
      <c r="N561" s="68">
        <f t="shared" si="133"/>
        <v>1179.9960000000001</v>
      </c>
      <c r="O561" s="67">
        <f t="shared" si="133"/>
        <v>1180.096</v>
      </c>
      <c r="P561" s="69">
        <f t="shared" si="133"/>
        <v>1218.4059999999999</v>
      </c>
      <c r="Q561" s="70">
        <f t="shared" si="133"/>
        <v>1371.9960000000001</v>
      </c>
      <c r="R561" s="67">
        <f t="shared" si="133"/>
        <v>1368.336</v>
      </c>
      <c r="S561" s="70">
        <f t="shared" si="133"/>
        <v>1343.7360000000001</v>
      </c>
      <c r="T561" s="67">
        <f t="shared" si="133"/>
        <v>1244.306</v>
      </c>
      <c r="U561" s="66">
        <f t="shared" si="133"/>
        <v>1144.2360000000001</v>
      </c>
      <c r="V561" s="66">
        <f t="shared" si="133"/>
        <v>1138.1960000000001</v>
      </c>
      <c r="W561" s="66">
        <f t="shared" si="133"/>
        <v>1161.7460000000001</v>
      </c>
      <c r="X561" s="66">
        <f t="shared" si="133"/>
        <v>1132.5160000000001</v>
      </c>
      <c r="Y561" s="71">
        <f t="shared" si="133"/>
        <v>1157.106</v>
      </c>
    </row>
    <row r="562" spans="1:25" s="35" customFormat="1" ht="18.75" hidden="1" customHeight="1" outlineLevel="1" x14ac:dyDescent="0.2">
      <c r="A562" s="29" t="s">
        <v>4</v>
      </c>
      <c r="B562" s="43">
        <f>'февраль (3 цк)'!B677</f>
        <v>972.85</v>
      </c>
      <c r="C562" s="43">
        <f>'февраль (3 цк)'!C677</f>
        <v>967.28</v>
      </c>
      <c r="D562" s="43">
        <f>'февраль (3 цк)'!D677</f>
        <v>976.46</v>
      </c>
      <c r="E562" s="43">
        <f>'февраль (3 цк)'!E677</f>
        <v>1455.17</v>
      </c>
      <c r="F562" s="43">
        <f>'февраль (3 цк)'!F677</f>
        <v>1018.41</v>
      </c>
      <c r="G562" s="43">
        <f>'февраль (3 цк)'!G677</f>
        <v>1022.83</v>
      </c>
      <c r="H562" s="43">
        <f>'февраль (3 цк)'!H677</f>
        <v>1016.77</v>
      </c>
      <c r="I562" s="43">
        <f>'февраль (3 цк)'!I677</f>
        <v>1004.33</v>
      </c>
      <c r="J562" s="43">
        <f>'февраль (3 цк)'!J677</f>
        <v>1004.15</v>
      </c>
      <c r="K562" s="43">
        <f>'февраль (3 цк)'!K677</f>
        <v>994.98</v>
      </c>
      <c r="L562" s="43">
        <f>'февраль (3 цк)'!L677</f>
        <v>995.6</v>
      </c>
      <c r="M562" s="43">
        <f>'февраль (3 цк)'!M677</f>
        <v>1000.42</v>
      </c>
      <c r="N562" s="43">
        <f>'февраль (3 цк)'!N677</f>
        <v>1000.18</v>
      </c>
      <c r="O562" s="43">
        <f>'февраль (3 цк)'!O677</f>
        <v>1000.28</v>
      </c>
      <c r="P562" s="43">
        <f>'февраль (3 цк)'!P677</f>
        <v>1038.5899999999999</v>
      </c>
      <c r="Q562" s="43">
        <f>'февраль (3 цк)'!Q677</f>
        <v>1192.18</v>
      </c>
      <c r="R562" s="43">
        <f>'февраль (3 цк)'!R677</f>
        <v>1188.52</v>
      </c>
      <c r="S562" s="43">
        <f>'февраль (3 цк)'!S677</f>
        <v>1163.92</v>
      </c>
      <c r="T562" s="43">
        <f>'февраль (3 цк)'!T677</f>
        <v>1064.49</v>
      </c>
      <c r="U562" s="43">
        <f>'февраль (3 цк)'!U677</f>
        <v>964.42</v>
      </c>
      <c r="V562" s="43">
        <f>'февраль (3 цк)'!V677</f>
        <v>958.38</v>
      </c>
      <c r="W562" s="43">
        <f>'февраль (3 цк)'!W677</f>
        <v>981.93</v>
      </c>
      <c r="X562" s="43">
        <f>'февраль (3 цк)'!X677</f>
        <v>952.7</v>
      </c>
      <c r="Y562" s="43">
        <f>'февраль (3 цк)'!Y677</f>
        <v>977.29</v>
      </c>
    </row>
    <row r="563" spans="1:25" s="35" customFormat="1" ht="18.75" hidden="1" customHeight="1" outlineLevel="1" x14ac:dyDescent="0.2">
      <c r="A563" s="30" t="s">
        <v>5</v>
      </c>
      <c r="B563" s="49">
        <v>177.32</v>
      </c>
      <c r="C563" s="47">
        <v>177.32</v>
      </c>
      <c r="D563" s="47">
        <v>177.32</v>
      </c>
      <c r="E563" s="47">
        <v>177.32</v>
      </c>
      <c r="F563" s="47">
        <v>177.32</v>
      </c>
      <c r="G563" s="47">
        <v>177.32</v>
      </c>
      <c r="H563" s="47">
        <v>177.32</v>
      </c>
      <c r="I563" s="47">
        <v>177.32</v>
      </c>
      <c r="J563" s="47">
        <v>177.32</v>
      </c>
      <c r="K563" s="47">
        <v>177.32</v>
      </c>
      <c r="L563" s="47">
        <v>177.32</v>
      </c>
      <c r="M563" s="47">
        <v>177.32</v>
      </c>
      <c r="N563" s="47">
        <v>177.32</v>
      </c>
      <c r="O563" s="47">
        <v>177.32</v>
      </c>
      <c r="P563" s="47">
        <v>177.32</v>
      </c>
      <c r="Q563" s="47">
        <v>177.32</v>
      </c>
      <c r="R563" s="47">
        <v>177.32</v>
      </c>
      <c r="S563" s="47">
        <v>177.32</v>
      </c>
      <c r="T563" s="47">
        <v>177.32</v>
      </c>
      <c r="U563" s="47">
        <v>177.32</v>
      </c>
      <c r="V563" s="47">
        <v>177.32</v>
      </c>
      <c r="W563" s="47">
        <v>177.32</v>
      </c>
      <c r="X563" s="47">
        <v>177.32</v>
      </c>
      <c r="Y563" s="54">
        <v>177.32</v>
      </c>
    </row>
    <row r="564" spans="1:25" s="35" customFormat="1" ht="18.75" hidden="1" customHeight="1" outlineLevel="1" x14ac:dyDescent="0.2">
      <c r="A564" s="31" t="s">
        <v>6</v>
      </c>
      <c r="B564" s="49">
        <v>0</v>
      </c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54"/>
    </row>
    <row r="565" spans="1:25" s="35" customFormat="1" ht="18.75" hidden="1" customHeight="1" outlineLevel="1" thickBot="1" x14ac:dyDescent="0.25">
      <c r="A565" s="107" t="s">
        <v>7</v>
      </c>
      <c r="B565" s="50">
        <v>2.496</v>
      </c>
      <c r="C565" s="48">
        <v>2.496</v>
      </c>
      <c r="D565" s="48">
        <v>2.496</v>
      </c>
      <c r="E565" s="48">
        <v>2.496</v>
      </c>
      <c r="F565" s="48">
        <v>2.496</v>
      </c>
      <c r="G565" s="48">
        <v>2.496</v>
      </c>
      <c r="H565" s="48">
        <v>2.496</v>
      </c>
      <c r="I565" s="48">
        <v>2.496</v>
      </c>
      <c r="J565" s="48">
        <v>2.496</v>
      </c>
      <c r="K565" s="48">
        <v>2.496</v>
      </c>
      <c r="L565" s="48">
        <v>2.496</v>
      </c>
      <c r="M565" s="48">
        <v>2.496</v>
      </c>
      <c r="N565" s="48">
        <v>2.496</v>
      </c>
      <c r="O565" s="48">
        <v>2.496</v>
      </c>
      <c r="P565" s="48">
        <v>2.496</v>
      </c>
      <c r="Q565" s="48">
        <v>2.496</v>
      </c>
      <c r="R565" s="48">
        <v>2.496</v>
      </c>
      <c r="S565" s="48">
        <v>2.496</v>
      </c>
      <c r="T565" s="48">
        <v>2.496</v>
      </c>
      <c r="U565" s="48">
        <v>2.496</v>
      </c>
      <c r="V565" s="48">
        <v>2.496</v>
      </c>
      <c r="W565" s="48">
        <v>2.496</v>
      </c>
      <c r="X565" s="48">
        <v>2.496</v>
      </c>
      <c r="Y565" s="55">
        <v>2.496</v>
      </c>
    </row>
    <row r="566" spans="1:25" s="35" customFormat="1" ht="18.75" customHeight="1" collapsed="1" thickBot="1" x14ac:dyDescent="0.25">
      <c r="A566" s="76">
        <v>10</v>
      </c>
      <c r="B566" s="65">
        <f t="shared" ref="B566:Y566" si="134">SUM(B567:B570)</f>
        <v>1057.3860000000002</v>
      </c>
      <c r="C566" s="66">
        <f t="shared" si="134"/>
        <v>1062.8960000000002</v>
      </c>
      <c r="D566" s="66">
        <f t="shared" si="134"/>
        <v>1065.7560000000001</v>
      </c>
      <c r="E566" s="67">
        <f t="shared" si="134"/>
        <v>1075.1360000000002</v>
      </c>
      <c r="F566" s="67">
        <f t="shared" si="134"/>
        <v>1097.826</v>
      </c>
      <c r="G566" s="67">
        <f t="shared" si="134"/>
        <v>1528.076</v>
      </c>
      <c r="H566" s="67">
        <f t="shared" si="134"/>
        <v>1106.7160000000001</v>
      </c>
      <c r="I566" s="67">
        <f t="shared" si="134"/>
        <v>1087.2060000000001</v>
      </c>
      <c r="J566" s="67">
        <f t="shared" si="134"/>
        <v>1083.336</v>
      </c>
      <c r="K566" s="68">
        <f t="shared" si="134"/>
        <v>1055.076</v>
      </c>
      <c r="L566" s="67">
        <f t="shared" si="134"/>
        <v>1063.816</v>
      </c>
      <c r="M566" s="69">
        <f t="shared" si="134"/>
        <v>1063.5360000000001</v>
      </c>
      <c r="N566" s="68">
        <f t="shared" si="134"/>
        <v>1070.106</v>
      </c>
      <c r="O566" s="67">
        <f t="shared" si="134"/>
        <v>1081.2860000000001</v>
      </c>
      <c r="P566" s="69">
        <f t="shared" si="134"/>
        <v>1099.9460000000001</v>
      </c>
      <c r="Q566" s="70">
        <f t="shared" si="134"/>
        <v>1113.126</v>
      </c>
      <c r="R566" s="67">
        <f t="shared" si="134"/>
        <v>1118.7060000000001</v>
      </c>
      <c r="S566" s="70">
        <f t="shared" si="134"/>
        <v>1104.9960000000001</v>
      </c>
      <c r="T566" s="67">
        <f t="shared" si="134"/>
        <v>1079.5360000000001</v>
      </c>
      <c r="U566" s="66">
        <f t="shared" si="134"/>
        <v>1079.1460000000002</v>
      </c>
      <c r="V566" s="66">
        <f t="shared" si="134"/>
        <v>1070.0360000000001</v>
      </c>
      <c r="W566" s="66">
        <f t="shared" si="134"/>
        <v>1072.116</v>
      </c>
      <c r="X566" s="66">
        <f t="shared" si="134"/>
        <v>1062.7560000000001</v>
      </c>
      <c r="Y566" s="71">
        <f t="shared" si="134"/>
        <v>1067.1660000000002</v>
      </c>
    </row>
    <row r="567" spans="1:25" s="35" customFormat="1" ht="18.75" hidden="1" customHeight="1" outlineLevel="1" x14ac:dyDescent="0.2">
      <c r="A567" s="29" t="s">
        <v>4</v>
      </c>
      <c r="B567" s="43">
        <f>'февраль (3 цк)'!B681</f>
        <v>877.57</v>
      </c>
      <c r="C567" s="43">
        <f>'февраль (3 цк)'!C681</f>
        <v>883.08</v>
      </c>
      <c r="D567" s="43">
        <f>'февраль (3 цк)'!D681</f>
        <v>885.94</v>
      </c>
      <c r="E567" s="43">
        <f>'февраль (3 цк)'!E681</f>
        <v>895.32</v>
      </c>
      <c r="F567" s="43">
        <f>'февраль (3 цк)'!F681</f>
        <v>918.01</v>
      </c>
      <c r="G567" s="43">
        <f>'февраль (3 цк)'!G681</f>
        <v>1348.26</v>
      </c>
      <c r="H567" s="43">
        <f>'февраль (3 цк)'!H681</f>
        <v>926.9</v>
      </c>
      <c r="I567" s="43">
        <f>'февраль (3 цк)'!I681</f>
        <v>907.39</v>
      </c>
      <c r="J567" s="43">
        <f>'февраль (3 цк)'!J681</f>
        <v>903.52</v>
      </c>
      <c r="K567" s="43">
        <f>'февраль (3 цк)'!K681</f>
        <v>875.26</v>
      </c>
      <c r="L567" s="43">
        <f>'февраль (3 цк)'!L681</f>
        <v>884</v>
      </c>
      <c r="M567" s="43">
        <f>'февраль (3 цк)'!M681</f>
        <v>883.72</v>
      </c>
      <c r="N567" s="43">
        <f>'февраль (3 цк)'!N681</f>
        <v>890.29</v>
      </c>
      <c r="O567" s="43">
        <f>'февраль (3 цк)'!O681</f>
        <v>901.47</v>
      </c>
      <c r="P567" s="43">
        <f>'февраль (3 цк)'!P681</f>
        <v>920.13</v>
      </c>
      <c r="Q567" s="43">
        <f>'февраль (3 цк)'!Q681</f>
        <v>933.31</v>
      </c>
      <c r="R567" s="43">
        <f>'февраль (3 цк)'!R681</f>
        <v>938.89</v>
      </c>
      <c r="S567" s="43">
        <f>'февраль (3 цк)'!S681</f>
        <v>925.18</v>
      </c>
      <c r="T567" s="43">
        <f>'февраль (3 цк)'!T681</f>
        <v>899.72</v>
      </c>
      <c r="U567" s="43">
        <f>'февраль (3 цк)'!U681</f>
        <v>899.33</v>
      </c>
      <c r="V567" s="43">
        <f>'февраль (3 цк)'!V681</f>
        <v>890.22</v>
      </c>
      <c r="W567" s="43">
        <f>'февраль (3 цк)'!W681</f>
        <v>892.3</v>
      </c>
      <c r="X567" s="43">
        <f>'февраль (3 цк)'!X681</f>
        <v>882.94</v>
      </c>
      <c r="Y567" s="43">
        <f>'февраль (3 цк)'!Y681</f>
        <v>887.35</v>
      </c>
    </row>
    <row r="568" spans="1:25" s="35" customFormat="1" ht="18.75" hidden="1" customHeight="1" outlineLevel="1" x14ac:dyDescent="0.2">
      <c r="A568" s="30" t="s">
        <v>5</v>
      </c>
      <c r="B568" s="49">
        <v>177.32</v>
      </c>
      <c r="C568" s="47">
        <v>177.32</v>
      </c>
      <c r="D568" s="47">
        <v>177.32</v>
      </c>
      <c r="E568" s="47">
        <v>177.32</v>
      </c>
      <c r="F568" s="47">
        <v>177.32</v>
      </c>
      <c r="G568" s="47">
        <v>177.32</v>
      </c>
      <c r="H568" s="47">
        <v>177.32</v>
      </c>
      <c r="I568" s="47">
        <v>177.32</v>
      </c>
      <c r="J568" s="47">
        <v>177.32</v>
      </c>
      <c r="K568" s="47">
        <v>177.32</v>
      </c>
      <c r="L568" s="47">
        <v>177.32</v>
      </c>
      <c r="M568" s="47">
        <v>177.32</v>
      </c>
      <c r="N568" s="47">
        <v>177.32</v>
      </c>
      <c r="O568" s="47">
        <v>177.32</v>
      </c>
      <c r="P568" s="47">
        <v>177.32</v>
      </c>
      <c r="Q568" s="47">
        <v>177.32</v>
      </c>
      <c r="R568" s="47">
        <v>177.32</v>
      </c>
      <c r="S568" s="47">
        <v>177.32</v>
      </c>
      <c r="T568" s="47">
        <v>177.32</v>
      </c>
      <c r="U568" s="47">
        <v>177.32</v>
      </c>
      <c r="V568" s="47">
        <v>177.32</v>
      </c>
      <c r="W568" s="47">
        <v>177.32</v>
      </c>
      <c r="X568" s="47">
        <v>177.32</v>
      </c>
      <c r="Y568" s="54">
        <v>177.32</v>
      </c>
    </row>
    <row r="569" spans="1:25" s="35" customFormat="1" ht="18.75" hidden="1" customHeight="1" outlineLevel="1" x14ac:dyDescent="0.2">
      <c r="A569" s="31" t="s">
        <v>6</v>
      </c>
      <c r="B569" s="49">
        <v>0</v>
      </c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54"/>
    </row>
    <row r="570" spans="1:25" s="35" customFormat="1" ht="18.75" hidden="1" customHeight="1" outlineLevel="1" thickBot="1" x14ac:dyDescent="0.25">
      <c r="A570" s="107" t="s">
        <v>7</v>
      </c>
      <c r="B570" s="50">
        <v>2.496</v>
      </c>
      <c r="C570" s="48">
        <v>2.496</v>
      </c>
      <c r="D570" s="48">
        <v>2.496</v>
      </c>
      <c r="E570" s="48">
        <v>2.496</v>
      </c>
      <c r="F570" s="48">
        <v>2.496</v>
      </c>
      <c r="G570" s="48">
        <v>2.496</v>
      </c>
      <c r="H570" s="48">
        <v>2.496</v>
      </c>
      <c r="I570" s="48">
        <v>2.496</v>
      </c>
      <c r="J570" s="48">
        <v>2.496</v>
      </c>
      <c r="K570" s="48">
        <v>2.496</v>
      </c>
      <c r="L570" s="48">
        <v>2.496</v>
      </c>
      <c r="M570" s="48">
        <v>2.496</v>
      </c>
      <c r="N570" s="48">
        <v>2.496</v>
      </c>
      <c r="O570" s="48">
        <v>2.496</v>
      </c>
      <c r="P570" s="48">
        <v>2.496</v>
      </c>
      <c r="Q570" s="48">
        <v>2.496</v>
      </c>
      <c r="R570" s="48">
        <v>2.496</v>
      </c>
      <c r="S570" s="48">
        <v>2.496</v>
      </c>
      <c r="T570" s="48">
        <v>2.496</v>
      </c>
      <c r="U570" s="48">
        <v>2.496</v>
      </c>
      <c r="V570" s="48">
        <v>2.496</v>
      </c>
      <c r="W570" s="48">
        <v>2.496</v>
      </c>
      <c r="X570" s="48">
        <v>2.496</v>
      </c>
      <c r="Y570" s="55">
        <v>2.496</v>
      </c>
    </row>
    <row r="571" spans="1:25" s="35" customFormat="1" ht="18.75" customHeight="1" collapsed="1" thickBot="1" x14ac:dyDescent="0.25">
      <c r="A571" s="73">
        <v>11</v>
      </c>
      <c r="B571" s="65">
        <f t="shared" ref="B571:Y571" si="135">SUM(B572:B575)</f>
        <v>1052.626</v>
      </c>
      <c r="C571" s="66">
        <f t="shared" si="135"/>
        <v>1034.4860000000001</v>
      </c>
      <c r="D571" s="66">
        <f t="shared" si="135"/>
        <v>1065.376</v>
      </c>
      <c r="E571" s="67">
        <f t="shared" si="135"/>
        <v>1084.1660000000002</v>
      </c>
      <c r="F571" s="67">
        <f t="shared" si="135"/>
        <v>1081.1960000000001</v>
      </c>
      <c r="G571" s="67">
        <f t="shared" si="135"/>
        <v>1086.836</v>
      </c>
      <c r="H571" s="67">
        <f t="shared" si="135"/>
        <v>1081.4960000000001</v>
      </c>
      <c r="I571" s="67">
        <f t="shared" si="135"/>
        <v>1076.3860000000002</v>
      </c>
      <c r="J571" s="67">
        <f t="shared" si="135"/>
        <v>1063.9760000000001</v>
      </c>
      <c r="K571" s="68">
        <f t="shared" si="135"/>
        <v>1065.2760000000001</v>
      </c>
      <c r="L571" s="67">
        <f t="shared" si="135"/>
        <v>1071.576</v>
      </c>
      <c r="M571" s="69">
        <f t="shared" si="135"/>
        <v>1077.6660000000002</v>
      </c>
      <c r="N571" s="68">
        <f t="shared" si="135"/>
        <v>1080.066</v>
      </c>
      <c r="O571" s="67">
        <f t="shared" si="135"/>
        <v>1078.4660000000001</v>
      </c>
      <c r="P571" s="69">
        <f t="shared" si="135"/>
        <v>1090.0060000000001</v>
      </c>
      <c r="Q571" s="70">
        <f t="shared" si="135"/>
        <v>1092.296</v>
      </c>
      <c r="R571" s="67">
        <f t="shared" si="135"/>
        <v>1091.9960000000001</v>
      </c>
      <c r="S571" s="70">
        <f t="shared" si="135"/>
        <v>1092.606</v>
      </c>
      <c r="T571" s="67">
        <f t="shared" si="135"/>
        <v>1093.9160000000002</v>
      </c>
      <c r="U571" s="66">
        <f t="shared" si="135"/>
        <v>1079.3960000000002</v>
      </c>
      <c r="V571" s="66">
        <f t="shared" si="135"/>
        <v>1035.0260000000001</v>
      </c>
      <c r="W571" s="66">
        <f t="shared" si="135"/>
        <v>1047.9060000000002</v>
      </c>
      <c r="X571" s="66">
        <f t="shared" si="135"/>
        <v>1045.3960000000002</v>
      </c>
      <c r="Y571" s="71">
        <f t="shared" si="135"/>
        <v>1042.6860000000001</v>
      </c>
    </row>
    <row r="572" spans="1:25" s="35" customFormat="1" ht="18.75" hidden="1" customHeight="1" outlineLevel="1" x14ac:dyDescent="0.2">
      <c r="A572" s="29" t="s">
        <v>4</v>
      </c>
      <c r="B572" s="43">
        <f>'февраль (3 цк)'!B685</f>
        <v>872.81</v>
      </c>
      <c r="C572" s="43">
        <f>'февраль (3 цк)'!C685</f>
        <v>854.67</v>
      </c>
      <c r="D572" s="43">
        <f>'февраль (3 цк)'!D685</f>
        <v>885.56</v>
      </c>
      <c r="E572" s="43">
        <f>'февраль (3 цк)'!E685</f>
        <v>904.35</v>
      </c>
      <c r="F572" s="43">
        <f>'февраль (3 цк)'!F685</f>
        <v>901.38</v>
      </c>
      <c r="G572" s="43">
        <f>'февраль (3 цк)'!G685</f>
        <v>907.02</v>
      </c>
      <c r="H572" s="43">
        <f>'февраль (3 цк)'!H685</f>
        <v>901.68</v>
      </c>
      <c r="I572" s="43">
        <f>'февраль (3 цк)'!I685</f>
        <v>896.57</v>
      </c>
      <c r="J572" s="43">
        <f>'февраль (3 цк)'!J685</f>
        <v>884.16</v>
      </c>
      <c r="K572" s="43">
        <f>'февраль (3 цк)'!K685</f>
        <v>885.46</v>
      </c>
      <c r="L572" s="43">
        <f>'февраль (3 цк)'!L685</f>
        <v>891.76</v>
      </c>
      <c r="M572" s="43">
        <f>'февраль (3 цк)'!M685</f>
        <v>897.85</v>
      </c>
      <c r="N572" s="43">
        <f>'февраль (3 цк)'!N685</f>
        <v>900.25</v>
      </c>
      <c r="O572" s="43">
        <f>'февраль (3 цк)'!O685</f>
        <v>898.65</v>
      </c>
      <c r="P572" s="43">
        <f>'февраль (3 цк)'!P685</f>
        <v>910.19</v>
      </c>
      <c r="Q572" s="43">
        <f>'февраль (3 цк)'!Q685</f>
        <v>912.48</v>
      </c>
      <c r="R572" s="43">
        <f>'февраль (3 цк)'!R685</f>
        <v>912.18</v>
      </c>
      <c r="S572" s="43">
        <f>'февраль (3 цк)'!S685</f>
        <v>912.79</v>
      </c>
      <c r="T572" s="43">
        <f>'февраль (3 цк)'!T685</f>
        <v>914.1</v>
      </c>
      <c r="U572" s="43">
        <f>'февраль (3 цк)'!U685</f>
        <v>899.58</v>
      </c>
      <c r="V572" s="43">
        <f>'февраль (3 цк)'!V685</f>
        <v>855.21</v>
      </c>
      <c r="W572" s="43">
        <f>'февраль (3 цк)'!W685</f>
        <v>868.09</v>
      </c>
      <c r="X572" s="43">
        <f>'февраль (3 цк)'!X685</f>
        <v>865.58</v>
      </c>
      <c r="Y572" s="43">
        <f>'февраль (3 цк)'!Y685</f>
        <v>862.87</v>
      </c>
    </row>
    <row r="573" spans="1:25" s="35" customFormat="1" ht="18.75" hidden="1" customHeight="1" outlineLevel="1" x14ac:dyDescent="0.2">
      <c r="A573" s="30" t="s">
        <v>5</v>
      </c>
      <c r="B573" s="49">
        <v>177.32</v>
      </c>
      <c r="C573" s="47">
        <v>177.32</v>
      </c>
      <c r="D573" s="47">
        <v>177.32</v>
      </c>
      <c r="E573" s="47">
        <v>177.32</v>
      </c>
      <c r="F573" s="47">
        <v>177.32</v>
      </c>
      <c r="G573" s="47">
        <v>177.32</v>
      </c>
      <c r="H573" s="47">
        <v>177.32</v>
      </c>
      <c r="I573" s="47">
        <v>177.32</v>
      </c>
      <c r="J573" s="47">
        <v>177.32</v>
      </c>
      <c r="K573" s="47">
        <v>177.32</v>
      </c>
      <c r="L573" s="47">
        <v>177.32</v>
      </c>
      <c r="M573" s="47">
        <v>177.32</v>
      </c>
      <c r="N573" s="47">
        <v>177.32</v>
      </c>
      <c r="O573" s="47">
        <v>177.32</v>
      </c>
      <c r="P573" s="47">
        <v>177.32</v>
      </c>
      <c r="Q573" s="47">
        <v>177.32</v>
      </c>
      <c r="R573" s="47">
        <v>177.32</v>
      </c>
      <c r="S573" s="47">
        <v>177.32</v>
      </c>
      <c r="T573" s="47">
        <v>177.32</v>
      </c>
      <c r="U573" s="47">
        <v>177.32</v>
      </c>
      <c r="V573" s="47">
        <v>177.32</v>
      </c>
      <c r="W573" s="47">
        <v>177.32</v>
      </c>
      <c r="X573" s="47">
        <v>177.32</v>
      </c>
      <c r="Y573" s="54">
        <v>177.32</v>
      </c>
    </row>
    <row r="574" spans="1:25" s="35" customFormat="1" ht="18.75" hidden="1" customHeight="1" outlineLevel="1" x14ac:dyDescent="0.2">
      <c r="A574" s="31" t="s">
        <v>6</v>
      </c>
      <c r="B574" s="49">
        <v>0</v>
      </c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54"/>
    </row>
    <row r="575" spans="1:25" s="35" customFormat="1" ht="18.75" hidden="1" customHeight="1" outlineLevel="1" thickBot="1" x14ac:dyDescent="0.25">
      <c r="A575" s="107" t="s">
        <v>7</v>
      </c>
      <c r="B575" s="50">
        <v>2.496</v>
      </c>
      <c r="C575" s="48">
        <v>2.496</v>
      </c>
      <c r="D575" s="48">
        <v>2.496</v>
      </c>
      <c r="E575" s="48">
        <v>2.496</v>
      </c>
      <c r="F575" s="48">
        <v>2.496</v>
      </c>
      <c r="G575" s="48">
        <v>2.496</v>
      </c>
      <c r="H575" s="48">
        <v>2.496</v>
      </c>
      <c r="I575" s="48">
        <v>2.496</v>
      </c>
      <c r="J575" s="48">
        <v>2.496</v>
      </c>
      <c r="K575" s="48">
        <v>2.496</v>
      </c>
      <c r="L575" s="48">
        <v>2.496</v>
      </c>
      <c r="M575" s="48">
        <v>2.496</v>
      </c>
      <c r="N575" s="48">
        <v>2.496</v>
      </c>
      <c r="O575" s="48">
        <v>2.496</v>
      </c>
      <c r="P575" s="48">
        <v>2.496</v>
      </c>
      <c r="Q575" s="48">
        <v>2.496</v>
      </c>
      <c r="R575" s="48">
        <v>2.496</v>
      </c>
      <c r="S575" s="48">
        <v>2.496</v>
      </c>
      <c r="T575" s="48">
        <v>2.496</v>
      </c>
      <c r="U575" s="48">
        <v>2.496</v>
      </c>
      <c r="V575" s="48">
        <v>2.496</v>
      </c>
      <c r="W575" s="48">
        <v>2.496</v>
      </c>
      <c r="X575" s="48">
        <v>2.496</v>
      </c>
      <c r="Y575" s="55">
        <v>2.496</v>
      </c>
    </row>
    <row r="576" spans="1:25" s="35" customFormat="1" ht="18.75" customHeight="1" collapsed="1" thickBot="1" x14ac:dyDescent="0.25">
      <c r="A576" s="76">
        <v>12</v>
      </c>
      <c r="B576" s="65">
        <f t="shared" ref="B576:Y576" si="136">SUM(B577:B580)</f>
        <v>1047.4760000000001</v>
      </c>
      <c r="C576" s="66">
        <f t="shared" si="136"/>
        <v>1073.2660000000001</v>
      </c>
      <c r="D576" s="66">
        <f t="shared" si="136"/>
        <v>1119.0260000000001</v>
      </c>
      <c r="E576" s="67">
        <f t="shared" si="136"/>
        <v>1158.626</v>
      </c>
      <c r="F576" s="67">
        <f t="shared" si="136"/>
        <v>1168.096</v>
      </c>
      <c r="G576" s="67">
        <f t="shared" si="136"/>
        <v>1168.316</v>
      </c>
      <c r="H576" s="67">
        <f t="shared" si="136"/>
        <v>1152.866</v>
      </c>
      <c r="I576" s="67">
        <f t="shared" si="136"/>
        <v>1153.2260000000001</v>
      </c>
      <c r="J576" s="67">
        <f t="shared" si="136"/>
        <v>1147.9960000000001</v>
      </c>
      <c r="K576" s="68">
        <f t="shared" si="136"/>
        <v>1147.0160000000001</v>
      </c>
      <c r="L576" s="67">
        <f t="shared" si="136"/>
        <v>1147.306</v>
      </c>
      <c r="M576" s="69">
        <f t="shared" si="136"/>
        <v>1151.4560000000001</v>
      </c>
      <c r="N576" s="68">
        <f t="shared" si="136"/>
        <v>1135.2360000000001</v>
      </c>
      <c r="O576" s="67">
        <f t="shared" si="136"/>
        <v>1154.2360000000001</v>
      </c>
      <c r="P576" s="69">
        <f t="shared" si="136"/>
        <v>1163.296</v>
      </c>
      <c r="Q576" s="70">
        <f t="shared" si="136"/>
        <v>1175.326</v>
      </c>
      <c r="R576" s="67">
        <f t="shared" si="136"/>
        <v>1176.3860000000002</v>
      </c>
      <c r="S576" s="70">
        <f t="shared" si="136"/>
        <v>1166.626</v>
      </c>
      <c r="T576" s="67">
        <f t="shared" si="136"/>
        <v>1155.306</v>
      </c>
      <c r="U576" s="66">
        <f t="shared" si="136"/>
        <v>1104.3860000000002</v>
      </c>
      <c r="V576" s="66">
        <f t="shared" si="136"/>
        <v>1091.4660000000001</v>
      </c>
      <c r="W576" s="66">
        <f t="shared" si="136"/>
        <v>1094.7760000000001</v>
      </c>
      <c r="X576" s="66">
        <f t="shared" si="136"/>
        <v>1040.9660000000001</v>
      </c>
      <c r="Y576" s="71">
        <f t="shared" si="136"/>
        <v>1040.4760000000001</v>
      </c>
    </row>
    <row r="577" spans="1:25" s="35" customFormat="1" ht="18.75" hidden="1" customHeight="1" outlineLevel="1" x14ac:dyDescent="0.2">
      <c r="A577" s="29" t="s">
        <v>4</v>
      </c>
      <c r="B577" s="43">
        <f>'февраль (3 цк)'!B689</f>
        <v>867.66</v>
      </c>
      <c r="C577" s="43">
        <f>'февраль (3 цк)'!C689</f>
        <v>893.45</v>
      </c>
      <c r="D577" s="43">
        <f>'февраль (3 цк)'!D689</f>
        <v>939.21</v>
      </c>
      <c r="E577" s="43">
        <f>'февраль (3 цк)'!E689</f>
        <v>978.81</v>
      </c>
      <c r="F577" s="43">
        <f>'февраль (3 цк)'!F689</f>
        <v>988.28</v>
      </c>
      <c r="G577" s="43">
        <f>'февраль (3 цк)'!G689</f>
        <v>988.5</v>
      </c>
      <c r="H577" s="43">
        <f>'февраль (3 цк)'!H689</f>
        <v>973.05</v>
      </c>
      <c r="I577" s="43">
        <f>'февраль (3 цк)'!I689</f>
        <v>973.41</v>
      </c>
      <c r="J577" s="43">
        <f>'февраль (3 цк)'!J689</f>
        <v>968.18</v>
      </c>
      <c r="K577" s="43">
        <f>'февраль (3 цк)'!K689</f>
        <v>967.2</v>
      </c>
      <c r="L577" s="43">
        <f>'февраль (3 цк)'!L689</f>
        <v>967.49</v>
      </c>
      <c r="M577" s="43">
        <f>'февраль (3 цк)'!M689</f>
        <v>971.64</v>
      </c>
      <c r="N577" s="43">
        <f>'февраль (3 цк)'!N689</f>
        <v>955.42</v>
      </c>
      <c r="O577" s="43">
        <f>'февраль (3 цк)'!O689</f>
        <v>974.42</v>
      </c>
      <c r="P577" s="43">
        <f>'февраль (3 цк)'!P689</f>
        <v>983.48</v>
      </c>
      <c r="Q577" s="43">
        <f>'февраль (3 цк)'!Q689</f>
        <v>995.51</v>
      </c>
      <c r="R577" s="43">
        <f>'февраль (3 цк)'!R689</f>
        <v>996.57</v>
      </c>
      <c r="S577" s="43">
        <f>'февраль (3 цк)'!S689</f>
        <v>986.81</v>
      </c>
      <c r="T577" s="43">
        <f>'февраль (3 цк)'!T689</f>
        <v>975.49</v>
      </c>
      <c r="U577" s="43">
        <f>'февраль (3 цк)'!U689</f>
        <v>924.57</v>
      </c>
      <c r="V577" s="43">
        <f>'февраль (3 цк)'!V689</f>
        <v>911.65</v>
      </c>
      <c r="W577" s="43">
        <f>'февраль (3 цк)'!W689</f>
        <v>914.96</v>
      </c>
      <c r="X577" s="43">
        <f>'февраль (3 цк)'!X689</f>
        <v>861.15</v>
      </c>
      <c r="Y577" s="43">
        <f>'февраль (3 цк)'!Y689</f>
        <v>860.66</v>
      </c>
    </row>
    <row r="578" spans="1:25" s="35" customFormat="1" ht="18.75" hidden="1" customHeight="1" outlineLevel="1" x14ac:dyDescent="0.2">
      <c r="A578" s="30" t="s">
        <v>5</v>
      </c>
      <c r="B578" s="49">
        <v>177.32</v>
      </c>
      <c r="C578" s="47">
        <v>177.32</v>
      </c>
      <c r="D578" s="47">
        <v>177.32</v>
      </c>
      <c r="E578" s="47">
        <v>177.32</v>
      </c>
      <c r="F578" s="47">
        <v>177.32</v>
      </c>
      <c r="G578" s="47">
        <v>177.32</v>
      </c>
      <c r="H578" s="47">
        <v>177.32</v>
      </c>
      <c r="I578" s="47">
        <v>177.32</v>
      </c>
      <c r="J578" s="47">
        <v>177.32</v>
      </c>
      <c r="K578" s="47">
        <v>177.32</v>
      </c>
      <c r="L578" s="47">
        <v>177.32</v>
      </c>
      <c r="M578" s="47">
        <v>177.32</v>
      </c>
      <c r="N578" s="47">
        <v>177.32</v>
      </c>
      <c r="O578" s="47">
        <v>177.32</v>
      </c>
      <c r="P578" s="47">
        <v>177.32</v>
      </c>
      <c r="Q578" s="47">
        <v>177.32</v>
      </c>
      <c r="R578" s="47">
        <v>177.32</v>
      </c>
      <c r="S578" s="47">
        <v>177.32</v>
      </c>
      <c r="T578" s="47">
        <v>177.32</v>
      </c>
      <c r="U578" s="47">
        <v>177.32</v>
      </c>
      <c r="V578" s="47">
        <v>177.32</v>
      </c>
      <c r="W578" s="47">
        <v>177.32</v>
      </c>
      <c r="X578" s="47">
        <v>177.32</v>
      </c>
      <c r="Y578" s="54">
        <v>177.32</v>
      </c>
    </row>
    <row r="579" spans="1:25" s="35" customFormat="1" ht="18.75" hidden="1" customHeight="1" outlineLevel="1" x14ac:dyDescent="0.2">
      <c r="A579" s="31" t="s">
        <v>6</v>
      </c>
      <c r="B579" s="49">
        <v>0</v>
      </c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54"/>
    </row>
    <row r="580" spans="1:25" s="35" customFormat="1" ht="18.75" hidden="1" customHeight="1" outlineLevel="1" thickBot="1" x14ac:dyDescent="0.25">
      <c r="A580" s="107" t="s">
        <v>7</v>
      </c>
      <c r="B580" s="50">
        <v>2.496</v>
      </c>
      <c r="C580" s="48">
        <v>2.496</v>
      </c>
      <c r="D580" s="48">
        <v>2.496</v>
      </c>
      <c r="E580" s="48">
        <v>2.496</v>
      </c>
      <c r="F580" s="48">
        <v>2.496</v>
      </c>
      <c r="G580" s="48">
        <v>2.496</v>
      </c>
      <c r="H580" s="48">
        <v>2.496</v>
      </c>
      <c r="I580" s="48">
        <v>2.496</v>
      </c>
      <c r="J580" s="48">
        <v>2.496</v>
      </c>
      <c r="K580" s="48">
        <v>2.496</v>
      </c>
      <c r="L580" s="48">
        <v>2.496</v>
      </c>
      <c r="M580" s="48">
        <v>2.496</v>
      </c>
      <c r="N580" s="48">
        <v>2.496</v>
      </c>
      <c r="O580" s="48">
        <v>2.496</v>
      </c>
      <c r="P580" s="48">
        <v>2.496</v>
      </c>
      <c r="Q580" s="48">
        <v>2.496</v>
      </c>
      <c r="R580" s="48">
        <v>2.496</v>
      </c>
      <c r="S580" s="48">
        <v>2.496</v>
      </c>
      <c r="T580" s="48">
        <v>2.496</v>
      </c>
      <c r="U580" s="48">
        <v>2.496</v>
      </c>
      <c r="V580" s="48">
        <v>2.496</v>
      </c>
      <c r="W580" s="48">
        <v>2.496</v>
      </c>
      <c r="X580" s="48">
        <v>2.496</v>
      </c>
      <c r="Y580" s="55">
        <v>2.496</v>
      </c>
    </row>
    <row r="581" spans="1:25" s="35" customFormat="1" ht="18.75" customHeight="1" collapsed="1" thickBot="1" x14ac:dyDescent="0.25">
      <c r="A581" s="73">
        <v>13</v>
      </c>
      <c r="B581" s="65">
        <f t="shared" ref="B581:Y581" si="137">SUM(B582:B585)</f>
        <v>1133.6660000000002</v>
      </c>
      <c r="C581" s="66">
        <f t="shared" si="137"/>
        <v>1174.9960000000001</v>
      </c>
      <c r="D581" s="66">
        <f t="shared" si="137"/>
        <v>1180.5060000000001</v>
      </c>
      <c r="E581" s="67">
        <f t="shared" si="137"/>
        <v>1246.836</v>
      </c>
      <c r="F581" s="67">
        <f t="shared" si="137"/>
        <v>1179.4860000000001</v>
      </c>
      <c r="G581" s="67">
        <f t="shared" si="137"/>
        <v>1237.5260000000001</v>
      </c>
      <c r="H581" s="67">
        <f t="shared" si="137"/>
        <v>1234.826</v>
      </c>
      <c r="I581" s="67">
        <f t="shared" si="137"/>
        <v>1216.076</v>
      </c>
      <c r="J581" s="67">
        <f t="shared" si="137"/>
        <v>1211.4860000000001</v>
      </c>
      <c r="K581" s="68">
        <f t="shared" si="137"/>
        <v>1211.376</v>
      </c>
      <c r="L581" s="67">
        <f t="shared" si="137"/>
        <v>1221.336</v>
      </c>
      <c r="M581" s="69">
        <f t="shared" si="137"/>
        <v>1223.636</v>
      </c>
      <c r="N581" s="68">
        <f t="shared" si="137"/>
        <v>1204.0060000000001</v>
      </c>
      <c r="O581" s="67">
        <f t="shared" si="137"/>
        <v>1230.9460000000001</v>
      </c>
      <c r="P581" s="69">
        <f t="shared" si="137"/>
        <v>1198.0260000000001</v>
      </c>
      <c r="Q581" s="70">
        <f t="shared" si="137"/>
        <v>1247.4560000000001</v>
      </c>
      <c r="R581" s="67">
        <f t="shared" si="137"/>
        <v>1247.4960000000001</v>
      </c>
      <c r="S581" s="70">
        <f t="shared" si="137"/>
        <v>1234.4760000000001</v>
      </c>
      <c r="T581" s="67">
        <f t="shared" si="137"/>
        <v>1219.556</v>
      </c>
      <c r="U581" s="66">
        <f t="shared" si="137"/>
        <v>1191.1860000000001</v>
      </c>
      <c r="V581" s="66">
        <f t="shared" si="137"/>
        <v>1181.096</v>
      </c>
      <c r="W581" s="66">
        <f t="shared" si="137"/>
        <v>1211.9460000000001</v>
      </c>
      <c r="X581" s="66">
        <f t="shared" si="137"/>
        <v>1164.7860000000001</v>
      </c>
      <c r="Y581" s="71">
        <f t="shared" si="137"/>
        <v>1163.1560000000002</v>
      </c>
    </row>
    <row r="582" spans="1:25" s="35" customFormat="1" ht="18.75" hidden="1" customHeight="1" outlineLevel="1" x14ac:dyDescent="0.2">
      <c r="A582" s="29" t="s">
        <v>4</v>
      </c>
      <c r="B582" s="43">
        <f>'февраль (3 цк)'!B693</f>
        <v>953.85</v>
      </c>
      <c r="C582" s="43">
        <f>'февраль (3 цк)'!C693</f>
        <v>995.18</v>
      </c>
      <c r="D582" s="43">
        <f>'февраль (3 цк)'!D693</f>
        <v>1000.69</v>
      </c>
      <c r="E582" s="43">
        <f>'февраль (3 цк)'!E693</f>
        <v>1067.02</v>
      </c>
      <c r="F582" s="43">
        <f>'февраль (3 цк)'!F693</f>
        <v>999.67</v>
      </c>
      <c r="G582" s="43">
        <f>'февраль (3 цк)'!G693</f>
        <v>1057.71</v>
      </c>
      <c r="H582" s="43">
        <f>'февраль (3 цк)'!H693</f>
        <v>1055.01</v>
      </c>
      <c r="I582" s="43">
        <f>'февраль (3 цк)'!I693</f>
        <v>1036.26</v>
      </c>
      <c r="J582" s="43">
        <f>'февраль (3 цк)'!J693</f>
        <v>1031.67</v>
      </c>
      <c r="K582" s="43">
        <f>'февраль (3 цк)'!K693</f>
        <v>1031.56</v>
      </c>
      <c r="L582" s="43">
        <f>'февраль (3 цк)'!L693</f>
        <v>1041.52</v>
      </c>
      <c r="M582" s="43">
        <f>'февраль (3 цк)'!M693</f>
        <v>1043.82</v>
      </c>
      <c r="N582" s="43">
        <f>'февраль (3 цк)'!N693</f>
        <v>1024.19</v>
      </c>
      <c r="O582" s="43">
        <f>'февраль (3 цк)'!O693</f>
        <v>1051.1300000000001</v>
      </c>
      <c r="P582" s="43">
        <f>'февраль (3 цк)'!P693</f>
        <v>1018.21</v>
      </c>
      <c r="Q582" s="43">
        <f>'февраль (3 цк)'!Q693</f>
        <v>1067.6400000000001</v>
      </c>
      <c r="R582" s="43">
        <f>'февраль (3 цк)'!R693</f>
        <v>1067.68</v>
      </c>
      <c r="S582" s="43">
        <f>'февраль (3 цк)'!S693</f>
        <v>1054.6600000000001</v>
      </c>
      <c r="T582" s="43">
        <f>'февраль (3 цк)'!T693</f>
        <v>1039.74</v>
      </c>
      <c r="U582" s="43">
        <f>'февраль (3 цк)'!U693</f>
        <v>1011.37</v>
      </c>
      <c r="V582" s="43">
        <f>'февраль (3 цк)'!V693</f>
        <v>1001.28</v>
      </c>
      <c r="W582" s="43">
        <f>'февраль (3 цк)'!W693</f>
        <v>1032.1300000000001</v>
      </c>
      <c r="X582" s="43">
        <f>'февраль (3 цк)'!X693</f>
        <v>984.97</v>
      </c>
      <c r="Y582" s="43">
        <f>'февраль (3 цк)'!Y693</f>
        <v>983.34</v>
      </c>
    </row>
    <row r="583" spans="1:25" s="35" customFormat="1" ht="18.75" hidden="1" customHeight="1" outlineLevel="1" x14ac:dyDescent="0.2">
      <c r="A583" s="30" t="s">
        <v>5</v>
      </c>
      <c r="B583" s="49">
        <v>177.32</v>
      </c>
      <c r="C583" s="47">
        <v>177.32</v>
      </c>
      <c r="D583" s="47">
        <v>177.32</v>
      </c>
      <c r="E583" s="47">
        <v>177.32</v>
      </c>
      <c r="F583" s="47">
        <v>177.32</v>
      </c>
      <c r="G583" s="47">
        <v>177.32</v>
      </c>
      <c r="H583" s="47">
        <v>177.32</v>
      </c>
      <c r="I583" s="47">
        <v>177.32</v>
      </c>
      <c r="J583" s="47">
        <v>177.32</v>
      </c>
      <c r="K583" s="47">
        <v>177.32</v>
      </c>
      <c r="L583" s="47">
        <v>177.32</v>
      </c>
      <c r="M583" s="47">
        <v>177.32</v>
      </c>
      <c r="N583" s="47">
        <v>177.32</v>
      </c>
      <c r="O583" s="47">
        <v>177.32</v>
      </c>
      <c r="P583" s="47">
        <v>177.32</v>
      </c>
      <c r="Q583" s="47">
        <v>177.32</v>
      </c>
      <c r="R583" s="47">
        <v>177.32</v>
      </c>
      <c r="S583" s="47">
        <v>177.32</v>
      </c>
      <c r="T583" s="47">
        <v>177.32</v>
      </c>
      <c r="U583" s="47">
        <v>177.32</v>
      </c>
      <c r="V583" s="47">
        <v>177.32</v>
      </c>
      <c r="W583" s="47">
        <v>177.32</v>
      </c>
      <c r="X583" s="47">
        <v>177.32</v>
      </c>
      <c r="Y583" s="54">
        <v>177.32</v>
      </c>
    </row>
    <row r="584" spans="1:25" s="35" customFormat="1" ht="18.75" hidden="1" customHeight="1" outlineLevel="1" x14ac:dyDescent="0.2">
      <c r="A584" s="31" t="s">
        <v>6</v>
      </c>
      <c r="B584" s="49">
        <v>0</v>
      </c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54"/>
    </row>
    <row r="585" spans="1:25" s="35" customFormat="1" ht="18.75" hidden="1" customHeight="1" outlineLevel="1" thickBot="1" x14ac:dyDescent="0.25">
      <c r="A585" s="107" t="s">
        <v>7</v>
      </c>
      <c r="B585" s="50">
        <v>2.496</v>
      </c>
      <c r="C585" s="48">
        <v>2.496</v>
      </c>
      <c r="D585" s="48">
        <v>2.496</v>
      </c>
      <c r="E585" s="48">
        <v>2.496</v>
      </c>
      <c r="F585" s="48">
        <v>2.496</v>
      </c>
      <c r="G585" s="48">
        <v>2.496</v>
      </c>
      <c r="H585" s="48">
        <v>2.496</v>
      </c>
      <c r="I585" s="48">
        <v>2.496</v>
      </c>
      <c r="J585" s="48">
        <v>2.496</v>
      </c>
      <c r="K585" s="48">
        <v>2.496</v>
      </c>
      <c r="L585" s="48">
        <v>2.496</v>
      </c>
      <c r="M585" s="48">
        <v>2.496</v>
      </c>
      <c r="N585" s="48">
        <v>2.496</v>
      </c>
      <c r="O585" s="48">
        <v>2.496</v>
      </c>
      <c r="P585" s="48">
        <v>2.496</v>
      </c>
      <c r="Q585" s="48">
        <v>2.496</v>
      </c>
      <c r="R585" s="48">
        <v>2.496</v>
      </c>
      <c r="S585" s="48">
        <v>2.496</v>
      </c>
      <c r="T585" s="48">
        <v>2.496</v>
      </c>
      <c r="U585" s="48">
        <v>2.496</v>
      </c>
      <c r="V585" s="48">
        <v>2.496</v>
      </c>
      <c r="W585" s="48">
        <v>2.496</v>
      </c>
      <c r="X585" s="48">
        <v>2.496</v>
      </c>
      <c r="Y585" s="55">
        <v>2.496</v>
      </c>
    </row>
    <row r="586" spans="1:25" s="35" customFormat="1" ht="18.75" customHeight="1" collapsed="1" thickBot="1" x14ac:dyDescent="0.25">
      <c r="A586" s="76">
        <v>14</v>
      </c>
      <c r="B586" s="65">
        <f t="shared" ref="B586:Y586" si="138">SUM(B587:B590)</f>
        <v>1094.306</v>
      </c>
      <c r="C586" s="66">
        <f t="shared" si="138"/>
        <v>1130.9760000000001</v>
      </c>
      <c r="D586" s="66">
        <f t="shared" si="138"/>
        <v>1138.876</v>
      </c>
      <c r="E586" s="67">
        <f t="shared" si="138"/>
        <v>1161.6960000000001</v>
      </c>
      <c r="F586" s="67">
        <f t="shared" si="138"/>
        <v>1141.4060000000002</v>
      </c>
      <c r="G586" s="67">
        <f t="shared" si="138"/>
        <v>1147.9360000000001</v>
      </c>
      <c r="H586" s="67">
        <f t="shared" si="138"/>
        <v>1140.126</v>
      </c>
      <c r="I586" s="67">
        <f t="shared" si="138"/>
        <v>1125.106</v>
      </c>
      <c r="J586" s="67">
        <f t="shared" si="138"/>
        <v>1127.2060000000001</v>
      </c>
      <c r="K586" s="68">
        <f t="shared" si="138"/>
        <v>1114.566</v>
      </c>
      <c r="L586" s="67">
        <f t="shared" si="138"/>
        <v>1125.356</v>
      </c>
      <c r="M586" s="69">
        <f t="shared" si="138"/>
        <v>1130.6660000000002</v>
      </c>
      <c r="N586" s="68">
        <f t="shared" si="138"/>
        <v>1122.1560000000002</v>
      </c>
      <c r="O586" s="67">
        <f t="shared" si="138"/>
        <v>1140.556</v>
      </c>
      <c r="P586" s="69">
        <f t="shared" si="138"/>
        <v>1148.4360000000001</v>
      </c>
      <c r="Q586" s="70">
        <f t="shared" si="138"/>
        <v>1150.4860000000001</v>
      </c>
      <c r="R586" s="67">
        <f t="shared" si="138"/>
        <v>1153.9160000000002</v>
      </c>
      <c r="S586" s="70">
        <f t="shared" si="138"/>
        <v>1144.1860000000001</v>
      </c>
      <c r="T586" s="67">
        <f t="shared" si="138"/>
        <v>1144.0260000000001</v>
      </c>
      <c r="U586" s="66">
        <f t="shared" si="138"/>
        <v>1123.2060000000001</v>
      </c>
      <c r="V586" s="66">
        <f t="shared" si="138"/>
        <v>1114.346</v>
      </c>
      <c r="W586" s="66">
        <f t="shared" si="138"/>
        <v>1085.1560000000002</v>
      </c>
      <c r="X586" s="66">
        <f t="shared" si="138"/>
        <v>1098.9360000000001</v>
      </c>
      <c r="Y586" s="71">
        <f t="shared" si="138"/>
        <v>1095.7560000000001</v>
      </c>
    </row>
    <row r="587" spans="1:25" s="35" customFormat="1" ht="18.75" hidden="1" customHeight="1" outlineLevel="1" x14ac:dyDescent="0.2">
      <c r="A587" s="29" t="s">
        <v>4</v>
      </c>
      <c r="B587" s="43">
        <f>'февраль (3 цк)'!B697</f>
        <v>914.49</v>
      </c>
      <c r="C587" s="43">
        <f>'февраль (3 цк)'!C697</f>
        <v>951.16</v>
      </c>
      <c r="D587" s="43">
        <f>'февраль (3 цк)'!D697</f>
        <v>959.06</v>
      </c>
      <c r="E587" s="43">
        <f>'февраль (3 цк)'!E697</f>
        <v>981.88</v>
      </c>
      <c r="F587" s="43">
        <f>'февраль (3 цк)'!F697</f>
        <v>961.59</v>
      </c>
      <c r="G587" s="43">
        <f>'февраль (3 цк)'!G697</f>
        <v>968.12</v>
      </c>
      <c r="H587" s="43">
        <f>'февраль (3 цк)'!H697</f>
        <v>960.31</v>
      </c>
      <c r="I587" s="43">
        <f>'февраль (3 цк)'!I697</f>
        <v>945.29</v>
      </c>
      <c r="J587" s="43">
        <f>'февраль (3 цк)'!J697</f>
        <v>947.39</v>
      </c>
      <c r="K587" s="43">
        <f>'февраль (3 цк)'!K697</f>
        <v>934.75</v>
      </c>
      <c r="L587" s="43">
        <f>'февраль (3 цк)'!L697</f>
        <v>945.54</v>
      </c>
      <c r="M587" s="43">
        <f>'февраль (3 цк)'!M697</f>
        <v>950.85</v>
      </c>
      <c r="N587" s="43">
        <f>'февраль (3 цк)'!N697</f>
        <v>942.34</v>
      </c>
      <c r="O587" s="43">
        <f>'февраль (3 цк)'!O697</f>
        <v>960.74</v>
      </c>
      <c r="P587" s="43">
        <f>'февраль (3 цк)'!P697</f>
        <v>968.62</v>
      </c>
      <c r="Q587" s="43">
        <f>'февраль (3 цк)'!Q697</f>
        <v>970.67</v>
      </c>
      <c r="R587" s="43">
        <f>'февраль (3 цк)'!R697</f>
        <v>974.1</v>
      </c>
      <c r="S587" s="43">
        <f>'февраль (3 цк)'!S697</f>
        <v>964.37</v>
      </c>
      <c r="T587" s="43">
        <f>'февраль (3 цк)'!T697</f>
        <v>964.21</v>
      </c>
      <c r="U587" s="43">
        <f>'февраль (3 цк)'!U697</f>
        <v>943.39</v>
      </c>
      <c r="V587" s="43">
        <f>'февраль (3 цк)'!V697</f>
        <v>934.53</v>
      </c>
      <c r="W587" s="43">
        <f>'февраль (3 цк)'!W697</f>
        <v>905.34</v>
      </c>
      <c r="X587" s="43">
        <f>'февраль (3 цк)'!X697</f>
        <v>919.12</v>
      </c>
      <c r="Y587" s="43">
        <f>'февраль (3 цк)'!Y697</f>
        <v>915.94</v>
      </c>
    </row>
    <row r="588" spans="1:25" s="35" customFormat="1" ht="18.75" hidden="1" customHeight="1" outlineLevel="1" x14ac:dyDescent="0.2">
      <c r="A588" s="30" t="s">
        <v>5</v>
      </c>
      <c r="B588" s="49">
        <v>177.32</v>
      </c>
      <c r="C588" s="47">
        <v>177.32</v>
      </c>
      <c r="D588" s="47">
        <v>177.32</v>
      </c>
      <c r="E588" s="47">
        <v>177.32</v>
      </c>
      <c r="F588" s="47">
        <v>177.32</v>
      </c>
      <c r="G588" s="47">
        <v>177.32</v>
      </c>
      <c r="H588" s="47">
        <v>177.32</v>
      </c>
      <c r="I588" s="47">
        <v>177.32</v>
      </c>
      <c r="J588" s="47">
        <v>177.32</v>
      </c>
      <c r="K588" s="47">
        <v>177.32</v>
      </c>
      <c r="L588" s="47">
        <v>177.32</v>
      </c>
      <c r="M588" s="47">
        <v>177.32</v>
      </c>
      <c r="N588" s="47">
        <v>177.32</v>
      </c>
      <c r="O588" s="47">
        <v>177.32</v>
      </c>
      <c r="P588" s="47">
        <v>177.32</v>
      </c>
      <c r="Q588" s="47">
        <v>177.32</v>
      </c>
      <c r="R588" s="47">
        <v>177.32</v>
      </c>
      <c r="S588" s="47">
        <v>177.32</v>
      </c>
      <c r="T588" s="47">
        <v>177.32</v>
      </c>
      <c r="U588" s="47">
        <v>177.32</v>
      </c>
      <c r="V588" s="47">
        <v>177.32</v>
      </c>
      <c r="W588" s="47">
        <v>177.32</v>
      </c>
      <c r="X588" s="47">
        <v>177.32</v>
      </c>
      <c r="Y588" s="54">
        <v>177.32</v>
      </c>
    </row>
    <row r="589" spans="1:25" s="35" customFormat="1" ht="18.75" hidden="1" customHeight="1" outlineLevel="1" x14ac:dyDescent="0.2">
      <c r="A589" s="31" t="s">
        <v>6</v>
      </c>
      <c r="B589" s="49">
        <v>0</v>
      </c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54"/>
    </row>
    <row r="590" spans="1:25" s="35" customFormat="1" ht="18.75" hidden="1" customHeight="1" outlineLevel="1" thickBot="1" x14ac:dyDescent="0.25">
      <c r="A590" s="107" t="s">
        <v>7</v>
      </c>
      <c r="B590" s="50">
        <v>2.496</v>
      </c>
      <c r="C590" s="48">
        <v>2.496</v>
      </c>
      <c r="D590" s="48">
        <v>2.496</v>
      </c>
      <c r="E590" s="48">
        <v>2.496</v>
      </c>
      <c r="F590" s="48">
        <v>2.496</v>
      </c>
      <c r="G590" s="48">
        <v>2.496</v>
      </c>
      <c r="H590" s="48">
        <v>2.496</v>
      </c>
      <c r="I590" s="48">
        <v>2.496</v>
      </c>
      <c r="J590" s="48">
        <v>2.496</v>
      </c>
      <c r="K590" s="48">
        <v>2.496</v>
      </c>
      <c r="L590" s="48">
        <v>2.496</v>
      </c>
      <c r="M590" s="48">
        <v>2.496</v>
      </c>
      <c r="N590" s="48">
        <v>2.496</v>
      </c>
      <c r="O590" s="48">
        <v>2.496</v>
      </c>
      <c r="P590" s="48">
        <v>2.496</v>
      </c>
      <c r="Q590" s="48">
        <v>2.496</v>
      </c>
      <c r="R590" s="48">
        <v>2.496</v>
      </c>
      <c r="S590" s="48">
        <v>2.496</v>
      </c>
      <c r="T590" s="48">
        <v>2.496</v>
      </c>
      <c r="U590" s="48">
        <v>2.496</v>
      </c>
      <c r="V590" s="48">
        <v>2.496</v>
      </c>
      <c r="W590" s="48">
        <v>2.496</v>
      </c>
      <c r="X590" s="48">
        <v>2.496</v>
      </c>
      <c r="Y590" s="55">
        <v>2.496</v>
      </c>
    </row>
    <row r="591" spans="1:25" s="35" customFormat="1" ht="18.75" customHeight="1" collapsed="1" thickBot="1" x14ac:dyDescent="0.25">
      <c r="A591" s="73">
        <v>15</v>
      </c>
      <c r="B591" s="65">
        <f t="shared" ref="B591:Y591" si="139">SUM(B592:B595)</f>
        <v>1105.7660000000001</v>
      </c>
      <c r="C591" s="66">
        <f t="shared" si="139"/>
        <v>1114.826</v>
      </c>
      <c r="D591" s="66">
        <f t="shared" si="139"/>
        <v>1130.6560000000002</v>
      </c>
      <c r="E591" s="67">
        <f t="shared" si="139"/>
        <v>1156.6860000000001</v>
      </c>
      <c r="F591" s="67">
        <f t="shared" si="139"/>
        <v>1140.6960000000001</v>
      </c>
      <c r="G591" s="67">
        <f t="shared" si="139"/>
        <v>1177.826</v>
      </c>
      <c r="H591" s="67">
        <f t="shared" si="139"/>
        <v>1162.6760000000002</v>
      </c>
      <c r="I591" s="67">
        <f t="shared" si="139"/>
        <v>1126.4960000000001</v>
      </c>
      <c r="J591" s="67">
        <f t="shared" si="139"/>
        <v>1122.7060000000001</v>
      </c>
      <c r="K591" s="68">
        <f t="shared" si="139"/>
        <v>1117.096</v>
      </c>
      <c r="L591" s="67">
        <f t="shared" si="139"/>
        <v>1123.2760000000001</v>
      </c>
      <c r="M591" s="69">
        <f t="shared" si="139"/>
        <v>1134.2160000000001</v>
      </c>
      <c r="N591" s="68">
        <f t="shared" si="139"/>
        <v>1131.2660000000001</v>
      </c>
      <c r="O591" s="67">
        <f t="shared" si="139"/>
        <v>1138.2560000000001</v>
      </c>
      <c r="P591" s="69">
        <f t="shared" si="139"/>
        <v>1108.046</v>
      </c>
      <c r="Q591" s="70">
        <f t="shared" si="139"/>
        <v>1160.4760000000001</v>
      </c>
      <c r="R591" s="67">
        <f t="shared" si="139"/>
        <v>1157.586</v>
      </c>
      <c r="S591" s="70">
        <f t="shared" si="139"/>
        <v>1153.846</v>
      </c>
      <c r="T591" s="67">
        <f t="shared" si="139"/>
        <v>1150.1560000000002</v>
      </c>
      <c r="U591" s="66">
        <f t="shared" si="139"/>
        <v>1136.1460000000002</v>
      </c>
      <c r="V591" s="66">
        <f t="shared" si="139"/>
        <v>1120.7860000000001</v>
      </c>
      <c r="W591" s="66">
        <f t="shared" si="139"/>
        <v>1126.7060000000001</v>
      </c>
      <c r="X591" s="66">
        <f t="shared" si="139"/>
        <v>1131.116</v>
      </c>
      <c r="Y591" s="71">
        <f t="shared" si="139"/>
        <v>1125.9560000000001</v>
      </c>
    </row>
    <row r="592" spans="1:25" s="35" customFormat="1" ht="18.75" hidden="1" customHeight="1" outlineLevel="1" x14ac:dyDescent="0.2">
      <c r="A592" s="29" t="s">
        <v>4</v>
      </c>
      <c r="B592" s="43">
        <f>'февраль (3 цк)'!B701</f>
        <v>925.95</v>
      </c>
      <c r="C592" s="43">
        <f>'февраль (3 цк)'!C701</f>
        <v>935.01</v>
      </c>
      <c r="D592" s="43">
        <f>'февраль (3 цк)'!D701</f>
        <v>950.84</v>
      </c>
      <c r="E592" s="43">
        <f>'февраль (3 цк)'!E701</f>
        <v>976.87</v>
      </c>
      <c r="F592" s="43">
        <f>'февраль (3 цк)'!F701</f>
        <v>960.88</v>
      </c>
      <c r="G592" s="43">
        <f>'февраль (3 цк)'!G701</f>
        <v>998.01</v>
      </c>
      <c r="H592" s="43">
        <f>'февраль (3 цк)'!H701</f>
        <v>982.86</v>
      </c>
      <c r="I592" s="43">
        <f>'февраль (3 цк)'!I701</f>
        <v>946.68</v>
      </c>
      <c r="J592" s="43">
        <f>'февраль (3 цк)'!J701</f>
        <v>942.89</v>
      </c>
      <c r="K592" s="43">
        <f>'февраль (3 цк)'!K701</f>
        <v>937.28</v>
      </c>
      <c r="L592" s="43">
        <f>'февраль (3 цк)'!L701</f>
        <v>943.46</v>
      </c>
      <c r="M592" s="43">
        <f>'февраль (3 цк)'!M701</f>
        <v>954.4</v>
      </c>
      <c r="N592" s="43">
        <f>'февраль (3 цк)'!N701</f>
        <v>951.45</v>
      </c>
      <c r="O592" s="43">
        <f>'февраль (3 цк)'!O701</f>
        <v>958.44</v>
      </c>
      <c r="P592" s="43">
        <f>'февраль (3 цк)'!P701</f>
        <v>928.23</v>
      </c>
      <c r="Q592" s="43">
        <f>'февраль (3 цк)'!Q701</f>
        <v>980.66</v>
      </c>
      <c r="R592" s="43">
        <f>'февраль (3 цк)'!R701</f>
        <v>977.77</v>
      </c>
      <c r="S592" s="43">
        <f>'февраль (3 цк)'!S701</f>
        <v>974.03</v>
      </c>
      <c r="T592" s="43">
        <f>'февраль (3 цк)'!T701</f>
        <v>970.34</v>
      </c>
      <c r="U592" s="43">
        <f>'февраль (3 цк)'!U701</f>
        <v>956.33</v>
      </c>
      <c r="V592" s="43">
        <f>'февраль (3 цк)'!V701</f>
        <v>940.97</v>
      </c>
      <c r="W592" s="43">
        <f>'февраль (3 цк)'!W701</f>
        <v>946.89</v>
      </c>
      <c r="X592" s="43">
        <f>'февраль (3 цк)'!X701</f>
        <v>951.3</v>
      </c>
      <c r="Y592" s="43">
        <f>'февраль (3 цк)'!Y701</f>
        <v>946.14</v>
      </c>
    </row>
    <row r="593" spans="1:25" s="35" customFormat="1" ht="18.75" hidden="1" customHeight="1" outlineLevel="1" x14ac:dyDescent="0.2">
      <c r="A593" s="30" t="s">
        <v>5</v>
      </c>
      <c r="B593" s="49">
        <v>177.32</v>
      </c>
      <c r="C593" s="47">
        <v>177.32</v>
      </c>
      <c r="D593" s="47">
        <v>177.32</v>
      </c>
      <c r="E593" s="47">
        <v>177.32</v>
      </c>
      <c r="F593" s="47">
        <v>177.32</v>
      </c>
      <c r="G593" s="47">
        <v>177.32</v>
      </c>
      <c r="H593" s="47">
        <v>177.32</v>
      </c>
      <c r="I593" s="47">
        <v>177.32</v>
      </c>
      <c r="J593" s="47">
        <v>177.32</v>
      </c>
      <c r="K593" s="47">
        <v>177.32</v>
      </c>
      <c r="L593" s="47">
        <v>177.32</v>
      </c>
      <c r="M593" s="47">
        <v>177.32</v>
      </c>
      <c r="N593" s="47">
        <v>177.32</v>
      </c>
      <c r="O593" s="47">
        <v>177.32</v>
      </c>
      <c r="P593" s="47">
        <v>177.32</v>
      </c>
      <c r="Q593" s="47">
        <v>177.32</v>
      </c>
      <c r="R593" s="47">
        <v>177.32</v>
      </c>
      <c r="S593" s="47">
        <v>177.32</v>
      </c>
      <c r="T593" s="47">
        <v>177.32</v>
      </c>
      <c r="U593" s="47">
        <v>177.32</v>
      </c>
      <c r="V593" s="47">
        <v>177.32</v>
      </c>
      <c r="W593" s="47">
        <v>177.32</v>
      </c>
      <c r="X593" s="47">
        <v>177.32</v>
      </c>
      <c r="Y593" s="54">
        <v>177.32</v>
      </c>
    </row>
    <row r="594" spans="1:25" s="35" customFormat="1" ht="18.75" hidden="1" customHeight="1" outlineLevel="1" x14ac:dyDescent="0.2">
      <c r="A594" s="31" t="s">
        <v>6</v>
      </c>
      <c r="B594" s="49">
        <v>0</v>
      </c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54"/>
    </row>
    <row r="595" spans="1:25" s="35" customFormat="1" ht="18.75" hidden="1" customHeight="1" outlineLevel="1" thickBot="1" x14ac:dyDescent="0.25">
      <c r="A595" s="107" t="s">
        <v>7</v>
      </c>
      <c r="B595" s="50">
        <v>2.496</v>
      </c>
      <c r="C595" s="48">
        <v>2.496</v>
      </c>
      <c r="D595" s="48">
        <v>2.496</v>
      </c>
      <c r="E595" s="48">
        <v>2.496</v>
      </c>
      <c r="F595" s="48">
        <v>2.496</v>
      </c>
      <c r="G595" s="48">
        <v>2.496</v>
      </c>
      <c r="H595" s="48">
        <v>2.496</v>
      </c>
      <c r="I595" s="48">
        <v>2.496</v>
      </c>
      <c r="J595" s="48">
        <v>2.496</v>
      </c>
      <c r="K595" s="48">
        <v>2.496</v>
      </c>
      <c r="L595" s="48">
        <v>2.496</v>
      </c>
      <c r="M595" s="48">
        <v>2.496</v>
      </c>
      <c r="N595" s="48">
        <v>2.496</v>
      </c>
      <c r="O595" s="48">
        <v>2.496</v>
      </c>
      <c r="P595" s="48">
        <v>2.496</v>
      </c>
      <c r="Q595" s="48">
        <v>2.496</v>
      </c>
      <c r="R595" s="48">
        <v>2.496</v>
      </c>
      <c r="S595" s="48">
        <v>2.496</v>
      </c>
      <c r="T595" s="48">
        <v>2.496</v>
      </c>
      <c r="U595" s="48">
        <v>2.496</v>
      </c>
      <c r="V595" s="48">
        <v>2.496</v>
      </c>
      <c r="W595" s="48">
        <v>2.496</v>
      </c>
      <c r="X595" s="48">
        <v>2.496</v>
      </c>
      <c r="Y595" s="55">
        <v>2.496</v>
      </c>
    </row>
    <row r="596" spans="1:25" s="35" customFormat="1" ht="18.75" customHeight="1" collapsed="1" thickBot="1" x14ac:dyDescent="0.25">
      <c r="A596" s="76">
        <v>16</v>
      </c>
      <c r="B596" s="65">
        <f t="shared" ref="B596:Y596" si="140">SUM(B597:B600)</f>
        <v>1126.9060000000002</v>
      </c>
      <c r="C596" s="66">
        <f t="shared" si="140"/>
        <v>1124.6660000000002</v>
      </c>
      <c r="D596" s="66">
        <f t="shared" si="140"/>
        <v>1125.126</v>
      </c>
      <c r="E596" s="67">
        <f t="shared" si="140"/>
        <v>1112.3960000000002</v>
      </c>
      <c r="F596" s="67">
        <f t="shared" si="140"/>
        <v>1181.4660000000001</v>
      </c>
      <c r="G596" s="67">
        <f t="shared" si="140"/>
        <v>1190.4960000000001</v>
      </c>
      <c r="H596" s="67">
        <f t="shared" si="140"/>
        <v>1183.796</v>
      </c>
      <c r="I596" s="67">
        <f t="shared" si="140"/>
        <v>1138.5060000000001</v>
      </c>
      <c r="J596" s="67">
        <f t="shared" si="140"/>
        <v>1136.8960000000002</v>
      </c>
      <c r="K596" s="68">
        <f t="shared" si="140"/>
        <v>1128.566</v>
      </c>
      <c r="L596" s="67">
        <f t="shared" si="140"/>
        <v>1133.1660000000002</v>
      </c>
      <c r="M596" s="69">
        <f t="shared" si="140"/>
        <v>1137.096</v>
      </c>
      <c r="N596" s="68">
        <f t="shared" si="140"/>
        <v>1139.2160000000001</v>
      </c>
      <c r="O596" s="67">
        <f t="shared" si="140"/>
        <v>1137.2660000000001</v>
      </c>
      <c r="P596" s="69">
        <f t="shared" si="140"/>
        <v>1142.336</v>
      </c>
      <c r="Q596" s="70">
        <f t="shared" si="140"/>
        <v>1158.336</v>
      </c>
      <c r="R596" s="67">
        <f t="shared" si="140"/>
        <v>1151.2360000000001</v>
      </c>
      <c r="S596" s="70">
        <f t="shared" si="140"/>
        <v>1146.2860000000001</v>
      </c>
      <c r="T596" s="67">
        <f t="shared" si="140"/>
        <v>1145.126</v>
      </c>
      <c r="U596" s="66">
        <f t="shared" si="140"/>
        <v>1121.9860000000001</v>
      </c>
      <c r="V596" s="66">
        <f t="shared" si="140"/>
        <v>1127.8960000000002</v>
      </c>
      <c r="W596" s="66">
        <f t="shared" si="140"/>
        <v>1129.2660000000001</v>
      </c>
      <c r="X596" s="66">
        <f t="shared" si="140"/>
        <v>1121.9160000000002</v>
      </c>
      <c r="Y596" s="71">
        <f t="shared" si="140"/>
        <v>1113.9560000000001</v>
      </c>
    </row>
    <row r="597" spans="1:25" s="35" customFormat="1" ht="18.75" hidden="1" customHeight="1" outlineLevel="1" x14ac:dyDescent="0.2">
      <c r="A597" s="117" t="s">
        <v>4</v>
      </c>
      <c r="B597" s="43">
        <f>'февраль (3 цк)'!B705</f>
        <v>947.09</v>
      </c>
      <c r="C597" s="43">
        <f>'февраль (3 цк)'!C705</f>
        <v>944.85</v>
      </c>
      <c r="D597" s="43">
        <f>'февраль (3 цк)'!D705</f>
        <v>945.31</v>
      </c>
      <c r="E597" s="43">
        <f>'февраль (3 цк)'!E705</f>
        <v>932.58</v>
      </c>
      <c r="F597" s="43">
        <f>'февраль (3 цк)'!F705</f>
        <v>1001.65</v>
      </c>
      <c r="G597" s="43">
        <f>'февраль (3 цк)'!G705</f>
        <v>1010.68</v>
      </c>
      <c r="H597" s="43">
        <f>'февраль (3 цк)'!H705</f>
        <v>1003.98</v>
      </c>
      <c r="I597" s="43">
        <f>'февраль (3 цк)'!I705</f>
        <v>958.69</v>
      </c>
      <c r="J597" s="43">
        <f>'февраль (3 цк)'!J705</f>
        <v>957.08</v>
      </c>
      <c r="K597" s="43">
        <f>'февраль (3 цк)'!K705</f>
        <v>948.75</v>
      </c>
      <c r="L597" s="43">
        <f>'февраль (3 цк)'!L705</f>
        <v>953.35</v>
      </c>
      <c r="M597" s="43">
        <f>'февраль (3 цк)'!M705</f>
        <v>957.28</v>
      </c>
      <c r="N597" s="43">
        <f>'февраль (3 цк)'!N705</f>
        <v>959.4</v>
      </c>
      <c r="O597" s="43">
        <f>'февраль (3 цк)'!O705</f>
        <v>957.45</v>
      </c>
      <c r="P597" s="43">
        <f>'февраль (3 цк)'!P705</f>
        <v>962.52</v>
      </c>
      <c r="Q597" s="43">
        <f>'февраль (3 цк)'!Q705</f>
        <v>978.52</v>
      </c>
      <c r="R597" s="43">
        <f>'февраль (3 цк)'!R705</f>
        <v>971.42</v>
      </c>
      <c r="S597" s="43">
        <f>'февраль (3 цк)'!S705</f>
        <v>966.47</v>
      </c>
      <c r="T597" s="43">
        <f>'февраль (3 цк)'!T705</f>
        <v>965.31</v>
      </c>
      <c r="U597" s="43">
        <f>'февраль (3 цк)'!U705</f>
        <v>942.17</v>
      </c>
      <c r="V597" s="43">
        <f>'февраль (3 цк)'!V705</f>
        <v>948.08</v>
      </c>
      <c r="W597" s="43">
        <f>'февраль (3 цк)'!W705</f>
        <v>949.45</v>
      </c>
      <c r="X597" s="43">
        <f>'февраль (3 цк)'!X705</f>
        <v>942.1</v>
      </c>
      <c r="Y597" s="43">
        <f>'февраль (3 цк)'!Y705</f>
        <v>934.14</v>
      </c>
    </row>
    <row r="598" spans="1:25" s="35" customFormat="1" ht="18.75" hidden="1" customHeight="1" outlineLevel="1" x14ac:dyDescent="0.2">
      <c r="A598" s="26" t="s">
        <v>5</v>
      </c>
      <c r="B598" s="49">
        <v>177.32</v>
      </c>
      <c r="C598" s="47">
        <v>177.32</v>
      </c>
      <c r="D598" s="47">
        <v>177.32</v>
      </c>
      <c r="E598" s="47">
        <v>177.32</v>
      </c>
      <c r="F598" s="47">
        <v>177.32</v>
      </c>
      <c r="G598" s="47">
        <v>177.32</v>
      </c>
      <c r="H598" s="47">
        <v>177.32</v>
      </c>
      <c r="I598" s="47">
        <v>177.32</v>
      </c>
      <c r="J598" s="47">
        <v>177.32</v>
      </c>
      <c r="K598" s="47">
        <v>177.32</v>
      </c>
      <c r="L598" s="47">
        <v>177.32</v>
      </c>
      <c r="M598" s="47">
        <v>177.32</v>
      </c>
      <c r="N598" s="47">
        <v>177.32</v>
      </c>
      <c r="O598" s="47">
        <v>177.32</v>
      </c>
      <c r="P598" s="47">
        <v>177.32</v>
      </c>
      <c r="Q598" s="47">
        <v>177.32</v>
      </c>
      <c r="R598" s="47">
        <v>177.32</v>
      </c>
      <c r="S598" s="47">
        <v>177.32</v>
      </c>
      <c r="T598" s="47">
        <v>177.32</v>
      </c>
      <c r="U598" s="47">
        <v>177.32</v>
      </c>
      <c r="V598" s="47">
        <v>177.32</v>
      </c>
      <c r="W598" s="47">
        <v>177.32</v>
      </c>
      <c r="X598" s="47">
        <v>177.32</v>
      </c>
      <c r="Y598" s="54">
        <v>177.32</v>
      </c>
    </row>
    <row r="599" spans="1:25" s="35" customFormat="1" ht="18.75" hidden="1" customHeight="1" outlineLevel="1" x14ac:dyDescent="0.2">
      <c r="A599" s="27" t="s">
        <v>6</v>
      </c>
      <c r="B599" s="49">
        <v>0</v>
      </c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54"/>
    </row>
    <row r="600" spans="1:25" s="35" customFormat="1" ht="18.75" hidden="1" customHeight="1" outlineLevel="1" thickBot="1" x14ac:dyDescent="0.25">
      <c r="A600" s="118" t="s">
        <v>7</v>
      </c>
      <c r="B600" s="50">
        <v>2.496</v>
      </c>
      <c r="C600" s="48">
        <v>2.496</v>
      </c>
      <c r="D600" s="48">
        <v>2.496</v>
      </c>
      <c r="E600" s="48">
        <v>2.496</v>
      </c>
      <c r="F600" s="48">
        <v>2.496</v>
      </c>
      <c r="G600" s="48">
        <v>2.496</v>
      </c>
      <c r="H600" s="48">
        <v>2.496</v>
      </c>
      <c r="I600" s="48">
        <v>2.496</v>
      </c>
      <c r="J600" s="48">
        <v>2.496</v>
      </c>
      <c r="K600" s="48">
        <v>2.496</v>
      </c>
      <c r="L600" s="48">
        <v>2.496</v>
      </c>
      <c r="M600" s="48">
        <v>2.496</v>
      </c>
      <c r="N600" s="48">
        <v>2.496</v>
      </c>
      <c r="O600" s="48">
        <v>2.496</v>
      </c>
      <c r="P600" s="48">
        <v>2.496</v>
      </c>
      <c r="Q600" s="48">
        <v>2.496</v>
      </c>
      <c r="R600" s="48">
        <v>2.496</v>
      </c>
      <c r="S600" s="48">
        <v>2.496</v>
      </c>
      <c r="T600" s="48">
        <v>2.496</v>
      </c>
      <c r="U600" s="48">
        <v>2.496</v>
      </c>
      <c r="V600" s="48">
        <v>2.496</v>
      </c>
      <c r="W600" s="48">
        <v>2.496</v>
      </c>
      <c r="X600" s="48">
        <v>2.496</v>
      </c>
      <c r="Y600" s="55">
        <v>2.496</v>
      </c>
    </row>
    <row r="601" spans="1:25" s="35" customFormat="1" ht="18.75" customHeight="1" collapsed="1" thickBot="1" x14ac:dyDescent="0.25">
      <c r="A601" s="73">
        <v>17</v>
      </c>
      <c r="B601" s="65">
        <f t="shared" ref="B601:Y601" si="141">SUM(B602:B605)</f>
        <v>1078.7560000000001</v>
      </c>
      <c r="C601" s="66">
        <f t="shared" si="141"/>
        <v>1079.086</v>
      </c>
      <c r="D601" s="66">
        <f t="shared" si="141"/>
        <v>1083.6460000000002</v>
      </c>
      <c r="E601" s="67">
        <f t="shared" si="141"/>
        <v>1075.356</v>
      </c>
      <c r="F601" s="67">
        <f t="shared" si="141"/>
        <v>1088.846</v>
      </c>
      <c r="G601" s="67">
        <f t="shared" si="141"/>
        <v>1107.7160000000001</v>
      </c>
      <c r="H601" s="67">
        <f t="shared" si="141"/>
        <v>1106.5260000000001</v>
      </c>
      <c r="I601" s="67">
        <f t="shared" si="141"/>
        <v>1092.316</v>
      </c>
      <c r="J601" s="67">
        <f t="shared" si="141"/>
        <v>1084.4960000000001</v>
      </c>
      <c r="K601" s="68">
        <f t="shared" si="141"/>
        <v>1086.6760000000002</v>
      </c>
      <c r="L601" s="67">
        <f t="shared" si="141"/>
        <v>1085.2860000000001</v>
      </c>
      <c r="M601" s="69">
        <f t="shared" si="141"/>
        <v>1086.7260000000001</v>
      </c>
      <c r="N601" s="68">
        <f t="shared" si="141"/>
        <v>1092.076</v>
      </c>
      <c r="O601" s="67">
        <f t="shared" si="141"/>
        <v>1087.9960000000001</v>
      </c>
      <c r="P601" s="69">
        <f t="shared" si="141"/>
        <v>1096.376</v>
      </c>
      <c r="Q601" s="70">
        <f t="shared" si="141"/>
        <v>1102.0160000000001</v>
      </c>
      <c r="R601" s="67">
        <f t="shared" si="141"/>
        <v>1101.9160000000002</v>
      </c>
      <c r="S601" s="70">
        <f t="shared" si="141"/>
        <v>1101.7360000000001</v>
      </c>
      <c r="T601" s="67">
        <f t="shared" si="141"/>
        <v>1092.616</v>
      </c>
      <c r="U601" s="66">
        <f t="shared" si="141"/>
        <v>1093.3960000000002</v>
      </c>
      <c r="V601" s="66">
        <f t="shared" si="141"/>
        <v>1084.066</v>
      </c>
      <c r="W601" s="66">
        <f t="shared" si="141"/>
        <v>1086.116</v>
      </c>
      <c r="X601" s="66">
        <f t="shared" si="141"/>
        <v>1078.366</v>
      </c>
      <c r="Y601" s="71">
        <f t="shared" si="141"/>
        <v>1065.7060000000001</v>
      </c>
    </row>
    <row r="602" spans="1:25" s="35" customFormat="1" ht="18.75" hidden="1" customHeight="1" outlineLevel="1" x14ac:dyDescent="0.2">
      <c r="A602" s="117" t="s">
        <v>4</v>
      </c>
      <c r="B602" s="43">
        <f>'февраль (3 цк)'!B709</f>
        <v>898.94</v>
      </c>
      <c r="C602" s="43">
        <f>'февраль (3 цк)'!C709</f>
        <v>899.27</v>
      </c>
      <c r="D602" s="43">
        <f>'февраль (3 цк)'!D709</f>
        <v>903.83</v>
      </c>
      <c r="E602" s="43">
        <f>'февраль (3 цк)'!E709</f>
        <v>895.54</v>
      </c>
      <c r="F602" s="43">
        <f>'февраль (3 цк)'!F709</f>
        <v>909.03</v>
      </c>
      <c r="G602" s="43">
        <f>'февраль (3 цк)'!G709</f>
        <v>927.9</v>
      </c>
      <c r="H602" s="43">
        <f>'февраль (3 цк)'!H709</f>
        <v>926.71</v>
      </c>
      <c r="I602" s="43">
        <f>'февраль (3 цк)'!I709</f>
        <v>912.5</v>
      </c>
      <c r="J602" s="43">
        <f>'февраль (3 цк)'!J709</f>
        <v>904.68</v>
      </c>
      <c r="K602" s="43">
        <f>'февраль (3 цк)'!K709</f>
        <v>906.86</v>
      </c>
      <c r="L602" s="43">
        <f>'февраль (3 цк)'!L709</f>
        <v>905.47</v>
      </c>
      <c r="M602" s="43">
        <f>'февраль (3 цк)'!M709</f>
        <v>906.91</v>
      </c>
      <c r="N602" s="43">
        <f>'февраль (3 цк)'!N709</f>
        <v>912.26</v>
      </c>
      <c r="O602" s="43">
        <f>'февраль (3 цк)'!O709</f>
        <v>908.18</v>
      </c>
      <c r="P602" s="43">
        <f>'февраль (3 цк)'!P709</f>
        <v>916.56</v>
      </c>
      <c r="Q602" s="43">
        <f>'февраль (3 цк)'!Q709</f>
        <v>922.2</v>
      </c>
      <c r="R602" s="43">
        <f>'февраль (3 цк)'!R709</f>
        <v>922.1</v>
      </c>
      <c r="S602" s="43">
        <f>'февраль (3 цк)'!S709</f>
        <v>921.92</v>
      </c>
      <c r="T602" s="43">
        <f>'февраль (3 цк)'!T709</f>
        <v>912.8</v>
      </c>
      <c r="U602" s="43">
        <f>'февраль (3 цк)'!U709</f>
        <v>913.58</v>
      </c>
      <c r="V602" s="43">
        <f>'февраль (3 цк)'!V709</f>
        <v>904.25</v>
      </c>
      <c r="W602" s="43">
        <f>'февраль (3 цк)'!W709</f>
        <v>906.3</v>
      </c>
      <c r="X602" s="43">
        <f>'февраль (3 цк)'!X709</f>
        <v>898.55</v>
      </c>
      <c r="Y602" s="43">
        <f>'февраль (3 цк)'!Y709</f>
        <v>885.89</v>
      </c>
    </row>
    <row r="603" spans="1:25" s="35" customFormat="1" ht="18.75" hidden="1" customHeight="1" outlineLevel="1" x14ac:dyDescent="0.2">
      <c r="A603" s="26" t="s">
        <v>5</v>
      </c>
      <c r="B603" s="49">
        <v>177.32</v>
      </c>
      <c r="C603" s="47">
        <v>177.32</v>
      </c>
      <c r="D603" s="47">
        <v>177.32</v>
      </c>
      <c r="E603" s="47">
        <v>177.32</v>
      </c>
      <c r="F603" s="47">
        <v>177.32</v>
      </c>
      <c r="G603" s="47">
        <v>177.32</v>
      </c>
      <c r="H603" s="47">
        <v>177.32</v>
      </c>
      <c r="I603" s="47">
        <v>177.32</v>
      </c>
      <c r="J603" s="47">
        <v>177.32</v>
      </c>
      <c r="K603" s="47">
        <v>177.32</v>
      </c>
      <c r="L603" s="47">
        <v>177.32</v>
      </c>
      <c r="M603" s="47">
        <v>177.32</v>
      </c>
      <c r="N603" s="47">
        <v>177.32</v>
      </c>
      <c r="O603" s="47">
        <v>177.32</v>
      </c>
      <c r="P603" s="47">
        <v>177.32</v>
      </c>
      <c r="Q603" s="47">
        <v>177.32</v>
      </c>
      <c r="R603" s="47">
        <v>177.32</v>
      </c>
      <c r="S603" s="47">
        <v>177.32</v>
      </c>
      <c r="T603" s="47">
        <v>177.32</v>
      </c>
      <c r="U603" s="47">
        <v>177.32</v>
      </c>
      <c r="V603" s="47">
        <v>177.32</v>
      </c>
      <c r="W603" s="47">
        <v>177.32</v>
      </c>
      <c r="X603" s="47">
        <v>177.32</v>
      </c>
      <c r="Y603" s="54">
        <v>177.32</v>
      </c>
    </row>
    <row r="604" spans="1:25" s="35" customFormat="1" ht="18.75" hidden="1" customHeight="1" outlineLevel="1" x14ac:dyDescent="0.2">
      <c r="A604" s="27" t="s">
        <v>6</v>
      </c>
      <c r="B604" s="49">
        <v>0</v>
      </c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54"/>
    </row>
    <row r="605" spans="1:25" s="35" customFormat="1" ht="18.75" hidden="1" customHeight="1" outlineLevel="1" thickBot="1" x14ac:dyDescent="0.25">
      <c r="A605" s="118" t="s">
        <v>7</v>
      </c>
      <c r="B605" s="50">
        <v>2.496</v>
      </c>
      <c r="C605" s="48">
        <v>2.496</v>
      </c>
      <c r="D605" s="48">
        <v>2.496</v>
      </c>
      <c r="E605" s="48">
        <v>2.496</v>
      </c>
      <c r="F605" s="48">
        <v>2.496</v>
      </c>
      <c r="G605" s="48">
        <v>2.496</v>
      </c>
      <c r="H605" s="48">
        <v>2.496</v>
      </c>
      <c r="I605" s="48">
        <v>2.496</v>
      </c>
      <c r="J605" s="48">
        <v>2.496</v>
      </c>
      <c r="K605" s="48">
        <v>2.496</v>
      </c>
      <c r="L605" s="48">
        <v>2.496</v>
      </c>
      <c r="M605" s="48">
        <v>2.496</v>
      </c>
      <c r="N605" s="48">
        <v>2.496</v>
      </c>
      <c r="O605" s="48">
        <v>2.496</v>
      </c>
      <c r="P605" s="48">
        <v>2.496</v>
      </c>
      <c r="Q605" s="48">
        <v>2.496</v>
      </c>
      <c r="R605" s="48">
        <v>2.496</v>
      </c>
      <c r="S605" s="48">
        <v>2.496</v>
      </c>
      <c r="T605" s="48">
        <v>2.496</v>
      </c>
      <c r="U605" s="48">
        <v>2.496</v>
      </c>
      <c r="V605" s="48">
        <v>2.496</v>
      </c>
      <c r="W605" s="48">
        <v>2.496</v>
      </c>
      <c r="X605" s="48">
        <v>2.496</v>
      </c>
      <c r="Y605" s="55">
        <v>2.496</v>
      </c>
    </row>
    <row r="606" spans="1:25" s="35" customFormat="1" ht="18.75" customHeight="1" collapsed="1" thickBot="1" x14ac:dyDescent="0.25">
      <c r="A606" s="74">
        <v>18</v>
      </c>
      <c r="B606" s="65">
        <f t="shared" ref="B606:Y606" si="142">SUM(B607:B610)</f>
        <v>1101.7660000000001</v>
      </c>
      <c r="C606" s="66">
        <f t="shared" si="142"/>
        <v>1104.866</v>
      </c>
      <c r="D606" s="66">
        <f t="shared" si="142"/>
        <v>1109.1760000000002</v>
      </c>
      <c r="E606" s="67">
        <f t="shared" si="142"/>
        <v>1122.2060000000001</v>
      </c>
      <c r="F606" s="67">
        <f t="shared" si="142"/>
        <v>1144.1460000000002</v>
      </c>
      <c r="G606" s="67">
        <f t="shared" si="142"/>
        <v>1155.556</v>
      </c>
      <c r="H606" s="67">
        <f t="shared" si="142"/>
        <v>1153.1960000000001</v>
      </c>
      <c r="I606" s="67">
        <f t="shared" si="142"/>
        <v>1109.5060000000001</v>
      </c>
      <c r="J606" s="67">
        <f t="shared" si="142"/>
        <v>1102.866</v>
      </c>
      <c r="K606" s="68">
        <f t="shared" si="142"/>
        <v>1105.2460000000001</v>
      </c>
      <c r="L606" s="67">
        <f t="shared" si="142"/>
        <v>1107.4860000000001</v>
      </c>
      <c r="M606" s="69">
        <f t="shared" si="142"/>
        <v>1111.326</v>
      </c>
      <c r="N606" s="68">
        <f t="shared" si="142"/>
        <v>1111.836</v>
      </c>
      <c r="O606" s="67">
        <f t="shared" si="142"/>
        <v>1103.2260000000001</v>
      </c>
      <c r="P606" s="69">
        <f t="shared" si="142"/>
        <v>1111.546</v>
      </c>
      <c r="Q606" s="70">
        <f t="shared" si="142"/>
        <v>1159.306</v>
      </c>
      <c r="R606" s="67">
        <f t="shared" si="142"/>
        <v>1159.5060000000001</v>
      </c>
      <c r="S606" s="70">
        <f t="shared" si="142"/>
        <v>1120.096</v>
      </c>
      <c r="T606" s="67">
        <f t="shared" si="142"/>
        <v>1117.2860000000001</v>
      </c>
      <c r="U606" s="66">
        <f t="shared" si="142"/>
        <v>1107.9560000000001</v>
      </c>
      <c r="V606" s="66">
        <f t="shared" si="142"/>
        <v>1097.4760000000001</v>
      </c>
      <c r="W606" s="66">
        <f t="shared" si="142"/>
        <v>1112.6760000000002</v>
      </c>
      <c r="X606" s="66">
        <f t="shared" si="142"/>
        <v>1105.6560000000002</v>
      </c>
      <c r="Y606" s="71">
        <f t="shared" si="142"/>
        <v>1103.4360000000001</v>
      </c>
    </row>
    <row r="607" spans="1:25" s="35" customFormat="1" ht="18.75" hidden="1" customHeight="1" outlineLevel="1" x14ac:dyDescent="0.2">
      <c r="A607" s="29" t="s">
        <v>4</v>
      </c>
      <c r="B607" s="43">
        <f>'февраль (3 цк)'!B713</f>
        <v>921.95</v>
      </c>
      <c r="C607" s="43">
        <f>'февраль (3 цк)'!C713</f>
        <v>925.05</v>
      </c>
      <c r="D607" s="43">
        <f>'февраль (3 цк)'!D713</f>
        <v>929.36</v>
      </c>
      <c r="E607" s="43">
        <f>'февраль (3 цк)'!E713</f>
        <v>942.39</v>
      </c>
      <c r="F607" s="43">
        <f>'февраль (3 цк)'!F713</f>
        <v>964.33</v>
      </c>
      <c r="G607" s="43">
        <f>'февраль (3 цк)'!G713</f>
        <v>975.74</v>
      </c>
      <c r="H607" s="43">
        <f>'февраль (3 цк)'!H713</f>
        <v>973.38</v>
      </c>
      <c r="I607" s="43">
        <f>'февраль (3 цк)'!I713</f>
        <v>929.69</v>
      </c>
      <c r="J607" s="43">
        <f>'февраль (3 цк)'!J713</f>
        <v>923.05</v>
      </c>
      <c r="K607" s="43">
        <f>'февраль (3 цк)'!K713</f>
        <v>925.43</v>
      </c>
      <c r="L607" s="43">
        <f>'февраль (3 цк)'!L713</f>
        <v>927.67</v>
      </c>
      <c r="M607" s="43">
        <f>'февраль (3 цк)'!M713</f>
        <v>931.51</v>
      </c>
      <c r="N607" s="43">
        <f>'февраль (3 цк)'!N713</f>
        <v>932.02</v>
      </c>
      <c r="O607" s="43">
        <f>'февраль (3 цк)'!O713</f>
        <v>923.41</v>
      </c>
      <c r="P607" s="43">
        <f>'февраль (3 цк)'!P713</f>
        <v>931.73</v>
      </c>
      <c r="Q607" s="43">
        <f>'февраль (3 цк)'!Q713</f>
        <v>979.49</v>
      </c>
      <c r="R607" s="43">
        <f>'февраль (3 цк)'!R713</f>
        <v>979.69</v>
      </c>
      <c r="S607" s="43">
        <f>'февраль (3 цк)'!S713</f>
        <v>940.28</v>
      </c>
      <c r="T607" s="43">
        <f>'февраль (3 цк)'!T713</f>
        <v>937.47</v>
      </c>
      <c r="U607" s="43">
        <f>'февраль (3 цк)'!U713</f>
        <v>928.14</v>
      </c>
      <c r="V607" s="43">
        <f>'февраль (3 цк)'!V713</f>
        <v>917.66</v>
      </c>
      <c r="W607" s="43">
        <f>'февраль (3 цк)'!W713</f>
        <v>932.86</v>
      </c>
      <c r="X607" s="43">
        <f>'февраль (3 цк)'!X713</f>
        <v>925.84</v>
      </c>
      <c r="Y607" s="43">
        <f>'февраль (3 цк)'!Y713</f>
        <v>923.62</v>
      </c>
    </row>
    <row r="608" spans="1:25" s="35" customFormat="1" ht="18.75" hidden="1" customHeight="1" outlineLevel="1" x14ac:dyDescent="0.2">
      <c r="A608" s="30" t="s">
        <v>5</v>
      </c>
      <c r="B608" s="49">
        <v>177.32</v>
      </c>
      <c r="C608" s="47">
        <v>177.32</v>
      </c>
      <c r="D608" s="47">
        <v>177.32</v>
      </c>
      <c r="E608" s="47">
        <v>177.32</v>
      </c>
      <c r="F608" s="47">
        <v>177.32</v>
      </c>
      <c r="G608" s="47">
        <v>177.32</v>
      </c>
      <c r="H608" s="47">
        <v>177.32</v>
      </c>
      <c r="I608" s="47">
        <v>177.32</v>
      </c>
      <c r="J608" s="47">
        <v>177.32</v>
      </c>
      <c r="K608" s="47">
        <v>177.32</v>
      </c>
      <c r="L608" s="47">
        <v>177.32</v>
      </c>
      <c r="M608" s="47">
        <v>177.32</v>
      </c>
      <c r="N608" s="47">
        <v>177.32</v>
      </c>
      <c r="O608" s="47">
        <v>177.32</v>
      </c>
      <c r="P608" s="47">
        <v>177.32</v>
      </c>
      <c r="Q608" s="47">
        <v>177.32</v>
      </c>
      <c r="R608" s="47">
        <v>177.32</v>
      </c>
      <c r="S608" s="47">
        <v>177.32</v>
      </c>
      <c r="T608" s="47">
        <v>177.32</v>
      </c>
      <c r="U608" s="47">
        <v>177.32</v>
      </c>
      <c r="V608" s="47">
        <v>177.32</v>
      </c>
      <c r="W608" s="47">
        <v>177.32</v>
      </c>
      <c r="X608" s="47">
        <v>177.32</v>
      </c>
      <c r="Y608" s="54">
        <v>177.32</v>
      </c>
    </row>
    <row r="609" spans="1:25" s="35" customFormat="1" ht="18.75" hidden="1" customHeight="1" outlineLevel="1" x14ac:dyDescent="0.2">
      <c r="A609" s="31" t="s">
        <v>6</v>
      </c>
      <c r="B609" s="49">
        <v>0</v>
      </c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54"/>
    </row>
    <row r="610" spans="1:25" s="35" customFormat="1" ht="18.75" hidden="1" customHeight="1" outlineLevel="1" thickBot="1" x14ac:dyDescent="0.25">
      <c r="A610" s="107" t="s">
        <v>7</v>
      </c>
      <c r="B610" s="50">
        <v>2.496</v>
      </c>
      <c r="C610" s="48">
        <v>2.496</v>
      </c>
      <c r="D610" s="48">
        <v>2.496</v>
      </c>
      <c r="E610" s="48">
        <v>2.496</v>
      </c>
      <c r="F610" s="48">
        <v>2.496</v>
      </c>
      <c r="G610" s="48">
        <v>2.496</v>
      </c>
      <c r="H610" s="48">
        <v>2.496</v>
      </c>
      <c r="I610" s="48">
        <v>2.496</v>
      </c>
      <c r="J610" s="48">
        <v>2.496</v>
      </c>
      <c r="K610" s="48">
        <v>2.496</v>
      </c>
      <c r="L610" s="48">
        <v>2.496</v>
      </c>
      <c r="M610" s="48">
        <v>2.496</v>
      </c>
      <c r="N610" s="48">
        <v>2.496</v>
      </c>
      <c r="O610" s="48">
        <v>2.496</v>
      </c>
      <c r="P610" s="48">
        <v>2.496</v>
      </c>
      <c r="Q610" s="48">
        <v>2.496</v>
      </c>
      <c r="R610" s="48">
        <v>2.496</v>
      </c>
      <c r="S610" s="48">
        <v>2.496</v>
      </c>
      <c r="T610" s="48">
        <v>2.496</v>
      </c>
      <c r="U610" s="48">
        <v>2.496</v>
      </c>
      <c r="V610" s="48">
        <v>2.496</v>
      </c>
      <c r="W610" s="48">
        <v>2.496</v>
      </c>
      <c r="X610" s="48">
        <v>2.496</v>
      </c>
      <c r="Y610" s="55">
        <v>2.496</v>
      </c>
    </row>
    <row r="611" spans="1:25" s="35" customFormat="1" ht="18.75" customHeight="1" collapsed="1" thickBot="1" x14ac:dyDescent="0.25">
      <c r="A611" s="76">
        <v>19</v>
      </c>
      <c r="B611" s="65">
        <f t="shared" ref="B611:Y611" si="143">SUM(B612:B615)</f>
        <v>1144.076</v>
      </c>
      <c r="C611" s="66">
        <f t="shared" si="143"/>
        <v>1146.116</v>
      </c>
      <c r="D611" s="66">
        <f t="shared" si="143"/>
        <v>1186.126</v>
      </c>
      <c r="E611" s="67">
        <f t="shared" si="143"/>
        <v>1197.3960000000002</v>
      </c>
      <c r="F611" s="67">
        <f t="shared" si="143"/>
        <v>1198.616</v>
      </c>
      <c r="G611" s="67">
        <f t="shared" si="143"/>
        <v>1200.4160000000002</v>
      </c>
      <c r="H611" s="67">
        <f t="shared" si="143"/>
        <v>1192.1360000000002</v>
      </c>
      <c r="I611" s="67">
        <f t="shared" si="143"/>
        <v>1181.1760000000002</v>
      </c>
      <c r="J611" s="67">
        <f t="shared" si="143"/>
        <v>1176.6860000000001</v>
      </c>
      <c r="K611" s="68">
        <f t="shared" si="143"/>
        <v>1175.2860000000001</v>
      </c>
      <c r="L611" s="67">
        <f t="shared" si="143"/>
        <v>1179.806</v>
      </c>
      <c r="M611" s="69">
        <f t="shared" si="143"/>
        <v>1183.296</v>
      </c>
      <c r="N611" s="68">
        <f t="shared" si="143"/>
        <v>1185.606</v>
      </c>
      <c r="O611" s="67">
        <f t="shared" si="143"/>
        <v>1188.9860000000001</v>
      </c>
      <c r="P611" s="69">
        <f t="shared" si="143"/>
        <v>1203.296</v>
      </c>
      <c r="Q611" s="70">
        <f t="shared" si="143"/>
        <v>1209.5160000000001</v>
      </c>
      <c r="R611" s="67">
        <f t="shared" si="143"/>
        <v>1202.2360000000001</v>
      </c>
      <c r="S611" s="70">
        <f t="shared" si="143"/>
        <v>1198.086</v>
      </c>
      <c r="T611" s="67">
        <f t="shared" si="143"/>
        <v>1195.7160000000001</v>
      </c>
      <c r="U611" s="66">
        <f t="shared" si="143"/>
        <v>1138.836</v>
      </c>
      <c r="V611" s="66">
        <f t="shared" si="143"/>
        <v>1142.9660000000001</v>
      </c>
      <c r="W611" s="66">
        <f t="shared" si="143"/>
        <v>1140.2360000000001</v>
      </c>
      <c r="X611" s="66">
        <f t="shared" si="143"/>
        <v>1138.2760000000001</v>
      </c>
      <c r="Y611" s="71">
        <f t="shared" si="143"/>
        <v>1136.1860000000001</v>
      </c>
    </row>
    <row r="612" spans="1:25" s="35" customFormat="1" ht="18.75" hidden="1" customHeight="1" outlineLevel="1" x14ac:dyDescent="0.2">
      <c r="A612" s="117" t="s">
        <v>4</v>
      </c>
      <c r="B612" s="43">
        <f>'февраль (3 цк)'!B717</f>
        <v>964.26</v>
      </c>
      <c r="C612" s="43">
        <f>'февраль (3 цк)'!C717</f>
        <v>966.3</v>
      </c>
      <c r="D612" s="43">
        <f>'февраль (3 цк)'!D717</f>
        <v>1006.31</v>
      </c>
      <c r="E612" s="43">
        <f>'февраль (3 цк)'!E717</f>
        <v>1017.58</v>
      </c>
      <c r="F612" s="43">
        <f>'февраль (3 цк)'!F717</f>
        <v>1018.8</v>
      </c>
      <c r="G612" s="43">
        <f>'февраль (3 цк)'!G717</f>
        <v>1020.6</v>
      </c>
      <c r="H612" s="43">
        <f>'февраль (3 цк)'!H717</f>
        <v>1012.32</v>
      </c>
      <c r="I612" s="43">
        <f>'февраль (3 цк)'!I717</f>
        <v>1001.36</v>
      </c>
      <c r="J612" s="43">
        <f>'февраль (3 цк)'!J717</f>
        <v>996.87</v>
      </c>
      <c r="K612" s="43">
        <f>'февраль (3 цк)'!K717</f>
        <v>995.47</v>
      </c>
      <c r="L612" s="43">
        <f>'февраль (3 цк)'!L717</f>
        <v>999.99</v>
      </c>
      <c r="M612" s="43">
        <f>'февраль (3 цк)'!M717</f>
        <v>1003.48</v>
      </c>
      <c r="N612" s="43">
        <f>'февраль (3 цк)'!N717</f>
        <v>1005.79</v>
      </c>
      <c r="O612" s="43">
        <f>'февраль (3 цк)'!O717</f>
        <v>1009.17</v>
      </c>
      <c r="P612" s="43">
        <f>'февраль (3 цк)'!P717</f>
        <v>1023.48</v>
      </c>
      <c r="Q612" s="43">
        <f>'февраль (3 цк)'!Q717</f>
        <v>1029.7</v>
      </c>
      <c r="R612" s="43">
        <f>'февраль (3 цк)'!R717</f>
        <v>1022.42</v>
      </c>
      <c r="S612" s="43">
        <f>'февраль (3 цк)'!S717</f>
        <v>1018.27</v>
      </c>
      <c r="T612" s="43">
        <f>'февраль (3 цк)'!T717</f>
        <v>1015.9</v>
      </c>
      <c r="U612" s="43">
        <f>'февраль (3 цк)'!U717</f>
        <v>959.02</v>
      </c>
      <c r="V612" s="43">
        <f>'февраль (3 цк)'!V717</f>
        <v>963.15</v>
      </c>
      <c r="W612" s="43">
        <f>'февраль (3 цк)'!W717</f>
        <v>960.42</v>
      </c>
      <c r="X612" s="43">
        <f>'февраль (3 цк)'!X717</f>
        <v>958.46</v>
      </c>
      <c r="Y612" s="43">
        <f>'февраль (3 цк)'!Y717</f>
        <v>956.37</v>
      </c>
    </row>
    <row r="613" spans="1:25" s="35" customFormat="1" ht="18.75" hidden="1" customHeight="1" outlineLevel="1" x14ac:dyDescent="0.2">
      <c r="A613" s="26" t="s">
        <v>5</v>
      </c>
      <c r="B613" s="49">
        <v>177.32</v>
      </c>
      <c r="C613" s="47">
        <v>177.32</v>
      </c>
      <c r="D613" s="47">
        <v>177.32</v>
      </c>
      <c r="E613" s="47">
        <v>177.32</v>
      </c>
      <c r="F613" s="47">
        <v>177.32</v>
      </c>
      <c r="G613" s="47">
        <v>177.32</v>
      </c>
      <c r="H613" s="47">
        <v>177.32</v>
      </c>
      <c r="I613" s="47">
        <v>177.32</v>
      </c>
      <c r="J613" s="47">
        <v>177.32</v>
      </c>
      <c r="K613" s="47">
        <v>177.32</v>
      </c>
      <c r="L613" s="47">
        <v>177.32</v>
      </c>
      <c r="M613" s="47">
        <v>177.32</v>
      </c>
      <c r="N613" s="47">
        <v>177.32</v>
      </c>
      <c r="O613" s="47">
        <v>177.32</v>
      </c>
      <c r="P613" s="47">
        <v>177.32</v>
      </c>
      <c r="Q613" s="47">
        <v>177.32</v>
      </c>
      <c r="R613" s="47">
        <v>177.32</v>
      </c>
      <c r="S613" s="47">
        <v>177.32</v>
      </c>
      <c r="T613" s="47">
        <v>177.32</v>
      </c>
      <c r="U613" s="47">
        <v>177.32</v>
      </c>
      <c r="V613" s="47">
        <v>177.32</v>
      </c>
      <c r="W613" s="47">
        <v>177.32</v>
      </c>
      <c r="X613" s="47">
        <v>177.32</v>
      </c>
      <c r="Y613" s="54">
        <v>177.32</v>
      </c>
    </row>
    <row r="614" spans="1:25" s="35" customFormat="1" ht="18.75" hidden="1" customHeight="1" outlineLevel="1" x14ac:dyDescent="0.2">
      <c r="A614" s="27" t="s">
        <v>6</v>
      </c>
      <c r="B614" s="49">
        <v>0</v>
      </c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54"/>
    </row>
    <row r="615" spans="1:25" s="35" customFormat="1" ht="18.75" hidden="1" customHeight="1" outlineLevel="1" thickBot="1" x14ac:dyDescent="0.25">
      <c r="A615" s="118" t="s">
        <v>7</v>
      </c>
      <c r="B615" s="50">
        <v>2.496</v>
      </c>
      <c r="C615" s="48">
        <v>2.496</v>
      </c>
      <c r="D615" s="48">
        <v>2.496</v>
      </c>
      <c r="E615" s="48">
        <v>2.496</v>
      </c>
      <c r="F615" s="48">
        <v>2.496</v>
      </c>
      <c r="G615" s="48">
        <v>2.496</v>
      </c>
      <c r="H615" s="48">
        <v>2.496</v>
      </c>
      <c r="I615" s="48">
        <v>2.496</v>
      </c>
      <c r="J615" s="48">
        <v>2.496</v>
      </c>
      <c r="K615" s="48">
        <v>2.496</v>
      </c>
      <c r="L615" s="48">
        <v>2.496</v>
      </c>
      <c r="M615" s="48">
        <v>2.496</v>
      </c>
      <c r="N615" s="48">
        <v>2.496</v>
      </c>
      <c r="O615" s="48">
        <v>2.496</v>
      </c>
      <c r="P615" s="48">
        <v>2.496</v>
      </c>
      <c r="Q615" s="48">
        <v>2.496</v>
      </c>
      <c r="R615" s="48">
        <v>2.496</v>
      </c>
      <c r="S615" s="48">
        <v>2.496</v>
      </c>
      <c r="T615" s="48">
        <v>2.496</v>
      </c>
      <c r="U615" s="48">
        <v>2.496</v>
      </c>
      <c r="V615" s="48">
        <v>2.496</v>
      </c>
      <c r="W615" s="48">
        <v>2.496</v>
      </c>
      <c r="X615" s="48">
        <v>2.496</v>
      </c>
      <c r="Y615" s="55">
        <v>2.496</v>
      </c>
    </row>
    <row r="616" spans="1:25" s="35" customFormat="1" ht="18.75" customHeight="1" collapsed="1" thickBot="1" x14ac:dyDescent="0.25">
      <c r="A616" s="73">
        <v>20</v>
      </c>
      <c r="B616" s="65">
        <f t="shared" ref="B616:Y616" si="144">SUM(B617:B620)</f>
        <v>1145.9360000000001</v>
      </c>
      <c r="C616" s="66">
        <f t="shared" si="144"/>
        <v>1160.1860000000001</v>
      </c>
      <c r="D616" s="66">
        <f t="shared" si="144"/>
        <v>1214.846</v>
      </c>
      <c r="E616" s="67">
        <f t="shared" si="144"/>
        <v>1234.5260000000001</v>
      </c>
      <c r="F616" s="67">
        <f t="shared" si="144"/>
        <v>1221.356</v>
      </c>
      <c r="G616" s="67">
        <f t="shared" si="144"/>
        <v>1225.586</v>
      </c>
      <c r="H616" s="67">
        <f t="shared" si="144"/>
        <v>1225.7760000000001</v>
      </c>
      <c r="I616" s="67">
        <f t="shared" si="144"/>
        <v>1210.9460000000001</v>
      </c>
      <c r="J616" s="67">
        <f t="shared" si="144"/>
        <v>1211.376</v>
      </c>
      <c r="K616" s="68">
        <f t="shared" si="144"/>
        <v>1204.7360000000001</v>
      </c>
      <c r="L616" s="67">
        <f t="shared" si="144"/>
        <v>1209.9760000000001</v>
      </c>
      <c r="M616" s="69">
        <f t="shared" si="144"/>
        <v>1209.7060000000001</v>
      </c>
      <c r="N616" s="68">
        <f t="shared" si="144"/>
        <v>1178.7160000000001</v>
      </c>
      <c r="O616" s="67">
        <f t="shared" si="144"/>
        <v>1217.1759999999999</v>
      </c>
      <c r="P616" s="69">
        <f t="shared" si="144"/>
        <v>1210.4860000000001</v>
      </c>
      <c r="Q616" s="70">
        <f t="shared" si="144"/>
        <v>1232.086</v>
      </c>
      <c r="R616" s="67">
        <f t="shared" si="144"/>
        <v>1229.4159999999999</v>
      </c>
      <c r="S616" s="70">
        <f t="shared" si="144"/>
        <v>1228.5160000000001</v>
      </c>
      <c r="T616" s="67">
        <f t="shared" si="144"/>
        <v>1177.546</v>
      </c>
      <c r="U616" s="66">
        <f t="shared" si="144"/>
        <v>1165.346</v>
      </c>
      <c r="V616" s="66">
        <f t="shared" si="144"/>
        <v>1164.5360000000001</v>
      </c>
      <c r="W616" s="66">
        <f t="shared" si="144"/>
        <v>1164.7560000000001</v>
      </c>
      <c r="X616" s="66">
        <f t="shared" si="144"/>
        <v>1169.376</v>
      </c>
      <c r="Y616" s="71">
        <f t="shared" si="144"/>
        <v>1162.046</v>
      </c>
    </row>
    <row r="617" spans="1:25" s="35" customFormat="1" ht="18.75" hidden="1" customHeight="1" outlineLevel="1" x14ac:dyDescent="0.2">
      <c r="A617" s="117" t="s">
        <v>4</v>
      </c>
      <c r="B617" s="43">
        <f>'февраль (3 цк)'!B721</f>
        <v>966.12</v>
      </c>
      <c r="C617" s="43">
        <f>'февраль (3 цк)'!C721</f>
        <v>980.37</v>
      </c>
      <c r="D617" s="43">
        <f>'февраль (3 цк)'!D721</f>
        <v>1035.03</v>
      </c>
      <c r="E617" s="43">
        <f>'февраль (3 цк)'!E721</f>
        <v>1054.71</v>
      </c>
      <c r="F617" s="43">
        <f>'февраль (3 цк)'!F721</f>
        <v>1041.54</v>
      </c>
      <c r="G617" s="43">
        <f>'февраль (3 цк)'!G721</f>
        <v>1045.77</v>
      </c>
      <c r="H617" s="43">
        <f>'февраль (3 цк)'!H721</f>
        <v>1045.96</v>
      </c>
      <c r="I617" s="43">
        <f>'февраль (3 цк)'!I721</f>
        <v>1031.1300000000001</v>
      </c>
      <c r="J617" s="43">
        <f>'февраль (3 цк)'!J721</f>
        <v>1031.56</v>
      </c>
      <c r="K617" s="43">
        <f>'февраль (3 цк)'!K721</f>
        <v>1024.92</v>
      </c>
      <c r="L617" s="43">
        <f>'февраль (3 цк)'!L721</f>
        <v>1030.1600000000001</v>
      </c>
      <c r="M617" s="43">
        <f>'февраль (3 цк)'!M721</f>
        <v>1029.8900000000001</v>
      </c>
      <c r="N617" s="43">
        <f>'февраль (3 цк)'!N721</f>
        <v>998.9</v>
      </c>
      <c r="O617" s="43">
        <f>'февраль (3 цк)'!O721</f>
        <v>1037.3599999999999</v>
      </c>
      <c r="P617" s="43">
        <f>'февраль (3 цк)'!P721</f>
        <v>1030.67</v>
      </c>
      <c r="Q617" s="43">
        <f>'февраль (3 цк)'!Q721</f>
        <v>1052.27</v>
      </c>
      <c r="R617" s="43">
        <f>'февраль (3 цк)'!R721</f>
        <v>1049.5999999999999</v>
      </c>
      <c r="S617" s="43">
        <f>'февраль (3 цк)'!S721</f>
        <v>1048.7</v>
      </c>
      <c r="T617" s="43">
        <f>'февраль (3 цк)'!T721</f>
        <v>997.73</v>
      </c>
      <c r="U617" s="43">
        <f>'февраль (3 цк)'!U721</f>
        <v>985.53</v>
      </c>
      <c r="V617" s="43">
        <f>'февраль (3 цк)'!V721</f>
        <v>984.72</v>
      </c>
      <c r="W617" s="43">
        <f>'февраль (3 цк)'!W721</f>
        <v>984.94</v>
      </c>
      <c r="X617" s="43">
        <f>'февраль (3 цк)'!X721</f>
        <v>989.56</v>
      </c>
      <c r="Y617" s="43">
        <f>'февраль (3 цк)'!Y721</f>
        <v>982.23</v>
      </c>
    </row>
    <row r="618" spans="1:25" s="35" customFormat="1" ht="18.75" hidden="1" customHeight="1" outlineLevel="1" x14ac:dyDescent="0.2">
      <c r="A618" s="26" t="s">
        <v>5</v>
      </c>
      <c r="B618" s="49">
        <v>177.32</v>
      </c>
      <c r="C618" s="47">
        <v>177.32</v>
      </c>
      <c r="D618" s="47">
        <v>177.32</v>
      </c>
      <c r="E618" s="47">
        <v>177.32</v>
      </c>
      <c r="F618" s="47">
        <v>177.32</v>
      </c>
      <c r="G618" s="47">
        <v>177.32</v>
      </c>
      <c r="H618" s="47">
        <v>177.32</v>
      </c>
      <c r="I618" s="47">
        <v>177.32</v>
      </c>
      <c r="J618" s="47">
        <v>177.32</v>
      </c>
      <c r="K618" s="47">
        <v>177.32</v>
      </c>
      <c r="L618" s="47">
        <v>177.32</v>
      </c>
      <c r="M618" s="47">
        <v>177.32</v>
      </c>
      <c r="N618" s="47">
        <v>177.32</v>
      </c>
      <c r="O618" s="47">
        <v>177.32</v>
      </c>
      <c r="P618" s="47">
        <v>177.32</v>
      </c>
      <c r="Q618" s="47">
        <v>177.32</v>
      </c>
      <c r="R618" s="47">
        <v>177.32</v>
      </c>
      <c r="S618" s="47">
        <v>177.32</v>
      </c>
      <c r="T618" s="47">
        <v>177.32</v>
      </c>
      <c r="U618" s="47">
        <v>177.32</v>
      </c>
      <c r="V618" s="47">
        <v>177.32</v>
      </c>
      <c r="W618" s="47">
        <v>177.32</v>
      </c>
      <c r="X618" s="47">
        <v>177.32</v>
      </c>
      <c r="Y618" s="54">
        <v>177.32</v>
      </c>
    </row>
    <row r="619" spans="1:25" s="35" customFormat="1" ht="18.75" hidden="1" customHeight="1" outlineLevel="1" x14ac:dyDescent="0.2">
      <c r="A619" s="27" t="s">
        <v>6</v>
      </c>
      <c r="B619" s="49">
        <v>0</v>
      </c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54"/>
    </row>
    <row r="620" spans="1:25" s="35" customFormat="1" ht="18.75" hidden="1" customHeight="1" outlineLevel="1" thickBot="1" x14ac:dyDescent="0.25">
      <c r="A620" s="118" t="s">
        <v>7</v>
      </c>
      <c r="B620" s="50">
        <v>2.496</v>
      </c>
      <c r="C620" s="48">
        <v>2.496</v>
      </c>
      <c r="D620" s="48">
        <v>2.496</v>
      </c>
      <c r="E620" s="48">
        <v>2.496</v>
      </c>
      <c r="F620" s="48">
        <v>2.496</v>
      </c>
      <c r="G620" s="48">
        <v>2.496</v>
      </c>
      <c r="H620" s="48">
        <v>2.496</v>
      </c>
      <c r="I620" s="48">
        <v>2.496</v>
      </c>
      <c r="J620" s="48">
        <v>2.496</v>
      </c>
      <c r="K620" s="48">
        <v>2.496</v>
      </c>
      <c r="L620" s="48">
        <v>2.496</v>
      </c>
      <c r="M620" s="48">
        <v>2.496</v>
      </c>
      <c r="N620" s="48">
        <v>2.496</v>
      </c>
      <c r="O620" s="48">
        <v>2.496</v>
      </c>
      <c r="P620" s="48">
        <v>2.496</v>
      </c>
      <c r="Q620" s="48">
        <v>2.496</v>
      </c>
      <c r="R620" s="48">
        <v>2.496</v>
      </c>
      <c r="S620" s="48">
        <v>2.496</v>
      </c>
      <c r="T620" s="48">
        <v>2.496</v>
      </c>
      <c r="U620" s="48">
        <v>2.496</v>
      </c>
      <c r="V620" s="48">
        <v>2.496</v>
      </c>
      <c r="W620" s="48">
        <v>2.496</v>
      </c>
      <c r="X620" s="48">
        <v>2.496</v>
      </c>
      <c r="Y620" s="55">
        <v>2.496</v>
      </c>
    </row>
    <row r="621" spans="1:25" s="35" customFormat="1" ht="18.75" customHeight="1" collapsed="1" thickBot="1" x14ac:dyDescent="0.25">
      <c r="A621" s="64">
        <v>21</v>
      </c>
      <c r="B621" s="65">
        <f t="shared" ref="B621:Y621" si="145">SUM(B622:B625)</f>
        <v>1245.7360000000001</v>
      </c>
      <c r="C621" s="66">
        <f t="shared" si="145"/>
        <v>1250.846</v>
      </c>
      <c r="D621" s="66">
        <f t="shared" si="145"/>
        <v>1348.7660000000001</v>
      </c>
      <c r="E621" s="67">
        <f t="shared" si="145"/>
        <v>1358.9660000000001</v>
      </c>
      <c r="F621" s="67">
        <f t="shared" si="145"/>
        <v>1352.2260000000001</v>
      </c>
      <c r="G621" s="67">
        <f t="shared" si="145"/>
        <v>1353.9259999999999</v>
      </c>
      <c r="H621" s="67">
        <f t="shared" si="145"/>
        <v>1348.5160000000001</v>
      </c>
      <c r="I621" s="67">
        <f t="shared" si="145"/>
        <v>1322.836</v>
      </c>
      <c r="J621" s="67">
        <f t="shared" si="145"/>
        <v>1314.1659999999999</v>
      </c>
      <c r="K621" s="68">
        <f t="shared" si="145"/>
        <v>1277.0260000000001</v>
      </c>
      <c r="L621" s="67">
        <f t="shared" si="145"/>
        <v>1271.5360000000001</v>
      </c>
      <c r="M621" s="69">
        <f t="shared" si="145"/>
        <v>1325.4860000000001</v>
      </c>
      <c r="N621" s="68">
        <f t="shared" si="145"/>
        <v>1334.4460000000001</v>
      </c>
      <c r="O621" s="67">
        <f t="shared" si="145"/>
        <v>1330.306</v>
      </c>
      <c r="P621" s="69">
        <f t="shared" si="145"/>
        <v>1348.7560000000001</v>
      </c>
      <c r="Q621" s="70">
        <f t="shared" si="145"/>
        <v>1351.4960000000001</v>
      </c>
      <c r="R621" s="67">
        <f t="shared" si="145"/>
        <v>1351.6960000000001</v>
      </c>
      <c r="S621" s="70">
        <f t="shared" si="145"/>
        <v>1337.896</v>
      </c>
      <c r="T621" s="67">
        <f t="shared" si="145"/>
        <v>1284.9560000000001</v>
      </c>
      <c r="U621" s="66">
        <f t="shared" si="145"/>
        <v>1241.5360000000001</v>
      </c>
      <c r="V621" s="66">
        <f t="shared" si="145"/>
        <v>1233.9660000000001</v>
      </c>
      <c r="W621" s="66">
        <f t="shared" si="145"/>
        <v>1253.096</v>
      </c>
      <c r="X621" s="66">
        <f t="shared" si="145"/>
        <v>1233.096</v>
      </c>
      <c r="Y621" s="71">
        <f t="shared" si="145"/>
        <v>1235.9860000000001</v>
      </c>
    </row>
    <row r="622" spans="1:25" s="35" customFormat="1" ht="18.75" hidden="1" customHeight="1" outlineLevel="1" x14ac:dyDescent="0.2">
      <c r="A622" s="117" t="s">
        <v>4</v>
      </c>
      <c r="B622" s="43">
        <f>'февраль (3 цк)'!B725</f>
        <v>1065.92</v>
      </c>
      <c r="C622" s="43">
        <f>'февраль (3 цк)'!C725</f>
        <v>1071.03</v>
      </c>
      <c r="D622" s="43">
        <f>'февраль (3 цк)'!D725</f>
        <v>1168.95</v>
      </c>
      <c r="E622" s="43">
        <f>'февраль (3 цк)'!E725</f>
        <v>1179.1500000000001</v>
      </c>
      <c r="F622" s="43">
        <f>'февраль (3 цк)'!F725</f>
        <v>1172.4100000000001</v>
      </c>
      <c r="G622" s="43">
        <f>'февраль (3 цк)'!G725</f>
        <v>1174.1099999999999</v>
      </c>
      <c r="H622" s="43">
        <f>'февраль (3 цк)'!H725</f>
        <v>1168.7</v>
      </c>
      <c r="I622" s="43">
        <f>'февраль (3 цк)'!I725</f>
        <v>1143.02</v>
      </c>
      <c r="J622" s="43">
        <f>'февраль (3 цк)'!J725</f>
        <v>1134.3499999999999</v>
      </c>
      <c r="K622" s="43">
        <f>'февраль (3 цк)'!K725</f>
        <v>1097.21</v>
      </c>
      <c r="L622" s="43">
        <f>'февраль (3 цк)'!L725</f>
        <v>1091.72</v>
      </c>
      <c r="M622" s="43">
        <f>'февраль (3 цк)'!M725</f>
        <v>1145.67</v>
      </c>
      <c r="N622" s="43">
        <f>'февраль (3 цк)'!N725</f>
        <v>1154.6300000000001</v>
      </c>
      <c r="O622" s="43">
        <f>'февраль (3 цк)'!O725</f>
        <v>1150.49</v>
      </c>
      <c r="P622" s="43">
        <f>'февраль (3 цк)'!P725</f>
        <v>1168.94</v>
      </c>
      <c r="Q622" s="43">
        <f>'февраль (3 цк)'!Q725</f>
        <v>1171.68</v>
      </c>
      <c r="R622" s="43">
        <f>'февраль (3 цк)'!R725</f>
        <v>1171.8800000000001</v>
      </c>
      <c r="S622" s="43">
        <f>'февраль (3 цк)'!S725</f>
        <v>1158.08</v>
      </c>
      <c r="T622" s="43">
        <f>'февраль (3 цк)'!T725</f>
        <v>1105.1400000000001</v>
      </c>
      <c r="U622" s="43">
        <f>'февраль (3 цк)'!U725</f>
        <v>1061.72</v>
      </c>
      <c r="V622" s="43">
        <f>'февраль (3 цк)'!V725</f>
        <v>1054.1500000000001</v>
      </c>
      <c r="W622" s="43">
        <f>'февраль (3 цк)'!W725</f>
        <v>1073.28</v>
      </c>
      <c r="X622" s="43">
        <f>'февраль (3 цк)'!X725</f>
        <v>1053.28</v>
      </c>
      <c r="Y622" s="43">
        <f>'февраль (3 цк)'!Y725</f>
        <v>1056.17</v>
      </c>
    </row>
    <row r="623" spans="1:25" s="35" customFormat="1" ht="18.75" hidden="1" customHeight="1" outlineLevel="1" x14ac:dyDescent="0.2">
      <c r="A623" s="26" t="s">
        <v>5</v>
      </c>
      <c r="B623" s="49">
        <v>177.32</v>
      </c>
      <c r="C623" s="47">
        <v>177.32</v>
      </c>
      <c r="D623" s="47">
        <v>177.32</v>
      </c>
      <c r="E623" s="47">
        <v>177.32</v>
      </c>
      <c r="F623" s="47">
        <v>177.32</v>
      </c>
      <c r="G623" s="47">
        <v>177.32</v>
      </c>
      <c r="H623" s="47">
        <v>177.32</v>
      </c>
      <c r="I623" s="47">
        <v>177.32</v>
      </c>
      <c r="J623" s="47">
        <v>177.32</v>
      </c>
      <c r="K623" s="47">
        <v>177.32</v>
      </c>
      <c r="L623" s="47">
        <v>177.32</v>
      </c>
      <c r="M623" s="47">
        <v>177.32</v>
      </c>
      <c r="N623" s="47">
        <v>177.32</v>
      </c>
      <c r="O623" s="47">
        <v>177.32</v>
      </c>
      <c r="P623" s="47">
        <v>177.32</v>
      </c>
      <c r="Q623" s="47">
        <v>177.32</v>
      </c>
      <c r="R623" s="47">
        <v>177.32</v>
      </c>
      <c r="S623" s="47">
        <v>177.32</v>
      </c>
      <c r="T623" s="47">
        <v>177.32</v>
      </c>
      <c r="U623" s="47">
        <v>177.32</v>
      </c>
      <c r="V623" s="47">
        <v>177.32</v>
      </c>
      <c r="W623" s="47">
        <v>177.32</v>
      </c>
      <c r="X623" s="47">
        <v>177.32</v>
      </c>
      <c r="Y623" s="54">
        <v>177.32</v>
      </c>
    </row>
    <row r="624" spans="1:25" s="35" customFormat="1" ht="18.75" hidden="1" customHeight="1" outlineLevel="1" x14ac:dyDescent="0.2">
      <c r="A624" s="27" t="s">
        <v>6</v>
      </c>
      <c r="B624" s="49">
        <v>0</v>
      </c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54"/>
    </row>
    <row r="625" spans="1:25" s="35" customFormat="1" ht="18.75" hidden="1" customHeight="1" outlineLevel="1" thickBot="1" x14ac:dyDescent="0.25">
      <c r="A625" s="118" t="s">
        <v>7</v>
      </c>
      <c r="B625" s="50">
        <v>2.496</v>
      </c>
      <c r="C625" s="48">
        <v>2.496</v>
      </c>
      <c r="D625" s="48">
        <v>2.496</v>
      </c>
      <c r="E625" s="48">
        <v>2.496</v>
      </c>
      <c r="F625" s="48">
        <v>2.496</v>
      </c>
      <c r="G625" s="48">
        <v>2.496</v>
      </c>
      <c r="H625" s="48">
        <v>2.496</v>
      </c>
      <c r="I625" s="48">
        <v>2.496</v>
      </c>
      <c r="J625" s="48">
        <v>2.496</v>
      </c>
      <c r="K625" s="48">
        <v>2.496</v>
      </c>
      <c r="L625" s="48">
        <v>2.496</v>
      </c>
      <c r="M625" s="48">
        <v>2.496</v>
      </c>
      <c r="N625" s="48">
        <v>2.496</v>
      </c>
      <c r="O625" s="48">
        <v>2.496</v>
      </c>
      <c r="P625" s="48">
        <v>2.496</v>
      </c>
      <c r="Q625" s="48">
        <v>2.496</v>
      </c>
      <c r="R625" s="48">
        <v>2.496</v>
      </c>
      <c r="S625" s="48">
        <v>2.496</v>
      </c>
      <c r="T625" s="48">
        <v>2.496</v>
      </c>
      <c r="U625" s="48">
        <v>2.496</v>
      </c>
      <c r="V625" s="48">
        <v>2.496</v>
      </c>
      <c r="W625" s="48">
        <v>2.496</v>
      </c>
      <c r="X625" s="48">
        <v>2.496</v>
      </c>
      <c r="Y625" s="55">
        <v>2.496</v>
      </c>
    </row>
    <row r="626" spans="1:25" s="35" customFormat="1" ht="18.75" customHeight="1" collapsed="1" thickBot="1" x14ac:dyDescent="0.25">
      <c r="A626" s="73">
        <v>22</v>
      </c>
      <c r="B626" s="65">
        <f t="shared" ref="B626:Y626" si="146">SUM(B627:B630)</f>
        <v>1202.4960000000001</v>
      </c>
      <c r="C626" s="66">
        <f t="shared" si="146"/>
        <v>1230.0260000000001</v>
      </c>
      <c r="D626" s="66">
        <f t="shared" si="146"/>
        <v>1264.4159999999999</v>
      </c>
      <c r="E626" s="67">
        <f t="shared" si="146"/>
        <v>1286.1960000000001</v>
      </c>
      <c r="F626" s="67">
        <f t="shared" si="146"/>
        <v>1275.6759999999999</v>
      </c>
      <c r="G626" s="67">
        <f t="shared" si="146"/>
        <v>1288.9259999999999</v>
      </c>
      <c r="H626" s="67">
        <f t="shared" si="146"/>
        <v>1277.4560000000001</v>
      </c>
      <c r="I626" s="67">
        <f t="shared" si="146"/>
        <v>1261.826</v>
      </c>
      <c r="J626" s="67">
        <f t="shared" si="146"/>
        <v>1255.7860000000001</v>
      </c>
      <c r="K626" s="68">
        <f t="shared" si="146"/>
        <v>1250.4359999999999</v>
      </c>
      <c r="L626" s="67">
        <f t="shared" si="146"/>
        <v>1254.366</v>
      </c>
      <c r="M626" s="69">
        <f t="shared" si="146"/>
        <v>1260.126</v>
      </c>
      <c r="N626" s="68">
        <f t="shared" si="146"/>
        <v>1267.4159999999999</v>
      </c>
      <c r="O626" s="67">
        <f t="shared" si="146"/>
        <v>1264.306</v>
      </c>
      <c r="P626" s="69">
        <f t="shared" si="146"/>
        <v>1270.646</v>
      </c>
      <c r="Q626" s="70">
        <f t="shared" si="146"/>
        <v>1235.0360000000001</v>
      </c>
      <c r="R626" s="67">
        <f t="shared" si="146"/>
        <v>1272.9159999999999</v>
      </c>
      <c r="S626" s="70">
        <f t="shared" si="146"/>
        <v>1277.556</v>
      </c>
      <c r="T626" s="67">
        <f t="shared" si="146"/>
        <v>1269.5360000000001</v>
      </c>
      <c r="U626" s="66">
        <f t="shared" si="146"/>
        <v>1211.6960000000001</v>
      </c>
      <c r="V626" s="66">
        <f t="shared" si="146"/>
        <v>1192.2560000000001</v>
      </c>
      <c r="W626" s="66">
        <f t="shared" si="146"/>
        <v>1209.2760000000001</v>
      </c>
      <c r="X626" s="66">
        <f t="shared" si="146"/>
        <v>1204.4760000000001</v>
      </c>
      <c r="Y626" s="71">
        <f t="shared" si="146"/>
        <v>1198.066</v>
      </c>
    </row>
    <row r="627" spans="1:25" s="35" customFormat="1" ht="18.75" hidden="1" customHeight="1" outlineLevel="1" x14ac:dyDescent="0.2">
      <c r="A627" s="117" t="s">
        <v>4</v>
      </c>
      <c r="B627" s="43">
        <f>'февраль (3 цк)'!B729</f>
        <v>1022.68</v>
      </c>
      <c r="C627" s="43">
        <f>'февраль (3 цк)'!C729</f>
        <v>1050.21</v>
      </c>
      <c r="D627" s="43">
        <f>'февраль (3 цк)'!D729</f>
        <v>1084.5999999999999</v>
      </c>
      <c r="E627" s="43">
        <f>'февраль (3 цк)'!E729</f>
        <v>1106.3800000000001</v>
      </c>
      <c r="F627" s="43">
        <f>'февраль (3 цк)'!F729</f>
        <v>1095.8599999999999</v>
      </c>
      <c r="G627" s="43">
        <f>'февраль (3 цк)'!G729</f>
        <v>1109.1099999999999</v>
      </c>
      <c r="H627" s="43">
        <f>'февраль (3 цк)'!H729</f>
        <v>1097.6400000000001</v>
      </c>
      <c r="I627" s="43">
        <f>'февраль (3 цк)'!I729</f>
        <v>1082.01</v>
      </c>
      <c r="J627" s="43">
        <f>'февраль (3 цк)'!J729</f>
        <v>1075.97</v>
      </c>
      <c r="K627" s="43">
        <f>'февраль (3 цк)'!K729</f>
        <v>1070.6199999999999</v>
      </c>
      <c r="L627" s="43">
        <f>'февраль (3 цк)'!L729</f>
        <v>1074.55</v>
      </c>
      <c r="M627" s="43">
        <f>'февраль (3 цк)'!M729</f>
        <v>1080.31</v>
      </c>
      <c r="N627" s="43">
        <f>'февраль (3 цк)'!N729</f>
        <v>1087.5999999999999</v>
      </c>
      <c r="O627" s="43">
        <f>'февраль (3 цк)'!O729</f>
        <v>1084.49</v>
      </c>
      <c r="P627" s="43">
        <f>'февраль (3 цк)'!P729</f>
        <v>1090.83</v>
      </c>
      <c r="Q627" s="43">
        <f>'февраль (3 цк)'!Q729</f>
        <v>1055.22</v>
      </c>
      <c r="R627" s="43">
        <f>'февраль (3 цк)'!R729</f>
        <v>1093.0999999999999</v>
      </c>
      <c r="S627" s="43">
        <f>'февраль (3 цк)'!S729</f>
        <v>1097.74</v>
      </c>
      <c r="T627" s="43">
        <f>'февраль (3 цк)'!T729</f>
        <v>1089.72</v>
      </c>
      <c r="U627" s="43">
        <f>'февраль (3 цк)'!U729</f>
        <v>1031.8800000000001</v>
      </c>
      <c r="V627" s="43">
        <f>'февраль (3 цк)'!V729</f>
        <v>1012.44</v>
      </c>
      <c r="W627" s="43">
        <f>'февраль (3 цк)'!W729</f>
        <v>1029.46</v>
      </c>
      <c r="X627" s="43">
        <f>'февраль (3 цк)'!X729</f>
        <v>1024.6600000000001</v>
      </c>
      <c r="Y627" s="43">
        <f>'февраль (3 цк)'!Y729</f>
        <v>1018.25</v>
      </c>
    </row>
    <row r="628" spans="1:25" s="35" customFormat="1" ht="18.75" hidden="1" customHeight="1" outlineLevel="1" x14ac:dyDescent="0.2">
      <c r="A628" s="26" t="s">
        <v>5</v>
      </c>
      <c r="B628" s="49">
        <v>177.32</v>
      </c>
      <c r="C628" s="47">
        <v>177.32</v>
      </c>
      <c r="D628" s="47">
        <v>177.32</v>
      </c>
      <c r="E628" s="47">
        <v>177.32</v>
      </c>
      <c r="F628" s="47">
        <v>177.32</v>
      </c>
      <c r="G628" s="47">
        <v>177.32</v>
      </c>
      <c r="H628" s="47">
        <v>177.32</v>
      </c>
      <c r="I628" s="47">
        <v>177.32</v>
      </c>
      <c r="J628" s="47">
        <v>177.32</v>
      </c>
      <c r="K628" s="47">
        <v>177.32</v>
      </c>
      <c r="L628" s="47">
        <v>177.32</v>
      </c>
      <c r="M628" s="47">
        <v>177.32</v>
      </c>
      <c r="N628" s="47">
        <v>177.32</v>
      </c>
      <c r="O628" s="47">
        <v>177.32</v>
      </c>
      <c r="P628" s="47">
        <v>177.32</v>
      </c>
      <c r="Q628" s="47">
        <v>177.32</v>
      </c>
      <c r="R628" s="47">
        <v>177.32</v>
      </c>
      <c r="S628" s="47">
        <v>177.32</v>
      </c>
      <c r="T628" s="47">
        <v>177.32</v>
      </c>
      <c r="U628" s="47">
        <v>177.32</v>
      </c>
      <c r="V628" s="47">
        <v>177.32</v>
      </c>
      <c r="W628" s="47">
        <v>177.32</v>
      </c>
      <c r="X628" s="47">
        <v>177.32</v>
      </c>
      <c r="Y628" s="54">
        <v>177.32</v>
      </c>
    </row>
    <row r="629" spans="1:25" s="35" customFormat="1" ht="18.75" hidden="1" customHeight="1" outlineLevel="1" x14ac:dyDescent="0.2">
      <c r="A629" s="27" t="s">
        <v>6</v>
      </c>
      <c r="B629" s="49">
        <v>0</v>
      </c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54"/>
    </row>
    <row r="630" spans="1:25" s="35" customFormat="1" ht="18.75" hidden="1" customHeight="1" outlineLevel="1" thickBot="1" x14ac:dyDescent="0.25">
      <c r="A630" s="118" t="s">
        <v>7</v>
      </c>
      <c r="B630" s="50">
        <v>2.496</v>
      </c>
      <c r="C630" s="48">
        <v>2.496</v>
      </c>
      <c r="D630" s="48">
        <v>2.496</v>
      </c>
      <c r="E630" s="48">
        <v>2.496</v>
      </c>
      <c r="F630" s="48">
        <v>2.496</v>
      </c>
      <c r="G630" s="48">
        <v>2.496</v>
      </c>
      <c r="H630" s="48">
        <v>2.496</v>
      </c>
      <c r="I630" s="48">
        <v>2.496</v>
      </c>
      <c r="J630" s="48">
        <v>2.496</v>
      </c>
      <c r="K630" s="48">
        <v>2.496</v>
      </c>
      <c r="L630" s="48">
        <v>2.496</v>
      </c>
      <c r="M630" s="48">
        <v>2.496</v>
      </c>
      <c r="N630" s="48">
        <v>2.496</v>
      </c>
      <c r="O630" s="48">
        <v>2.496</v>
      </c>
      <c r="P630" s="48">
        <v>2.496</v>
      </c>
      <c r="Q630" s="48">
        <v>2.496</v>
      </c>
      <c r="R630" s="48">
        <v>2.496</v>
      </c>
      <c r="S630" s="48">
        <v>2.496</v>
      </c>
      <c r="T630" s="48">
        <v>2.496</v>
      </c>
      <c r="U630" s="48">
        <v>2.496</v>
      </c>
      <c r="V630" s="48">
        <v>2.496</v>
      </c>
      <c r="W630" s="48">
        <v>2.496</v>
      </c>
      <c r="X630" s="48">
        <v>2.496</v>
      </c>
      <c r="Y630" s="55">
        <v>2.496</v>
      </c>
    </row>
    <row r="631" spans="1:25" s="35" customFormat="1" ht="18.75" customHeight="1" collapsed="1" thickBot="1" x14ac:dyDescent="0.25">
      <c r="A631" s="64">
        <v>23</v>
      </c>
      <c r="B631" s="65">
        <f t="shared" ref="B631:Y631" si="147">SUM(B632:B635)</f>
        <v>1107.326</v>
      </c>
      <c r="C631" s="66">
        <f t="shared" si="147"/>
        <v>1109.816</v>
      </c>
      <c r="D631" s="66">
        <f t="shared" si="147"/>
        <v>1106.9860000000001</v>
      </c>
      <c r="E631" s="67">
        <f t="shared" si="147"/>
        <v>1129.826</v>
      </c>
      <c r="F631" s="67">
        <f t="shared" si="147"/>
        <v>1144.376</v>
      </c>
      <c r="G631" s="67">
        <f t="shared" si="147"/>
        <v>1155.586</v>
      </c>
      <c r="H631" s="67">
        <f t="shared" si="147"/>
        <v>1128.1660000000002</v>
      </c>
      <c r="I631" s="67">
        <f t="shared" si="147"/>
        <v>1116.2660000000001</v>
      </c>
      <c r="J631" s="67">
        <f t="shared" si="147"/>
        <v>1113.326</v>
      </c>
      <c r="K631" s="68">
        <f t="shared" si="147"/>
        <v>1103.7560000000001</v>
      </c>
      <c r="L631" s="67">
        <f t="shared" si="147"/>
        <v>1105.816</v>
      </c>
      <c r="M631" s="69">
        <f t="shared" si="147"/>
        <v>1111.326</v>
      </c>
      <c r="N631" s="68">
        <f t="shared" si="147"/>
        <v>1119.066</v>
      </c>
      <c r="O631" s="67">
        <f t="shared" si="147"/>
        <v>1116.0360000000001</v>
      </c>
      <c r="P631" s="69">
        <f t="shared" si="147"/>
        <v>1123.2060000000001</v>
      </c>
      <c r="Q631" s="70">
        <f t="shared" si="147"/>
        <v>1835.6659999999999</v>
      </c>
      <c r="R631" s="67">
        <f t="shared" si="147"/>
        <v>1749.4259999999999</v>
      </c>
      <c r="S631" s="70">
        <f t="shared" si="147"/>
        <v>1128.9160000000002</v>
      </c>
      <c r="T631" s="67">
        <f t="shared" si="147"/>
        <v>1132.7160000000001</v>
      </c>
      <c r="U631" s="66">
        <f t="shared" si="147"/>
        <v>1128.4760000000001</v>
      </c>
      <c r="V631" s="66">
        <f t="shared" si="147"/>
        <v>1129.6760000000002</v>
      </c>
      <c r="W631" s="66">
        <f t="shared" si="147"/>
        <v>1128.6760000000002</v>
      </c>
      <c r="X631" s="66">
        <f t="shared" si="147"/>
        <v>1118.1960000000001</v>
      </c>
      <c r="Y631" s="71">
        <f t="shared" si="147"/>
        <v>1105.546</v>
      </c>
    </row>
    <row r="632" spans="1:25" s="35" customFormat="1" ht="18.75" hidden="1" customHeight="1" outlineLevel="1" x14ac:dyDescent="0.2">
      <c r="A632" s="117" t="s">
        <v>4</v>
      </c>
      <c r="B632" s="43">
        <f>'февраль (3 цк)'!B733</f>
        <v>927.51</v>
      </c>
      <c r="C632" s="43">
        <f>'февраль (3 цк)'!C733</f>
        <v>930</v>
      </c>
      <c r="D632" s="43">
        <f>'февраль (3 цк)'!D733</f>
        <v>927.17</v>
      </c>
      <c r="E632" s="43">
        <f>'февраль (3 цк)'!E733</f>
        <v>950.01</v>
      </c>
      <c r="F632" s="43">
        <f>'февраль (3 цк)'!F733</f>
        <v>964.56</v>
      </c>
      <c r="G632" s="43">
        <f>'февраль (3 цк)'!G733</f>
        <v>975.77</v>
      </c>
      <c r="H632" s="43">
        <f>'февраль (3 цк)'!H733</f>
        <v>948.35</v>
      </c>
      <c r="I632" s="43">
        <f>'февраль (3 цк)'!I733</f>
        <v>936.45</v>
      </c>
      <c r="J632" s="43">
        <f>'февраль (3 цк)'!J733</f>
        <v>933.51</v>
      </c>
      <c r="K632" s="43">
        <f>'февраль (3 цк)'!K733</f>
        <v>923.94</v>
      </c>
      <c r="L632" s="43">
        <f>'февраль (3 цк)'!L733</f>
        <v>926</v>
      </c>
      <c r="M632" s="43">
        <f>'февраль (3 цк)'!M733</f>
        <v>931.51</v>
      </c>
      <c r="N632" s="43">
        <f>'февраль (3 цк)'!N733</f>
        <v>939.25</v>
      </c>
      <c r="O632" s="43">
        <f>'февраль (3 цк)'!O733</f>
        <v>936.22</v>
      </c>
      <c r="P632" s="43">
        <f>'февраль (3 цк)'!P733</f>
        <v>943.39</v>
      </c>
      <c r="Q632" s="43">
        <f>'февраль (3 цк)'!Q733</f>
        <v>1655.85</v>
      </c>
      <c r="R632" s="43">
        <f>'февраль (3 цк)'!R733</f>
        <v>1569.61</v>
      </c>
      <c r="S632" s="43">
        <f>'февраль (3 цк)'!S733</f>
        <v>949.1</v>
      </c>
      <c r="T632" s="43">
        <f>'февраль (3 цк)'!T733</f>
        <v>952.9</v>
      </c>
      <c r="U632" s="43">
        <f>'февраль (3 цк)'!U733</f>
        <v>948.66</v>
      </c>
      <c r="V632" s="43">
        <f>'февраль (3 цк)'!V733</f>
        <v>949.86</v>
      </c>
      <c r="W632" s="43">
        <f>'февраль (3 цк)'!W733</f>
        <v>948.86</v>
      </c>
      <c r="X632" s="43">
        <f>'февраль (3 цк)'!X733</f>
        <v>938.38</v>
      </c>
      <c r="Y632" s="43">
        <f>'февраль (3 цк)'!Y733</f>
        <v>925.73</v>
      </c>
    </row>
    <row r="633" spans="1:25" s="35" customFormat="1" ht="18.75" hidden="1" customHeight="1" outlineLevel="1" x14ac:dyDescent="0.2">
      <c r="A633" s="26" t="s">
        <v>5</v>
      </c>
      <c r="B633" s="49">
        <v>177.32</v>
      </c>
      <c r="C633" s="47">
        <v>177.32</v>
      </c>
      <c r="D633" s="47">
        <v>177.32</v>
      </c>
      <c r="E633" s="47">
        <v>177.32</v>
      </c>
      <c r="F633" s="47">
        <v>177.32</v>
      </c>
      <c r="G633" s="47">
        <v>177.32</v>
      </c>
      <c r="H633" s="47">
        <v>177.32</v>
      </c>
      <c r="I633" s="47">
        <v>177.32</v>
      </c>
      <c r="J633" s="47">
        <v>177.32</v>
      </c>
      <c r="K633" s="47">
        <v>177.32</v>
      </c>
      <c r="L633" s="47">
        <v>177.32</v>
      </c>
      <c r="M633" s="47">
        <v>177.32</v>
      </c>
      <c r="N633" s="47">
        <v>177.32</v>
      </c>
      <c r="O633" s="47">
        <v>177.32</v>
      </c>
      <c r="P633" s="47">
        <v>177.32</v>
      </c>
      <c r="Q633" s="47">
        <v>177.32</v>
      </c>
      <c r="R633" s="47">
        <v>177.32</v>
      </c>
      <c r="S633" s="47">
        <v>177.32</v>
      </c>
      <c r="T633" s="47">
        <v>177.32</v>
      </c>
      <c r="U633" s="47">
        <v>177.32</v>
      </c>
      <c r="V633" s="47">
        <v>177.32</v>
      </c>
      <c r="W633" s="47">
        <v>177.32</v>
      </c>
      <c r="X633" s="47">
        <v>177.32</v>
      </c>
      <c r="Y633" s="54">
        <v>177.32</v>
      </c>
    </row>
    <row r="634" spans="1:25" s="35" customFormat="1" ht="18.75" hidden="1" customHeight="1" outlineLevel="1" x14ac:dyDescent="0.2">
      <c r="A634" s="27" t="s">
        <v>6</v>
      </c>
      <c r="B634" s="49">
        <v>0</v>
      </c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54"/>
    </row>
    <row r="635" spans="1:25" s="35" customFormat="1" ht="18.75" hidden="1" customHeight="1" outlineLevel="1" thickBot="1" x14ac:dyDescent="0.25">
      <c r="A635" s="118" t="s">
        <v>7</v>
      </c>
      <c r="B635" s="50">
        <v>2.496</v>
      </c>
      <c r="C635" s="48">
        <v>2.496</v>
      </c>
      <c r="D635" s="48">
        <v>2.496</v>
      </c>
      <c r="E635" s="48">
        <v>2.496</v>
      </c>
      <c r="F635" s="48">
        <v>2.496</v>
      </c>
      <c r="G635" s="48">
        <v>2.496</v>
      </c>
      <c r="H635" s="48">
        <v>2.496</v>
      </c>
      <c r="I635" s="48">
        <v>2.496</v>
      </c>
      <c r="J635" s="48">
        <v>2.496</v>
      </c>
      <c r="K635" s="48">
        <v>2.496</v>
      </c>
      <c r="L635" s="48">
        <v>2.496</v>
      </c>
      <c r="M635" s="48">
        <v>2.496</v>
      </c>
      <c r="N635" s="48">
        <v>2.496</v>
      </c>
      <c r="O635" s="48">
        <v>2.496</v>
      </c>
      <c r="P635" s="48">
        <v>2.496</v>
      </c>
      <c r="Q635" s="48">
        <v>2.496</v>
      </c>
      <c r="R635" s="48">
        <v>2.496</v>
      </c>
      <c r="S635" s="48">
        <v>2.496</v>
      </c>
      <c r="T635" s="48">
        <v>2.496</v>
      </c>
      <c r="U635" s="48">
        <v>2.496</v>
      </c>
      <c r="V635" s="48">
        <v>2.496</v>
      </c>
      <c r="W635" s="48">
        <v>2.496</v>
      </c>
      <c r="X635" s="48">
        <v>2.496</v>
      </c>
      <c r="Y635" s="55">
        <v>2.496</v>
      </c>
    </row>
    <row r="636" spans="1:25" s="35" customFormat="1" ht="18.75" customHeight="1" collapsed="1" thickBot="1" x14ac:dyDescent="0.25">
      <c r="A636" s="75">
        <v>24</v>
      </c>
      <c r="B636" s="65">
        <f t="shared" ref="B636:Y636" si="148">SUM(B637:B640)</f>
        <v>1204.7660000000001</v>
      </c>
      <c r="C636" s="66">
        <f t="shared" si="148"/>
        <v>1203.0360000000001</v>
      </c>
      <c r="D636" s="66">
        <f t="shared" si="148"/>
        <v>1203.0360000000001</v>
      </c>
      <c r="E636" s="67">
        <f t="shared" si="148"/>
        <v>1224.7160000000001</v>
      </c>
      <c r="F636" s="67">
        <f t="shared" si="148"/>
        <v>1234.9159999999999</v>
      </c>
      <c r="G636" s="67">
        <f t="shared" si="148"/>
        <v>1257.9059999999999</v>
      </c>
      <c r="H636" s="67">
        <f t="shared" si="148"/>
        <v>1266.9159999999999</v>
      </c>
      <c r="I636" s="67">
        <f t="shared" si="148"/>
        <v>1208.296</v>
      </c>
      <c r="J636" s="67">
        <f t="shared" si="148"/>
        <v>1203.096</v>
      </c>
      <c r="K636" s="68">
        <f t="shared" si="148"/>
        <v>1196.4960000000001</v>
      </c>
      <c r="L636" s="67">
        <f t="shared" si="148"/>
        <v>1191.806</v>
      </c>
      <c r="M636" s="69">
        <f t="shared" si="148"/>
        <v>1209.826</v>
      </c>
      <c r="N636" s="68">
        <f t="shared" si="148"/>
        <v>1220.2560000000001</v>
      </c>
      <c r="O636" s="67">
        <f t="shared" si="148"/>
        <v>1208.7060000000001</v>
      </c>
      <c r="P636" s="69">
        <f t="shared" si="148"/>
        <v>1221.6559999999999</v>
      </c>
      <c r="Q636" s="70">
        <f t="shared" si="148"/>
        <v>1277.146</v>
      </c>
      <c r="R636" s="67">
        <f t="shared" si="148"/>
        <v>1276.7360000000001</v>
      </c>
      <c r="S636" s="70">
        <f t="shared" si="148"/>
        <v>1233.0260000000001</v>
      </c>
      <c r="T636" s="67">
        <f t="shared" si="148"/>
        <v>1219.596</v>
      </c>
      <c r="U636" s="66">
        <f t="shared" si="148"/>
        <v>1214.856</v>
      </c>
      <c r="V636" s="66">
        <f t="shared" si="148"/>
        <v>1209.6859999999999</v>
      </c>
      <c r="W636" s="66">
        <f t="shared" si="148"/>
        <v>1211.1960000000001</v>
      </c>
      <c r="X636" s="66">
        <f t="shared" si="148"/>
        <v>1192.8860000000002</v>
      </c>
      <c r="Y636" s="71">
        <f t="shared" si="148"/>
        <v>1185.856</v>
      </c>
    </row>
    <row r="637" spans="1:25" s="35" customFormat="1" ht="18.75" hidden="1" customHeight="1" outlineLevel="1" x14ac:dyDescent="0.2">
      <c r="A637" s="117" t="s">
        <v>4</v>
      </c>
      <c r="B637" s="43">
        <f>'февраль (3 цк)'!B737</f>
        <v>1024.95</v>
      </c>
      <c r="C637" s="43">
        <f>'февраль (3 цк)'!C737</f>
        <v>1023.22</v>
      </c>
      <c r="D637" s="43">
        <f>'февраль (3 цк)'!D737</f>
        <v>1023.22</v>
      </c>
      <c r="E637" s="43">
        <f>'февраль (3 цк)'!E737</f>
        <v>1044.9000000000001</v>
      </c>
      <c r="F637" s="43">
        <f>'февраль (3 цк)'!F737</f>
        <v>1055.0999999999999</v>
      </c>
      <c r="G637" s="43">
        <f>'февраль (3 цк)'!G737</f>
        <v>1078.0899999999999</v>
      </c>
      <c r="H637" s="43">
        <f>'февраль (3 цк)'!H737</f>
        <v>1087.0999999999999</v>
      </c>
      <c r="I637" s="43">
        <f>'февраль (3 цк)'!I737</f>
        <v>1028.48</v>
      </c>
      <c r="J637" s="43">
        <f>'февраль (3 цк)'!J737</f>
        <v>1023.28</v>
      </c>
      <c r="K637" s="43">
        <f>'февраль (3 цк)'!K737</f>
        <v>1016.68</v>
      </c>
      <c r="L637" s="43">
        <f>'февраль (3 цк)'!L737</f>
        <v>1011.99</v>
      </c>
      <c r="M637" s="43">
        <f>'февраль (3 цк)'!M737</f>
        <v>1030.01</v>
      </c>
      <c r="N637" s="43">
        <f>'февраль (3 цк)'!N737</f>
        <v>1040.44</v>
      </c>
      <c r="O637" s="43">
        <f>'февраль (3 цк)'!O737</f>
        <v>1028.8900000000001</v>
      </c>
      <c r="P637" s="43">
        <f>'февраль (3 цк)'!P737</f>
        <v>1041.8399999999999</v>
      </c>
      <c r="Q637" s="43">
        <f>'февраль (3 цк)'!Q737</f>
        <v>1097.33</v>
      </c>
      <c r="R637" s="43">
        <f>'февраль (3 цк)'!R737</f>
        <v>1096.92</v>
      </c>
      <c r="S637" s="43">
        <f>'февраль (3 цк)'!S737</f>
        <v>1053.21</v>
      </c>
      <c r="T637" s="43">
        <f>'февраль (3 цк)'!T737</f>
        <v>1039.78</v>
      </c>
      <c r="U637" s="43">
        <f>'февраль (3 цк)'!U737</f>
        <v>1035.04</v>
      </c>
      <c r="V637" s="43">
        <f>'февраль (3 цк)'!V737</f>
        <v>1029.8699999999999</v>
      </c>
      <c r="W637" s="43">
        <f>'февраль (3 цк)'!W737</f>
        <v>1031.3800000000001</v>
      </c>
      <c r="X637" s="43">
        <f>'февраль (3 цк)'!X737</f>
        <v>1013.07</v>
      </c>
      <c r="Y637" s="43">
        <f>'февраль (3 цк)'!Y737</f>
        <v>1006.04</v>
      </c>
    </row>
    <row r="638" spans="1:25" s="35" customFormat="1" ht="18.75" hidden="1" customHeight="1" outlineLevel="1" x14ac:dyDescent="0.2">
      <c r="A638" s="26" t="s">
        <v>5</v>
      </c>
      <c r="B638" s="49">
        <v>177.32</v>
      </c>
      <c r="C638" s="47">
        <v>177.32</v>
      </c>
      <c r="D638" s="47">
        <v>177.32</v>
      </c>
      <c r="E638" s="47">
        <v>177.32</v>
      </c>
      <c r="F638" s="47">
        <v>177.32</v>
      </c>
      <c r="G638" s="47">
        <v>177.32</v>
      </c>
      <c r="H638" s="47">
        <v>177.32</v>
      </c>
      <c r="I638" s="47">
        <v>177.32</v>
      </c>
      <c r="J638" s="47">
        <v>177.32</v>
      </c>
      <c r="K638" s="47">
        <v>177.32</v>
      </c>
      <c r="L638" s="47">
        <v>177.32</v>
      </c>
      <c r="M638" s="47">
        <v>177.32</v>
      </c>
      <c r="N638" s="47">
        <v>177.32</v>
      </c>
      <c r="O638" s="47">
        <v>177.32</v>
      </c>
      <c r="P638" s="47">
        <v>177.32</v>
      </c>
      <c r="Q638" s="47">
        <v>177.32</v>
      </c>
      <c r="R638" s="47">
        <v>177.32</v>
      </c>
      <c r="S638" s="47">
        <v>177.32</v>
      </c>
      <c r="T638" s="47">
        <v>177.32</v>
      </c>
      <c r="U638" s="47">
        <v>177.32</v>
      </c>
      <c r="V638" s="47">
        <v>177.32</v>
      </c>
      <c r="W638" s="47">
        <v>177.32</v>
      </c>
      <c r="X638" s="47">
        <v>177.32</v>
      </c>
      <c r="Y638" s="54">
        <v>177.32</v>
      </c>
    </row>
    <row r="639" spans="1:25" s="35" customFormat="1" ht="18.75" hidden="1" customHeight="1" outlineLevel="1" x14ac:dyDescent="0.2">
      <c r="A639" s="27" t="s">
        <v>6</v>
      </c>
      <c r="B639" s="49">
        <v>0</v>
      </c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54"/>
    </row>
    <row r="640" spans="1:25" s="35" customFormat="1" ht="18.75" hidden="1" customHeight="1" outlineLevel="1" thickBot="1" x14ac:dyDescent="0.25">
      <c r="A640" s="118" t="s">
        <v>7</v>
      </c>
      <c r="B640" s="50">
        <v>2.496</v>
      </c>
      <c r="C640" s="48">
        <v>2.496</v>
      </c>
      <c r="D640" s="48">
        <v>2.496</v>
      </c>
      <c r="E640" s="48">
        <v>2.496</v>
      </c>
      <c r="F640" s="48">
        <v>2.496</v>
      </c>
      <c r="G640" s="48">
        <v>2.496</v>
      </c>
      <c r="H640" s="48">
        <v>2.496</v>
      </c>
      <c r="I640" s="48">
        <v>2.496</v>
      </c>
      <c r="J640" s="48">
        <v>2.496</v>
      </c>
      <c r="K640" s="48">
        <v>2.496</v>
      </c>
      <c r="L640" s="48">
        <v>2.496</v>
      </c>
      <c r="M640" s="48">
        <v>2.496</v>
      </c>
      <c r="N640" s="48">
        <v>2.496</v>
      </c>
      <c r="O640" s="48">
        <v>2.496</v>
      </c>
      <c r="P640" s="48">
        <v>2.496</v>
      </c>
      <c r="Q640" s="48">
        <v>2.496</v>
      </c>
      <c r="R640" s="48">
        <v>2.496</v>
      </c>
      <c r="S640" s="48">
        <v>2.496</v>
      </c>
      <c r="T640" s="48">
        <v>2.496</v>
      </c>
      <c r="U640" s="48">
        <v>2.496</v>
      </c>
      <c r="V640" s="48">
        <v>2.496</v>
      </c>
      <c r="W640" s="48">
        <v>2.496</v>
      </c>
      <c r="X640" s="48">
        <v>2.496</v>
      </c>
      <c r="Y640" s="55">
        <v>2.496</v>
      </c>
    </row>
    <row r="641" spans="1:25" s="35" customFormat="1" ht="18.75" customHeight="1" collapsed="1" thickBot="1" x14ac:dyDescent="0.25">
      <c r="A641" s="73">
        <v>25</v>
      </c>
      <c r="B641" s="65">
        <f t="shared" ref="B641:Y641" si="149">SUM(B642:B645)</f>
        <v>1151.796</v>
      </c>
      <c r="C641" s="66">
        <f t="shared" si="149"/>
        <v>1149.126</v>
      </c>
      <c r="D641" s="66">
        <f t="shared" si="149"/>
        <v>1132.876</v>
      </c>
      <c r="E641" s="67">
        <f t="shared" si="149"/>
        <v>1137.106</v>
      </c>
      <c r="F641" s="67">
        <f t="shared" si="149"/>
        <v>1114.2660000000001</v>
      </c>
      <c r="G641" s="67">
        <f t="shared" si="149"/>
        <v>1163.9660000000001</v>
      </c>
      <c r="H641" s="67">
        <f t="shared" si="149"/>
        <v>1164.9060000000002</v>
      </c>
      <c r="I641" s="67">
        <f t="shared" si="149"/>
        <v>1154.4760000000001</v>
      </c>
      <c r="J641" s="67">
        <f t="shared" si="149"/>
        <v>1137.856</v>
      </c>
      <c r="K641" s="68">
        <f t="shared" si="149"/>
        <v>1135.9160000000002</v>
      </c>
      <c r="L641" s="67">
        <f t="shared" si="149"/>
        <v>1098.4860000000001</v>
      </c>
      <c r="M641" s="69">
        <f t="shared" si="149"/>
        <v>1096.596</v>
      </c>
      <c r="N641" s="68">
        <f t="shared" si="149"/>
        <v>1106.9960000000001</v>
      </c>
      <c r="O641" s="67">
        <f t="shared" si="149"/>
        <v>1108.806</v>
      </c>
      <c r="P641" s="69">
        <f t="shared" si="149"/>
        <v>1119.7260000000001</v>
      </c>
      <c r="Q641" s="70">
        <f t="shared" si="149"/>
        <v>1135.116</v>
      </c>
      <c r="R641" s="67">
        <f t="shared" si="149"/>
        <v>1160.5260000000001</v>
      </c>
      <c r="S641" s="70">
        <f t="shared" si="149"/>
        <v>1159.126</v>
      </c>
      <c r="T641" s="67">
        <f t="shared" si="149"/>
        <v>1132.6760000000002</v>
      </c>
      <c r="U641" s="66">
        <f t="shared" si="149"/>
        <v>1156.566</v>
      </c>
      <c r="V641" s="66">
        <f t="shared" si="149"/>
        <v>1150.866</v>
      </c>
      <c r="W641" s="66">
        <f t="shared" si="149"/>
        <v>1152.9560000000001</v>
      </c>
      <c r="X641" s="66">
        <f t="shared" si="149"/>
        <v>1147.8960000000002</v>
      </c>
      <c r="Y641" s="71">
        <f t="shared" si="149"/>
        <v>1144.6560000000002</v>
      </c>
    </row>
    <row r="642" spans="1:25" s="35" customFormat="1" ht="18.75" hidden="1" customHeight="1" outlineLevel="1" x14ac:dyDescent="0.2">
      <c r="A642" s="117" t="s">
        <v>4</v>
      </c>
      <c r="B642" s="43">
        <f>'февраль (3 цк)'!B741</f>
        <v>971.98</v>
      </c>
      <c r="C642" s="43">
        <f>'февраль (3 цк)'!C741</f>
        <v>969.31</v>
      </c>
      <c r="D642" s="43">
        <f>'февраль (3 цк)'!D741</f>
        <v>953.06</v>
      </c>
      <c r="E642" s="43">
        <f>'февраль (3 цк)'!E741</f>
        <v>957.29</v>
      </c>
      <c r="F642" s="43">
        <f>'февраль (3 цк)'!F741</f>
        <v>934.45</v>
      </c>
      <c r="G642" s="43">
        <f>'февраль (3 цк)'!G741</f>
        <v>984.15</v>
      </c>
      <c r="H642" s="43">
        <f>'февраль (3 цк)'!H741</f>
        <v>985.09</v>
      </c>
      <c r="I642" s="43">
        <f>'февраль (3 цк)'!I741</f>
        <v>974.66</v>
      </c>
      <c r="J642" s="43">
        <f>'февраль (3 цк)'!J741</f>
        <v>958.04</v>
      </c>
      <c r="K642" s="43">
        <f>'февраль (3 цк)'!K741</f>
        <v>956.1</v>
      </c>
      <c r="L642" s="43">
        <f>'февраль (3 цк)'!L741</f>
        <v>918.67</v>
      </c>
      <c r="M642" s="43">
        <f>'февраль (3 цк)'!M741</f>
        <v>916.78</v>
      </c>
      <c r="N642" s="43">
        <f>'февраль (3 цк)'!N741</f>
        <v>927.18</v>
      </c>
      <c r="O642" s="43">
        <f>'февраль (3 цк)'!O741</f>
        <v>928.99</v>
      </c>
      <c r="P642" s="43">
        <f>'февраль (3 цк)'!P741</f>
        <v>939.91</v>
      </c>
      <c r="Q642" s="43">
        <f>'февраль (3 цк)'!Q741</f>
        <v>955.3</v>
      </c>
      <c r="R642" s="43">
        <f>'февраль (3 цк)'!R741</f>
        <v>980.71</v>
      </c>
      <c r="S642" s="43">
        <f>'февраль (3 цк)'!S741</f>
        <v>979.31</v>
      </c>
      <c r="T642" s="43">
        <f>'февраль (3 цк)'!T741</f>
        <v>952.86</v>
      </c>
      <c r="U642" s="43">
        <f>'февраль (3 цк)'!U741</f>
        <v>976.75</v>
      </c>
      <c r="V642" s="43">
        <f>'февраль (3 цк)'!V741</f>
        <v>971.05</v>
      </c>
      <c r="W642" s="43">
        <f>'февраль (3 цк)'!W741</f>
        <v>973.14</v>
      </c>
      <c r="X642" s="43">
        <f>'февраль (3 цк)'!X741</f>
        <v>968.08</v>
      </c>
      <c r="Y642" s="43">
        <f>'февраль (3 цк)'!Y741</f>
        <v>964.84</v>
      </c>
    </row>
    <row r="643" spans="1:25" s="35" customFormat="1" ht="18.75" hidden="1" customHeight="1" outlineLevel="1" x14ac:dyDescent="0.2">
      <c r="A643" s="26" t="s">
        <v>5</v>
      </c>
      <c r="B643" s="49">
        <v>177.32</v>
      </c>
      <c r="C643" s="47">
        <v>177.32</v>
      </c>
      <c r="D643" s="47">
        <v>177.32</v>
      </c>
      <c r="E643" s="47">
        <v>177.32</v>
      </c>
      <c r="F643" s="47">
        <v>177.32</v>
      </c>
      <c r="G643" s="47">
        <v>177.32</v>
      </c>
      <c r="H643" s="47">
        <v>177.32</v>
      </c>
      <c r="I643" s="47">
        <v>177.32</v>
      </c>
      <c r="J643" s="47">
        <v>177.32</v>
      </c>
      <c r="K643" s="47">
        <v>177.32</v>
      </c>
      <c r="L643" s="47">
        <v>177.32</v>
      </c>
      <c r="M643" s="47">
        <v>177.32</v>
      </c>
      <c r="N643" s="47">
        <v>177.32</v>
      </c>
      <c r="O643" s="47">
        <v>177.32</v>
      </c>
      <c r="P643" s="47">
        <v>177.32</v>
      </c>
      <c r="Q643" s="47">
        <v>177.32</v>
      </c>
      <c r="R643" s="47">
        <v>177.32</v>
      </c>
      <c r="S643" s="47">
        <v>177.32</v>
      </c>
      <c r="T643" s="47">
        <v>177.32</v>
      </c>
      <c r="U643" s="47">
        <v>177.32</v>
      </c>
      <c r="V643" s="47">
        <v>177.32</v>
      </c>
      <c r="W643" s="47">
        <v>177.32</v>
      </c>
      <c r="X643" s="47">
        <v>177.32</v>
      </c>
      <c r="Y643" s="54">
        <v>177.32</v>
      </c>
    </row>
    <row r="644" spans="1:25" s="35" customFormat="1" ht="18.75" hidden="1" customHeight="1" outlineLevel="1" x14ac:dyDescent="0.2">
      <c r="A644" s="27" t="s">
        <v>6</v>
      </c>
      <c r="B644" s="49">
        <v>0</v>
      </c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54"/>
    </row>
    <row r="645" spans="1:25" s="35" customFormat="1" ht="18.75" hidden="1" customHeight="1" outlineLevel="1" thickBot="1" x14ac:dyDescent="0.25">
      <c r="A645" s="118" t="s">
        <v>7</v>
      </c>
      <c r="B645" s="50">
        <v>2.496</v>
      </c>
      <c r="C645" s="48">
        <v>2.496</v>
      </c>
      <c r="D645" s="48">
        <v>2.496</v>
      </c>
      <c r="E645" s="48">
        <v>2.496</v>
      </c>
      <c r="F645" s="48">
        <v>2.496</v>
      </c>
      <c r="G645" s="48">
        <v>2.496</v>
      </c>
      <c r="H645" s="48">
        <v>2.496</v>
      </c>
      <c r="I645" s="48">
        <v>2.496</v>
      </c>
      <c r="J645" s="48">
        <v>2.496</v>
      </c>
      <c r="K645" s="48">
        <v>2.496</v>
      </c>
      <c r="L645" s="48">
        <v>2.496</v>
      </c>
      <c r="M645" s="48">
        <v>2.496</v>
      </c>
      <c r="N645" s="48">
        <v>2.496</v>
      </c>
      <c r="O645" s="48">
        <v>2.496</v>
      </c>
      <c r="P645" s="48">
        <v>2.496</v>
      </c>
      <c r="Q645" s="48">
        <v>2.496</v>
      </c>
      <c r="R645" s="48">
        <v>2.496</v>
      </c>
      <c r="S645" s="48">
        <v>2.496</v>
      </c>
      <c r="T645" s="48">
        <v>2.496</v>
      </c>
      <c r="U645" s="48">
        <v>2.496</v>
      </c>
      <c r="V645" s="48">
        <v>2.496</v>
      </c>
      <c r="W645" s="48">
        <v>2.496</v>
      </c>
      <c r="X645" s="48">
        <v>2.496</v>
      </c>
      <c r="Y645" s="55">
        <v>2.496</v>
      </c>
    </row>
    <row r="646" spans="1:25" s="35" customFormat="1" ht="18.75" customHeight="1" collapsed="1" thickBot="1" x14ac:dyDescent="0.25">
      <c r="A646" s="74">
        <v>26</v>
      </c>
      <c r="B646" s="65">
        <f t="shared" ref="B646:Y646" si="150">SUM(B647:B650)</f>
        <v>1220.9159999999999</v>
      </c>
      <c r="C646" s="66">
        <f t="shared" si="150"/>
        <v>1216.586</v>
      </c>
      <c r="D646" s="66">
        <f t="shared" si="150"/>
        <v>1215.9460000000001</v>
      </c>
      <c r="E646" s="67">
        <f t="shared" si="150"/>
        <v>1223.826</v>
      </c>
      <c r="F646" s="67">
        <f t="shared" si="150"/>
        <v>1222.596</v>
      </c>
      <c r="G646" s="67">
        <f t="shared" si="150"/>
        <v>1227.876</v>
      </c>
      <c r="H646" s="67">
        <f t="shared" si="150"/>
        <v>1227.2660000000001</v>
      </c>
      <c r="I646" s="67">
        <f t="shared" si="150"/>
        <v>1218.596</v>
      </c>
      <c r="J646" s="67">
        <f t="shared" si="150"/>
        <v>1208.2660000000001</v>
      </c>
      <c r="K646" s="68">
        <f t="shared" si="150"/>
        <v>1195.2660000000001</v>
      </c>
      <c r="L646" s="67">
        <f t="shared" si="150"/>
        <v>1212.596</v>
      </c>
      <c r="M646" s="69">
        <f t="shared" si="150"/>
        <v>1212.616</v>
      </c>
      <c r="N646" s="68">
        <f t="shared" si="150"/>
        <v>1219.7660000000001</v>
      </c>
      <c r="O646" s="67">
        <f t="shared" si="150"/>
        <v>1212.2160000000001</v>
      </c>
      <c r="P646" s="69">
        <f t="shared" si="150"/>
        <v>1222.7860000000001</v>
      </c>
      <c r="Q646" s="70">
        <f t="shared" si="150"/>
        <v>1241.7460000000001</v>
      </c>
      <c r="R646" s="67">
        <f t="shared" si="150"/>
        <v>1251.9660000000001</v>
      </c>
      <c r="S646" s="70">
        <f t="shared" si="150"/>
        <v>1256.596</v>
      </c>
      <c r="T646" s="67">
        <f t="shared" si="150"/>
        <v>1251.1960000000001</v>
      </c>
      <c r="U646" s="66">
        <f t="shared" si="150"/>
        <v>1242.376</v>
      </c>
      <c r="V646" s="66">
        <f t="shared" si="150"/>
        <v>1238.6859999999999</v>
      </c>
      <c r="W646" s="66">
        <f t="shared" si="150"/>
        <v>1232.0060000000001</v>
      </c>
      <c r="X646" s="66">
        <f t="shared" si="150"/>
        <v>1215.9660000000001</v>
      </c>
      <c r="Y646" s="71">
        <f t="shared" si="150"/>
        <v>1224.386</v>
      </c>
    </row>
    <row r="647" spans="1:25" s="35" customFormat="1" ht="18.75" hidden="1" customHeight="1" outlineLevel="1" x14ac:dyDescent="0.2">
      <c r="A647" s="29" t="s">
        <v>4</v>
      </c>
      <c r="B647" s="43">
        <f>'февраль (3 цк)'!B745</f>
        <v>1041.0999999999999</v>
      </c>
      <c r="C647" s="43">
        <f>'февраль (3 цк)'!C745</f>
        <v>1036.77</v>
      </c>
      <c r="D647" s="43">
        <f>'февраль (3 цк)'!D745</f>
        <v>1036.1300000000001</v>
      </c>
      <c r="E647" s="43">
        <f>'февраль (3 цк)'!E745</f>
        <v>1044.01</v>
      </c>
      <c r="F647" s="43">
        <f>'февраль (3 цк)'!F745</f>
        <v>1042.78</v>
      </c>
      <c r="G647" s="43">
        <f>'февраль (3 цк)'!G745</f>
        <v>1048.06</v>
      </c>
      <c r="H647" s="43">
        <f>'февраль (3 цк)'!H745</f>
        <v>1047.45</v>
      </c>
      <c r="I647" s="43">
        <f>'февраль (3 цк)'!I745</f>
        <v>1038.78</v>
      </c>
      <c r="J647" s="43">
        <f>'февраль (3 цк)'!J745</f>
        <v>1028.45</v>
      </c>
      <c r="K647" s="43">
        <f>'февраль (3 цк)'!K745</f>
        <v>1015.45</v>
      </c>
      <c r="L647" s="43">
        <f>'февраль (3 цк)'!L745</f>
        <v>1032.78</v>
      </c>
      <c r="M647" s="43">
        <f>'февраль (3 цк)'!M745</f>
        <v>1032.8</v>
      </c>
      <c r="N647" s="43">
        <f>'февраль (3 цк)'!N745</f>
        <v>1039.95</v>
      </c>
      <c r="O647" s="43">
        <f>'февраль (3 цк)'!O745</f>
        <v>1032.4000000000001</v>
      </c>
      <c r="P647" s="43">
        <f>'февраль (3 цк)'!P745</f>
        <v>1042.97</v>
      </c>
      <c r="Q647" s="43">
        <f>'февраль (3 цк)'!Q745</f>
        <v>1061.93</v>
      </c>
      <c r="R647" s="43">
        <f>'февраль (3 цк)'!R745</f>
        <v>1072.1500000000001</v>
      </c>
      <c r="S647" s="43">
        <f>'февраль (3 цк)'!S745</f>
        <v>1076.78</v>
      </c>
      <c r="T647" s="43">
        <f>'февраль (3 цк)'!T745</f>
        <v>1071.3800000000001</v>
      </c>
      <c r="U647" s="43">
        <f>'февраль (3 цк)'!U745</f>
        <v>1062.56</v>
      </c>
      <c r="V647" s="43">
        <f>'февраль (3 цк)'!V745</f>
        <v>1058.8699999999999</v>
      </c>
      <c r="W647" s="43">
        <f>'февраль (3 цк)'!W745</f>
        <v>1052.19</v>
      </c>
      <c r="X647" s="43">
        <f>'февраль (3 цк)'!X745</f>
        <v>1036.1500000000001</v>
      </c>
      <c r="Y647" s="43">
        <f>'февраль (3 цк)'!Y745</f>
        <v>1044.57</v>
      </c>
    </row>
    <row r="648" spans="1:25" s="35" customFormat="1" ht="18.75" hidden="1" customHeight="1" outlineLevel="1" x14ac:dyDescent="0.2">
      <c r="A648" s="30" t="s">
        <v>5</v>
      </c>
      <c r="B648" s="49">
        <v>177.32</v>
      </c>
      <c r="C648" s="47">
        <v>177.32</v>
      </c>
      <c r="D648" s="47">
        <v>177.32</v>
      </c>
      <c r="E648" s="47">
        <v>177.32</v>
      </c>
      <c r="F648" s="47">
        <v>177.32</v>
      </c>
      <c r="G648" s="47">
        <v>177.32</v>
      </c>
      <c r="H648" s="47">
        <v>177.32</v>
      </c>
      <c r="I648" s="47">
        <v>177.32</v>
      </c>
      <c r="J648" s="47">
        <v>177.32</v>
      </c>
      <c r="K648" s="47">
        <v>177.32</v>
      </c>
      <c r="L648" s="47">
        <v>177.32</v>
      </c>
      <c r="M648" s="47">
        <v>177.32</v>
      </c>
      <c r="N648" s="47">
        <v>177.32</v>
      </c>
      <c r="O648" s="47">
        <v>177.32</v>
      </c>
      <c r="P648" s="47">
        <v>177.32</v>
      </c>
      <c r="Q648" s="47">
        <v>177.32</v>
      </c>
      <c r="R648" s="47">
        <v>177.32</v>
      </c>
      <c r="S648" s="47">
        <v>177.32</v>
      </c>
      <c r="T648" s="47">
        <v>177.32</v>
      </c>
      <c r="U648" s="47">
        <v>177.32</v>
      </c>
      <c r="V648" s="47">
        <v>177.32</v>
      </c>
      <c r="W648" s="47">
        <v>177.32</v>
      </c>
      <c r="X648" s="47">
        <v>177.32</v>
      </c>
      <c r="Y648" s="54">
        <v>177.32</v>
      </c>
    </row>
    <row r="649" spans="1:25" s="35" customFormat="1" ht="18.75" hidden="1" customHeight="1" outlineLevel="1" x14ac:dyDescent="0.2">
      <c r="A649" s="31" t="s">
        <v>6</v>
      </c>
      <c r="B649" s="49">
        <v>0</v>
      </c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54"/>
    </row>
    <row r="650" spans="1:25" s="35" customFormat="1" ht="18.75" hidden="1" customHeight="1" outlineLevel="1" thickBot="1" x14ac:dyDescent="0.25">
      <c r="A650" s="107" t="s">
        <v>7</v>
      </c>
      <c r="B650" s="50">
        <v>2.496</v>
      </c>
      <c r="C650" s="48">
        <v>2.496</v>
      </c>
      <c r="D650" s="48">
        <v>2.496</v>
      </c>
      <c r="E650" s="48">
        <v>2.496</v>
      </c>
      <c r="F650" s="48">
        <v>2.496</v>
      </c>
      <c r="G650" s="48">
        <v>2.496</v>
      </c>
      <c r="H650" s="48">
        <v>2.496</v>
      </c>
      <c r="I650" s="48">
        <v>2.496</v>
      </c>
      <c r="J650" s="48">
        <v>2.496</v>
      </c>
      <c r="K650" s="48">
        <v>2.496</v>
      </c>
      <c r="L650" s="48">
        <v>2.496</v>
      </c>
      <c r="M650" s="48">
        <v>2.496</v>
      </c>
      <c r="N650" s="48">
        <v>2.496</v>
      </c>
      <c r="O650" s="48">
        <v>2.496</v>
      </c>
      <c r="P650" s="48">
        <v>2.496</v>
      </c>
      <c r="Q650" s="48">
        <v>2.496</v>
      </c>
      <c r="R650" s="48">
        <v>2.496</v>
      </c>
      <c r="S650" s="48">
        <v>2.496</v>
      </c>
      <c r="T650" s="48">
        <v>2.496</v>
      </c>
      <c r="U650" s="48">
        <v>2.496</v>
      </c>
      <c r="V650" s="48">
        <v>2.496</v>
      </c>
      <c r="W650" s="48">
        <v>2.496</v>
      </c>
      <c r="X650" s="48">
        <v>2.496</v>
      </c>
      <c r="Y650" s="55">
        <v>2.496</v>
      </c>
    </row>
    <row r="651" spans="1:25" s="35" customFormat="1" ht="18.75" customHeight="1" collapsed="1" thickBot="1" x14ac:dyDescent="0.25">
      <c r="A651" s="76">
        <v>27</v>
      </c>
      <c r="B651" s="65">
        <f t="shared" ref="B651:Y651" si="151">SUM(B652:B655)</f>
        <v>1172.2160000000001</v>
      </c>
      <c r="C651" s="66">
        <f t="shared" si="151"/>
        <v>1174.9160000000002</v>
      </c>
      <c r="D651" s="66">
        <f t="shared" si="151"/>
        <v>1236.6960000000001</v>
      </c>
      <c r="E651" s="67">
        <f t="shared" si="151"/>
        <v>1197.9960000000001</v>
      </c>
      <c r="F651" s="67">
        <f t="shared" si="151"/>
        <v>1223.7860000000001</v>
      </c>
      <c r="G651" s="67">
        <f t="shared" si="151"/>
        <v>1275.856</v>
      </c>
      <c r="H651" s="67">
        <f t="shared" si="151"/>
        <v>1258.4860000000001</v>
      </c>
      <c r="I651" s="67">
        <f t="shared" si="151"/>
        <v>1253.836</v>
      </c>
      <c r="J651" s="67">
        <f t="shared" si="151"/>
        <v>1245.886</v>
      </c>
      <c r="K651" s="68">
        <f t="shared" si="151"/>
        <v>1243.646</v>
      </c>
      <c r="L651" s="67">
        <f t="shared" si="151"/>
        <v>1244.6659999999999</v>
      </c>
      <c r="M651" s="69">
        <f t="shared" si="151"/>
        <v>1197.8860000000002</v>
      </c>
      <c r="N651" s="68">
        <f t="shared" si="151"/>
        <v>1188.2860000000001</v>
      </c>
      <c r="O651" s="67">
        <f t="shared" si="151"/>
        <v>1164.116</v>
      </c>
      <c r="P651" s="69">
        <f t="shared" si="151"/>
        <v>1202.356</v>
      </c>
      <c r="Q651" s="70">
        <f t="shared" si="151"/>
        <v>1261.6559999999999</v>
      </c>
      <c r="R651" s="67">
        <f t="shared" si="151"/>
        <v>1268.7560000000001</v>
      </c>
      <c r="S651" s="70">
        <f t="shared" si="151"/>
        <v>1243.1659999999999</v>
      </c>
      <c r="T651" s="67">
        <f t="shared" si="151"/>
        <v>1210.7560000000001</v>
      </c>
      <c r="U651" s="66">
        <f t="shared" si="151"/>
        <v>1193.2060000000001</v>
      </c>
      <c r="V651" s="66">
        <f t="shared" si="151"/>
        <v>1192.5160000000001</v>
      </c>
      <c r="W651" s="66">
        <f t="shared" si="151"/>
        <v>1190.8860000000002</v>
      </c>
      <c r="X651" s="66">
        <f t="shared" si="151"/>
        <v>1180.9260000000002</v>
      </c>
      <c r="Y651" s="71">
        <f t="shared" si="151"/>
        <v>1190.1660000000002</v>
      </c>
    </row>
    <row r="652" spans="1:25" s="35" customFormat="1" ht="18.75" hidden="1" customHeight="1" outlineLevel="1" x14ac:dyDescent="0.2">
      <c r="A652" s="29" t="s">
        <v>4</v>
      </c>
      <c r="B652" s="43">
        <f>'февраль (3 цк)'!B749</f>
        <v>992.4</v>
      </c>
      <c r="C652" s="43">
        <f>'февраль (3 цк)'!C749</f>
        <v>995.1</v>
      </c>
      <c r="D652" s="43">
        <f>'февраль (3 цк)'!D749</f>
        <v>1056.8800000000001</v>
      </c>
      <c r="E652" s="43">
        <f>'февраль (3 цк)'!E749</f>
        <v>1018.18</v>
      </c>
      <c r="F652" s="43">
        <f>'февраль (3 цк)'!F749</f>
        <v>1043.97</v>
      </c>
      <c r="G652" s="43">
        <f>'февраль (3 цк)'!G749</f>
        <v>1096.04</v>
      </c>
      <c r="H652" s="43">
        <f>'февраль (3 цк)'!H749</f>
        <v>1078.67</v>
      </c>
      <c r="I652" s="43">
        <f>'февраль (3 цк)'!I749</f>
        <v>1074.02</v>
      </c>
      <c r="J652" s="43">
        <f>'февраль (3 цк)'!J749</f>
        <v>1066.07</v>
      </c>
      <c r="K652" s="43">
        <f>'февраль (3 цк)'!K749</f>
        <v>1063.83</v>
      </c>
      <c r="L652" s="43">
        <f>'февраль (3 цк)'!L749</f>
        <v>1064.8499999999999</v>
      </c>
      <c r="M652" s="43">
        <f>'февраль (3 цк)'!M749</f>
        <v>1018.07</v>
      </c>
      <c r="N652" s="43">
        <f>'февраль (3 цк)'!N749</f>
        <v>1008.47</v>
      </c>
      <c r="O652" s="43">
        <f>'февраль (3 цк)'!O749</f>
        <v>984.3</v>
      </c>
      <c r="P652" s="43">
        <f>'февраль (3 цк)'!P749</f>
        <v>1022.54</v>
      </c>
      <c r="Q652" s="43">
        <f>'февраль (3 цк)'!Q749</f>
        <v>1081.8399999999999</v>
      </c>
      <c r="R652" s="43">
        <f>'февраль (3 цк)'!R749</f>
        <v>1088.94</v>
      </c>
      <c r="S652" s="43">
        <f>'февраль (3 цк)'!S749</f>
        <v>1063.3499999999999</v>
      </c>
      <c r="T652" s="43">
        <f>'февраль (3 цк)'!T749</f>
        <v>1030.94</v>
      </c>
      <c r="U652" s="43">
        <f>'февраль (3 цк)'!U749</f>
        <v>1013.39</v>
      </c>
      <c r="V652" s="43">
        <f>'февраль (3 цк)'!V749</f>
        <v>1012.7</v>
      </c>
      <c r="W652" s="43">
        <f>'февраль (3 цк)'!W749</f>
        <v>1011.07</v>
      </c>
      <c r="X652" s="43">
        <f>'февраль (3 цк)'!X749</f>
        <v>1001.11</v>
      </c>
      <c r="Y652" s="43">
        <f>'февраль (3 цк)'!Y749</f>
        <v>1010.35</v>
      </c>
    </row>
    <row r="653" spans="1:25" s="35" customFormat="1" ht="18.75" hidden="1" customHeight="1" outlineLevel="1" x14ac:dyDescent="0.2">
      <c r="A653" s="30" t="s">
        <v>5</v>
      </c>
      <c r="B653" s="49">
        <v>177.32</v>
      </c>
      <c r="C653" s="47">
        <v>177.32</v>
      </c>
      <c r="D653" s="47">
        <v>177.32</v>
      </c>
      <c r="E653" s="47">
        <v>177.32</v>
      </c>
      <c r="F653" s="47">
        <v>177.32</v>
      </c>
      <c r="G653" s="47">
        <v>177.32</v>
      </c>
      <c r="H653" s="47">
        <v>177.32</v>
      </c>
      <c r="I653" s="47">
        <v>177.32</v>
      </c>
      <c r="J653" s="47">
        <v>177.32</v>
      </c>
      <c r="K653" s="47">
        <v>177.32</v>
      </c>
      <c r="L653" s="47">
        <v>177.32</v>
      </c>
      <c r="M653" s="47">
        <v>177.32</v>
      </c>
      <c r="N653" s="47">
        <v>177.32</v>
      </c>
      <c r="O653" s="47">
        <v>177.32</v>
      </c>
      <c r="P653" s="47">
        <v>177.32</v>
      </c>
      <c r="Q653" s="47">
        <v>177.32</v>
      </c>
      <c r="R653" s="47">
        <v>177.32</v>
      </c>
      <c r="S653" s="47">
        <v>177.32</v>
      </c>
      <c r="T653" s="47">
        <v>177.32</v>
      </c>
      <c r="U653" s="47">
        <v>177.32</v>
      </c>
      <c r="V653" s="47">
        <v>177.32</v>
      </c>
      <c r="W653" s="47">
        <v>177.32</v>
      </c>
      <c r="X653" s="47">
        <v>177.32</v>
      </c>
      <c r="Y653" s="54">
        <v>177.32</v>
      </c>
    </row>
    <row r="654" spans="1:25" s="35" customFormat="1" ht="18.75" hidden="1" customHeight="1" outlineLevel="1" x14ac:dyDescent="0.2">
      <c r="A654" s="31" t="s">
        <v>6</v>
      </c>
      <c r="B654" s="49">
        <v>0</v>
      </c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54"/>
    </row>
    <row r="655" spans="1:25" s="35" customFormat="1" ht="18.75" hidden="1" customHeight="1" outlineLevel="1" thickBot="1" x14ac:dyDescent="0.25">
      <c r="A655" s="107" t="s">
        <v>7</v>
      </c>
      <c r="B655" s="50">
        <v>2.496</v>
      </c>
      <c r="C655" s="48">
        <v>2.496</v>
      </c>
      <c r="D655" s="48">
        <v>2.496</v>
      </c>
      <c r="E655" s="48">
        <v>2.496</v>
      </c>
      <c r="F655" s="48">
        <v>2.496</v>
      </c>
      <c r="G655" s="48">
        <v>2.496</v>
      </c>
      <c r="H655" s="48">
        <v>2.496</v>
      </c>
      <c r="I655" s="48">
        <v>2.496</v>
      </c>
      <c r="J655" s="48">
        <v>2.496</v>
      </c>
      <c r="K655" s="48">
        <v>2.496</v>
      </c>
      <c r="L655" s="48">
        <v>2.496</v>
      </c>
      <c r="M655" s="48">
        <v>2.496</v>
      </c>
      <c r="N655" s="48">
        <v>2.496</v>
      </c>
      <c r="O655" s="48">
        <v>2.496</v>
      </c>
      <c r="P655" s="48">
        <v>2.496</v>
      </c>
      <c r="Q655" s="48">
        <v>2.496</v>
      </c>
      <c r="R655" s="48">
        <v>2.496</v>
      </c>
      <c r="S655" s="48">
        <v>2.496</v>
      </c>
      <c r="T655" s="48">
        <v>2.496</v>
      </c>
      <c r="U655" s="48">
        <v>2.496</v>
      </c>
      <c r="V655" s="48">
        <v>2.496</v>
      </c>
      <c r="W655" s="48">
        <v>2.496</v>
      </c>
      <c r="X655" s="48">
        <v>2.496</v>
      </c>
      <c r="Y655" s="55">
        <v>2.496</v>
      </c>
    </row>
    <row r="656" spans="1:25" s="35" customFormat="1" ht="18.75" customHeight="1" collapsed="1" thickBot="1" x14ac:dyDescent="0.25">
      <c r="A656" s="75">
        <v>28</v>
      </c>
      <c r="B656" s="65">
        <f t="shared" ref="B656:Y656" si="152">SUM(B657:B660)</f>
        <v>1173.7460000000001</v>
      </c>
      <c r="C656" s="66">
        <f t="shared" si="152"/>
        <v>1179.3960000000002</v>
      </c>
      <c r="D656" s="66">
        <f t="shared" si="152"/>
        <v>1227.2560000000001</v>
      </c>
      <c r="E656" s="67">
        <f t="shared" si="152"/>
        <v>1231.636</v>
      </c>
      <c r="F656" s="67">
        <f t="shared" si="152"/>
        <v>1224.6859999999999</v>
      </c>
      <c r="G656" s="67">
        <f t="shared" si="152"/>
        <v>1213.7160000000001</v>
      </c>
      <c r="H656" s="67">
        <f t="shared" si="152"/>
        <v>1216.2360000000001</v>
      </c>
      <c r="I656" s="67">
        <f t="shared" si="152"/>
        <v>1197.836</v>
      </c>
      <c r="J656" s="67">
        <f t="shared" si="152"/>
        <v>1194.4560000000001</v>
      </c>
      <c r="K656" s="68">
        <f t="shared" si="152"/>
        <v>1179.8960000000002</v>
      </c>
      <c r="L656" s="67">
        <f t="shared" si="152"/>
        <v>1155.6360000000002</v>
      </c>
      <c r="M656" s="69">
        <f t="shared" si="152"/>
        <v>1161.1560000000002</v>
      </c>
      <c r="N656" s="68">
        <f t="shared" si="152"/>
        <v>1170.6360000000002</v>
      </c>
      <c r="O656" s="67">
        <f t="shared" si="152"/>
        <v>1200.8960000000002</v>
      </c>
      <c r="P656" s="69">
        <f t="shared" si="152"/>
        <v>1215.9960000000001</v>
      </c>
      <c r="Q656" s="70">
        <f t="shared" si="152"/>
        <v>1218.9960000000001</v>
      </c>
      <c r="R656" s="67">
        <f t="shared" si="152"/>
        <v>1233.6559999999999</v>
      </c>
      <c r="S656" s="70">
        <f t="shared" si="152"/>
        <v>1224.386</v>
      </c>
      <c r="T656" s="67">
        <f t="shared" si="152"/>
        <v>1180.826</v>
      </c>
      <c r="U656" s="66">
        <f t="shared" si="152"/>
        <v>1161.1760000000002</v>
      </c>
      <c r="V656" s="66">
        <f t="shared" si="152"/>
        <v>1160.4360000000001</v>
      </c>
      <c r="W656" s="66">
        <f t="shared" si="152"/>
        <v>1167.8860000000002</v>
      </c>
      <c r="X656" s="66">
        <f t="shared" si="152"/>
        <v>1155.6360000000002</v>
      </c>
      <c r="Y656" s="71">
        <f t="shared" si="152"/>
        <v>1168.9160000000002</v>
      </c>
    </row>
    <row r="657" spans="1:25" s="35" customFormat="1" ht="18.75" hidden="1" customHeight="1" outlineLevel="1" x14ac:dyDescent="0.2">
      <c r="A657" s="117" t="s">
        <v>4</v>
      </c>
      <c r="B657" s="43">
        <f>'февраль (3 цк)'!B753</f>
        <v>993.93</v>
      </c>
      <c r="C657" s="43">
        <f>'февраль (3 цк)'!C753</f>
        <v>999.58</v>
      </c>
      <c r="D657" s="43">
        <f>'февраль (3 цк)'!D753</f>
        <v>1047.44</v>
      </c>
      <c r="E657" s="43">
        <f>'февраль (3 цк)'!E753</f>
        <v>1051.82</v>
      </c>
      <c r="F657" s="43">
        <f>'февраль (3 цк)'!F753</f>
        <v>1044.8699999999999</v>
      </c>
      <c r="G657" s="43">
        <f>'февраль (3 цк)'!G753</f>
        <v>1033.9000000000001</v>
      </c>
      <c r="H657" s="43">
        <f>'февраль (3 цк)'!H753</f>
        <v>1036.42</v>
      </c>
      <c r="I657" s="43">
        <f>'февраль (3 цк)'!I753</f>
        <v>1018.02</v>
      </c>
      <c r="J657" s="43">
        <f>'февраль (3 цк)'!J753</f>
        <v>1014.64</v>
      </c>
      <c r="K657" s="43">
        <f>'февраль (3 цк)'!K753</f>
        <v>1000.08</v>
      </c>
      <c r="L657" s="43">
        <f>'февраль (3 цк)'!L753</f>
        <v>975.82</v>
      </c>
      <c r="M657" s="43">
        <f>'февраль (3 цк)'!M753</f>
        <v>981.34</v>
      </c>
      <c r="N657" s="43">
        <f>'февраль (3 цк)'!N753</f>
        <v>990.82</v>
      </c>
      <c r="O657" s="43">
        <f>'февраль (3 цк)'!O753</f>
        <v>1021.08</v>
      </c>
      <c r="P657" s="43">
        <f>'февраль (3 цк)'!P753</f>
        <v>1036.18</v>
      </c>
      <c r="Q657" s="43">
        <f>'февраль (3 цк)'!Q753</f>
        <v>1039.18</v>
      </c>
      <c r="R657" s="43">
        <f>'февраль (3 цк)'!R753</f>
        <v>1053.8399999999999</v>
      </c>
      <c r="S657" s="43">
        <f>'февраль (3 цк)'!S753</f>
        <v>1044.57</v>
      </c>
      <c r="T657" s="43">
        <f>'февраль (3 цк)'!T753</f>
        <v>1001.01</v>
      </c>
      <c r="U657" s="43">
        <f>'февраль (3 цк)'!U753</f>
        <v>981.36</v>
      </c>
      <c r="V657" s="43">
        <f>'февраль (3 цк)'!V753</f>
        <v>980.62</v>
      </c>
      <c r="W657" s="43">
        <f>'февраль (3 цк)'!W753</f>
        <v>988.07</v>
      </c>
      <c r="X657" s="43">
        <f>'февраль (3 цк)'!X753</f>
        <v>975.82</v>
      </c>
      <c r="Y657" s="43">
        <f>'февраль (3 цк)'!Y753</f>
        <v>989.1</v>
      </c>
    </row>
    <row r="658" spans="1:25" s="35" customFormat="1" ht="18.75" hidden="1" customHeight="1" outlineLevel="1" x14ac:dyDescent="0.2">
      <c r="A658" s="26" t="s">
        <v>5</v>
      </c>
      <c r="B658" s="49">
        <v>177.32</v>
      </c>
      <c r="C658" s="47">
        <v>177.32</v>
      </c>
      <c r="D658" s="47">
        <v>177.32</v>
      </c>
      <c r="E658" s="47">
        <v>177.32</v>
      </c>
      <c r="F658" s="47">
        <v>177.32</v>
      </c>
      <c r="G658" s="47">
        <v>177.32</v>
      </c>
      <c r="H658" s="47">
        <v>177.32</v>
      </c>
      <c r="I658" s="47">
        <v>177.32</v>
      </c>
      <c r="J658" s="47">
        <v>177.32</v>
      </c>
      <c r="K658" s="47">
        <v>177.32</v>
      </c>
      <c r="L658" s="47">
        <v>177.32</v>
      </c>
      <c r="M658" s="47">
        <v>177.32</v>
      </c>
      <c r="N658" s="47">
        <v>177.32</v>
      </c>
      <c r="O658" s="47">
        <v>177.32</v>
      </c>
      <c r="P658" s="47">
        <v>177.32</v>
      </c>
      <c r="Q658" s="47">
        <v>177.32</v>
      </c>
      <c r="R658" s="47">
        <v>177.32</v>
      </c>
      <c r="S658" s="47">
        <v>177.32</v>
      </c>
      <c r="T658" s="47">
        <v>177.32</v>
      </c>
      <c r="U658" s="47">
        <v>177.32</v>
      </c>
      <c r="V658" s="47">
        <v>177.32</v>
      </c>
      <c r="W658" s="47">
        <v>177.32</v>
      </c>
      <c r="X658" s="47">
        <v>177.32</v>
      </c>
      <c r="Y658" s="54">
        <v>177.32</v>
      </c>
    </row>
    <row r="659" spans="1:25" s="35" customFormat="1" ht="18.75" hidden="1" customHeight="1" outlineLevel="1" x14ac:dyDescent="0.2">
      <c r="A659" s="27" t="s">
        <v>6</v>
      </c>
      <c r="B659" s="49">
        <v>0</v>
      </c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54"/>
    </row>
    <row r="660" spans="1:25" s="35" customFormat="1" ht="18.75" hidden="1" customHeight="1" outlineLevel="1" thickBot="1" x14ac:dyDescent="0.25">
      <c r="A660" s="118" t="s">
        <v>7</v>
      </c>
      <c r="B660" s="50">
        <v>2.496</v>
      </c>
      <c r="C660" s="48">
        <v>2.496</v>
      </c>
      <c r="D660" s="48">
        <v>2.496</v>
      </c>
      <c r="E660" s="48">
        <v>2.496</v>
      </c>
      <c r="F660" s="48">
        <v>2.496</v>
      </c>
      <c r="G660" s="48">
        <v>2.496</v>
      </c>
      <c r="H660" s="48">
        <v>2.496</v>
      </c>
      <c r="I660" s="48">
        <v>2.496</v>
      </c>
      <c r="J660" s="48">
        <v>2.496</v>
      </c>
      <c r="K660" s="48">
        <v>2.496</v>
      </c>
      <c r="L660" s="48">
        <v>2.496</v>
      </c>
      <c r="M660" s="48">
        <v>2.496</v>
      </c>
      <c r="N660" s="48">
        <v>2.496</v>
      </c>
      <c r="O660" s="48">
        <v>2.496</v>
      </c>
      <c r="P660" s="48">
        <v>2.496</v>
      </c>
      <c r="Q660" s="48">
        <v>2.496</v>
      </c>
      <c r="R660" s="48">
        <v>2.496</v>
      </c>
      <c r="S660" s="48">
        <v>2.496</v>
      </c>
      <c r="T660" s="48">
        <v>2.496</v>
      </c>
      <c r="U660" s="48">
        <v>2.496</v>
      </c>
      <c r="V660" s="48">
        <v>2.496</v>
      </c>
      <c r="W660" s="48">
        <v>2.496</v>
      </c>
      <c r="X660" s="48">
        <v>2.496</v>
      </c>
      <c r="Y660" s="55">
        <v>2.496</v>
      </c>
    </row>
    <row r="661" spans="1:25" s="35" customFormat="1" ht="18.75" customHeight="1" collapsed="1" thickBot="1" x14ac:dyDescent="0.25">
      <c r="A661" s="73">
        <v>29</v>
      </c>
      <c r="B661" s="65">
        <f t="shared" ref="B661:Y661" si="153">SUM(B662:B665)</f>
        <v>179.816</v>
      </c>
      <c r="C661" s="66">
        <f t="shared" si="153"/>
        <v>179.816</v>
      </c>
      <c r="D661" s="66">
        <f t="shared" si="153"/>
        <v>179.816</v>
      </c>
      <c r="E661" s="67">
        <f t="shared" si="153"/>
        <v>179.816</v>
      </c>
      <c r="F661" s="67">
        <f t="shared" si="153"/>
        <v>179.816</v>
      </c>
      <c r="G661" s="67">
        <f t="shared" si="153"/>
        <v>179.816</v>
      </c>
      <c r="H661" s="67">
        <f t="shared" si="153"/>
        <v>179.816</v>
      </c>
      <c r="I661" s="67">
        <f t="shared" si="153"/>
        <v>179.816</v>
      </c>
      <c r="J661" s="67">
        <f t="shared" si="153"/>
        <v>179.816</v>
      </c>
      <c r="K661" s="68">
        <f t="shared" si="153"/>
        <v>179.816</v>
      </c>
      <c r="L661" s="67">
        <f t="shared" si="153"/>
        <v>179.816</v>
      </c>
      <c r="M661" s="69">
        <f t="shared" si="153"/>
        <v>179.816</v>
      </c>
      <c r="N661" s="68">
        <f t="shared" si="153"/>
        <v>179.816</v>
      </c>
      <c r="O661" s="67">
        <f t="shared" si="153"/>
        <v>179.816</v>
      </c>
      <c r="P661" s="69">
        <f t="shared" si="153"/>
        <v>179.816</v>
      </c>
      <c r="Q661" s="70">
        <f t="shared" si="153"/>
        <v>179.816</v>
      </c>
      <c r="R661" s="67">
        <f t="shared" si="153"/>
        <v>179.816</v>
      </c>
      <c r="S661" s="70">
        <f t="shared" si="153"/>
        <v>179.816</v>
      </c>
      <c r="T661" s="67">
        <f t="shared" si="153"/>
        <v>179.816</v>
      </c>
      <c r="U661" s="66">
        <f t="shared" si="153"/>
        <v>179.816</v>
      </c>
      <c r="V661" s="66">
        <f t="shared" si="153"/>
        <v>179.816</v>
      </c>
      <c r="W661" s="66">
        <f t="shared" si="153"/>
        <v>179.816</v>
      </c>
      <c r="X661" s="66">
        <f t="shared" si="153"/>
        <v>179.816</v>
      </c>
      <c r="Y661" s="71">
        <f t="shared" si="153"/>
        <v>179.816</v>
      </c>
    </row>
    <row r="662" spans="1:25" s="35" customFormat="1" ht="18.75" hidden="1" customHeight="1" outlineLevel="1" x14ac:dyDescent="0.2">
      <c r="A662" s="117" t="s">
        <v>4</v>
      </c>
      <c r="B662" s="43">
        <f>'февраль (3 цк)'!B757</f>
        <v>0</v>
      </c>
      <c r="C662" s="43">
        <f>'февраль (3 цк)'!C757</f>
        <v>0</v>
      </c>
      <c r="D662" s="43">
        <f>'февраль (3 цк)'!D757</f>
        <v>0</v>
      </c>
      <c r="E662" s="43">
        <f>'февраль (3 цк)'!E757</f>
        <v>0</v>
      </c>
      <c r="F662" s="43">
        <f>'февраль (3 цк)'!F757</f>
        <v>0</v>
      </c>
      <c r="G662" s="43">
        <f>'февраль (3 цк)'!G757</f>
        <v>0</v>
      </c>
      <c r="H662" s="43">
        <f>'февраль (3 цк)'!H757</f>
        <v>0</v>
      </c>
      <c r="I662" s="43">
        <f>'февраль (3 цк)'!I757</f>
        <v>0</v>
      </c>
      <c r="J662" s="43">
        <f>'февраль (3 цк)'!J757</f>
        <v>0</v>
      </c>
      <c r="K662" s="43">
        <f>'февраль (3 цк)'!K757</f>
        <v>0</v>
      </c>
      <c r="L662" s="43">
        <f>'февраль (3 цк)'!L757</f>
        <v>0</v>
      </c>
      <c r="M662" s="43">
        <f>'февраль (3 цк)'!M757</f>
        <v>0</v>
      </c>
      <c r="N662" s="43">
        <f>'февраль (3 цк)'!N757</f>
        <v>0</v>
      </c>
      <c r="O662" s="43">
        <f>'февраль (3 цк)'!O757</f>
        <v>0</v>
      </c>
      <c r="P662" s="43">
        <f>'февраль (3 цк)'!P757</f>
        <v>0</v>
      </c>
      <c r="Q662" s="43">
        <f>'февраль (3 цк)'!Q757</f>
        <v>0</v>
      </c>
      <c r="R662" s="43">
        <f>'февраль (3 цк)'!R757</f>
        <v>0</v>
      </c>
      <c r="S662" s="43">
        <f>'февраль (3 цк)'!S757</f>
        <v>0</v>
      </c>
      <c r="T662" s="43">
        <f>'февраль (3 цк)'!T757</f>
        <v>0</v>
      </c>
      <c r="U662" s="43">
        <f>'февраль (3 цк)'!U757</f>
        <v>0</v>
      </c>
      <c r="V662" s="43">
        <f>'февраль (3 цк)'!V757</f>
        <v>0</v>
      </c>
      <c r="W662" s="43">
        <f>'февраль (3 цк)'!W757</f>
        <v>0</v>
      </c>
      <c r="X662" s="43">
        <f>'февраль (3 цк)'!X757</f>
        <v>0</v>
      </c>
      <c r="Y662" s="43">
        <f>'февраль (3 цк)'!Y757</f>
        <v>0</v>
      </c>
    </row>
    <row r="663" spans="1:25" s="35" customFormat="1" ht="18.75" hidden="1" customHeight="1" outlineLevel="1" x14ac:dyDescent="0.2">
      <c r="A663" s="26" t="s">
        <v>5</v>
      </c>
      <c r="B663" s="49">
        <v>177.32</v>
      </c>
      <c r="C663" s="47">
        <v>177.32</v>
      </c>
      <c r="D663" s="47">
        <v>177.32</v>
      </c>
      <c r="E663" s="47">
        <v>177.32</v>
      </c>
      <c r="F663" s="47">
        <v>177.32</v>
      </c>
      <c r="G663" s="47">
        <v>177.32</v>
      </c>
      <c r="H663" s="47">
        <v>177.32</v>
      </c>
      <c r="I663" s="47">
        <v>177.32</v>
      </c>
      <c r="J663" s="47">
        <v>177.32</v>
      </c>
      <c r="K663" s="47">
        <v>177.32</v>
      </c>
      <c r="L663" s="47">
        <v>177.32</v>
      </c>
      <c r="M663" s="47">
        <v>177.32</v>
      </c>
      <c r="N663" s="47">
        <v>177.32</v>
      </c>
      <c r="O663" s="47">
        <v>177.32</v>
      </c>
      <c r="P663" s="47">
        <v>177.32</v>
      </c>
      <c r="Q663" s="47">
        <v>177.32</v>
      </c>
      <c r="R663" s="47">
        <v>177.32</v>
      </c>
      <c r="S663" s="47">
        <v>177.32</v>
      </c>
      <c r="T663" s="47">
        <v>177.32</v>
      </c>
      <c r="U663" s="47">
        <v>177.32</v>
      </c>
      <c r="V663" s="47">
        <v>177.32</v>
      </c>
      <c r="W663" s="47">
        <v>177.32</v>
      </c>
      <c r="X663" s="47">
        <v>177.32</v>
      </c>
      <c r="Y663" s="54">
        <v>177.32</v>
      </c>
    </row>
    <row r="664" spans="1:25" s="35" customFormat="1" ht="18.75" hidden="1" customHeight="1" outlineLevel="1" x14ac:dyDescent="0.2">
      <c r="A664" s="27" t="s">
        <v>6</v>
      </c>
      <c r="B664" s="49">
        <v>0</v>
      </c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54"/>
    </row>
    <row r="665" spans="1:25" s="35" customFormat="1" ht="18.75" hidden="1" customHeight="1" outlineLevel="1" thickBot="1" x14ac:dyDescent="0.25">
      <c r="A665" s="118" t="s">
        <v>7</v>
      </c>
      <c r="B665" s="50">
        <v>2.496</v>
      </c>
      <c r="C665" s="48">
        <v>2.496</v>
      </c>
      <c r="D665" s="48">
        <v>2.496</v>
      </c>
      <c r="E665" s="48">
        <v>2.496</v>
      </c>
      <c r="F665" s="48">
        <v>2.496</v>
      </c>
      <c r="G665" s="48">
        <v>2.496</v>
      </c>
      <c r="H665" s="48">
        <v>2.496</v>
      </c>
      <c r="I665" s="48">
        <v>2.496</v>
      </c>
      <c r="J665" s="48">
        <v>2.496</v>
      </c>
      <c r="K665" s="48">
        <v>2.496</v>
      </c>
      <c r="L665" s="48">
        <v>2.496</v>
      </c>
      <c r="M665" s="48">
        <v>2.496</v>
      </c>
      <c r="N665" s="48">
        <v>2.496</v>
      </c>
      <c r="O665" s="48">
        <v>2.496</v>
      </c>
      <c r="P665" s="48">
        <v>2.496</v>
      </c>
      <c r="Q665" s="48">
        <v>2.496</v>
      </c>
      <c r="R665" s="48">
        <v>2.496</v>
      </c>
      <c r="S665" s="48">
        <v>2.496</v>
      </c>
      <c r="T665" s="48">
        <v>2.496</v>
      </c>
      <c r="U665" s="48">
        <v>2.496</v>
      </c>
      <c r="V665" s="48">
        <v>2.496</v>
      </c>
      <c r="W665" s="48">
        <v>2.496</v>
      </c>
      <c r="X665" s="48">
        <v>2.496</v>
      </c>
      <c r="Y665" s="55">
        <v>2.496</v>
      </c>
    </row>
    <row r="666" spans="1:25" s="35" customFormat="1" ht="18.75" customHeight="1" collapsed="1" thickBot="1" x14ac:dyDescent="0.25">
      <c r="A666" s="74">
        <v>30</v>
      </c>
      <c r="B666" s="65">
        <f t="shared" ref="B666:Y666" si="154">SUM(B667:B670)</f>
        <v>179.816</v>
      </c>
      <c r="C666" s="66">
        <f t="shared" si="154"/>
        <v>179.816</v>
      </c>
      <c r="D666" s="66">
        <f t="shared" si="154"/>
        <v>179.816</v>
      </c>
      <c r="E666" s="67">
        <f t="shared" si="154"/>
        <v>179.816</v>
      </c>
      <c r="F666" s="67">
        <f t="shared" si="154"/>
        <v>179.816</v>
      </c>
      <c r="G666" s="67">
        <f t="shared" si="154"/>
        <v>179.816</v>
      </c>
      <c r="H666" s="67">
        <f t="shared" si="154"/>
        <v>179.816</v>
      </c>
      <c r="I666" s="67">
        <f t="shared" si="154"/>
        <v>179.816</v>
      </c>
      <c r="J666" s="67">
        <f t="shared" si="154"/>
        <v>179.816</v>
      </c>
      <c r="K666" s="68">
        <f t="shared" si="154"/>
        <v>179.816</v>
      </c>
      <c r="L666" s="67">
        <f t="shared" si="154"/>
        <v>179.816</v>
      </c>
      <c r="M666" s="69">
        <f t="shared" si="154"/>
        <v>179.816</v>
      </c>
      <c r="N666" s="68">
        <f t="shared" si="154"/>
        <v>179.816</v>
      </c>
      <c r="O666" s="67">
        <f t="shared" si="154"/>
        <v>179.816</v>
      </c>
      <c r="P666" s="69">
        <f t="shared" si="154"/>
        <v>179.816</v>
      </c>
      <c r="Q666" s="70">
        <f t="shared" si="154"/>
        <v>179.816</v>
      </c>
      <c r="R666" s="67">
        <f t="shared" si="154"/>
        <v>179.816</v>
      </c>
      <c r="S666" s="70">
        <f t="shared" si="154"/>
        <v>179.816</v>
      </c>
      <c r="T666" s="67">
        <f t="shared" si="154"/>
        <v>179.816</v>
      </c>
      <c r="U666" s="66">
        <f t="shared" si="154"/>
        <v>179.816</v>
      </c>
      <c r="V666" s="66">
        <f t="shared" si="154"/>
        <v>179.816</v>
      </c>
      <c r="W666" s="66">
        <f t="shared" si="154"/>
        <v>179.816</v>
      </c>
      <c r="X666" s="66">
        <f t="shared" si="154"/>
        <v>179.816</v>
      </c>
      <c r="Y666" s="71">
        <f t="shared" si="154"/>
        <v>179.816</v>
      </c>
    </row>
    <row r="667" spans="1:25" s="35" customFormat="1" ht="18.75" hidden="1" customHeight="1" outlineLevel="1" x14ac:dyDescent="0.2">
      <c r="A667" s="29" t="s">
        <v>4</v>
      </c>
      <c r="B667" s="43">
        <f>'февраль (3 цк)'!B761</f>
        <v>0</v>
      </c>
      <c r="C667" s="43">
        <f>'февраль (3 цк)'!C761</f>
        <v>0</v>
      </c>
      <c r="D667" s="43">
        <f>'февраль (3 цк)'!D761</f>
        <v>0</v>
      </c>
      <c r="E667" s="43">
        <f>'февраль (3 цк)'!E761</f>
        <v>0</v>
      </c>
      <c r="F667" s="43">
        <f>'февраль (3 цк)'!F761</f>
        <v>0</v>
      </c>
      <c r="G667" s="43">
        <f>'февраль (3 цк)'!G761</f>
        <v>0</v>
      </c>
      <c r="H667" s="43">
        <f>'февраль (3 цк)'!H761</f>
        <v>0</v>
      </c>
      <c r="I667" s="43">
        <f>'февраль (3 цк)'!I761</f>
        <v>0</v>
      </c>
      <c r="J667" s="43">
        <f>'февраль (3 цк)'!J761</f>
        <v>0</v>
      </c>
      <c r="K667" s="43">
        <f>'февраль (3 цк)'!K761</f>
        <v>0</v>
      </c>
      <c r="L667" s="43">
        <f>'февраль (3 цк)'!L761</f>
        <v>0</v>
      </c>
      <c r="M667" s="43">
        <f>'февраль (3 цк)'!M761</f>
        <v>0</v>
      </c>
      <c r="N667" s="43">
        <f>'февраль (3 цк)'!N761</f>
        <v>0</v>
      </c>
      <c r="O667" s="43">
        <f>'февраль (3 цк)'!O761</f>
        <v>0</v>
      </c>
      <c r="P667" s="43">
        <f>'февраль (3 цк)'!P761</f>
        <v>0</v>
      </c>
      <c r="Q667" s="43">
        <f>'февраль (3 цк)'!Q761</f>
        <v>0</v>
      </c>
      <c r="R667" s="43">
        <f>'февраль (3 цк)'!R761</f>
        <v>0</v>
      </c>
      <c r="S667" s="43">
        <f>'февраль (3 цк)'!S761</f>
        <v>0</v>
      </c>
      <c r="T667" s="43">
        <f>'февраль (3 цк)'!T761</f>
        <v>0</v>
      </c>
      <c r="U667" s="43">
        <f>'февраль (3 цк)'!U761</f>
        <v>0</v>
      </c>
      <c r="V667" s="43">
        <f>'февраль (3 цк)'!V761</f>
        <v>0</v>
      </c>
      <c r="W667" s="43">
        <f>'февраль (3 цк)'!W761</f>
        <v>0</v>
      </c>
      <c r="X667" s="43">
        <f>'февраль (3 цк)'!X761</f>
        <v>0</v>
      </c>
      <c r="Y667" s="43">
        <f>'февраль (3 цк)'!Y761</f>
        <v>0</v>
      </c>
    </row>
    <row r="668" spans="1:25" s="35" customFormat="1" ht="18.75" hidden="1" customHeight="1" outlineLevel="1" x14ac:dyDescent="0.2">
      <c r="A668" s="30" t="s">
        <v>5</v>
      </c>
      <c r="B668" s="49">
        <v>177.32</v>
      </c>
      <c r="C668" s="47">
        <v>177.32</v>
      </c>
      <c r="D668" s="47">
        <v>177.32</v>
      </c>
      <c r="E668" s="47">
        <v>177.32</v>
      </c>
      <c r="F668" s="47">
        <v>177.32</v>
      </c>
      <c r="G668" s="47">
        <v>177.32</v>
      </c>
      <c r="H668" s="47">
        <v>177.32</v>
      </c>
      <c r="I668" s="47">
        <v>177.32</v>
      </c>
      <c r="J668" s="47">
        <v>177.32</v>
      </c>
      <c r="K668" s="47">
        <v>177.32</v>
      </c>
      <c r="L668" s="47">
        <v>177.32</v>
      </c>
      <c r="M668" s="47">
        <v>177.32</v>
      </c>
      <c r="N668" s="47">
        <v>177.32</v>
      </c>
      <c r="O668" s="47">
        <v>177.32</v>
      </c>
      <c r="P668" s="47">
        <v>177.32</v>
      </c>
      <c r="Q668" s="47">
        <v>177.32</v>
      </c>
      <c r="R668" s="47">
        <v>177.32</v>
      </c>
      <c r="S668" s="47">
        <v>177.32</v>
      </c>
      <c r="T668" s="47">
        <v>177.32</v>
      </c>
      <c r="U668" s="47">
        <v>177.32</v>
      </c>
      <c r="V668" s="47">
        <v>177.32</v>
      </c>
      <c r="W668" s="47">
        <v>177.32</v>
      </c>
      <c r="X668" s="47">
        <v>177.32</v>
      </c>
      <c r="Y668" s="54">
        <v>177.32</v>
      </c>
    </row>
    <row r="669" spans="1:25" s="35" customFormat="1" ht="18.75" hidden="1" customHeight="1" outlineLevel="1" x14ac:dyDescent="0.2">
      <c r="A669" s="31" t="s">
        <v>6</v>
      </c>
      <c r="B669" s="49">
        <v>0</v>
      </c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54"/>
    </row>
    <row r="670" spans="1:25" s="35" customFormat="1" ht="18.75" hidden="1" customHeight="1" outlineLevel="1" thickBot="1" x14ac:dyDescent="0.25">
      <c r="A670" s="107" t="s">
        <v>7</v>
      </c>
      <c r="B670" s="50">
        <v>2.496</v>
      </c>
      <c r="C670" s="48">
        <v>2.496</v>
      </c>
      <c r="D670" s="48">
        <v>2.496</v>
      </c>
      <c r="E670" s="48">
        <v>2.496</v>
      </c>
      <c r="F670" s="48">
        <v>2.496</v>
      </c>
      <c r="G670" s="48">
        <v>2.496</v>
      </c>
      <c r="H670" s="48">
        <v>2.496</v>
      </c>
      <c r="I670" s="48">
        <v>2.496</v>
      </c>
      <c r="J670" s="48">
        <v>2.496</v>
      </c>
      <c r="K670" s="48">
        <v>2.496</v>
      </c>
      <c r="L670" s="48">
        <v>2.496</v>
      </c>
      <c r="M670" s="48">
        <v>2.496</v>
      </c>
      <c r="N670" s="48">
        <v>2.496</v>
      </c>
      <c r="O670" s="48">
        <v>2.496</v>
      </c>
      <c r="P670" s="48">
        <v>2.496</v>
      </c>
      <c r="Q670" s="48">
        <v>2.496</v>
      </c>
      <c r="R670" s="48">
        <v>2.496</v>
      </c>
      <c r="S670" s="48">
        <v>2.496</v>
      </c>
      <c r="T670" s="48">
        <v>2.496</v>
      </c>
      <c r="U670" s="48">
        <v>2.496</v>
      </c>
      <c r="V670" s="48">
        <v>2.496</v>
      </c>
      <c r="W670" s="48">
        <v>2.496</v>
      </c>
      <c r="X670" s="48">
        <v>2.496</v>
      </c>
      <c r="Y670" s="55">
        <v>2.496</v>
      </c>
    </row>
    <row r="671" spans="1:25" s="35" customFormat="1" ht="18.75" customHeight="1" collapsed="1" thickBot="1" x14ac:dyDescent="0.25">
      <c r="A671" s="76">
        <v>31</v>
      </c>
      <c r="B671" s="65">
        <f t="shared" ref="B671:Y671" si="155">SUM(B672:B675)</f>
        <v>179.816</v>
      </c>
      <c r="C671" s="66">
        <f t="shared" si="155"/>
        <v>179.816</v>
      </c>
      <c r="D671" s="66">
        <f t="shared" si="155"/>
        <v>179.816</v>
      </c>
      <c r="E671" s="67">
        <f t="shared" si="155"/>
        <v>179.816</v>
      </c>
      <c r="F671" s="67">
        <f t="shared" si="155"/>
        <v>179.816</v>
      </c>
      <c r="G671" s="67">
        <f t="shared" si="155"/>
        <v>179.816</v>
      </c>
      <c r="H671" s="67">
        <f t="shared" si="155"/>
        <v>179.816</v>
      </c>
      <c r="I671" s="67">
        <f t="shared" si="155"/>
        <v>179.816</v>
      </c>
      <c r="J671" s="67">
        <f t="shared" si="155"/>
        <v>179.816</v>
      </c>
      <c r="K671" s="68">
        <f t="shared" si="155"/>
        <v>179.816</v>
      </c>
      <c r="L671" s="67">
        <f t="shared" si="155"/>
        <v>179.816</v>
      </c>
      <c r="M671" s="69">
        <f t="shared" si="155"/>
        <v>179.816</v>
      </c>
      <c r="N671" s="68">
        <f t="shared" si="155"/>
        <v>179.816</v>
      </c>
      <c r="O671" s="67">
        <f t="shared" si="155"/>
        <v>179.816</v>
      </c>
      <c r="P671" s="69">
        <f t="shared" si="155"/>
        <v>179.816</v>
      </c>
      <c r="Q671" s="70">
        <f t="shared" si="155"/>
        <v>179.816</v>
      </c>
      <c r="R671" s="67">
        <f t="shared" si="155"/>
        <v>179.816</v>
      </c>
      <c r="S671" s="70">
        <f t="shared" si="155"/>
        <v>179.816</v>
      </c>
      <c r="T671" s="67">
        <f t="shared" si="155"/>
        <v>179.816</v>
      </c>
      <c r="U671" s="66">
        <f t="shared" si="155"/>
        <v>179.816</v>
      </c>
      <c r="V671" s="66">
        <f t="shared" si="155"/>
        <v>179.816</v>
      </c>
      <c r="W671" s="66">
        <f t="shared" si="155"/>
        <v>179.816</v>
      </c>
      <c r="X671" s="66">
        <f t="shared" si="155"/>
        <v>179.816</v>
      </c>
      <c r="Y671" s="71">
        <f t="shared" si="155"/>
        <v>179.816</v>
      </c>
    </row>
    <row r="672" spans="1:25" s="35" customFormat="1" ht="18.75" hidden="1" customHeight="1" outlineLevel="1" x14ac:dyDescent="0.2">
      <c r="A672" s="117" t="s">
        <v>4</v>
      </c>
      <c r="B672" s="43">
        <f>'февраль (3 цк)'!B765</f>
        <v>0</v>
      </c>
      <c r="C672" s="43">
        <f>'февраль (3 цк)'!C765</f>
        <v>0</v>
      </c>
      <c r="D672" s="43">
        <f>'февраль (3 цк)'!D765</f>
        <v>0</v>
      </c>
      <c r="E672" s="43">
        <f>'февраль (3 цк)'!E765</f>
        <v>0</v>
      </c>
      <c r="F672" s="43">
        <f>'февраль (3 цк)'!F765</f>
        <v>0</v>
      </c>
      <c r="G672" s="43">
        <f>'февраль (3 цк)'!G765</f>
        <v>0</v>
      </c>
      <c r="H672" s="43">
        <f>'февраль (3 цк)'!H765</f>
        <v>0</v>
      </c>
      <c r="I672" s="43">
        <f>'февраль (3 цк)'!I765</f>
        <v>0</v>
      </c>
      <c r="J672" s="43">
        <f>'февраль (3 цк)'!J765</f>
        <v>0</v>
      </c>
      <c r="K672" s="43">
        <f>'февраль (3 цк)'!K765</f>
        <v>0</v>
      </c>
      <c r="L672" s="43">
        <f>'февраль (3 цк)'!L765</f>
        <v>0</v>
      </c>
      <c r="M672" s="43">
        <f>'февраль (3 цк)'!M765</f>
        <v>0</v>
      </c>
      <c r="N672" s="43">
        <f>'февраль (3 цк)'!N765</f>
        <v>0</v>
      </c>
      <c r="O672" s="43">
        <f>'февраль (3 цк)'!O765</f>
        <v>0</v>
      </c>
      <c r="P672" s="43">
        <f>'февраль (3 цк)'!P765</f>
        <v>0</v>
      </c>
      <c r="Q672" s="43">
        <f>'февраль (3 цк)'!Q765</f>
        <v>0</v>
      </c>
      <c r="R672" s="43">
        <f>'февраль (3 цк)'!R765</f>
        <v>0</v>
      </c>
      <c r="S672" s="43">
        <f>'февраль (3 цк)'!S765</f>
        <v>0</v>
      </c>
      <c r="T672" s="43">
        <f>'февраль (3 цк)'!T765</f>
        <v>0</v>
      </c>
      <c r="U672" s="43">
        <f>'февраль (3 цк)'!U765</f>
        <v>0</v>
      </c>
      <c r="V672" s="43">
        <f>'февраль (3 цк)'!V765</f>
        <v>0</v>
      </c>
      <c r="W672" s="43">
        <f>'февраль (3 цк)'!W765</f>
        <v>0</v>
      </c>
      <c r="X672" s="43">
        <f>'февраль (3 цк)'!X765</f>
        <v>0</v>
      </c>
      <c r="Y672" s="43">
        <f>'февраль (3 цк)'!Y765</f>
        <v>0</v>
      </c>
    </row>
    <row r="673" spans="1:26" s="35" customFormat="1" ht="18.75" hidden="1" customHeight="1" outlineLevel="1" x14ac:dyDescent="0.2">
      <c r="A673" s="26" t="s">
        <v>5</v>
      </c>
      <c r="B673" s="49">
        <v>177.32</v>
      </c>
      <c r="C673" s="47">
        <v>177.32</v>
      </c>
      <c r="D673" s="47">
        <v>177.32</v>
      </c>
      <c r="E673" s="47">
        <v>177.32</v>
      </c>
      <c r="F673" s="47">
        <v>177.32</v>
      </c>
      <c r="G673" s="47">
        <v>177.32</v>
      </c>
      <c r="H673" s="47">
        <v>177.32</v>
      </c>
      <c r="I673" s="47">
        <v>177.32</v>
      </c>
      <c r="J673" s="47">
        <v>177.32</v>
      </c>
      <c r="K673" s="47">
        <v>177.32</v>
      </c>
      <c r="L673" s="47">
        <v>177.32</v>
      </c>
      <c r="M673" s="47">
        <v>177.32</v>
      </c>
      <c r="N673" s="47">
        <v>177.32</v>
      </c>
      <c r="O673" s="47">
        <v>177.32</v>
      </c>
      <c r="P673" s="47">
        <v>177.32</v>
      </c>
      <c r="Q673" s="47">
        <v>177.32</v>
      </c>
      <c r="R673" s="47">
        <v>177.32</v>
      </c>
      <c r="S673" s="47">
        <v>177.32</v>
      </c>
      <c r="T673" s="47">
        <v>177.32</v>
      </c>
      <c r="U673" s="47">
        <v>177.32</v>
      </c>
      <c r="V673" s="47">
        <v>177.32</v>
      </c>
      <c r="W673" s="47">
        <v>177.32</v>
      </c>
      <c r="X673" s="47">
        <v>177.32</v>
      </c>
      <c r="Y673" s="54">
        <v>177.32</v>
      </c>
    </row>
    <row r="674" spans="1:26" s="35" customFormat="1" ht="18.75" hidden="1" customHeight="1" outlineLevel="1" x14ac:dyDescent="0.2">
      <c r="A674" s="27" t="s">
        <v>6</v>
      </c>
      <c r="B674" s="49">
        <v>0</v>
      </c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54"/>
    </row>
    <row r="675" spans="1:26" s="35" customFormat="1" ht="18.75" hidden="1" customHeight="1" outlineLevel="1" thickBot="1" x14ac:dyDescent="0.25">
      <c r="A675" s="118" t="s">
        <v>7</v>
      </c>
      <c r="B675" s="50">
        <v>2.496</v>
      </c>
      <c r="C675" s="48">
        <v>2.496</v>
      </c>
      <c r="D675" s="48">
        <v>2.496</v>
      </c>
      <c r="E675" s="48">
        <v>2.496</v>
      </c>
      <c r="F675" s="48">
        <v>2.496</v>
      </c>
      <c r="G675" s="48">
        <v>2.496</v>
      </c>
      <c r="H675" s="48">
        <v>2.496</v>
      </c>
      <c r="I675" s="48">
        <v>2.496</v>
      </c>
      <c r="J675" s="48">
        <v>2.496</v>
      </c>
      <c r="K675" s="48">
        <v>2.496</v>
      </c>
      <c r="L675" s="48">
        <v>2.496</v>
      </c>
      <c r="M675" s="48">
        <v>2.496</v>
      </c>
      <c r="N675" s="48">
        <v>2.496</v>
      </c>
      <c r="O675" s="48">
        <v>2.496</v>
      </c>
      <c r="P675" s="48">
        <v>2.496</v>
      </c>
      <c r="Q675" s="48">
        <v>2.496</v>
      </c>
      <c r="R675" s="48">
        <v>2.496</v>
      </c>
      <c r="S675" s="48">
        <v>2.496</v>
      </c>
      <c r="T675" s="48">
        <v>2.496</v>
      </c>
      <c r="U675" s="48">
        <v>2.496</v>
      </c>
      <c r="V675" s="48">
        <v>2.496</v>
      </c>
      <c r="W675" s="48">
        <v>2.496</v>
      </c>
      <c r="X675" s="48">
        <v>2.496</v>
      </c>
      <c r="Y675" s="55">
        <v>2.496</v>
      </c>
    </row>
    <row r="676" spans="1:26" ht="15" collapsed="1" thickBot="1" x14ac:dyDescent="0.25">
      <c r="A676" s="58"/>
      <c r="Y676" s="41"/>
      <c r="Z676" s="106"/>
    </row>
    <row r="677" spans="1:26" x14ac:dyDescent="0.2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</row>
    <row r="678" spans="1:26" s="112" customFormat="1" ht="15.75" x14ac:dyDescent="0.25">
      <c r="A678" s="339" t="s">
        <v>71</v>
      </c>
      <c r="B678" s="339"/>
      <c r="C678" s="339"/>
      <c r="D678" s="339"/>
      <c r="E678" s="339"/>
      <c r="F678" s="339"/>
      <c r="G678" s="339"/>
      <c r="H678" s="339"/>
      <c r="I678" s="339"/>
      <c r="J678" s="339"/>
      <c r="K678" s="339"/>
      <c r="L678" s="339"/>
      <c r="M678" s="339"/>
      <c r="N678" s="339"/>
      <c r="O678" s="339"/>
      <c r="P678" s="339"/>
      <c r="Q678" s="339"/>
      <c r="R678" s="339"/>
      <c r="S678" s="339"/>
      <c r="T678" s="339"/>
      <c r="U678" s="339"/>
      <c r="V678" s="339"/>
      <c r="W678" s="339"/>
      <c r="X678" s="339"/>
      <c r="Y678" s="339"/>
    </row>
    <row r="679" spans="1:26" ht="15" thickBot="1" x14ac:dyDescent="0.25">
      <c r="A679" s="59"/>
      <c r="Y679" s="59"/>
    </row>
    <row r="680" spans="1:26" s="35" customFormat="1" ht="30.75" customHeight="1" thickBot="1" x14ac:dyDescent="0.25">
      <c r="A680" s="353" t="s">
        <v>39</v>
      </c>
      <c r="B680" s="355" t="s">
        <v>77</v>
      </c>
      <c r="C680" s="356"/>
      <c r="D680" s="356"/>
      <c r="E680" s="356"/>
      <c r="F680" s="356"/>
      <c r="G680" s="356"/>
      <c r="H680" s="356"/>
      <c r="I680" s="356"/>
      <c r="J680" s="356"/>
      <c r="K680" s="356"/>
      <c r="L680" s="356"/>
      <c r="M680" s="356"/>
      <c r="N680" s="356"/>
      <c r="O680" s="356"/>
      <c r="P680" s="356"/>
      <c r="Q680" s="356"/>
      <c r="R680" s="356"/>
      <c r="S680" s="356"/>
      <c r="T680" s="356"/>
      <c r="U680" s="356"/>
      <c r="V680" s="356"/>
      <c r="W680" s="356"/>
      <c r="X680" s="356"/>
      <c r="Y680" s="357"/>
    </row>
    <row r="681" spans="1:26" s="35" customFormat="1" ht="39" customHeight="1" thickBot="1" x14ac:dyDescent="0.25">
      <c r="A681" s="354"/>
      <c r="B681" s="121" t="s">
        <v>38</v>
      </c>
      <c r="C681" s="122" t="s">
        <v>37</v>
      </c>
      <c r="D681" s="123" t="s">
        <v>36</v>
      </c>
      <c r="E681" s="122" t="s">
        <v>35</v>
      </c>
      <c r="F681" s="122" t="s">
        <v>34</v>
      </c>
      <c r="G681" s="122" t="s">
        <v>33</v>
      </c>
      <c r="H681" s="122" t="s">
        <v>32</v>
      </c>
      <c r="I681" s="122" t="s">
        <v>31</v>
      </c>
      <c r="J681" s="122" t="s">
        <v>30</v>
      </c>
      <c r="K681" s="124" t="s">
        <v>29</v>
      </c>
      <c r="L681" s="122" t="s">
        <v>28</v>
      </c>
      <c r="M681" s="125" t="s">
        <v>27</v>
      </c>
      <c r="N681" s="124" t="s">
        <v>26</v>
      </c>
      <c r="O681" s="122" t="s">
        <v>25</v>
      </c>
      <c r="P681" s="125" t="s">
        <v>24</v>
      </c>
      <c r="Q681" s="123" t="s">
        <v>23</v>
      </c>
      <c r="R681" s="122" t="s">
        <v>22</v>
      </c>
      <c r="S681" s="123" t="s">
        <v>21</v>
      </c>
      <c r="T681" s="122" t="s">
        <v>20</v>
      </c>
      <c r="U681" s="123" t="s">
        <v>19</v>
      </c>
      <c r="V681" s="122" t="s">
        <v>18</v>
      </c>
      <c r="W681" s="123" t="s">
        <v>17</v>
      </c>
      <c r="X681" s="122" t="s">
        <v>16</v>
      </c>
      <c r="Y681" s="126" t="s">
        <v>15</v>
      </c>
    </row>
    <row r="682" spans="1:26" s="171" customFormat="1" ht="18.75" customHeight="1" thickBot="1" x14ac:dyDescent="0.25">
      <c r="A682" s="163">
        <v>1</v>
      </c>
      <c r="B682" s="164">
        <f>SUM(B683:B685)</f>
        <v>931.55599999999993</v>
      </c>
      <c r="C682" s="165">
        <f t="shared" ref="C682:Y682" si="156">SUM(C683:C685)</f>
        <v>945.25599999999997</v>
      </c>
      <c r="D682" s="165">
        <f t="shared" si="156"/>
        <v>954.49599999999998</v>
      </c>
      <c r="E682" s="166">
        <f t="shared" si="156"/>
        <v>1007.146</v>
      </c>
      <c r="F682" s="166">
        <f t="shared" si="156"/>
        <v>1008.3059999999999</v>
      </c>
      <c r="G682" s="166">
        <f t="shared" si="156"/>
        <v>1035.9060000000002</v>
      </c>
      <c r="H682" s="166">
        <f t="shared" si="156"/>
        <v>1021.746</v>
      </c>
      <c r="I682" s="166">
        <f t="shared" si="156"/>
        <v>994.85599999999999</v>
      </c>
      <c r="J682" s="166">
        <f t="shared" si="156"/>
        <v>983.31600000000003</v>
      </c>
      <c r="K682" s="167">
        <f t="shared" si="156"/>
        <v>1222.2160000000001</v>
      </c>
      <c r="L682" s="166">
        <f t="shared" si="156"/>
        <v>1229.0360000000001</v>
      </c>
      <c r="M682" s="168">
        <f t="shared" si="156"/>
        <v>1238.076</v>
      </c>
      <c r="N682" s="167">
        <f t="shared" si="156"/>
        <v>1253.7260000000001</v>
      </c>
      <c r="O682" s="166">
        <f t="shared" si="156"/>
        <v>1011.606</v>
      </c>
      <c r="P682" s="168">
        <f t="shared" si="156"/>
        <v>1032.2160000000001</v>
      </c>
      <c r="Q682" s="169">
        <f t="shared" si="156"/>
        <v>1652.1660000000002</v>
      </c>
      <c r="R682" s="166">
        <f t="shared" si="156"/>
        <v>1024.306</v>
      </c>
      <c r="S682" s="169">
        <f t="shared" si="156"/>
        <v>1238.4260000000002</v>
      </c>
      <c r="T682" s="166">
        <f t="shared" si="156"/>
        <v>992.96600000000001</v>
      </c>
      <c r="U682" s="165">
        <f t="shared" si="156"/>
        <v>946.21600000000001</v>
      </c>
      <c r="V682" s="165">
        <f t="shared" si="156"/>
        <v>941.846</v>
      </c>
      <c r="W682" s="165">
        <f t="shared" si="156"/>
        <v>1131.7860000000001</v>
      </c>
      <c r="X682" s="165">
        <f t="shared" si="156"/>
        <v>938.49599999999998</v>
      </c>
      <c r="Y682" s="170">
        <f t="shared" si="156"/>
        <v>938.03599999999994</v>
      </c>
    </row>
    <row r="683" spans="1:26" s="174" customFormat="1" ht="18.75" hidden="1" customHeight="1" outlineLevel="1" x14ac:dyDescent="0.2">
      <c r="A683" s="172" t="s">
        <v>4</v>
      </c>
      <c r="B683" s="173">
        <f>B522</f>
        <v>929.06</v>
      </c>
      <c r="C683" s="173">
        <f t="shared" ref="C683:Y683" si="157">C522</f>
        <v>942.76</v>
      </c>
      <c r="D683" s="173">
        <f t="shared" si="157"/>
        <v>952</v>
      </c>
      <c r="E683" s="173">
        <f t="shared" si="157"/>
        <v>1004.65</v>
      </c>
      <c r="F683" s="173">
        <f t="shared" si="157"/>
        <v>1005.81</v>
      </c>
      <c r="G683" s="173">
        <f t="shared" si="157"/>
        <v>1033.4100000000001</v>
      </c>
      <c r="H683" s="173">
        <f t="shared" si="157"/>
        <v>1019.25</v>
      </c>
      <c r="I683" s="173">
        <f t="shared" si="157"/>
        <v>992.36</v>
      </c>
      <c r="J683" s="173">
        <f t="shared" si="157"/>
        <v>980.82</v>
      </c>
      <c r="K683" s="173">
        <f t="shared" si="157"/>
        <v>1219.72</v>
      </c>
      <c r="L683" s="173">
        <f t="shared" si="157"/>
        <v>1226.54</v>
      </c>
      <c r="M683" s="173">
        <f t="shared" si="157"/>
        <v>1235.58</v>
      </c>
      <c r="N683" s="173">
        <f t="shared" si="157"/>
        <v>1251.23</v>
      </c>
      <c r="O683" s="173">
        <f t="shared" si="157"/>
        <v>1009.11</v>
      </c>
      <c r="P683" s="173">
        <f t="shared" si="157"/>
        <v>1029.72</v>
      </c>
      <c r="Q683" s="173">
        <f t="shared" si="157"/>
        <v>1649.67</v>
      </c>
      <c r="R683" s="173">
        <f t="shared" si="157"/>
        <v>1021.81</v>
      </c>
      <c r="S683" s="173">
        <f t="shared" si="157"/>
        <v>1235.93</v>
      </c>
      <c r="T683" s="173">
        <f t="shared" si="157"/>
        <v>990.47</v>
      </c>
      <c r="U683" s="173">
        <f t="shared" si="157"/>
        <v>943.72</v>
      </c>
      <c r="V683" s="173">
        <f t="shared" si="157"/>
        <v>939.35</v>
      </c>
      <c r="W683" s="173">
        <f t="shared" si="157"/>
        <v>1129.29</v>
      </c>
      <c r="X683" s="173">
        <f t="shared" si="157"/>
        <v>936</v>
      </c>
      <c r="Y683" s="173">
        <f t="shared" si="157"/>
        <v>935.54</v>
      </c>
    </row>
    <row r="684" spans="1:26" s="174" customFormat="1" ht="18.75" hidden="1" customHeight="1" outlineLevel="1" x14ac:dyDescent="0.2">
      <c r="A684" s="175" t="s">
        <v>6</v>
      </c>
      <c r="B684" s="176"/>
      <c r="C684" s="177"/>
      <c r="D684" s="177"/>
      <c r="E684" s="177"/>
      <c r="F684" s="177"/>
      <c r="G684" s="177"/>
      <c r="H684" s="177"/>
      <c r="I684" s="177"/>
      <c r="J684" s="177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8"/>
    </row>
    <row r="685" spans="1:26" s="174" customFormat="1" ht="18.75" hidden="1" customHeight="1" outlineLevel="1" thickBot="1" x14ac:dyDescent="0.25">
      <c r="A685" s="179" t="s">
        <v>7</v>
      </c>
      <c r="B685" s="180">
        <v>2.496</v>
      </c>
      <c r="C685" s="181">
        <v>2.496</v>
      </c>
      <c r="D685" s="181">
        <v>2.496</v>
      </c>
      <c r="E685" s="181">
        <v>2.496</v>
      </c>
      <c r="F685" s="181">
        <v>2.496</v>
      </c>
      <c r="G685" s="181">
        <v>2.496</v>
      </c>
      <c r="H685" s="181">
        <v>2.496</v>
      </c>
      <c r="I685" s="181">
        <v>2.496</v>
      </c>
      <c r="J685" s="181">
        <v>2.496</v>
      </c>
      <c r="K685" s="181">
        <v>2.496</v>
      </c>
      <c r="L685" s="181">
        <v>2.496</v>
      </c>
      <c r="M685" s="181">
        <v>2.496</v>
      </c>
      <c r="N685" s="181">
        <v>2.496</v>
      </c>
      <c r="O685" s="181">
        <v>2.496</v>
      </c>
      <c r="P685" s="181">
        <v>2.496</v>
      </c>
      <c r="Q685" s="181">
        <v>2.496</v>
      </c>
      <c r="R685" s="181">
        <v>2.496</v>
      </c>
      <c r="S685" s="181">
        <v>2.496</v>
      </c>
      <c r="T685" s="181">
        <v>2.496</v>
      </c>
      <c r="U685" s="181">
        <v>2.496</v>
      </c>
      <c r="V685" s="181">
        <v>2.496</v>
      </c>
      <c r="W685" s="181">
        <v>2.496</v>
      </c>
      <c r="X685" s="181">
        <v>2.496</v>
      </c>
      <c r="Y685" s="182">
        <v>2.496</v>
      </c>
    </row>
    <row r="686" spans="1:26" s="171" customFormat="1" ht="18.75" customHeight="1" collapsed="1" thickBot="1" x14ac:dyDescent="0.25">
      <c r="A686" s="183">
        <v>2</v>
      </c>
      <c r="B686" s="164">
        <f t="shared" ref="B686:Y686" si="158">SUM(B687:B689)</f>
        <v>1032.7560000000001</v>
      </c>
      <c r="C686" s="165">
        <f t="shared" si="158"/>
        <v>1038.5160000000001</v>
      </c>
      <c r="D686" s="165">
        <f t="shared" si="158"/>
        <v>1035.1960000000001</v>
      </c>
      <c r="E686" s="166">
        <f t="shared" si="158"/>
        <v>1060.1260000000002</v>
      </c>
      <c r="F686" s="166">
        <f t="shared" si="158"/>
        <v>1051.056</v>
      </c>
      <c r="G686" s="166">
        <f t="shared" si="158"/>
        <v>1364.2460000000001</v>
      </c>
      <c r="H686" s="166">
        <f t="shared" si="158"/>
        <v>1097.7660000000001</v>
      </c>
      <c r="I686" s="166">
        <f t="shared" si="158"/>
        <v>1081.9860000000001</v>
      </c>
      <c r="J686" s="166">
        <f t="shared" si="158"/>
        <v>1087.4460000000001</v>
      </c>
      <c r="K686" s="167">
        <f t="shared" si="158"/>
        <v>1038.8860000000002</v>
      </c>
      <c r="L686" s="166">
        <f t="shared" si="158"/>
        <v>1032.2360000000001</v>
      </c>
      <c r="M686" s="168">
        <f t="shared" si="158"/>
        <v>1102.7460000000001</v>
      </c>
      <c r="N686" s="167">
        <f t="shared" si="158"/>
        <v>1038.3760000000002</v>
      </c>
      <c r="O686" s="166">
        <f t="shared" si="158"/>
        <v>1129.3860000000002</v>
      </c>
      <c r="P686" s="168">
        <f t="shared" si="158"/>
        <v>1648.5060000000001</v>
      </c>
      <c r="Q686" s="169">
        <f t="shared" si="158"/>
        <v>1266.566</v>
      </c>
      <c r="R686" s="166">
        <f t="shared" si="158"/>
        <v>1210.6560000000002</v>
      </c>
      <c r="S686" s="169">
        <f t="shared" si="158"/>
        <v>1188.9360000000001</v>
      </c>
      <c r="T686" s="166">
        <f t="shared" si="158"/>
        <v>1022.6759999999999</v>
      </c>
      <c r="U686" s="165">
        <f t="shared" si="158"/>
        <v>1025.0360000000001</v>
      </c>
      <c r="V686" s="165">
        <f t="shared" si="158"/>
        <v>1028.4360000000001</v>
      </c>
      <c r="W686" s="165">
        <f t="shared" si="158"/>
        <v>1054.1860000000001</v>
      </c>
      <c r="X686" s="165">
        <f t="shared" si="158"/>
        <v>1031.8760000000002</v>
      </c>
      <c r="Y686" s="170">
        <f t="shared" si="158"/>
        <v>1031.9160000000002</v>
      </c>
    </row>
    <row r="687" spans="1:26" s="184" customFormat="1" ht="18.75" hidden="1" customHeight="1" outlineLevel="1" x14ac:dyDescent="0.2">
      <c r="A687" s="172" t="s">
        <v>4</v>
      </c>
      <c r="B687" s="173">
        <f>B527</f>
        <v>1030.26</v>
      </c>
      <c r="C687" s="173">
        <f t="shared" ref="C687:Y687" si="159">C527</f>
        <v>1036.02</v>
      </c>
      <c r="D687" s="173">
        <f t="shared" si="159"/>
        <v>1032.7</v>
      </c>
      <c r="E687" s="173">
        <f t="shared" si="159"/>
        <v>1057.6300000000001</v>
      </c>
      <c r="F687" s="173">
        <f t="shared" si="159"/>
        <v>1048.56</v>
      </c>
      <c r="G687" s="173">
        <f t="shared" si="159"/>
        <v>1361.75</v>
      </c>
      <c r="H687" s="173">
        <f t="shared" si="159"/>
        <v>1095.27</v>
      </c>
      <c r="I687" s="173">
        <f t="shared" si="159"/>
        <v>1079.49</v>
      </c>
      <c r="J687" s="173">
        <f t="shared" si="159"/>
        <v>1084.95</v>
      </c>
      <c r="K687" s="173">
        <f t="shared" si="159"/>
        <v>1036.3900000000001</v>
      </c>
      <c r="L687" s="173">
        <f t="shared" si="159"/>
        <v>1029.74</v>
      </c>
      <c r="M687" s="173">
        <f t="shared" si="159"/>
        <v>1100.25</v>
      </c>
      <c r="N687" s="173">
        <f t="shared" si="159"/>
        <v>1035.8800000000001</v>
      </c>
      <c r="O687" s="173">
        <f t="shared" si="159"/>
        <v>1126.8900000000001</v>
      </c>
      <c r="P687" s="173">
        <f t="shared" si="159"/>
        <v>1646.01</v>
      </c>
      <c r="Q687" s="173">
        <f t="shared" si="159"/>
        <v>1264.07</v>
      </c>
      <c r="R687" s="173">
        <f t="shared" si="159"/>
        <v>1208.1600000000001</v>
      </c>
      <c r="S687" s="173">
        <f t="shared" si="159"/>
        <v>1186.44</v>
      </c>
      <c r="T687" s="173">
        <f t="shared" si="159"/>
        <v>1020.18</v>
      </c>
      <c r="U687" s="173">
        <f t="shared" si="159"/>
        <v>1022.54</v>
      </c>
      <c r="V687" s="173">
        <f t="shared" si="159"/>
        <v>1025.94</v>
      </c>
      <c r="W687" s="173">
        <f t="shared" si="159"/>
        <v>1051.69</v>
      </c>
      <c r="X687" s="173">
        <f t="shared" si="159"/>
        <v>1029.3800000000001</v>
      </c>
      <c r="Y687" s="173">
        <f t="shared" si="159"/>
        <v>1029.42</v>
      </c>
    </row>
    <row r="688" spans="1:26" s="184" customFormat="1" ht="18.75" hidden="1" customHeight="1" outlineLevel="1" x14ac:dyDescent="0.2">
      <c r="A688" s="175" t="s">
        <v>6</v>
      </c>
      <c r="B688" s="176"/>
      <c r="C688" s="177"/>
      <c r="D688" s="177"/>
      <c r="E688" s="177"/>
      <c r="F688" s="177"/>
      <c r="G688" s="177"/>
      <c r="H688" s="177"/>
      <c r="I688" s="177"/>
      <c r="J688" s="177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8"/>
    </row>
    <row r="689" spans="1:25" s="184" customFormat="1" ht="18.75" hidden="1" customHeight="1" outlineLevel="1" thickBot="1" x14ac:dyDescent="0.25">
      <c r="A689" s="179" t="s">
        <v>7</v>
      </c>
      <c r="B689" s="180">
        <v>2.496</v>
      </c>
      <c r="C689" s="181">
        <v>2.496</v>
      </c>
      <c r="D689" s="181">
        <v>2.496</v>
      </c>
      <c r="E689" s="181">
        <v>2.496</v>
      </c>
      <c r="F689" s="181">
        <v>2.496</v>
      </c>
      <c r="G689" s="181">
        <v>2.496</v>
      </c>
      <c r="H689" s="181">
        <v>2.496</v>
      </c>
      <c r="I689" s="181">
        <v>2.496</v>
      </c>
      <c r="J689" s="181">
        <v>2.496</v>
      </c>
      <c r="K689" s="181">
        <v>2.496</v>
      </c>
      <c r="L689" s="181">
        <v>2.496</v>
      </c>
      <c r="M689" s="181">
        <v>2.496</v>
      </c>
      <c r="N689" s="181">
        <v>2.496</v>
      </c>
      <c r="O689" s="181">
        <v>2.496</v>
      </c>
      <c r="P689" s="181">
        <v>2.496</v>
      </c>
      <c r="Q689" s="181">
        <v>2.496</v>
      </c>
      <c r="R689" s="181">
        <v>2.496</v>
      </c>
      <c r="S689" s="181">
        <v>2.496</v>
      </c>
      <c r="T689" s="181">
        <v>2.496</v>
      </c>
      <c r="U689" s="181">
        <v>2.496</v>
      </c>
      <c r="V689" s="181">
        <v>2.496</v>
      </c>
      <c r="W689" s="181">
        <v>2.496</v>
      </c>
      <c r="X689" s="181">
        <v>2.496</v>
      </c>
      <c r="Y689" s="182">
        <v>2.496</v>
      </c>
    </row>
    <row r="690" spans="1:25" s="171" customFormat="1" ht="18.75" customHeight="1" collapsed="1" thickBot="1" x14ac:dyDescent="0.25">
      <c r="A690" s="185">
        <v>3</v>
      </c>
      <c r="B690" s="164">
        <f t="shared" ref="B690:Y690" si="160">SUM(B691:B693)</f>
        <v>1010.016</v>
      </c>
      <c r="C690" s="165">
        <f t="shared" si="160"/>
        <v>1005.706</v>
      </c>
      <c r="D690" s="165">
        <f t="shared" si="160"/>
        <v>985.06600000000003</v>
      </c>
      <c r="E690" s="166">
        <f t="shared" si="160"/>
        <v>1001.496</v>
      </c>
      <c r="F690" s="166">
        <f t="shared" si="160"/>
        <v>1042.7860000000001</v>
      </c>
      <c r="G690" s="166">
        <f t="shared" si="160"/>
        <v>1044.056</v>
      </c>
      <c r="H690" s="166">
        <f t="shared" si="160"/>
        <v>1033.0360000000001</v>
      </c>
      <c r="I690" s="166">
        <f t="shared" si="160"/>
        <v>1033.9760000000001</v>
      </c>
      <c r="J690" s="166">
        <f t="shared" si="160"/>
        <v>1023.276</v>
      </c>
      <c r="K690" s="167">
        <f t="shared" si="160"/>
        <v>1036.8860000000002</v>
      </c>
      <c r="L690" s="166">
        <f t="shared" si="160"/>
        <v>1008.386</v>
      </c>
      <c r="M690" s="168">
        <f t="shared" si="160"/>
        <v>1012.246</v>
      </c>
      <c r="N690" s="167">
        <f t="shared" si="160"/>
        <v>1013.986</v>
      </c>
      <c r="O690" s="166">
        <f t="shared" si="160"/>
        <v>1102.9160000000002</v>
      </c>
      <c r="P690" s="168">
        <f t="shared" si="160"/>
        <v>1045.836</v>
      </c>
      <c r="Q690" s="169">
        <f t="shared" si="160"/>
        <v>1194.4860000000001</v>
      </c>
      <c r="R690" s="166">
        <f t="shared" si="160"/>
        <v>1195.6560000000002</v>
      </c>
      <c r="S690" s="169">
        <f t="shared" si="160"/>
        <v>1185.056</v>
      </c>
      <c r="T690" s="166">
        <f t="shared" si="160"/>
        <v>993.65599999999995</v>
      </c>
      <c r="U690" s="165">
        <f t="shared" si="160"/>
        <v>1012.236</v>
      </c>
      <c r="V690" s="165">
        <f t="shared" si="160"/>
        <v>1000.776</v>
      </c>
      <c r="W690" s="165">
        <f t="shared" si="160"/>
        <v>1014.766</v>
      </c>
      <c r="X690" s="165">
        <f t="shared" si="160"/>
        <v>1006.106</v>
      </c>
      <c r="Y690" s="170">
        <f t="shared" si="160"/>
        <v>996.36599999999999</v>
      </c>
    </row>
    <row r="691" spans="1:25" s="184" customFormat="1" ht="18.75" hidden="1" customHeight="1" outlineLevel="1" x14ac:dyDescent="0.2">
      <c r="A691" s="186" t="s">
        <v>4</v>
      </c>
      <c r="B691" s="173">
        <f>B532</f>
        <v>1007.52</v>
      </c>
      <c r="C691" s="173">
        <f t="shared" ref="C691:Y691" si="161">C532</f>
        <v>1003.21</v>
      </c>
      <c r="D691" s="173">
        <f t="shared" si="161"/>
        <v>982.57</v>
      </c>
      <c r="E691" s="173">
        <f t="shared" si="161"/>
        <v>999</v>
      </c>
      <c r="F691" s="173">
        <f t="shared" si="161"/>
        <v>1040.29</v>
      </c>
      <c r="G691" s="173">
        <f t="shared" si="161"/>
        <v>1041.56</v>
      </c>
      <c r="H691" s="173">
        <f t="shared" si="161"/>
        <v>1030.54</v>
      </c>
      <c r="I691" s="173">
        <f t="shared" si="161"/>
        <v>1031.48</v>
      </c>
      <c r="J691" s="173">
        <f t="shared" si="161"/>
        <v>1020.78</v>
      </c>
      <c r="K691" s="173">
        <f t="shared" si="161"/>
        <v>1034.3900000000001</v>
      </c>
      <c r="L691" s="173">
        <f t="shared" si="161"/>
        <v>1005.89</v>
      </c>
      <c r="M691" s="173">
        <f t="shared" si="161"/>
        <v>1009.75</v>
      </c>
      <c r="N691" s="173">
        <f t="shared" si="161"/>
        <v>1011.49</v>
      </c>
      <c r="O691" s="173">
        <f t="shared" si="161"/>
        <v>1100.42</v>
      </c>
      <c r="P691" s="173">
        <f t="shared" si="161"/>
        <v>1043.3399999999999</v>
      </c>
      <c r="Q691" s="173">
        <f t="shared" si="161"/>
        <v>1191.99</v>
      </c>
      <c r="R691" s="173">
        <f t="shared" si="161"/>
        <v>1193.1600000000001</v>
      </c>
      <c r="S691" s="173">
        <f t="shared" si="161"/>
        <v>1182.56</v>
      </c>
      <c r="T691" s="173">
        <f t="shared" si="161"/>
        <v>991.16</v>
      </c>
      <c r="U691" s="173">
        <f t="shared" si="161"/>
        <v>1009.74</v>
      </c>
      <c r="V691" s="173">
        <f t="shared" si="161"/>
        <v>998.28</v>
      </c>
      <c r="W691" s="173">
        <f t="shared" si="161"/>
        <v>1012.27</v>
      </c>
      <c r="X691" s="173">
        <f t="shared" si="161"/>
        <v>1003.61</v>
      </c>
      <c r="Y691" s="173">
        <f t="shared" si="161"/>
        <v>993.87</v>
      </c>
    </row>
    <row r="692" spans="1:25" s="184" customFormat="1" ht="18.75" hidden="1" customHeight="1" outlineLevel="1" x14ac:dyDescent="0.2">
      <c r="A692" s="187" t="s">
        <v>6</v>
      </c>
      <c r="B692" s="176"/>
      <c r="C692" s="177"/>
      <c r="D692" s="177"/>
      <c r="E692" s="177"/>
      <c r="F692" s="177"/>
      <c r="G692" s="177"/>
      <c r="H692" s="177"/>
      <c r="I692" s="177"/>
      <c r="J692" s="177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8"/>
    </row>
    <row r="693" spans="1:25" s="184" customFormat="1" ht="18.75" hidden="1" customHeight="1" outlineLevel="1" thickBot="1" x14ac:dyDescent="0.25">
      <c r="A693" s="179" t="s">
        <v>7</v>
      </c>
      <c r="B693" s="180">
        <v>2.496</v>
      </c>
      <c r="C693" s="181">
        <v>2.496</v>
      </c>
      <c r="D693" s="181">
        <v>2.496</v>
      </c>
      <c r="E693" s="181">
        <v>2.496</v>
      </c>
      <c r="F693" s="181">
        <v>2.496</v>
      </c>
      <c r="G693" s="181">
        <v>2.496</v>
      </c>
      <c r="H693" s="181">
        <v>2.496</v>
      </c>
      <c r="I693" s="181">
        <v>2.496</v>
      </c>
      <c r="J693" s="181">
        <v>2.496</v>
      </c>
      <c r="K693" s="181">
        <v>2.496</v>
      </c>
      <c r="L693" s="181">
        <v>2.496</v>
      </c>
      <c r="M693" s="181">
        <v>2.496</v>
      </c>
      <c r="N693" s="181">
        <v>2.496</v>
      </c>
      <c r="O693" s="181">
        <v>2.496</v>
      </c>
      <c r="P693" s="181">
        <v>2.496</v>
      </c>
      <c r="Q693" s="181">
        <v>2.496</v>
      </c>
      <c r="R693" s="181">
        <v>2.496</v>
      </c>
      <c r="S693" s="181">
        <v>2.496</v>
      </c>
      <c r="T693" s="181">
        <v>2.496</v>
      </c>
      <c r="U693" s="181">
        <v>2.496</v>
      </c>
      <c r="V693" s="181">
        <v>2.496</v>
      </c>
      <c r="W693" s="181">
        <v>2.496</v>
      </c>
      <c r="X693" s="181">
        <v>2.496</v>
      </c>
      <c r="Y693" s="182">
        <v>2.496</v>
      </c>
    </row>
    <row r="694" spans="1:25" s="171" customFormat="1" ht="18.75" customHeight="1" collapsed="1" thickBot="1" x14ac:dyDescent="0.25">
      <c r="A694" s="183">
        <v>4</v>
      </c>
      <c r="B694" s="164">
        <f t="shared" ref="B694:Y694" si="162">SUM(B695:B697)</f>
        <v>922.99599999999998</v>
      </c>
      <c r="C694" s="165">
        <f t="shared" si="162"/>
        <v>925.46600000000001</v>
      </c>
      <c r="D694" s="165">
        <f t="shared" si="162"/>
        <v>960.48599999999999</v>
      </c>
      <c r="E694" s="166">
        <f t="shared" si="162"/>
        <v>1369.7660000000001</v>
      </c>
      <c r="F694" s="166">
        <f t="shared" si="162"/>
        <v>1001.886</v>
      </c>
      <c r="G694" s="166">
        <f t="shared" si="162"/>
        <v>1260.866</v>
      </c>
      <c r="H694" s="166">
        <f t="shared" si="162"/>
        <v>1259.7660000000001</v>
      </c>
      <c r="I694" s="166">
        <f t="shared" si="162"/>
        <v>1233.616</v>
      </c>
      <c r="J694" s="166">
        <f t="shared" si="162"/>
        <v>1229.2160000000001</v>
      </c>
      <c r="K694" s="167">
        <f t="shared" si="162"/>
        <v>1214.6260000000002</v>
      </c>
      <c r="L694" s="166">
        <f t="shared" si="162"/>
        <v>1210.6860000000001</v>
      </c>
      <c r="M694" s="168">
        <f t="shared" si="162"/>
        <v>1216.9460000000001</v>
      </c>
      <c r="N694" s="167">
        <f t="shared" si="162"/>
        <v>1220.096</v>
      </c>
      <c r="O694" s="166">
        <f t="shared" si="162"/>
        <v>1227.7060000000001</v>
      </c>
      <c r="P694" s="168">
        <f t="shared" si="162"/>
        <v>1343.2060000000001</v>
      </c>
      <c r="Q694" s="169">
        <f t="shared" si="162"/>
        <v>1229.866</v>
      </c>
      <c r="R694" s="166">
        <f t="shared" si="162"/>
        <v>1289.4960000000001</v>
      </c>
      <c r="S694" s="169">
        <f t="shared" si="162"/>
        <v>1192.4660000000001</v>
      </c>
      <c r="T694" s="166">
        <f t="shared" si="162"/>
        <v>945.03599999999994</v>
      </c>
      <c r="U694" s="165">
        <f t="shared" si="162"/>
        <v>1234.086</v>
      </c>
      <c r="V694" s="165">
        <f t="shared" si="162"/>
        <v>952.88599999999997</v>
      </c>
      <c r="W694" s="165">
        <f t="shared" si="162"/>
        <v>959.00599999999997</v>
      </c>
      <c r="X694" s="165">
        <f t="shared" si="162"/>
        <v>949.02599999999995</v>
      </c>
      <c r="Y694" s="170">
        <f t="shared" si="162"/>
        <v>951.346</v>
      </c>
    </row>
    <row r="695" spans="1:25" s="184" customFormat="1" ht="18.75" hidden="1" customHeight="1" outlineLevel="1" x14ac:dyDescent="0.2">
      <c r="A695" s="172" t="s">
        <v>4</v>
      </c>
      <c r="B695" s="173">
        <f>B537</f>
        <v>920.5</v>
      </c>
      <c r="C695" s="173">
        <f t="shared" ref="C695:Y695" si="163">C537</f>
        <v>922.97</v>
      </c>
      <c r="D695" s="173">
        <f t="shared" si="163"/>
        <v>957.99</v>
      </c>
      <c r="E695" s="173">
        <f t="shared" si="163"/>
        <v>1367.27</v>
      </c>
      <c r="F695" s="173">
        <f t="shared" si="163"/>
        <v>999.39</v>
      </c>
      <c r="G695" s="173">
        <f t="shared" si="163"/>
        <v>1258.3699999999999</v>
      </c>
      <c r="H695" s="173">
        <f t="shared" si="163"/>
        <v>1257.27</v>
      </c>
      <c r="I695" s="173">
        <f t="shared" si="163"/>
        <v>1231.1199999999999</v>
      </c>
      <c r="J695" s="173">
        <f t="shared" si="163"/>
        <v>1226.72</v>
      </c>
      <c r="K695" s="173">
        <f t="shared" si="163"/>
        <v>1212.1300000000001</v>
      </c>
      <c r="L695" s="173">
        <f t="shared" si="163"/>
        <v>1208.19</v>
      </c>
      <c r="M695" s="173">
        <f t="shared" si="163"/>
        <v>1214.45</v>
      </c>
      <c r="N695" s="173">
        <f t="shared" si="163"/>
        <v>1217.5999999999999</v>
      </c>
      <c r="O695" s="173">
        <f t="shared" si="163"/>
        <v>1225.21</v>
      </c>
      <c r="P695" s="173">
        <f t="shared" si="163"/>
        <v>1340.71</v>
      </c>
      <c r="Q695" s="173">
        <f t="shared" si="163"/>
        <v>1227.3699999999999</v>
      </c>
      <c r="R695" s="173">
        <f t="shared" si="163"/>
        <v>1287</v>
      </c>
      <c r="S695" s="173">
        <f t="shared" si="163"/>
        <v>1189.97</v>
      </c>
      <c r="T695" s="173">
        <f t="shared" si="163"/>
        <v>942.54</v>
      </c>
      <c r="U695" s="173">
        <f t="shared" si="163"/>
        <v>1231.5899999999999</v>
      </c>
      <c r="V695" s="173">
        <f t="shared" si="163"/>
        <v>950.39</v>
      </c>
      <c r="W695" s="173">
        <f t="shared" si="163"/>
        <v>956.51</v>
      </c>
      <c r="X695" s="173">
        <f t="shared" si="163"/>
        <v>946.53</v>
      </c>
      <c r="Y695" s="173">
        <f t="shared" si="163"/>
        <v>948.85</v>
      </c>
    </row>
    <row r="696" spans="1:25" s="184" customFormat="1" ht="18.75" hidden="1" customHeight="1" outlineLevel="1" x14ac:dyDescent="0.2">
      <c r="A696" s="175" t="s">
        <v>6</v>
      </c>
      <c r="B696" s="176"/>
      <c r="C696" s="177"/>
      <c r="D696" s="177"/>
      <c r="E696" s="177"/>
      <c r="F696" s="177"/>
      <c r="G696" s="177"/>
      <c r="H696" s="177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8"/>
    </row>
    <row r="697" spans="1:25" s="184" customFormat="1" ht="18.75" hidden="1" customHeight="1" outlineLevel="1" thickBot="1" x14ac:dyDescent="0.25">
      <c r="A697" s="179" t="s">
        <v>7</v>
      </c>
      <c r="B697" s="180">
        <v>2.496</v>
      </c>
      <c r="C697" s="181">
        <v>2.496</v>
      </c>
      <c r="D697" s="181">
        <v>2.496</v>
      </c>
      <c r="E697" s="181">
        <v>2.496</v>
      </c>
      <c r="F697" s="181">
        <v>2.496</v>
      </c>
      <c r="G697" s="181">
        <v>2.496</v>
      </c>
      <c r="H697" s="181">
        <v>2.496</v>
      </c>
      <c r="I697" s="181">
        <v>2.496</v>
      </c>
      <c r="J697" s="181">
        <v>2.496</v>
      </c>
      <c r="K697" s="181">
        <v>2.496</v>
      </c>
      <c r="L697" s="181">
        <v>2.496</v>
      </c>
      <c r="M697" s="181">
        <v>2.496</v>
      </c>
      <c r="N697" s="181">
        <v>2.496</v>
      </c>
      <c r="O697" s="181">
        <v>2.496</v>
      </c>
      <c r="P697" s="181">
        <v>2.496</v>
      </c>
      <c r="Q697" s="181">
        <v>2.496</v>
      </c>
      <c r="R697" s="181">
        <v>2.496</v>
      </c>
      <c r="S697" s="181">
        <v>2.496</v>
      </c>
      <c r="T697" s="181">
        <v>2.496</v>
      </c>
      <c r="U697" s="181">
        <v>2.496</v>
      </c>
      <c r="V697" s="181">
        <v>2.496</v>
      </c>
      <c r="W697" s="181">
        <v>2.496</v>
      </c>
      <c r="X697" s="181">
        <v>2.496</v>
      </c>
      <c r="Y697" s="182">
        <v>2.496</v>
      </c>
    </row>
    <row r="698" spans="1:25" s="171" customFormat="1" ht="18.75" customHeight="1" collapsed="1" thickBot="1" x14ac:dyDescent="0.25">
      <c r="A698" s="185">
        <v>5</v>
      </c>
      <c r="B698" s="164">
        <f t="shared" ref="B698:Y698" si="164">SUM(B699:B701)</f>
        <v>978.39599999999996</v>
      </c>
      <c r="C698" s="165">
        <f t="shared" si="164"/>
        <v>1009.726</v>
      </c>
      <c r="D698" s="165">
        <f t="shared" si="164"/>
        <v>1039.6560000000002</v>
      </c>
      <c r="E698" s="166">
        <f t="shared" si="164"/>
        <v>1057.2760000000001</v>
      </c>
      <c r="F698" s="166">
        <f t="shared" si="164"/>
        <v>1052.1260000000002</v>
      </c>
      <c r="G698" s="166">
        <f t="shared" si="164"/>
        <v>1259.0160000000001</v>
      </c>
      <c r="H698" s="166">
        <f t="shared" si="164"/>
        <v>1266.1360000000002</v>
      </c>
      <c r="I698" s="166">
        <f t="shared" si="164"/>
        <v>1246.6360000000002</v>
      </c>
      <c r="J698" s="166">
        <f t="shared" si="164"/>
        <v>1235.2460000000001</v>
      </c>
      <c r="K698" s="167">
        <f t="shared" si="164"/>
        <v>1265.9960000000001</v>
      </c>
      <c r="L698" s="166">
        <f t="shared" si="164"/>
        <v>1040.826</v>
      </c>
      <c r="M698" s="168">
        <f t="shared" si="164"/>
        <v>1041.4060000000002</v>
      </c>
      <c r="N698" s="167">
        <f t="shared" si="164"/>
        <v>1044.4060000000002</v>
      </c>
      <c r="O698" s="166">
        <f t="shared" si="164"/>
        <v>1045.1660000000002</v>
      </c>
      <c r="P698" s="168">
        <f t="shared" si="164"/>
        <v>1053.046</v>
      </c>
      <c r="Q698" s="169">
        <f t="shared" si="164"/>
        <v>1245.566</v>
      </c>
      <c r="R698" s="166">
        <f t="shared" si="164"/>
        <v>1231.0160000000001</v>
      </c>
      <c r="S698" s="169">
        <f t="shared" si="164"/>
        <v>1208.1560000000002</v>
      </c>
      <c r="T698" s="166">
        <f t="shared" si="164"/>
        <v>1148.6460000000002</v>
      </c>
      <c r="U698" s="165">
        <f t="shared" si="164"/>
        <v>1022.1559999999999</v>
      </c>
      <c r="V698" s="165">
        <f t="shared" si="164"/>
        <v>985.81600000000003</v>
      </c>
      <c r="W698" s="165">
        <f t="shared" si="164"/>
        <v>1003.586</v>
      </c>
      <c r="X698" s="165">
        <f t="shared" si="164"/>
        <v>990.70600000000002</v>
      </c>
      <c r="Y698" s="170">
        <f t="shared" si="164"/>
        <v>998.37599999999998</v>
      </c>
    </row>
    <row r="699" spans="1:25" s="184" customFormat="1" ht="18.75" hidden="1" customHeight="1" outlineLevel="1" x14ac:dyDescent="0.2">
      <c r="A699" s="175" t="s">
        <v>4</v>
      </c>
      <c r="B699" s="173">
        <f>B542</f>
        <v>975.9</v>
      </c>
      <c r="C699" s="173">
        <f t="shared" ref="C699:Y699" si="165">C542</f>
        <v>1007.23</v>
      </c>
      <c r="D699" s="173">
        <f t="shared" si="165"/>
        <v>1037.1600000000001</v>
      </c>
      <c r="E699" s="173">
        <f t="shared" si="165"/>
        <v>1054.78</v>
      </c>
      <c r="F699" s="173">
        <f t="shared" si="165"/>
        <v>1049.6300000000001</v>
      </c>
      <c r="G699" s="173">
        <f t="shared" si="165"/>
        <v>1256.52</v>
      </c>
      <c r="H699" s="173">
        <f t="shared" si="165"/>
        <v>1263.6400000000001</v>
      </c>
      <c r="I699" s="173">
        <f t="shared" si="165"/>
        <v>1244.1400000000001</v>
      </c>
      <c r="J699" s="173">
        <f t="shared" si="165"/>
        <v>1232.75</v>
      </c>
      <c r="K699" s="173">
        <f t="shared" si="165"/>
        <v>1263.5</v>
      </c>
      <c r="L699" s="173">
        <f t="shared" si="165"/>
        <v>1038.33</v>
      </c>
      <c r="M699" s="173">
        <f t="shared" si="165"/>
        <v>1038.9100000000001</v>
      </c>
      <c r="N699" s="173">
        <f t="shared" si="165"/>
        <v>1041.9100000000001</v>
      </c>
      <c r="O699" s="173">
        <f t="shared" si="165"/>
        <v>1042.67</v>
      </c>
      <c r="P699" s="173">
        <f t="shared" si="165"/>
        <v>1050.55</v>
      </c>
      <c r="Q699" s="173">
        <f t="shared" si="165"/>
        <v>1243.07</v>
      </c>
      <c r="R699" s="173">
        <f t="shared" si="165"/>
        <v>1228.52</v>
      </c>
      <c r="S699" s="173">
        <f t="shared" si="165"/>
        <v>1205.6600000000001</v>
      </c>
      <c r="T699" s="173">
        <f t="shared" si="165"/>
        <v>1146.1500000000001</v>
      </c>
      <c r="U699" s="173">
        <f t="shared" si="165"/>
        <v>1019.66</v>
      </c>
      <c r="V699" s="173">
        <f t="shared" si="165"/>
        <v>983.32</v>
      </c>
      <c r="W699" s="173">
        <f t="shared" si="165"/>
        <v>1001.09</v>
      </c>
      <c r="X699" s="173">
        <f t="shared" si="165"/>
        <v>988.21</v>
      </c>
      <c r="Y699" s="173">
        <f t="shared" si="165"/>
        <v>995.88</v>
      </c>
    </row>
    <row r="700" spans="1:25" s="184" customFormat="1" ht="18.75" hidden="1" customHeight="1" outlineLevel="1" x14ac:dyDescent="0.2">
      <c r="A700" s="187" t="s">
        <v>6</v>
      </c>
      <c r="B700" s="176"/>
      <c r="C700" s="177"/>
      <c r="D700" s="177"/>
      <c r="E700" s="177"/>
      <c r="F700" s="177"/>
      <c r="G700" s="177"/>
      <c r="H700" s="177"/>
      <c r="I700" s="177"/>
      <c r="J700" s="177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8"/>
    </row>
    <row r="701" spans="1:25" s="184" customFormat="1" ht="18.75" hidden="1" customHeight="1" outlineLevel="1" thickBot="1" x14ac:dyDescent="0.25">
      <c r="A701" s="179" t="s">
        <v>7</v>
      </c>
      <c r="B701" s="180">
        <v>2.496</v>
      </c>
      <c r="C701" s="181">
        <v>2.496</v>
      </c>
      <c r="D701" s="181">
        <v>2.496</v>
      </c>
      <c r="E701" s="181">
        <v>2.496</v>
      </c>
      <c r="F701" s="181">
        <v>2.496</v>
      </c>
      <c r="G701" s="181">
        <v>2.496</v>
      </c>
      <c r="H701" s="181">
        <v>2.496</v>
      </c>
      <c r="I701" s="181">
        <v>2.496</v>
      </c>
      <c r="J701" s="181">
        <v>2.496</v>
      </c>
      <c r="K701" s="181">
        <v>2.496</v>
      </c>
      <c r="L701" s="181">
        <v>2.496</v>
      </c>
      <c r="M701" s="181">
        <v>2.496</v>
      </c>
      <c r="N701" s="181">
        <v>2.496</v>
      </c>
      <c r="O701" s="181">
        <v>2.496</v>
      </c>
      <c r="P701" s="181">
        <v>2.496</v>
      </c>
      <c r="Q701" s="181">
        <v>2.496</v>
      </c>
      <c r="R701" s="181">
        <v>2.496</v>
      </c>
      <c r="S701" s="181">
        <v>2.496</v>
      </c>
      <c r="T701" s="181">
        <v>2.496</v>
      </c>
      <c r="U701" s="181">
        <v>2.496</v>
      </c>
      <c r="V701" s="181">
        <v>2.496</v>
      </c>
      <c r="W701" s="181">
        <v>2.496</v>
      </c>
      <c r="X701" s="181">
        <v>2.496</v>
      </c>
      <c r="Y701" s="182">
        <v>2.496</v>
      </c>
    </row>
    <row r="702" spans="1:25" s="171" customFormat="1" ht="18.75" customHeight="1" collapsed="1" thickBot="1" x14ac:dyDescent="0.25">
      <c r="A702" s="188">
        <v>6</v>
      </c>
      <c r="B702" s="164">
        <f t="shared" ref="B702:Y702" si="166">SUM(B703:B705)</f>
        <v>951.49599999999998</v>
      </c>
      <c r="C702" s="165">
        <f t="shared" si="166"/>
        <v>953.17599999999993</v>
      </c>
      <c r="D702" s="165">
        <f t="shared" si="166"/>
        <v>982.73599999999999</v>
      </c>
      <c r="E702" s="166">
        <f t="shared" si="166"/>
        <v>991.24599999999998</v>
      </c>
      <c r="F702" s="166">
        <f t="shared" si="166"/>
        <v>985.46600000000001</v>
      </c>
      <c r="G702" s="166">
        <f t="shared" si="166"/>
        <v>1229.6960000000001</v>
      </c>
      <c r="H702" s="166">
        <f t="shared" si="166"/>
        <v>1231.826</v>
      </c>
      <c r="I702" s="166">
        <f t="shared" si="166"/>
        <v>1219.7760000000001</v>
      </c>
      <c r="J702" s="166">
        <f t="shared" si="166"/>
        <v>1218.4660000000001</v>
      </c>
      <c r="K702" s="167">
        <f t="shared" si="166"/>
        <v>1194.0360000000001</v>
      </c>
      <c r="L702" s="166">
        <f t="shared" si="166"/>
        <v>1199.576</v>
      </c>
      <c r="M702" s="168">
        <f t="shared" si="166"/>
        <v>1205.106</v>
      </c>
      <c r="N702" s="167">
        <f t="shared" si="166"/>
        <v>1215.1960000000001</v>
      </c>
      <c r="O702" s="166">
        <f t="shared" si="166"/>
        <v>984.31600000000003</v>
      </c>
      <c r="P702" s="168">
        <f t="shared" si="166"/>
        <v>1228.106</v>
      </c>
      <c r="Q702" s="169">
        <f t="shared" si="166"/>
        <v>1222.7460000000001</v>
      </c>
      <c r="R702" s="166">
        <f t="shared" si="166"/>
        <v>1265.846</v>
      </c>
      <c r="S702" s="169">
        <f t="shared" si="166"/>
        <v>1235.2760000000001</v>
      </c>
      <c r="T702" s="166">
        <f t="shared" si="166"/>
        <v>1168.8760000000002</v>
      </c>
      <c r="U702" s="165">
        <f t="shared" si="166"/>
        <v>950.04599999999994</v>
      </c>
      <c r="V702" s="165">
        <f t="shared" si="166"/>
        <v>950.81600000000003</v>
      </c>
      <c r="W702" s="165">
        <f t="shared" si="166"/>
        <v>952.36599999999999</v>
      </c>
      <c r="X702" s="165">
        <f t="shared" si="166"/>
        <v>948.67599999999993</v>
      </c>
      <c r="Y702" s="170">
        <f t="shared" si="166"/>
        <v>950.52599999999995</v>
      </c>
    </row>
    <row r="703" spans="1:25" s="184" customFormat="1" ht="18.75" hidden="1" customHeight="1" outlineLevel="1" x14ac:dyDescent="0.2">
      <c r="A703" s="186" t="s">
        <v>4</v>
      </c>
      <c r="B703" s="173">
        <f>B547</f>
        <v>949</v>
      </c>
      <c r="C703" s="173">
        <f t="shared" ref="C703:Y703" si="167">C547</f>
        <v>950.68</v>
      </c>
      <c r="D703" s="173">
        <f t="shared" si="167"/>
        <v>980.24</v>
      </c>
      <c r="E703" s="173">
        <f t="shared" si="167"/>
        <v>988.75</v>
      </c>
      <c r="F703" s="173">
        <f t="shared" si="167"/>
        <v>982.97</v>
      </c>
      <c r="G703" s="173">
        <f t="shared" si="167"/>
        <v>1227.2</v>
      </c>
      <c r="H703" s="173">
        <f t="shared" si="167"/>
        <v>1229.33</v>
      </c>
      <c r="I703" s="173">
        <f t="shared" si="167"/>
        <v>1217.28</v>
      </c>
      <c r="J703" s="173">
        <f t="shared" si="167"/>
        <v>1215.97</v>
      </c>
      <c r="K703" s="173">
        <f t="shared" si="167"/>
        <v>1191.54</v>
      </c>
      <c r="L703" s="173">
        <f t="shared" si="167"/>
        <v>1197.08</v>
      </c>
      <c r="M703" s="173">
        <f t="shared" si="167"/>
        <v>1202.6099999999999</v>
      </c>
      <c r="N703" s="173">
        <f t="shared" si="167"/>
        <v>1212.7</v>
      </c>
      <c r="O703" s="173">
        <f t="shared" si="167"/>
        <v>981.82</v>
      </c>
      <c r="P703" s="173">
        <f t="shared" si="167"/>
        <v>1225.6099999999999</v>
      </c>
      <c r="Q703" s="173">
        <f t="shared" si="167"/>
        <v>1220.25</v>
      </c>
      <c r="R703" s="173">
        <f t="shared" si="167"/>
        <v>1263.3499999999999</v>
      </c>
      <c r="S703" s="173">
        <f t="shared" si="167"/>
        <v>1232.78</v>
      </c>
      <c r="T703" s="173">
        <f t="shared" si="167"/>
        <v>1166.3800000000001</v>
      </c>
      <c r="U703" s="173">
        <f t="shared" si="167"/>
        <v>947.55</v>
      </c>
      <c r="V703" s="173">
        <f t="shared" si="167"/>
        <v>948.32</v>
      </c>
      <c r="W703" s="173">
        <f t="shared" si="167"/>
        <v>949.87</v>
      </c>
      <c r="X703" s="173">
        <f t="shared" si="167"/>
        <v>946.18</v>
      </c>
      <c r="Y703" s="173">
        <f t="shared" si="167"/>
        <v>948.03</v>
      </c>
    </row>
    <row r="704" spans="1:25" s="184" customFormat="1" ht="18.75" hidden="1" customHeight="1" outlineLevel="1" x14ac:dyDescent="0.2">
      <c r="A704" s="187" t="s">
        <v>6</v>
      </c>
      <c r="B704" s="176"/>
      <c r="C704" s="177"/>
      <c r="D704" s="177"/>
      <c r="E704" s="177"/>
      <c r="F704" s="177"/>
      <c r="G704" s="177"/>
      <c r="H704" s="177"/>
      <c r="I704" s="177"/>
      <c r="J704" s="177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8"/>
    </row>
    <row r="705" spans="1:25" s="184" customFormat="1" ht="18.75" hidden="1" customHeight="1" outlineLevel="1" thickBot="1" x14ac:dyDescent="0.25">
      <c r="A705" s="179" t="s">
        <v>7</v>
      </c>
      <c r="B705" s="180">
        <v>2.496</v>
      </c>
      <c r="C705" s="181">
        <v>2.496</v>
      </c>
      <c r="D705" s="181">
        <v>2.496</v>
      </c>
      <c r="E705" s="181">
        <v>2.496</v>
      </c>
      <c r="F705" s="181">
        <v>2.496</v>
      </c>
      <c r="G705" s="181">
        <v>2.496</v>
      </c>
      <c r="H705" s="181">
        <v>2.496</v>
      </c>
      <c r="I705" s="181">
        <v>2.496</v>
      </c>
      <c r="J705" s="181">
        <v>2.496</v>
      </c>
      <c r="K705" s="181">
        <v>2.496</v>
      </c>
      <c r="L705" s="181">
        <v>2.496</v>
      </c>
      <c r="M705" s="181">
        <v>2.496</v>
      </c>
      <c r="N705" s="181">
        <v>2.496</v>
      </c>
      <c r="O705" s="181">
        <v>2.496</v>
      </c>
      <c r="P705" s="181">
        <v>2.496</v>
      </c>
      <c r="Q705" s="181">
        <v>2.496</v>
      </c>
      <c r="R705" s="181">
        <v>2.496</v>
      </c>
      <c r="S705" s="181">
        <v>2.496</v>
      </c>
      <c r="T705" s="181">
        <v>2.496</v>
      </c>
      <c r="U705" s="181">
        <v>2.496</v>
      </c>
      <c r="V705" s="181">
        <v>2.496</v>
      </c>
      <c r="W705" s="181">
        <v>2.496</v>
      </c>
      <c r="X705" s="181">
        <v>2.496</v>
      </c>
      <c r="Y705" s="182">
        <v>2.496</v>
      </c>
    </row>
    <row r="706" spans="1:25" s="171" customFormat="1" ht="18.75" customHeight="1" collapsed="1" thickBot="1" x14ac:dyDescent="0.25">
      <c r="A706" s="185">
        <v>7</v>
      </c>
      <c r="B706" s="164">
        <f t="shared" ref="B706:Y706" si="168">SUM(B707:B709)</f>
        <v>995.44600000000003</v>
      </c>
      <c r="C706" s="165">
        <f t="shared" si="168"/>
        <v>1032.9360000000001</v>
      </c>
      <c r="D706" s="165">
        <f t="shared" si="168"/>
        <v>1031.846</v>
      </c>
      <c r="E706" s="166">
        <f t="shared" si="168"/>
        <v>1042.2260000000001</v>
      </c>
      <c r="F706" s="166">
        <f t="shared" si="168"/>
        <v>1033.306</v>
      </c>
      <c r="G706" s="166">
        <f t="shared" si="168"/>
        <v>1325.546</v>
      </c>
      <c r="H706" s="166">
        <f t="shared" si="168"/>
        <v>1332.0260000000001</v>
      </c>
      <c r="I706" s="166">
        <f t="shared" si="168"/>
        <v>1304.9660000000001</v>
      </c>
      <c r="J706" s="166">
        <f t="shared" si="168"/>
        <v>1033.076</v>
      </c>
      <c r="K706" s="167">
        <f t="shared" si="168"/>
        <v>1216.2660000000001</v>
      </c>
      <c r="L706" s="166">
        <f t="shared" si="168"/>
        <v>1221.8960000000002</v>
      </c>
      <c r="M706" s="168">
        <f t="shared" si="168"/>
        <v>1219.5260000000001</v>
      </c>
      <c r="N706" s="167">
        <f t="shared" si="168"/>
        <v>1230.7160000000001</v>
      </c>
      <c r="O706" s="166">
        <f t="shared" si="168"/>
        <v>1199.2660000000001</v>
      </c>
      <c r="P706" s="168">
        <f t="shared" si="168"/>
        <v>1225.076</v>
      </c>
      <c r="Q706" s="169">
        <f t="shared" si="168"/>
        <v>1246.2860000000001</v>
      </c>
      <c r="R706" s="166">
        <f t="shared" si="168"/>
        <v>1227.1760000000002</v>
      </c>
      <c r="S706" s="169">
        <f t="shared" si="168"/>
        <v>1220.316</v>
      </c>
      <c r="T706" s="166">
        <f t="shared" si="168"/>
        <v>1242.6960000000001</v>
      </c>
      <c r="U706" s="165">
        <f t="shared" si="168"/>
        <v>1022.076</v>
      </c>
      <c r="V706" s="165">
        <f t="shared" si="168"/>
        <v>985.48599999999999</v>
      </c>
      <c r="W706" s="165">
        <f t="shared" si="168"/>
        <v>980.51599999999996</v>
      </c>
      <c r="X706" s="165">
        <f t="shared" si="168"/>
        <v>993.226</v>
      </c>
      <c r="Y706" s="170">
        <f t="shared" si="168"/>
        <v>1003.976</v>
      </c>
    </row>
    <row r="707" spans="1:25" s="184" customFormat="1" ht="18.75" hidden="1" customHeight="1" outlineLevel="1" x14ac:dyDescent="0.2">
      <c r="A707" s="186" t="s">
        <v>4</v>
      </c>
      <c r="B707" s="173">
        <f>B552</f>
        <v>992.95</v>
      </c>
      <c r="C707" s="173">
        <f t="shared" ref="C707:Y707" si="169">C552</f>
        <v>1030.44</v>
      </c>
      <c r="D707" s="173">
        <f t="shared" si="169"/>
        <v>1029.3499999999999</v>
      </c>
      <c r="E707" s="173">
        <f t="shared" si="169"/>
        <v>1039.73</v>
      </c>
      <c r="F707" s="173">
        <f t="shared" si="169"/>
        <v>1030.81</v>
      </c>
      <c r="G707" s="173">
        <f t="shared" si="169"/>
        <v>1323.05</v>
      </c>
      <c r="H707" s="173">
        <f t="shared" si="169"/>
        <v>1329.53</v>
      </c>
      <c r="I707" s="173">
        <f t="shared" si="169"/>
        <v>1302.47</v>
      </c>
      <c r="J707" s="173">
        <f t="shared" si="169"/>
        <v>1030.58</v>
      </c>
      <c r="K707" s="173">
        <f t="shared" si="169"/>
        <v>1213.77</v>
      </c>
      <c r="L707" s="173">
        <f t="shared" si="169"/>
        <v>1219.4000000000001</v>
      </c>
      <c r="M707" s="173">
        <f t="shared" si="169"/>
        <v>1217.03</v>
      </c>
      <c r="N707" s="173">
        <f t="shared" si="169"/>
        <v>1228.22</v>
      </c>
      <c r="O707" s="173">
        <f t="shared" si="169"/>
        <v>1196.77</v>
      </c>
      <c r="P707" s="173">
        <f t="shared" si="169"/>
        <v>1222.58</v>
      </c>
      <c r="Q707" s="173">
        <f t="shared" si="169"/>
        <v>1243.79</v>
      </c>
      <c r="R707" s="173">
        <f t="shared" si="169"/>
        <v>1224.68</v>
      </c>
      <c r="S707" s="173">
        <f t="shared" si="169"/>
        <v>1217.82</v>
      </c>
      <c r="T707" s="173">
        <f t="shared" si="169"/>
        <v>1240.2</v>
      </c>
      <c r="U707" s="173">
        <f t="shared" si="169"/>
        <v>1019.58</v>
      </c>
      <c r="V707" s="173">
        <f t="shared" si="169"/>
        <v>982.99</v>
      </c>
      <c r="W707" s="173">
        <f t="shared" si="169"/>
        <v>978.02</v>
      </c>
      <c r="X707" s="173">
        <f t="shared" si="169"/>
        <v>990.73</v>
      </c>
      <c r="Y707" s="173">
        <f t="shared" si="169"/>
        <v>1001.48</v>
      </c>
    </row>
    <row r="708" spans="1:25" s="184" customFormat="1" ht="18.75" hidden="1" customHeight="1" outlineLevel="1" x14ac:dyDescent="0.2">
      <c r="A708" s="187" t="s">
        <v>6</v>
      </c>
      <c r="B708" s="176"/>
      <c r="C708" s="177"/>
      <c r="D708" s="177"/>
      <c r="E708" s="177"/>
      <c r="F708" s="177"/>
      <c r="G708" s="177"/>
      <c r="H708" s="177"/>
      <c r="I708" s="177"/>
      <c r="J708" s="177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8"/>
    </row>
    <row r="709" spans="1:25" s="184" customFormat="1" ht="18.75" hidden="1" customHeight="1" outlineLevel="1" thickBot="1" x14ac:dyDescent="0.25">
      <c r="A709" s="179" t="s">
        <v>7</v>
      </c>
      <c r="B709" s="180">
        <v>2.496</v>
      </c>
      <c r="C709" s="181">
        <v>2.496</v>
      </c>
      <c r="D709" s="181">
        <v>2.496</v>
      </c>
      <c r="E709" s="181">
        <v>2.496</v>
      </c>
      <c r="F709" s="181">
        <v>2.496</v>
      </c>
      <c r="G709" s="181">
        <v>2.496</v>
      </c>
      <c r="H709" s="181">
        <v>2.496</v>
      </c>
      <c r="I709" s="181">
        <v>2.496</v>
      </c>
      <c r="J709" s="181">
        <v>2.496</v>
      </c>
      <c r="K709" s="181">
        <v>2.496</v>
      </c>
      <c r="L709" s="181">
        <v>2.496</v>
      </c>
      <c r="M709" s="181">
        <v>2.496</v>
      </c>
      <c r="N709" s="181">
        <v>2.496</v>
      </c>
      <c r="O709" s="181">
        <v>2.496</v>
      </c>
      <c r="P709" s="181">
        <v>2.496</v>
      </c>
      <c r="Q709" s="181">
        <v>2.496</v>
      </c>
      <c r="R709" s="181">
        <v>2.496</v>
      </c>
      <c r="S709" s="181">
        <v>2.496</v>
      </c>
      <c r="T709" s="181">
        <v>2.496</v>
      </c>
      <c r="U709" s="181">
        <v>2.496</v>
      </c>
      <c r="V709" s="181">
        <v>2.496</v>
      </c>
      <c r="W709" s="181">
        <v>2.496</v>
      </c>
      <c r="X709" s="181">
        <v>2.496</v>
      </c>
      <c r="Y709" s="182">
        <v>2.496</v>
      </c>
    </row>
    <row r="710" spans="1:25" s="171" customFormat="1" ht="18.75" customHeight="1" collapsed="1" thickBot="1" x14ac:dyDescent="0.25">
      <c r="A710" s="183">
        <v>8</v>
      </c>
      <c r="B710" s="164">
        <f t="shared" ref="B710:Y710" si="170">SUM(B711:B713)</f>
        <v>973.50599999999997</v>
      </c>
      <c r="C710" s="165">
        <f t="shared" si="170"/>
        <v>1024.0360000000001</v>
      </c>
      <c r="D710" s="165">
        <f t="shared" si="170"/>
        <v>1017.936</v>
      </c>
      <c r="E710" s="166">
        <f t="shared" si="170"/>
        <v>1251.4160000000002</v>
      </c>
      <c r="F710" s="166">
        <f t="shared" si="170"/>
        <v>1261.806</v>
      </c>
      <c r="G710" s="166">
        <f t="shared" si="170"/>
        <v>1237.826</v>
      </c>
      <c r="H710" s="166">
        <f t="shared" si="170"/>
        <v>1288.866</v>
      </c>
      <c r="I710" s="166">
        <f t="shared" si="170"/>
        <v>1228.2560000000001</v>
      </c>
      <c r="J710" s="166">
        <f t="shared" si="170"/>
        <v>1207.046</v>
      </c>
      <c r="K710" s="167">
        <f t="shared" si="170"/>
        <v>1205.6560000000002</v>
      </c>
      <c r="L710" s="166">
        <f t="shared" si="170"/>
        <v>1199.076</v>
      </c>
      <c r="M710" s="168">
        <f t="shared" si="170"/>
        <v>1206.3760000000002</v>
      </c>
      <c r="N710" s="167">
        <f t="shared" si="170"/>
        <v>1227.8960000000002</v>
      </c>
      <c r="O710" s="166">
        <f t="shared" si="170"/>
        <v>1220.086</v>
      </c>
      <c r="P710" s="168">
        <f t="shared" si="170"/>
        <v>1240.1960000000001</v>
      </c>
      <c r="Q710" s="169">
        <f t="shared" si="170"/>
        <v>1239.5060000000001</v>
      </c>
      <c r="R710" s="166">
        <f t="shared" si="170"/>
        <v>1229.7260000000001</v>
      </c>
      <c r="S710" s="169">
        <f t="shared" si="170"/>
        <v>1219.826</v>
      </c>
      <c r="T710" s="166">
        <f t="shared" si="170"/>
        <v>1240.1360000000002</v>
      </c>
      <c r="U710" s="165">
        <f t="shared" si="170"/>
        <v>1019.326</v>
      </c>
      <c r="V710" s="165">
        <f t="shared" si="170"/>
        <v>957.846</v>
      </c>
      <c r="W710" s="165">
        <f t="shared" si="170"/>
        <v>980.02599999999995</v>
      </c>
      <c r="X710" s="165">
        <f t="shared" si="170"/>
        <v>980.75599999999997</v>
      </c>
      <c r="Y710" s="170">
        <f t="shared" si="170"/>
        <v>964.49599999999998</v>
      </c>
    </row>
    <row r="711" spans="1:25" s="184" customFormat="1" ht="18.75" hidden="1" customHeight="1" outlineLevel="1" x14ac:dyDescent="0.2">
      <c r="A711" s="186" t="s">
        <v>4</v>
      </c>
      <c r="B711" s="173">
        <f>B557</f>
        <v>971.01</v>
      </c>
      <c r="C711" s="173">
        <f t="shared" ref="C711:Y711" si="171">C557</f>
        <v>1021.54</v>
      </c>
      <c r="D711" s="173">
        <f t="shared" si="171"/>
        <v>1015.44</v>
      </c>
      <c r="E711" s="173">
        <f t="shared" si="171"/>
        <v>1248.92</v>
      </c>
      <c r="F711" s="173">
        <f t="shared" si="171"/>
        <v>1259.31</v>
      </c>
      <c r="G711" s="173">
        <f t="shared" si="171"/>
        <v>1235.33</v>
      </c>
      <c r="H711" s="173">
        <f t="shared" si="171"/>
        <v>1286.3699999999999</v>
      </c>
      <c r="I711" s="173">
        <f t="shared" si="171"/>
        <v>1225.76</v>
      </c>
      <c r="J711" s="173">
        <f t="shared" si="171"/>
        <v>1204.55</v>
      </c>
      <c r="K711" s="173">
        <f t="shared" si="171"/>
        <v>1203.1600000000001</v>
      </c>
      <c r="L711" s="173">
        <f t="shared" si="171"/>
        <v>1196.58</v>
      </c>
      <c r="M711" s="173">
        <f t="shared" si="171"/>
        <v>1203.8800000000001</v>
      </c>
      <c r="N711" s="173">
        <f t="shared" si="171"/>
        <v>1225.4000000000001</v>
      </c>
      <c r="O711" s="173">
        <f t="shared" si="171"/>
        <v>1217.5899999999999</v>
      </c>
      <c r="P711" s="173">
        <f t="shared" si="171"/>
        <v>1237.7</v>
      </c>
      <c r="Q711" s="173">
        <f t="shared" si="171"/>
        <v>1237.01</v>
      </c>
      <c r="R711" s="173">
        <f t="shared" si="171"/>
        <v>1227.23</v>
      </c>
      <c r="S711" s="173">
        <f t="shared" si="171"/>
        <v>1217.33</v>
      </c>
      <c r="T711" s="173">
        <f t="shared" si="171"/>
        <v>1237.6400000000001</v>
      </c>
      <c r="U711" s="173">
        <f t="shared" si="171"/>
        <v>1016.83</v>
      </c>
      <c r="V711" s="173">
        <f t="shared" si="171"/>
        <v>955.35</v>
      </c>
      <c r="W711" s="173">
        <f t="shared" si="171"/>
        <v>977.53</v>
      </c>
      <c r="X711" s="173">
        <f t="shared" si="171"/>
        <v>978.26</v>
      </c>
      <c r="Y711" s="173">
        <f t="shared" si="171"/>
        <v>962</v>
      </c>
    </row>
    <row r="712" spans="1:25" s="184" customFormat="1" ht="18.75" hidden="1" customHeight="1" outlineLevel="1" x14ac:dyDescent="0.2">
      <c r="A712" s="187" t="s">
        <v>6</v>
      </c>
      <c r="B712" s="176"/>
      <c r="C712" s="177"/>
      <c r="D712" s="177"/>
      <c r="E712" s="177"/>
      <c r="F712" s="177"/>
      <c r="G712" s="177"/>
      <c r="H712" s="177"/>
      <c r="I712" s="177"/>
      <c r="J712" s="177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8"/>
    </row>
    <row r="713" spans="1:25" s="184" customFormat="1" ht="18.75" hidden="1" customHeight="1" outlineLevel="1" thickBot="1" x14ac:dyDescent="0.25">
      <c r="A713" s="179" t="s">
        <v>7</v>
      </c>
      <c r="B713" s="180">
        <v>2.496</v>
      </c>
      <c r="C713" s="181">
        <v>2.496</v>
      </c>
      <c r="D713" s="181">
        <v>2.496</v>
      </c>
      <c r="E713" s="181">
        <v>2.496</v>
      </c>
      <c r="F713" s="181">
        <v>2.496</v>
      </c>
      <c r="G713" s="181">
        <v>2.496</v>
      </c>
      <c r="H713" s="181">
        <v>2.496</v>
      </c>
      <c r="I713" s="181">
        <v>2.496</v>
      </c>
      <c r="J713" s="181">
        <v>2.496</v>
      </c>
      <c r="K713" s="181">
        <v>2.496</v>
      </c>
      <c r="L713" s="181">
        <v>2.496</v>
      </c>
      <c r="M713" s="181">
        <v>2.496</v>
      </c>
      <c r="N713" s="181">
        <v>2.496</v>
      </c>
      <c r="O713" s="181">
        <v>2.496</v>
      </c>
      <c r="P713" s="181">
        <v>2.496</v>
      </c>
      <c r="Q713" s="181">
        <v>2.496</v>
      </c>
      <c r="R713" s="181">
        <v>2.496</v>
      </c>
      <c r="S713" s="181">
        <v>2.496</v>
      </c>
      <c r="T713" s="181">
        <v>2.496</v>
      </c>
      <c r="U713" s="181">
        <v>2.496</v>
      </c>
      <c r="V713" s="181">
        <v>2.496</v>
      </c>
      <c r="W713" s="181">
        <v>2.496</v>
      </c>
      <c r="X713" s="181">
        <v>2.496</v>
      </c>
      <c r="Y713" s="182">
        <v>2.496</v>
      </c>
    </row>
    <row r="714" spans="1:25" s="171" customFormat="1" ht="18.75" customHeight="1" collapsed="1" thickBot="1" x14ac:dyDescent="0.25">
      <c r="A714" s="185">
        <v>9</v>
      </c>
      <c r="B714" s="164">
        <f t="shared" ref="B714:Y714" si="172">SUM(B715:B717)</f>
        <v>975.346</v>
      </c>
      <c r="C714" s="165">
        <f t="shared" si="172"/>
        <v>969.77599999999995</v>
      </c>
      <c r="D714" s="165">
        <f t="shared" si="172"/>
        <v>978.95600000000002</v>
      </c>
      <c r="E714" s="166">
        <f t="shared" si="172"/>
        <v>1457.6660000000002</v>
      </c>
      <c r="F714" s="166">
        <f t="shared" si="172"/>
        <v>1020.9059999999999</v>
      </c>
      <c r="G714" s="166">
        <f t="shared" si="172"/>
        <v>1025.326</v>
      </c>
      <c r="H714" s="166">
        <f t="shared" si="172"/>
        <v>1019.266</v>
      </c>
      <c r="I714" s="166">
        <f t="shared" si="172"/>
        <v>1006.826</v>
      </c>
      <c r="J714" s="166">
        <f t="shared" si="172"/>
        <v>1006.646</v>
      </c>
      <c r="K714" s="167">
        <f t="shared" si="172"/>
        <v>997.476</v>
      </c>
      <c r="L714" s="166">
        <f t="shared" si="172"/>
        <v>998.096</v>
      </c>
      <c r="M714" s="168">
        <f t="shared" si="172"/>
        <v>1002.9159999999999</v>
      </c>
      <c r="N714" s="167">
        <f t="shared" si="172"/>
        <v>1002.6759999999999</v>
      </c>
      <c r="O714" s="166">
        <f t="shared" si="172"/>
        <v>1002.776</v>
      </c>
      <c r="P714" s="168">
        <f t="shared" si="172"/>
        <v>1041.086</v>
      </c>
      <c r="Q714" s="169">
        <f t="shared" si="172"/>
        <v>1194.6760000000002</v>
      </c>
      <c r="R714" s="166">
        <f t="shared" si="172"/>
        <v>1191.0160000000001</v>
      </c>
      <c r="S714" s="169">
        <f t="shared" si="172"/>
        <v>1166.4160000000002</v>
      </c>
      <c r="T714" s="166">
        <f t="shared" si="172"/>
        <v>1066.9860000000001</v>
      </c>
      <c r="U714" s="165">
        <f t="shared" si="172"/>
        <v>966.91599999999994</v>
      </c>
      <c r="V714" s="165">
        <f t="shared" si="172"/>
        <v>960.87599999999998</v>
      </c>
      <c r="W714" s="165">
        <f t="shared" si="172"/>
        <v>984.42599999999993</v>
      </c>
      <c r="X714" s="165">
        <f t="shared" si="172"/>
        <v>955.19600000000003</v>
      </c>
      <c r="Y714" s="170">
        <f t="shared" si="172"/>
        <v>979.78599999999994</v>
      </c>
    </row>
    <row r="715" spans="1:25" s="184" customFormat="1" ht="18.75" hidden="1" customHeight="1" outlineLevel="1" x14ac:dyDescent="0.2">
      <c r="A715" s="172" t="s">
        <v>4</v>
      </c>
      <c r="B715" s="173">
        <f>B562</f>
        <v>972.85</v>
      </c>
      <c r="C715" s="173">
        <f t="shared" ref="C715:Y715" si="173">C562</f>
        <v>967.28</v>
      </c>
      <c r="D715" s="173">
        <f t="shared" si="173"/>
        <v>976.46</v>
      </c>
      <c r="E715" s="173">
        <f t="shared" si="173"/>
        <v>1455.17</v>
      </c>
      <c r="F715" s="173">
        <f t="shared" si="173"/>
        <v>1018.41</v>
      </c>
      <c r="G715" s="173">
        <f t="shared" si="173"/>
        <v>1022.83</v>
      </c>
      <c r="H715" s="173">
        <f t="shared" si="173"/>
        <v>1016.77</v>
      </c>
      <c r="I715" s="173">
        <f t="shared" si="173"/>
        <v>1004.33</v>
      </c>
      <c r="J715" s="173">
        <f t="shared" si="173"/>
        <v>1004.15</v>
      </c>
      <c r="K715" s="173">
        <f t="shared" si="173"/>
        <v>994.98</v>
      </c>
      <c r="L715" s="173">
        <f t="shared" si="173"/>
        <v>995.6</v>
      </c>
      <c r="M715" s="173">
        <f t="shared" si="173"/>
        <v>1000.42</v>
      </c>
      <c r="N715" s="173">
        <f t="shared" si="173"/>
        <v>1000.18</v>
      </c>
      <c r="O715" s="173">
        <f t="shared" si="173"/>
        <v>1000.28</v>
      </c>
      <c r="P715" s="173">
        <f t="shared" si="173"/>
        <v>1038.5899999999999</v>
      </c>
      <c r="Q715" s="173">
        <f t="shared" si="173"/>
        <v>1192.18</v>
      </c>
      <c r="R715" s="173">
        <f t="shared" si="173"/>
        <v>1188.52</v>
      </c>
      <c r="S715" s="173">
        <f t="shared" si="173"/>
        <v>1163.92</v>
      </c>
      <c r="T715" s="173">
        <f t="shared" si="173"/>
        <v>1064.49</v>
      </c>
      <c r="U715" s="173">
        <f t="shared" si="173"/>
        <v>964.42</v>
      </c>
      <c r="V715" s="173">
        <f t="shared" si="173"/>
        <v>958.38</v>
      </c>
      <c r="W715" s="173">
        <f t="shared" si="173"/>
        <v>981.93</v>
      </c>
      <c r="X715" s="173">
        <f t="shared" si="173"/>
        <v>952.7</v>
      </c>
      <c r="Y715" s="173">
        <f t="shared" si="173"/>
        <v>977.29</v>
      </c>
    </row>
    <row r="716" spans="1:25" s="184" customFormat="1" ht="18.75" hidden="1" customHeight="1" outlineLevel="1" x14ac:dyDescent="0.2">
      <c r="A716" s="175" t="s">
        <v>6</v>
      </c>
      <c r="B716" s="176"/>
      <c r="C716" s="177"/>
      <c r="D716" s="177"/>
      <c r="E716" s="177"/>
      <c r="F716" s="177"/>
      <c r="G716" s="177"/>
      <c r="H716" s="177"/>
      <c r="I716" s="177"/>
      <c r="J716" s="177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8"/>
    </row>
    <row r="717" spans="1:25" s="184" customFormat="1" ht="18.75" hidden="1" customHeight="1" outlineLevel="1" thickBot="1" x14ac:dyDescent="0.25">
      <c r="A717" s="179" t="s">
        <v>7</v>
      </c>
      <c r="B717" s="180">
        <v>2.496</v>
      </c>
      <c r="C717" s="181">
        <v>2.496</v>
      </c>
      <c r="D717" s="181">
        <v>2.496</v>
      </c>
      <c r="E717" s="181">
        <v>2.496</v>
      </c>
      <c r="F717" s="181">
        <v>2.496</v>
      </c>
      <c r="G717" s="181">
        <v>2.496</v>
      </c>
      <c r="H717" s="181">
        <v>2.496</v>
      </c>
      <c r="I717" s="181">
        <v>2.496</v>
      </c>
      <c r="J717" s="181">
        <v>2.496</v>
      </c>
      <c r="K717" s="181">
        <v>2.496</v>
      </c>
      <c r="L717" s="181">
        <v>2.496</v>
      </c>
      <c r="M717" s="181">
        <v>2.496</v>
      </c>
      <c r="N717" s="181">
        <v>2.496</v>
      </c>
      <c r="O717" s="181">
        <v>2.496</v>
      </c>
      <c r="P717" s="181">
        <v>2.496</v>
      </c>
      <c r="Q717" s="181">
        <v>2.496</v>
      </c>
      <c r="R717" s="181">
        <v>2.496</v>
      </c>
      <c r="S717" s="181">
        <v>2.496</v>
      </c>
      <c r="T717" s="181">
        <v>2.496</v>
      </c>
      <c r="U717" s="181">
        <v>2.496</v>
      </c>
      <c r="V717" s="181">
        <v>2.496</v>
      </c>
      <c r="W717" s="181">
        <v>2.496</v>
      </c>
      <c r="X717" s="181">
        <v>2.496</v>
      </c>
      <c r="Y717" s="182">
        <v>2.496</v>
      </c>
    </row>
    <row r="718" spans="1:25" s="171" customFormat="1" ht="18.75" customHeight="1" collapsed="1" thickBot="1" x14ac:dyDescent="0.25">
      <c r="A718" s="183">
        <v>10</v>
      </c>
      <c r="B718" s="164">
        <f t="shared" ref="B718:Y718" si="174">SUM(B719:B721)</f>
        <v>973.50599999999997</v>
      </c>
      <c r="C718" s="165">
        <f t="shared" si="174"/>
        <v>1024.0360000000001</v>
      </c>
      <c r="D718" s="165">
        <f t="shared" si="174"/>
        <v>1017.936</v>
      </c>
      <c r="E718" s="166">
        <f t="shared" si="174"/>
        <v>1251.4160000000002</v>
      </c>
      <c r="F718" s="166">
        <f t="shared" si="174"/>
        <v>1261.806</v>
      </c>
      <c r="G718" s="166">
        <f t="shared" si="174"/>
        <v>1237.826</v>
      </c>
      <c r="H718" s="166">
        <f t="shared" si="174"/>
        <v>1288.866</v>
      </c>
      <c r="I718" s="166">
        <f t="shared" si="174"/>
        <v>1228.2560000000001</v>
      </c>
      <c r="J718" s="166">
        <f t="shared" si="174"/>
        <v>1207.046</v>
      </c>
      <c r="K718" s="167">
        <f t="shared" si="174"/>
        <v>1205.6560000000002</v>
      </c>
      <c r="L718" s="166">
        <f t="shared" si="174"/>
        <v>1199.076</v>
      </c>
      <c r="M718" s="168">
        <f t="shared" si="174"/>
        <v>1206.3760000000002</v>
      </c>
      <c r="N718" s="167">
        <f t="shared" si="174"/>
        <v>1227.8960000000002</v>
      </c>
      <c r="O718" s="166">
        <f t="shared" si="174"/>
        <v>1220.086</v>
      </c>
      <c r="P718" s="168">
        <f t="shared" si="174"/>
        <v>1240.1960000000001</v>
      </c>
      <c r="Q718" s="169">
        <f t="shared" si="174"/>
        <v>1239.5060000000001</v>
      </c>
      <c r="R718" s="166">
        <f t="shared" si="174"/>
        <v>1229.7260000000001</v>
      </c>
      <c r="S718" s="169">
        <f t="shared" si="174"/>
        <v>1219.826</v>
      </c>
      <c r="T718" s="166">
        <f t="shared" si="174"/>
        <v>1240.1360000000002</v>
      </c>
      <c r="U718" s="165">
        <f t="shared" si="174"/>
        <v>1019.326</v>
      </c>
      <c r="V718" s="165">
        <f t="shared" si="174"/>
        <v>957.846</v>
      </c>
      <c r="W718" s="165">
        <f t="shared" si="174"/>
        <v>980.02599999999995</v>
      </c>
      <c r="X718" s="165">
        <f t="shared" si="174"/>
        <v>980.75599999999997</v>
      </c>
      <c r="Y718" s="170">
        <f t="shared" si="174"/>
        <v>964.49599999999998</v>
      </c>
    </row>
    <row r="719" spans="1:25" s="184" customFormat="1" ht="18.75" hidden="1" customHeight="1" outlineLevel="1" x14ac:dyDescent="0.2">
      <c r="A719" s="186" t="s">
        <v>4</v>
      </c>
      <c r="B719" s="173">
        <f>B557</f>
        <v>971.01</v>
      </c>
      <c r="C719" s="173">
        <f t="shared" ref="C719:Y719" si="175">C557</f>
        <v>1021.54</v>
      </c>
      <c r="D719" s="173">
        <f t="shared" si="175"/>
        <v>1015.44</v>
      </c>
      <c r="E719" s="173">
        <f t="shared" si="175"/>
        <v>1248.92</v>
      </c>
      <c r="F719" s="173">
        <f t="shared" si="175"/>
        <v>1259.31</v>
      </c>
      <c r="G719" s="173">
        <f t="shared" si="175"/>
        <v>1235.33</v>
      </c>
      <c r="H719" s="173">
        <f t="shared" si="175"/>
        <v>1286.3699999999999</v>
      </c>
      <c r="I719" s="173">
        <f t="shared" si="175"/>
        <v>1225.76</v>
      </c>
      <c r="J719" s="173">
        <f t="shared" si="175"/>
        <v>1204.55</v>
      </c>
      <c r="K719" s="173">
        <f t="shared" si="175"/>
        <v>1203.1600000000001</v>
      </c>
      <c r="L719" s="173">
        <f t="shared" si="175"/>
        <v>1196.58</v>
      </c>
      <c r="M719" s="173">
        <f t="shared" si="175"/>
        <v>1203.8800000000001</v>
      </c>
      <c r="N719" s="173">
        <f t="shared" si="175"/>
        <v>1225.4000000000001</v>
      </c>
      <c r="O719" s="173">
        <f t="shared" si="175"/>
        <v>1217.5899999999999</v>
      </c>
      <c r="P719" s="173">
        <f t="shared" si="175"/>
        <v>1237.7</v>
      </c>
      <c r="Q719" s="173">
        <f t="shared" si="175"/>
        <v>1237.01</v>
      </c>
      <c r="R719" s="173">
        <f t="shared" si="175"/>
        <v>1227.23</v>
      </c>
      <c r="S719" s="173">
        <f t="shared" si="175"/>
        <v>1217.33</v>
      </c>
      <c r="T719" s="173">
        <f t="shared" si="175"/>
        <v>1237.6400000000001</v>
      </c>
      <c r="U719" s="173">
        <f t="shared" si="175"/>
        <v>1016.83</v>
      </c>
      <c r="V719" s="173">
        <f t="shared" si="175"/>
        <v>955.35</v>
      </c>
      <c r="W719" s="173">
        <f t="shared" si="175"/>
        <v>977.53</v>
      </c>
      <c r="X719" s="173">
        <f t="shared" si="175"/>
        <v>978.26</v>
      </c>
      <c r="Y719" s="173">
        <f t="shared" si="175"/>
        <v>962</v>
      </c>
    </row>
    <row r="720" spans="1:25" s="184" customFormat="1" ht="18.75" hidden="1" customHeight="1" outlineLevel="1" x14ac:dyDescent="0.2">
      <c r="A720" s="187" t="s">
        <v>6</v>
      </c>
      <c r="B720" s="176"/>
      <c r="C720" s="177"/>
      <c r="D720" s="177"/>
      <c r="E720" s="177"/>
      <c r="F720" s="177"/>
      <c r="G720" s="177"/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8"/>
    </row>
    <row r="721" spans="1:25" s="184" customFormat="1" ht="18.75" hidden="1" customHeight="1" outlineLevel="1" thickBot="1" x14ac:dyDescent="0.25">
      <c r="A721" s="179" t="s">
        <v>7</v>
      </c>
      <c r="B721" s="180">
        <v>2.496</v>
      </c>
      <c r="C721" s="181">
        <v>2.496</v>
      </c>
      <c r="D721" s="181">
        <v>2.496</v>
      </c>
      <c r="E721" s="181">
        <v>2.496</v>
      </c>
      <c r="F721" s="181">
        <v>2.496</v>
      </c>
      <c r="G721" s="181">
        <v>2.496</v>
      </c>
      <c r="H721" s="181">
        <v>2.496</v>
      </c>
      <c r="I721" s="181">
        <v>2.496</v>
      </c>
      <c r="J721" s="181">
        <v>2.496</v>
      </c>
      <c r="K721" s="181">
        <v>2.496</v>
      </c>
      <c r="L721" s="181">
        <v>2.496</v>
      </c>
      <c r="M721" s="181">
        <v>2.496</v>
      </c>
      <c r="N721" s="181">
        <v>2.496</v>
      </c>
      <c r="O721" s="181">
        <v>2.496</v>
      </c>
      <c r="P721" s="181">
        <v>2.496</v>
      </c>
      <c r="Q721" s="181">
        <v>2.496</v>
      </c>
      <c r="R721" s="181">
        <v>2.496</v>
      </c>
      <c r="S721" s="181">
        <v>2.496</v>
      </c>
      <c r="T721" s="181">
        <v>2.496</v>
      </c>
      <c r="U721" s="181">
        <v>2.496</v>
      </c>
      <c r="V721" s="181">
        <v>2.496</v>
      </c>
      <c r="W721" s="181">
        <v>2.496</v>
      </c>
      <c r="X721" s="181">
        <v>2.496</v>
      </c>
      <c r="Y721" s="182">
        <v>2.496</v>
      </c>
    </row>
    <row r="722" spans="1:25" s="171" customFormat="1" ht="18.75" customHeight="1" collapsed="1" thickBot="1" x14ac:dyDescent="0.25">
      <c r="A722" s="185">
        <v>11</v>
      </c>
      <c r="B722" s="164">
        <f t="shared" ref="B722:Y722" si="176">SUM(B723:B725)</f>
        <v>875.30599999999993</v>
      </c>
      <c r="C722" s="165">
        <f t="shared" si="176"/>
        <v>857.16599999999994</v>
      </c>
      <c r="D722" s="165">
        <f t="shared" si="176"/>
        <v>888.05599999999993</v>
      </c>
      <c r="E722" s="166">
        <f t="shared" si="176"/>
        <v>906.846</v>
      </c>
      <c r="F722" s="166">
        <f t="shared" si="176"/>
        <v>903.87599999999998</v>
      </c>
      <c r="G722" s="166">
        <f t="shared" si="176"/>
        <v>909.51599999999996</v>
      </c>
      <c r="H722" s="166">
        <f t="shared" si="176"/>
        <v>904.17599999999993</v>
      </c>
      <c r="I722" s="166">
        <f t="shared" si="176"/>
        <v>899.06600000000003</v>
      </c>
      <c r="J722" s="166">
        <f t="shared" si="176"/>
        <v>886.65599999999995</v>
      </c>
      <c r="K722" s="167">
        <f t="shared" si="176"/>
        <v>887.95600000000002</v>
      </c>
      <c r="L722" s="166">
        <f t="shared" si="176"/>
        <v>894.25599999999997</v>
      </c>
      <c r="M722" s="168">
        <f t="shared" si="176"/>
        <v>900.346</v>
      </c>
      <c r="N722" s="167">
        <f t="shared" si="176"/>
        <v>902.74599999999998</v>
      </c>
      <c r="O722" s="166">
        <f t="shared" si="176"/>
        <v>901.14599999999996</v>
      </c>
      <c r="P722" s="168">
        <f t="shared" si="176"/>
        <v>912.68600000000004</v>
      </c>
      <c r="Q722" s="169">
        <f t="shared" si="176"/>
        <v>914.976</v>
      </c>
      <c r="R722" s="166">
        <f t="shared" si="176"/>
        <v>914.67599999999993</v>
      </c>
      <c r="S722" s="169">
        <f t="shared" si="176"/>
        <v>915.28599999999994</v>
      </c>
      <c r="T722" s="166">
        <f t="shared" si="176"/>
        <v>916.596</v>
      </c>
      <c r="U722" s="165">
        <f t="shared" si="176"/>
        <v>902.07600000000002</v>
      </c>
      <c r="V722" s="165">
        <f t="shared" si="176"/>
        <v>857.70600000000002</v>
      </c>
      <c r="W722" s="165">
        <f t="shared" si="176"/>
        <v>870.58600000000001</v>
      </c>
      <c r="X722" s="165">
        <f t="shared" si="176"/>
        <v>868.07600000000002</v>
      </c>
      <c r="Y722" s="170">
        <f t="shared" si="176"/>
        <v>865.36599999999999</v>
      </c>
    </row>
    <row r="723" spans="1:25" s="184" customFormat="1" ht="18.75" hidden="1" customHeight="1" outlineLevel="1" x14ac:dyDescent="0.2">
      <c r="A723" s="186" t="s">
        <v>4</v>
      </c>
      <c r="B723" s="173">
        <f>B572</f>
        <v>872.81</v>
      </c>
      <c r="C723" s="173">
        <f t="shared" ref="C723:Y723" si="177">C572</f>
        <v>854.67</v>
      </c>
      <c r="D723" s="173">
        <f t="shared" si="177"/>
        <v>885.56</v>
      </c>
      <c r="E723" s="173">
        <f t="shared" si="177"/>
        <v>904.35</v>
      </c>
      <c r="F723" s="173">
        <f t="shared" si="177"/>
        <v>901.38</v>
      </c>
      <c r="G723" s="173">
        <f t="shared" si="177"/>
        <v>907.02</v>
      </c>
      <c r="H723" s="173">
        <f t="shared" si="177"/>
        <v>901.68</v>
      </c>
      <c r="I723" s="173">
        <f t="shared" si="177"/>
        <v>896.57</v>
      </c>
      <c r="J723" s="173">
        <f t="shared" si="177"/>
        <v>884.16</v>
      </c>
      <c r="K723" s="173">
        <f t="shared" si="177"/>
        <v>885.46</v>
      </c>
      <c r="L723" s="173">
        <f t="shared" si="177"/>
        <v>891.76</v>
      </c>
      <c r="M723" s="173">
        <f t="shared" si="177"/>
        <v>897.85</v>
      </c>
      <c r="N723" s="173">
        <f t="shared" si="177"/>
        <v>900.25</v>
      </c>
      <c r="O723" s="173">
        <f t="shared" si="177"/>
        <v>898.65</v>
      </c>
      <c r="P723" s="173">
        <f t="shared" si="177"/>
        <v>910.19</v>
      </c>
      <c r="Q723" s="173">
        <f t="shared" si="177"/>
        <v>912.48</v>
      </c>
      <c r="R723" s="173">
        <f t="shared" si="177"/>
        <v>912.18</v>
      </c>
      <c r="S723" s="173">
        <f t="shared" si="177"/>
        <v>912.79</v>
      </c>
      <c r="T723" s="173">
        <f t="shared" si="177"/>
        <v>914.1</v>
      </c>
      <c r="U723" s="173">
        <f t="shared" si="177"/>
        <v>899.58</v>
      </c>
      <c r="V723" s="173">
        <f t="shared" si="177"/>
        <v>855.21</v>
      </c>
      <c r="W723" s="173">
        <f t="shared" si="177"/>
        <v>868.09</v>
      </c>
      <c r="X723" s="173">
        <f t="shared" si="177"/>
        <v>865.58</v>
      </c>
      <c r="Y723" s="173">
        <f t="shared" si="177"/>
        <v>862.87</v>
      </c>
    </row>
    <row r="724" spans="1:25" s="184" customFormat="1" ht="18.75" hidden="1" customHeight="1" outlineLevel="1" x14ac:dyDescent="0.2">
      <c r="A724" s="187" t="s">
        <v>6</v>
      </c>
      <c r="B724" s="176"/>
      <c r="C724" s="177"/>
      <c r="D724" s="177"/>
      <c r="E724" s="177"/>
      <c r="F724" s="177"/>
      <c r="G724" s="177"/>
      <c r="H724" s="177"/>
      <c r="I724" s="177"/>
      <c r="J724" s="177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8"/>
    </row>
    <row r="725" spans="1:25" s="184" customFormat="1" ht="18.75" hidden="1" customHeight="1" outlineLevel="1" thickBot="1" x14ac:dyDescent="0.25">
      <c r="A725" s="179" t="s">
        <v>7</v>
      </c>
      <c r="B725" s="180">
        <v>2.496</v>
      </c>
      <c r="C725" s="181">
        <v>2.496</v>
      </c>
      <c r="D725" s="181">
        <v>2.496</v>
      </c>
      <c r="E725" s="181">
        <v>2.496</v>
      </c>
      <c r="F725" s="181">
        <v>2.496</v>
      </c>
      <c r="G725" s="181">
        <v>2.496</v>
      </c>
      <c r="H725" s="181">
        <v>2.496</v>
      </c>
      <c r="I725" s="181">
        <v>2.496</v>
      </c>
      <c r="J725" s="181">
        <v>2.496</v>
      </c>
      <c r="K725" s="181">
        <v>2.496</v>
      </c>
      <c r="L725" s="181">
        <v>2.496</v>
      </c>
      <c r="M725" s="181">
        <v>2.496</v>
      </c>
      <c r="N725" s="181">
        <v>2.496</v>
      </c>
      <c r="O725" s="181">
        <v>2.496</v>
      </c>
      <c r="P725" s="181">
        <v>2.496</v>
      </c>
      <c r="Q725" s="181">
        <v>2.496</v>
      </c>
      <c r="R725" s="181">
        <v>2.496</v>
      </c>
      <c r="S725" s="181">
        <v>2.496</v>
      </c>
      <c r="T725" s="181">
        <v>2.496</v>
      </c>
      <c r="U725" s="181">
        <v>2.496</v>
      </c>
      <c r="V725" s="181">
        <v>2.496</v>
      </c>
      <c r="W725" s="181">
        <v>2.496</v>
      </c>
      <c r="X725" s="181">
        <v>2.496</v>
      </c>
      <c r="Y725" s="182">
        <v>2.496</v>
      </c>
    </row>
    <row r="726" spans="1:25" s="171" customFormat="1" ht="18.75" customHeight="1" collapsed="1" thickBot="1" x14ac:dyDescent="0.25">
      <c r="A726" s="183">
        <v>12</v>
      </c>
      <c r="B726" s="164">
        <f t="shared" ref="B726:Y726" si="178">SUM(B727:B729)</f>
        <v>870.15599999999995</v>
      </c>
      <c r="C726" s="165">
        <f t="shared" si="178"/>
        <v>895.94600000000003</v>
      </c>
      <c r="D726" s="165">
        <f t="shared" si="178"/>
        <v>941.70600000000002</v>
      </c>
      <c r="E726" s="166">
        <f t="shared" si="178"/>
        <v>981.30599999999993</v>
      </c>
      <c r="F726" s="166">
        <f t="shared" si="178"/>
        <v>990.77599999999995</v>
      </c>
      <c r="G726" s="166">
        <f t="shared" si="178"/>
        <v>990.99599999999998</v>
      </c>
      <c r="H726" s="166">
        <f t="shared" si="178"/>
        <v>975.54599999999994</v>
      </c>
      <c r="I726" s="166">
        <f t="shared" si="178"/>
        <v>975.90599999999995</v>
      </c>
      <c r="J726" s="166">
        <f t="shared" si="178"/>
        <v>970.67599999999993</v>
      </c>
      <c r="K726" s="167">
        <f t="shared" si="178"/>
        <v>969.69600000000003</v>
      </c>
      <c r="L726" s="166">
        <f t="shared" si="178"/>
        <v>969.98599999999999</v>
      </c>
      <c r="M726" s="168">
        <f t="shared" si="178"/>
        <v>974.13599999999997</v>
      </c>
      <c r="N726" s="167">
        <f t="shared" si="178"/>
        <v>957.91599999999994</v>
      </c>
      <c r="O726" s="166">
        <f t="shared" si="178"/>
        <v>976.91599999999994</v>
      </c>
      <c r="P726" s="168">
        <f t="shared" si="178"/>
        <v>985.976</v>
      </c>
      <c r="Q726" s="169">
        <f t="shared" si="178"/>
        <v>998.00599999999997</v>
      </c>
      <c r="R726" s="166">
        <f t="shared" si="178"/>
        <v>999.06600000000003</v>
      </c>
      <c r="S726" s="169">
        <f t="shared" si="178"/>
        <v>989.30599999999993</v>
      </c>
      <c r="T726" s="166">
        <f t="shared" si="178"/>
        <v>977.98599999999999</v>
      </c>
      <c r="U726" s="165">
        <f t="shared" si="178"/>
        <v>927.06600000000003</v>
      </c>
      <c r="V726" s="165">
        <f t="shared" si="178"/>
        <v>914.14599999999996</v>
      </c>
      <c r="W726" s="165">
        <f t="shared" si="178"/>
        <v>917.45600000000002</v>
      </c>
      <c r="X726" s="165">
        <f t="shared" si="178"/>
        <v>863.64599999999996</v>
      </c>
      <c r="Y726" s="170">
        <f t="shared" si="178"/>
        <v>863.15599999999995</v>
      </c>
    </row>
    <row r="727" spans="1:25" s="184" customFormat="1" ht="18.75" hidden="1" customHeight="1" outlineLevel="1" x14ac:dyDescent="0.2">
      <c r="A727" s="186" t="s">
        <v>4</v>
      </c>
      <c r="B727" s="173">
        <f>B577</f>
        <v>867.66</v>
      </c>
      <c r="C727" s="173">
        <f t="shared" ref="C727:Y727" si="179">C577</f>
        <v>893.45</v>
      </c>
      <c r="D727" s="173">
        <f t="shared" si="179"/>
        <v>939.21</v>
      </c>
      <c r="E727" s="173">
        <f t="shared" si="179"/>
        <v>978.81</v>
      </c>
      <c r="F727" s="173">
        <f t="shared" si="179"/>
        <v>988.28</v>
      </c>
      <c r="G727" s="173">
        <f t="shared" si="179"/>
        <v>988.5</v>
      </c>
      <c r="H727" s="173">
        <f t="shared" si="179"/>
        <v>973.05</v>
      </c>
      <c r="I727" s="173">
        <f t="shared" si="179"/>
        <v>973.41</v>
      </c>
      <c r="J727" s="173">
        <f t="shared" si="179"/>
        <v>968.18</v>
      </c>
      <c r="K727" s="173">
        <f t="shared" si="179"/>
        <v>967.2</v>
      </c>
      <c r="L727" s="173">
        <f t="shared" si="179"/>
        <v>967.49</v>
      </c>
      <c r="M727" s="173">
        <f t="shared" si="179"/>
        <v>971.64</v>
      </c>
      <c r="N727" s="173">
        <f t="shared" si="179"/>
        <v>955.42</v>
      </c>
      <c r="O727" s="173">
        <f t="shared" si="179"/>
        <v>974.42</v>
      </c>
      <c r="P727" s="173">
        <f t="shared" si="179"/>
        <v>983.48</v>
      </c>
      <c r="Q727" s="173">
        <f t="shared" si="179"/>
        <v>995.51</v>
      </c>
      <c r="R727" s="173">
        <f t="shared" si="179"/>
        <v>996.57</v>
      </c>
      <c r="S727" s="173">
        <f t="shared" si="179"/>
        <v>986.81</v>
      </c>
      <c r="T727" s="173">
        <f t="shared" si="179"/>
        <v>975.49</v>
      </c>
      <c r="U727" s="173">
        <f t="shared" si="179"/>
        <v>924.57</v>
      </c>
      <c r="V727" s="173">
        <f t="shared" si="179"/>
        <v>911.65</v>
      </c>
      <c r="W727" s="173">
        <f t="shared" si="179"/>
        <v>914.96</v>
      </c>
      <c r="X727" s="173">
        <f t="shared" si="179"/>
        <v>861.15</v>
      </c>
      <c r="Y727" s="173">
        <f t="shared" si="179"/>
        <v>860.66</v>
      </c>
    </row>
    <row r="728" spans="1:25" s="184" customFormat="1" ht="18.75" hidden="1" customHeight="1" outlineLevel="1" x14ac:dyDescent="0.2">
      <c r="A728" s="187" t="s">
        <v>6</v>
      </c>
      <c r="B728" s="176"/>
      <c r="C728" s="177"/>
      <c r="D728" s="177"/>
      <c r="E728" s="177"/>
      <c r="F728" s="177"/>
      <c r="G728" s="177"/>
      <c r="H728" s="177"/>
      <c r="I728" s="177"/>
      <c r="J728" s="177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8"/>
    </row>
    <row r="729" spans="1:25" s="184" customFormat="1" ht="18.75" hidden="1" customHeight="1" outlineLevel="1" thickBot="1" x14ac:dyDescent="0.25">
      <c r="A729" s="179" t="s">
        <v>7</v>
      </c>
      <c r="B729" s="180">
        <v>2.496</v>
      </c>
      <c r="C729" s="181">
        <v>2.496</v>
      </c>
      <c r="D729" s="181">
        <v>2.496</v>
      </c>
      <c r="E729" s="181">
        <v>2.496</v>
      </c>
      <c r="F729" s="181">
        <v>2.496</v>
      </c>
      <c r="G729" s="181">
        <v>2.496</v>
      </c>
      <c r="H729" s="181">
        <v>2.496</v>
      </c>
      <c r="I729" s="181">
        <v>2.496</v>
      </c>
      <c r="J729" s="181">
        <v>2.496</v>
      </c>
      <c r="K729" s="181">
        <v>2.496</v>
      </c>
      <c r="L729" s="181">
        <v>2.496</v>
      </c>
      <c r="M729" s="181">
        <v>2.496</v>
      </c>
      <c r="N729" s="181">
        <v>2.496</v>
      </c>
      <c r="O729" s="181">
        <v>2.496</v>
      </c>
      <c r="P729" s="181">
        <v>2.496</v>
      </c>
      <c r="Q729" s="181">
        <v>2.496</v>
      </c>
      <c r="R729" s="181">
        <v>2.496</v>
      </c>
      <c r="S729" s="181">
        <v>2.496</v>
      </c>
      <c r="T729" s="181">
        <v>2.496</v>
      </c>
      <c r="U729" s="181">
        <v>2.496</v>
      </c>
      <c r="V729" s="181">
        <v>2.496</v>
      </c>
      <c r="W729" s="181">
        <v>2.496</v>
      </c>
      <c r="X729" s="181">
        <v>2.496</v>
      </c>
      <c r="Y729" s="182">
        <v>2.496</v>
      </c>
    </row>
    <row r="730" spans="1:25" s="171" customFormat="1" ht="18.75" customHeight="1" collapsed="1" thickBot="1" x14ac:dyDescent="0.25">
      <c r="A730" s="185">
        <v>13</v>
      </c>
      <c r="B730" s="164">
        <f t="shared" ref="B730:Y730" si="180">SUM(B731:B733)</f>
        <v>956.346</v>
      </c>
      <c r="C730" s="165">
        <f t="shared" si="180"/>
        <v>997.67599999999993</v>
      </c>
      <c r="D730" s="165">
        <f t="shared" si="180"/>
        <v>1003.186</v>
      </c>
      <c r="E730" s="166">
        <f t="shared" si="180"/>
        <v>1069.5160000000001</v>
      </c>
      <c r="F730" s="166">
        <f t="shared" si="180"/>
        <v>1002.1659999999999</v>
      </c>
      <c r="G730" s="166">
        <f t="shared" si="180"/>
        <v>1060.2060000000001</v>
      </c>
      <c r="H730" s="166">
        <f t="shared" si="180"/>
        <v>1057.5060000000001</v>
      </c>
      <c r="I730" s="166">
        <f t="shared" si="180"/>
        <v>1038.7560000000001</v>
      </c>
      <c r="J730" s="166">
        <f t="shared" si="180"/>
        <v>1034.1660000000002</v>
      </c>
      <c r="K730" s="167">
        <f t="shared" si="180"/>
        <v>1034.056</v>
      </c>
      <c r="L730" s="166">
        <f t="shared" si="180"/>
        <v>1044.0160000000001</v>
      </c>
      <c r="M730" s="168">
        <f t="shared" si="180"/>
        <v>1046.316</v>
      </c>
      <c r="N730" s="167">
        <f t="shared" si="180"/>
        <v>1026.6860000000001</v>
      </c>
      <c r="O730" s="166">
        <f t="shared" si="180"/>
        <v>1053.6260000000002</v>
      </c>
      <c r="P730" s="168">
        <f t="shared" si="180"/>
        <v>1020.706</v>
      </c>
      <c r="Q730" s="169">
        <f t="shared" si="180"/>
        <v>1070.1360000000002</v>
      </c>
      <c r="R730" s="166">
        <f t="shared" si="180"/>
        <v>1070.1760000000002</v>
      </c>
      <c r="S730" s="169">
        <f t="shared" si="180"/>
        <v>1057.1560000000002</v>
      </c>
      <c r="T730" s="166">
        <f t="shared" si="180"/>
        <v>1042.2360000000001</v>
      </c>
      <c r="U730" s="165">
        <f t="shared" si="180"/>
        <v>1013.866</v>
      </c>
      <c r="V730" s="165">
        <f t="shared" si="180"/>
        <v>1003.776</v>
      </c>
      <c r="W730" s="165">
        <f t="shared" si="180"/>
        <v>1034.6260000000002</v>
      </c>
      <c r="X730" s="165">
        <f t="shared" si="180"/>
        <v>987.46600000000001</v>
      </c>
      <c r="Y730" s="170">
        <f t="shared" si="180"/>
        <v>985.83600000000001</v>
      </c>
    </row>
    <row r="731" spans="1:25" s="184" customFormat="1" ht="18.75" hidden="1" customHeight="1" outlineLevel="1" x14ac:dyDescent="0.2">
      <c r="A731" s="172" t="s">
        <v>4</v>
      </c>
      <c r="B731" s="173">
        <f>B582</f>
        <v>953.85</v>
      </c>
      <c r="C731" s="173">
        <f t="shared" ref="C731:Y731" si="181">C582</f>
        <v>995.18</v>
      </c>
      <c r="D731" s="173">
        <f t="shared" si="181"/>
        <v>1000.69</v>
      </c>
      <c r="E731" s="173">
        <f t="shared" si="181"/>
        <v>1067.02</v>
      </c>
      <c r="F731" s="173">
        <f t="shared" si="181"/>
        <v>999.67</v>
      </c>
      <c r="G731" s="173">
        <f t="shared" si="181"/>
        <v>1057.71</v>
      </c>
      <c r="H731" s="173">
        <f t="shared" si="181"/>
        <v>1055.01</v>
      </c>
      <c r="I731" s="173">
        <f t="shared" si="181"/>
        <v>1036.26</v>
      </c>
      <c r="J731" s="173">
        <f t="shared" si="181"/>
        <v>1031.67</v>
      </c>
      <c r="K731" s="173">
        <f t="shared" si="181"/>
        <v>1031.56</v>
      </c>
      <c r="L731" s="173">
        <f t="shared" si="181"/>
        <v>1041.52</v>
      </c>
      <c r="M731" s="173">
        <f t="shared" si="181"/>
        <v>1043.82</v>
      </c>
      <c r="N731" s="173">
        <f t="shared" si="181"/>
        <v>1024.19</v>
      </c>
      <c r="O731" s="173">
        <f t="shared" si="181"/>
        <v>1051.1300000000001</v>
      </c>
      <c r="P731" s="173">
        <f t="shared" si="181"/>
        <v>1018.21</v>
      </c>
      <c r="Q731" s="173">
        <f t="shared" si="181"/>
        <v>1067.6400000000001</v>
      </c>
      <c r="R731" s="173">
        <f t="shared" si="181"/>
        <v>1067.68</v>
      </c>
      <c r="S731" s="173">
        <f t="shared" si="181"/>
        <v>1054.6600000000001</v>
      </c>
      <c r="T731" s="173">
        <f t="shared" si="181"/>
        <v>1039.74</v>
      </c>
      <c r="U731" s="173">
        <f t="shared" si="181"/>
        <v>1011.37</v>
      </c>
      <c r="V731" s="173">
        <f t="shared" si="181"/>
        <v>1001.28</v>
      </c>
      <c r="W731" s="173">
        <f t="shared" si="181"/>
        <v>1032.1300000000001</v>
      </c>
      <c r="X731" s="173">
        <f t="shared" si="181"/>
        <v>984.97</v>
      </c>
      <c r="Y731" s="173">
        <f t="shared" si="181"/>
        <v>983.34</v>
      </c>
    </row>
    <row r="732" spans="1:25" s="184" customFormat="1" ht="18.75" hidden="1" customHeight="1" outlineLevel="1" x14ac:dyDescent="0.2">
      <c r="A732" s="175" t="s">
        <v>6</v>
      </c>
      <c r="B732" s="176"/>
      <c r="C732" s="177"/>
      <c r="D732" s="177"/>
      <c r="E732" s="177"/>
      <c r="F732" s="177"/>
      <c r="G732" s="177"/>
      <c r="H732" s="177"/>
      <c r="I732" s="177"/>
      <c r="J732" s="177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8"/>
    </row>
    <row r="733" spans="1:25" s="184" customFormat="1" ht="18.75" hidden="1" customHeight="1" outlineLevel="1" thickBot="1" x14ac:dyDescent="0.25">
      <c r="A733" s="179" t="s">
        <v>7</v>
      </c>
      <c r="B733" s="180">
        <v>2.496</v>
      </c>
      <c r="C733" s="181">
        <v>2.496</v>
      </c>
      <c r="D733" s="181">
        <v>2.496</v>
      </c>
      <c r="E733" s="181">
        <v>2.496</v>
      </c>
      <c r="F733" s="181">
        <v>2.496</v>
      </c>
      <c r="G733" s="181">
        <v>2.496</v>
      </c>
      <c r="H733" s="181">
        <v>2.496</v>
      </c>
      <c r="I733" s="181">
        <v>2.496</v>
      </c>
      <c r="J733" s="181">
        <v>2.496</v>
      </c>
      <c r="K733" s="181">
        <v>2.496</v>
      </c>
      <c r="L733" s="181">
        <v>2.496</v>
      </c>
      <c r="M733" s="181">
        <v>2.496</v>
      </c>
      <c r="N733" s="181">
        <v>2.496</v>
      </c>
      <c r="O733" s="181">
        <v>2.496</v>
      </c>
      <c r="P733" s="181">
        <v>2.496</v>
      </c>
      <c r="Q733" s="181">
        <v>2.496</v>
      </c>
      <c r="R733" s="181">
        <v>2.496</v>
      </c>
      <c r="S733" s="181">
        <v>2.496</v>
      </c>
      <c r="T733" s="181">
        <v>2.496</v>
      </c>
      <c r="U733" s="181">
        <v>2.496</v>
      </c>
      <c r="V733" s="181">
        <v>2.496</v>
      </c>
      <c r="W733" s="181">
        <v>2.496</v>
      </c>
      <c r="X733" s="181">
        <v>2.496</v>
      </c>
      <c r="Y733" s="182">
        <v>2.496</v>
      </c>
    </row>
    <row r="734" spans="1:25" s="171" customFormat="1" ht="18.75" customHeight="1" collapsed="1" thickBot="1" x14ac:dyDescent="0.25">
      <c r="A734" s="183">
        <v>14</v>
      </c>
      <c r="B734" s="164">
        <f t="shared" ref="B734:Y734" si="182">SUM(B735:B737)</f>
        <v>916.98599999999999</v>
      </c>
      <c r="C734" s="165">
        <f t="shared" si="182"/>
        <v>953.65599999999995</v>
      </c>
      <c r="D734" s="165">
        <f t="shared" si="182"/>
        <v>961.55599999999993</v>
      </c>
      <c r="E734" s="166">
        <f t="shared" si="182"/>
        <v>984.37599999999998</v>
      </c>
      <c r="F734" s="166">
        <f t="shared" si="182"/>
        <v>964.08600000000001</v>
      </c>
      <c r="G734" s="166">
        <f t="shared" si="182"/>
        <v>970.61599999999999</v>
      </c>
      <c r="H734" s="166">
        <f t="shared" si="182"/>
        <v>962.80599999999993</v>
      </c>
      <c r="I734" s="166">
        <f t="shared" si="182"/>
        <v>947.78599999999994</v>
      </c>
      <c r="J734" s="166">
        <f t="shared" si="182"/>
        <v>949.88599999999997</v>
      </c>
      <c r="K734" s="167">
        <f t="shared" si="182"/>
        <v>937.24599999999998</v>
      </c>
      <c r="L734" s="166">
        <f t="shared" si="182"/>
        <v>948.03599999999994</v>
      </c>
      <c r="M734" s="168">
        <f t="shared" si="182"/>
        <v>953.346</v>
      </c>
      <c r="N734" s="167">
        <f t="shared" si="182"/>
        <v>944.83600000000001</v>
      </c>
      <c r="O734" s="166">
        <f t="shared" si="182"/>
        <v>963.23599999999999</v>
      </c>
      <c r="P734" s="168">
        <f t="shared" si="182"/>
        <v>971.11599999999999</v>
      </c>
      <c r="Q734" s="169">
        <f t="shared" si="182"/>
        <v>973.16599999999994</v>
      </c>
      <c r="R734" s="166">
        <f t="shared" si="182"/>
        <v>976.596</v>
      </c>
      <c r="S734" s="169">
        <f t="shared" si="182"/>
        <v>966.86599999999999</v>
      </c>
      <c r="T734" s="166">
        <f t="shared" si="182"/>
        <v>966.70600000000002</v>
      </c>
      <c r="U734" s="165">
        <f t="shared" si="182"/>
        <v>945.88599999999997</v>
      </c>
      <c r="V734" s="165">
        <f t="shared" si="182"/>
        <v>937.02599999999995</v>
      </c>
      <c r="W734" s="165">
        <f t="shared" si="182"/>
        <v>907.83600000000001</v>
      </c>
      <c r="X734" s="165">
        <f t="shared" si="182"/>
        <v>921.61599999999999</v>
      </c>
      <c r="Y734" s="170">
        <f t="shared" si="182"/>
        <v>918.43600000000004</v>
      </c>
    </row>
    <row r="735" spans="1:25" s="184" customFormat="1" ht="18.75" hidden="1" customHeight="1" outlineLevel="1" x14ac:dyDescent="0.2">
      <c r="A735" s="186" t="s">
        <v>4</v>
      </c>
      <c r="B735" s="173">
        <f>B587</f>
        <v>914.49</v>
      </c>
      <c r="C735" s="173">
        <f t="shared" ref="C735:Y735" si="183">C587</f>
        <v>951.16</v>
      </c>
      <c r="D735" s="173">
        <f t="shared" si="183"/>
        <v>959.06</v>
      </c>
      <c r="E735" s="173">
        <f t="shared" si="183"/>
        <v>981.88</v>
      </c>
      <c r="F735" s="173">
        <f t="shared" si="183"/>
        <v>961.59</v>
      </c>
      <c r="G735" s="173">
        <f t="shared" si="183"/>
        <v>968.12</v>
      </c>
      <c r="H735" s="173">
        <f t="shared" si="183"/>
        <v>960.31</v>
      </c>
      <c r="I735" s="173">
        <f t="shared" si="183"/>
        <v>945.29</v>
      </c>
      <c r="J735" s="173">
        <f t="shared" si="183"/>
        <v>947.39</v>
      </c>
      <c r="K735" s="173">
        <f t="shared" si="183"/>
        <v>934.75</v>
      </c>
      <c r="L735" s="173">
        <f t="shared" si="183"/>
        <v>945.54</v>
      </c>
      <c r="M735" s="173">
        <f t="shared" si="183"/>
        <v>950.85</v>
      </c>
      <c r="N735" s="173">
        <f t="shared" si="183"/>
        <v>942.34</v>
      </c>
      <c r="O735" s="173">
        <f t="shared" si="183"/>
        <v>960.74</v>
      </c>
      <c r="P735" s="173">
        <f t="shared" si="183"/>
        <v>968.62</v>
      </c>
      <c r="Q735" s="173">
        <f t="shared" si="183"/>
        <v>970.67</v>
      </c>
      <c r="R735" s="173">
        <f t="shared" si="183"/>
        <v>974.1</v>
      </c>
      <c r="S735" s="173">
        <f t="shared" si="183"/>
        <v>964.37</v>
      </c>
      <c r="T735" s="173">
        <f t="shared" si="183"/>
        <v>964.21</v>
      </c>
      <c r="U735" s="173">
        <f t="shared" si="183"/>
        <v>943.39</v>
      </c>
      <c r="V735" s="173">
        <f t="shared" si="183"/>
        <v>934.53</v>
      </c>
      <c r="W735" s="173">
        <f t="shared" si="183"/>
        <v>905.34</v>
      </c>
      <c r="X735" s="173">
        <f t="shared" si="183"/>
        <v>919.12</v>
      </c>
      <c r="Y735" s="173">
        <f t="shared" si="183"/>
        <v>915.94</v>
      </c>
    </row>
    <row r="736" spans="1:25" s="184" customFormat="1" ht="18.75" hidden="1" customHeight="1" outlineLevel="1" x14ac:dyDescent="0.2">
      <c r="A736" s="187" t="s">
        <v>6</v>
      </c>
      <c r="B736" s="176"/>
      <c r="C736" s="177"/>
      <c r="D736" s="177"/>
      <c r="E736" s="177"/>
      <c r="F736" s="177"/>
      <c r="G736" s="177"/>
      <c r="H736" s="177"/>
      <c r="I736" s="177"/>
      <c r="J736" s="177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8"/>
    </row>
    <row r="737" spans="1:25" s="184" customFormat="1" ht="18.75" hidden="1" customHeight="1" outlineLevel="1" thickBot="1" x14ac:dyDescent="0.25">
      <c r="A737" s="179" t="s">
        <v>7</v>
      </c>
      <c r="B737" s="180">
        <v>2.496</v>
      </c>
      <c r="C737" s="181">
        <v>2.496</v>
      </c>
      <c r="D737" s="181">
        <v>2.496</v>
      </c>
      <c r="E737" s="181">
        <v>2.496</v>
      </c>
      <c r="F737" s="181">
        <v>2.496</v>
      </c>
      <c r="G737" s="181">
        <v>2.496</v>
      </c>
      <c r="H737" s="181">
        <v>2.496</v>
      </c>
      <c r="I737" s="181">
        <v>2.496</v>
      </c>
      <c r="J737" s="181">
        <v>2.496</v>
      </c>
      <c r="K737" s="181">
        <v>2.496</v>
      </c>
      <c r="L737" s="181">
        <v>2.496</v>
      </c>
      <c r="M737" s="181">
        <v>2.496</v>
      </c>
      <c r="N737" s="181">
        <v>2.496</v>
      </c>
      <c r="O737" s="181">
        <v>2.496</v>
      </c>
      <c r="P737" s="181">
        <v>2.496</v>
      </c>
      <c r="Q737" s="181">
        <v>2.496</v>
      </c>
      <c r="R737" s="181">
        <v>2.496</v>
      </c>
      <c r="S737" s="181">
        <v>2.496</v>
      </c>
      <c r="T737" s="181">
        <v>2.496</v>
      </c>
      <c r="U737" s="181">
        <v>2.496</v>
      </c>
      <c r="V737" s="181">
        <v>2.496</v>
      </c>
      <c r="W737" s="181">
        <v>2.496</v>
      </c>
      <c r="X737" s="181">
        <v>2.496</v>
      </c>
      <c r="Y737" s="182">
        <v>2.496</v>
      </c>
    </row>
    <row r="738" spans="1:25" s="171" customFormat="1" ht="18.75" customHeight="1" collapsed="1" thickBot="1" x14ac:dyDescent="0.25">
      <c r="A738" s="185">
        <v>15</v>
      </c>
      <c r="B738" s="164">
        <f t="shared" ref="B738:Y738" si="184">SUM(B739:B741)</f>
        <v>928.44600000000003</v>
      </c>
      <c r="C738" s="165">
        <f t="shared" si="184"/>
        <v>937.50599999999997</v>
      </c>
      <c r="D738" s="165">
        <f t="shared" si="184"/>
        <v>953.33600000000001</v>
      </c>
      <c r="E738" s="166">
        <f t="shared" si="184"/>
        <v>979.36599999999999</v>
      </c>
      <c r="F738" s="166">
        <f t="shared" si="184"/>
        <v>963.37599999999998</v>
      </c>
      <c r="G738" s="166">
        <f t="shared" si="184"/>
        <v>1000.506</v>
      </c>
      <c r="H738" s="166">
        <f t="shared" si="184"/>
        <v>985.35599999999999</v>
      </c>
      <c r="I738" s="166">
        <f t="shared" si="184"/>
        <v>949.17599999999993</v>
      </c>
      <c r="J738" s="166">
        <f t="shared" si="184"/>
        <v>945.38599999999997</v>
      </c>
      <c r="K738" s="167">
        <f t="shared" si="184"/>
        <v>939.77599999999995</v>
      </c>
      <c r="L738" s="166">
        <f t="shared" si="184"/>
        <v>945.95600000000002</v>
      </c>
      <c r="M738" s="168">
        <f t="shared" si="184"/>
        <v>956.89599999999996</v>
      </c>
      <c r="N738" s="167">
        <f t="shared" si="184"/>
        <v>953.94600000000003</v>
      </c>
      <c r="O738" s="166">
        <f t="shared" si="184"/>
        <v>960.93600000000004</v>
      </c>
      <c r="P738" s="168">
        <f t="shared" si="184"/>
        <v>930.726</v>
      </c>
      <c r="Q738" s="169">
        <f t="shared" si="184"/>
        <v>983.15599999999995</v>
      </c>
      <c r="R738" s="166">
        <f t="shared" si="184"/>
        <v>980.26599999999996</v>
      </c>
      <c r="S738" s="169">
        <f t="shared" si="184"/>
        <v>976.52599999999995</v>
      </c>
      <c r="T738" s="166">
        <f t="shared" si="184"/>
        <v>972.83600000000001</v>
      </c>
      <c r="U738" s="165">
        <f t="shared" si="184"/>
        <v>958.82600000000002</v>
      </c>
      <c r="V738" s="165">
        <f t="shared" si="184"/>
        <v>943.46600000000001</v>
      </c>
      <c r="W738" s="165">
        <f t="shared" si="184"/>
        <v>949.38599999999997</v>
      </c>
      <c r="X738" s="165">
        <f t="shared" si="184"/>
        <v>953.79599999999994</v>
      </c>
      <c r="Y738" s="170">
        <f t="shared" si="184"/>
        <v>948.63599999999997</v>
      </c>
    </row>
    <row r="739" spans="1:25" s="184" customFormat="1" ht="18.75" hidden="1" customHeight="1" outlineLevel="1" x14ac:dyDescent="0.2">
      <c r="A739" s="172" t="s">
        <v>4</v>
      </c>
      <c r="B739" s="173">
        <f>B592</f>
        <v>925.95</v>
      </c>
      <c r="C739" s="173">
        <f t="shared" ref="C739:Y739" si="185">C592</f>
        <v>935.01</v>
      </c>
      <c r="D739" s="173">
        <f t="shared" si="185"/>
        <v>950.84</v>
      </c>
      <c r="E739" s="173">
        <f t="shared" si="185"/>
        <v>976.87</v>
      </c>
      <c r="F739" s="173">
        <f t="shared" si="185"/>
        <v>960.88</v>
      </c>
      <c r="G739" s="173">
        <f t="shared" si="185"/>
        <v>998.01</v>
      </c>
      <c r="H739" s="173">
        <f t="shared" si="185"/>
        <v>982.86</v>
      </c>
      <c r="I739" s="173">
        <f t="shared" si="185"/>
        <v>946.68</v>
      </c>
      <c r="J739" s="173">
        <f t="shared" si="185"/>
        <v>942.89</v>
      </c>
      <c r="K739" s="173">
        <f t="shared" si="185"/>
        <v>937.28</v>
      </c>
      <c r="L739" s="173">
        <f t="shared" si="185"/>
        <v>943.46</v>
      </c>
      <c r="M739" s="173">
        <f t="shared" si="185"/>
        <v>954.4</v>
      </c>
      <c r="N739" s="173">
        <f t="shared" si="185"/>
        <v>951.45</v>
      </c>
      <c r="O739" s="173">
        <f t="shared" si="185"/>
        <v>958.44</v>
      </c>
      <c r="P739" s="173">
        <f t="shared" si="185"/>
        <v>928.23</v>
      </c>
      <c r="Q739" s="173">
        <f t="shared" si="185"/>
        <v>980.66</v>
      </c>
      <c r="R739" s="173">
        <f t="shared" si="185"/>
        <v>977.77</v>
      </c>
      <c r="S739" s="173">
        <f t="shared" si="185"/>
        <v>974.03</v>
      </c>
      <c r="T739" s="173">
        <f t="shared" si="185"/>
        <v>970.34</v>
      </c>
      <c r="U739" s="173">
        <f t="shared" si="185"/>
        <v>956.33</v>
      </c>
      <c r="V739" s="173">
        <f t="shared" si="185"/>
        <v>940.97</v>
      </c>
      <c r="W739" s="173">
        <f t="shared" si="185"/>
        <v>946.89</v>
      </c>
      <c r="X739" s="173">
        <f t="shared" si="185"/>
        <v>951.3</v>
      </c>
      <c r="Y739" s="173">
        <f t="shared" si="185"/>
        <v>946.14</v>
      </c>
    </row>
    <row r="740" spans="1:25" s="184" customFormat="1" ht="18.75" hidden="1" customHeight="1" outlineLevel="1" x14ac:dyDescent="0.2">
      <c r="A740" s="175" t="s">
        <v>6</v>
      </c>
      <c r="B740" s="176"/>
      <c r="C740" s="177"/>
      <c r="D740" s="177"/>
      <c r="E740" s="177"/>
      <c r="F740" s="177"/>
      <c r="G740" s="177"/>
      <c r="H740" s="177"/>
      <c r="I740" s="177"/>
      <c r="J740" s="177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8"/>
    </row>
    <row r="741" spans="1:25" s="184" customFormat="1" ht="18.75" hidden="1" customHeight="1" outlineLevel="1" thickBot="1" x14ac:dyDescent="0.25">
      <c r="A741" s="179" t="s">
        <v>7</v>
      </c>
      <c r="B741" s="180">
        <v>2.496</v>
      </c>
      <c r="C741" s="181">
        <v>2.496</v>
      </c>
      <c r="D741" s="181">
        <v>2.496</v>
      </c>
      <c r="E741" s="181">
        <v>2.496</v>
      </c>
      <c r="F741" s="181">
        <v>2.496</v>
      </c>
      <c r="G741" s="181">
        <v>2.496</v>
      </c>
      <c r="H741" s="181">
        <v>2.496</v>
      </c>
      <c r="I741" s="181">
        <v>2.496</v>
      </c>
      <c r="J741" s="181">
        <v>2.496</v>
      </c>
      <c r="K741" s="181">
        <v>2.496</v>
      </c>
      <c r="L741" s="181">
        <v>2.496</v>
      </c>
      <c r="M741" s="181">
        <v>2.496</v>
      </c>
      <c r="N741" s="181">
        <v>2.496</v>
      </c>
      <c r="O741" s="181">
        <v>2.496</v>
      </c>
      <c r="P741" s="181">
        <v>2.496</v>
      </c>
      <c r="Q741" s="181">
        <v>2.496</v>
      </c>
      <c r="R741" s="181">
        <v>2.496</v>
      </c>
      <c r="S741" s="181">
        <v>2.496</v>
      </c>
      <c r="T741" s="181">
        <v>2.496</v>
      </c>
      <c r="U741" s="181">
        <v>2.496</v>
      </c>
      <c r="V741" s="181">
        <v>2.496</v>
      </c>
      <c r="W741" s="181">
        <v>2.496</v>
      </c>
      <c r="X741" s="181">
        <v>2.496</v>
      </c>
      <c r="Y741" s="182">
        <v>2.496</v>
      </c>
    </row>
    <row r="742" spans="1:25" s="171" customFormat="1" ht="18.75" customHeight="1" collapsed="1" thickBot="1" x14ac:dyDescent="0.25">
      <c r="A742" s="183">
        <v>16</v>
      </c>
      <c r="B742" s="164">
        <f t="shared" ref="B742:Y742" si="186">SUM(B743:B745)</f>
        <v>949.58600000000001</v>
      </c>
      <c r="C742" s="165">
        <f t="shared" si="186"/>
        <v>947.346</v>
      </c>
      <c r="D742" s="165">
        <f t="shared" si="186"/>
        <v>947.80599999999993</v>
      </c>
      <c r="E742" s="166">
        <f t="shared" si="186"/>
        <v>935.07600000000002</v>
      </c>
      <c r="F742" s="166">
        <f t="shared" si="186"/>
        <v>1004.146</v>
      </c>
      <c r="G742" s="166">
        <f t="shared" si="186"/>
        <v>1013.1759999999999</v>
      </c>
      <c r="H742" s="166">
        <f t="shared" si="186"/>
        <v>1006.476</v>
      </c>
      <c r="I742" s="166">
        <f t="shared" si="186"/>
        <v>961.18600000000004</v>
      </c>
      <c r="J742" s="166">
        <f t="shared" si="186"/>
        <v>959.57600000000002</v>
      </c>
      <c r="K742" s="167">
        <f t="shared" si="186"/>
        <v>951.24599999999998</v>
      </c>
      <c r="L742" s="166">
        <f t="shared" si="186"/>
        <v>955.846</v>
      </c>
      <c r="M742" s="168">
        <f t="shared" si="186"/>
        <v>959.77599999999995</v>
      </c>
      <c r="N742" s="167">
        <f t="shared" si="186"/>
        <v>961.89599999999996</v>
      </c>
      <c r="O742" s="166">
        <f t="shared" si="186"/>
        <v>959.94600000000003</v>
      </c>
      <c r="P742" s="168">
        <f t="shared" si="186"/>
        <v>965.01599999999996</v>
      </c>
      <c r="Q742" s="169">
        <f t="shared" si="186"/>
        <v>981.01599999999996</v>
      </c>
      <c r="R742" s="166">
        <f t="shared" si="186"/>
        <v>973.91599999999994</v>
      </c>
      <c r="S742" s="169">
        <f t="shared" si="186"/>
        <v>968.96600000000001</v>
      </c>
      <c r="T742" s="166">
        <f t="shared" si="186"/>
        <v>967.80599999999993</v>
      </c>
      <c r="U742" s="165">
        <f t="shared" si="186"/>
        <v>944.66599999999994</v>
      </c>
      <c r="V742" s="165">
        <f t="shared" si="186"/>
        <v>950.57600000000002</v>
      </c>
      <c r="W742" s="165">
        <f t="shared" si="186"/>
        <v>951.94600000000003</v>
      </c>
      <c r="X742" s="165">
        <f t="shared" si="186"/>
        <v>944.596</v>
      </c>
      <c r="Y742" s="170">
        <f t="shared" si="186"/>
        <v>936.63599999999997</v>
      </c>
    </row>
    <row r="743" spans="1:25" s="184" customFormat="1" ht="18.75" hidden="1" customHeight="1" outlineLevel="1" x14ac:dyDescent="0.2">
      <c r="A743" s="172" t="s">
        <v>4</v>
      </c>
      <c r="B743" s="173">
        <f>B597</f>
        <v>947.09</v>
      </c>
      <c r="C743" s="173">
        <f t="shared" ref="C743:Y743" si="187">C597</f>
        <v>944.85</v>
      </c>
      <c r="D743" s="173">
        <f t="shared" si="187"/>
        <v>945.31</v>
      </c>
      <c r="E743" s="173">
        <f t="shared" si="187"/>
        <v>932.58</v>
      </c>
      <c r="F743" s="173">
        <f t="shared" si="187"/>
        <v>1001.65</v>
      </c>
      <c r="G743" s="173">
        <f t="shared" si="187"/>
        <v>1010.68</v>
      </c>
      <c r="H743" s="173">
        <f t="shared" si="187"/>
        <v>1003.98</v>
      </c>
      <c r="I743" s="173">
        <f t="shared" si="187"/>
        <v>958.69</v>
      </c>
      <c r="J743" s="173">
        <f t="shared" si="187"/>
        <v>957.08</v>
      </c>
      <c r="K743" s="173">
        <f t="shared" si="187"/>
        <v>948.75</v>
      </c>
      <c r="L743" s="173">
        <f t="shared" si="187"/>
        <v>953.35</v>
      </c>
      <c r="M743" s="173">
        <f t="shared" si="187"/>
        <v>957.28</v>
      </c>
      <c r="N743" s="173">
        <f t="shared" si="187"/>
        <v>959.4</v>
      </c>
      <c r="O743" s="173">
        <f t="shared" si="187"/>
        <v>957.45</v>
      </c>
      <c r="P743" s="173">
        <f t="shared" si="187"/>
        <v>962.52</v>
      </c>
      <c r="Q743" s="173">
        <f t="shared" si="187"/>
        <v>978.52</v>
      </c>
      <c r="R743" s="173">
        <f t="shared" si="187"/>
        <v>971.42</v>
      </c>
      <c r="S743" s="173">
        <f t="shared" si="187"/>
        <v>966.47</v>
      </c>
      <c r="T743" s="173">
        <f t="shared" si="187"/>
        <v>965.31</v>
      </c>
      <c r="U743" s="173">
        <f t="shared" si="187"/>
        <v>942.17</v>
      </c>
      <c r="V743" s="173">
        <f t="shared" si="187"/>
        <v>948.08</v>
      </c>
      <c r="W743" s="173">
        <f t="shared" si="187"/>
        <v>949.45</v>
      </c>
      <c r="X743" s="173">
        <f t="shared" si="187"/>
        <v>942.1</v>
      </c>
      <c r="Y743" s="173">
        <f t="shared" si="187"/>
        <v>934.14</v>
      </c>
    </row>
    <row r="744" spans="1:25" s="184" customFormat="1" ht="18.75" hidden="1" customHeight="1" outlineLevel="1" x14ac:dyDescent="0.2">
      <c r="A744" s="189" t="s">
        <v>6</v>
      </c>
      <c r="B744" s="176"/>
      <c r="C744" s="177"/>
      <c r="D744" s="177"/>
      <c r="E744" s="177"/>
      <c r="F744" s="177"/>
      <c r="G744" s="177"/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8"/>
    </row>
    <row r="745" spans="1:25" s="184" customFormat="1" ht="18.75" hidden="1" customHeight="1" outlineLevel="1" thickBot="1" x14ac:dyDescent="0.25">
      <c r="A745" s="190" t="s">
        <v>7</v>
      </c>
      <c r="B745" s="180">
        <v>2.496</v>
      </c>
      <c r="C745" s="181">
        <v>2.496</v>
      </c>
      <c r="D745" s="181">
        <v>2.496</v>
      </c>
      <c r="E745" s="181">
        <v>2.496</v>
      </c>
      <c r="F745" s="181">
        <v>2.496</v>
      </c>
      <c r="G745" s="181">
        <v>2.496</v>
      </c>
      <c r="H745" s="181">
        <v>2.496</v>
      </c>
      <c r="I745" s="181">
        <v>2.496</v>
      </c>
      <c r="J745" s="181">
        <v>2.496</v>
      </c>
      <c r="K745" s="181">
        <v>2.496</v>
      </c>
      <c r="L745" s="181">
        <v>2.496</v>
      </c>
      <c r="M745" s="181">
        <v>2.496</v>
      </c>
      <c r="N745" s="181">
        <v>2.496</v>
      </c>
      <c r="O745" s="181">
        <v>2.496</v>
      </c>
      <c r="P745" s="181">
        <v>2.496</v>
      </c>
      <c r="Q745" s="181">
        <v>2.496</v>
      </c>
      <c r="R745" s="181">
        <v>2.496</v>
      </c>
      <c r="S745" s="181">
        <v>2.496</v>
      </c>
      <c r="T745" s="181">
        <v>2.496</v>
      </c>
      <c r="U745" s="181">
        <v>2.496</v>
      </c>
      <c r="V745" s="181">
        <v>2.496</v>
      </c>
      <c r="W745" s="181">
        <v>2.496</v>
      </c>
      <c r="X745" s="181">
        <v>2.496</v>
      </c>
      <c r="Y745" s="182">
        <v>2.496</v>
      </c>
    </row>
    <row r="746" spans="1:25" s="171" customFormat="1" ht="18.75" customHeight="1" collapsed="1" thickBot="1" x14ac:dyDescent="0.25">
      <c r="A746" s="185">
        <v>17</v>
      </c>
      <c r="B746" s="164">
        <f t="shared" ref="B746:Y746" si="188">SUM(B747:B749)</f>
        <v>901.43600000000004</v>
      </c>
      <c r="C746" s="165">
        <f t="shared" si="188"/>
        <v>901.76599999999996</v>
      </c>
      <c r="D746" s="165">
        <f t="shared" si="188"/>
        <v>906.32600000000002</v>
      </c>
      <c r="E746" s="166">
        <f t="shared" si="188"/>
        <v>898.03599999999994</v>
      </c>
      <c r="F746" s="166">
        <f t="shared" si="188"/>
        <v>911.52599999999995</v>
      </c>
      <c r="G746" s="166">
        <f t="shared" si="188"/>
        <v>930.39599999999996</v>
      </c>
      <c r="H746" s="166">
        <f t="shared" si="188"/>
        <v>929.20600000000002</v>
      </c>
      <c r="I746" s="166">
        <f t="shared" si="188"/>
        <v>914.99599999999998</v>
      </c>
      <c r="J746" s="166">
        <f t="shared" si="188"/>
        <v>907.17599999999993</v>
      </c>
      <c r="K746" s="167">
        <f t="shared" si="188"/>
        <v>909.35599999999999</v>
      </c>
      <c r="L746" s="166">
        <f t="shared" si="188"/>
        <v>907.96600000000001</v>
      </c>
      <c r="M746" s="168">
        <f t="shared" si="188"/>
        <v>909.40599999999995</v>
      </c>
      <c r="N746" s="167">
        <f t="shared" si="188"/>
        <v>914.75599999999997</v>
      </c>
      <c r="O746" s="166">
        <f t="shared" si="188"/>
        <v>910.67599999999993</v>
      </c>
      <c r="P746" s="168">
        <f t="shared" si="188"/>
        <v>919.05599999999993</v>
      </c>
      <c r="Q746" s="169">
        <f t="shared" si="188"/>
        <v>924.69600000000003</v>
      </c>
      <c r="R746" s="166">
        <f t="shared" si="188"/>
        <v>924.596</v>
      </c>
      <c r="S746" s="169">
        <f t="shared" si="188"/>
        <v>924.41599999999994</v>
      </c>
      <c r="T746" s="166">
        <f t="shared" si="188"/>
        <v>915.29599999999994</v>
      </c>
      <c r="U746" s="165">
        <f t="shared" si="188"/>
        <v>916.07600000000002</v>
      </c>
      <c r="V746" s="165">
        <f t="shared" si="188"/>
        <v>906.74599999999998</v>
      </c>
      <c r="W746" s="165">
        <f t="shared" si="188"/>
        <v>908.79599999999994</v>
      </c>
      <c r="X746" s="165">
        <f t="shared" si="188"/>
        <v>901.04599999999994</v>
      </c>
      <c r="Y746" s="170">
        <f t="shared" si="188"/>
        <v>888.38599999999997</v>
      </c>
    </row>
    <row r="747" spans="1:25" s="184" customFormat="1" ht="18.75" hidden="1" customHeight="1" outlineLevel="1" x14ac:dyDescent="0.2">
      <c r="A747" s="172" t="s">
        <v>4</v>
      </c>
      <c r="B747" s="173">
        <f>B602</f>
        <v>898.94</v>
      </c>
      <c r="C747" s="173">
        <f t="shared" ref="C747:Y747" si="189">C602</f>
        <v>899.27</v>
      </c>
      <c r="D747" s="173">
        <f t="shared" si="189"/>
        <v>903.83</v>
      </c>
      <c r="E747" s="173">
        <f t="shared" si="189"/>
        <v>895.54</v>
      </c>
      <c r="F747" s="173">
        <f t="shared" si="189"/>
        <v>909.03</v>
      </c>
      <c r="G747" s="173">
        <f t="shared" si="189"/>
        <v>927.9</v>
      </c>
      <c r="H747" s="173">
        <f t="shared" si="189"/>
        <v>926.71</v>
      </c>
      <c r="I747" s="173">
        <f t="shared" si="189"/>
        <v>912.5</v>
      </c>
      <c r="J747" s="173">
        <f t="shared" si="189"/>
        <v>904.68</v>
      </c>
      <c r="K747" s="173">
        <f t="shared" si="189"/>
        <v>906.86</v>
      </c>
      <c r="L747" s="173">
        <f t="shared" si="189"/>
        <v>905.47</v>
      </c>
      <c r="M747" s="173">
        <f t="shared" si="189"/>
        <v>906.91</v>
      </c>
      <c r="N747" s="173">
        <f t="shared" si="189"/>
        <v>912.26</v>
      </c>
      <c r="O747" s="173">
        <f t="shared" si="189"/>
        <v>908.18</v>
      </c>
      <c r="P747" s="173">
        <f t="shared" si="189"/>
        <v>916.56</v>
      </c>
      <c r="Q747" s="173">
        <f t="shared" si="189"/>
        <v>922.2</v>
      </c>
      <c r="R747" s="173">
        <f t="shared" si="189"/>
        <v>922.1</v>
      </c>
      <c r="S747" s="173">
        <f t="shared" si="189"/>
        <v>921.92</v>
      </c>
      <c r="T747" s="173">
        <f t="shared" si="189"/>
        <v>912.8</v>
      </c>
      <c r="U747" s="173">
        <f t="shared" si="189"/>
        <v>913.58</v>
      </c>
      <c r="V747" s="173">
        <f t="shared" si="189"/>
        <v>904.25</v>
      </c>
      <c r="W747" s="173">
        <f t="shared" si="189"/>
        <v>906.3</v>
      </c>
      <c r="X747" s="173">
        <f t="shared" si="189"/>
        <v>898.55</v>
      </c>
      <c r="Y747" s="173">
        <f t="shared" si="189"/>
        <v>885.89</v>
      </c>
    </row>
    <row r="748" spans="1:25" s="184" customFormat="1" ht="18.75" hidden="1" customHeight="1" outlineLevel="1" x14ac:dyDescent="0.2">
      <c r="A748" s="189" t="s">
        <v>6</v>
      </c>
      <c r="B748" s="176"/>
      <c r="C748" s="177"/>
      <c r="D748" s="177"/>
      <c r="E748" s="177"/>
      <c r="F748" s="177"/>
      <c r="G748" s="177"/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8"/>
    </row>
    <row r="749" spans="1:25" s="184" customFormat="1" ht="18.75" hidden="1" customHeight="1" outlineLevel="1" thickBot="1" x14ac:dyDescent="0.25">
      <c r="A749" s="190" t="s">
        <v>7</v>
      </c>
      <c r="B749" s="180">
        <v>2.496</v>
      </c>
      <c r="C749" s="181">
        <v>2.496</v>
      </c>
      <c r="D749" s="181">
        <v>2.496</v>
      </c>
      <c r="E749" s="181">
        <v>2.496</v>
      </c>
      <c r="F749" s="181">
        <v>2.496</v>
      </c>
      <c r="G749" s="181">
        <v>2.496</v>
      </c>
      <c r="H749" s="181">
        <v>2.496</v>
      </c>
      <c r="I749" s="181">
        <v>2.496</v>
      </c>
      <c r="J749" s="181">
        <v>2.496</v>
      </c>
      <c r="K749" s="181">
        <v>2.496</v>
      </c>
      <c r="L749" s="181">
        <v>2.496</v>
      </c>
      <c r="M749" s="181">
        <v>2.496</v>
      </c>
      <c r="N749" s="181">
        <v>2.496</v>
      </c>
      <c r="O749" s="181">
        <v>2.496</v>
      </c>
      <c r="P749" s="181">
        <v>2.496</v>
      </c>
      <c r="Q749" s="181">
        <v>2.496</v>
      </c>
      <c r="R749" s="181">
        <v>2.496</v>
      </c>
      <c r="S749" s="181">
        <v>2.496</v>
      </c>
      <c r="T749" s="181">
        <v>2.496</v>
      </c>
      <c r="U749" s="181">
        <v>2.496</v>
      </c>
      <c r="V749" s="181">
        <v>2.496</v>
      </c>
      <c r="W749" s="181">
        <v>2.496</v>
      </c>
      <c r="X749" s="181">
        <v>2.496</v>
      </c>
      <c r="Y749" s="182">
        <v>2.496</v>
      </c>
    </row>
    <row r="750" spans="1:25" s="171" customFormat="1" ht="18.75" customHeight="1" collapsed="1" thickBot="1" x14ac:dyDescent="0.25">
      <c r="A750" s="191">
        <v>18</v>
      </c>
      <c r="B750" s="164">
        <f t="shared" ref="B750:Y750" si="190">SUM(B751:B753)</f>
        <v>924.44600000000003</v>
      </c>
      <c r="C750" s="165">
        <f t="shared" si="190"/>
        <v>927.54599999999994</v>
      </c>
      <c r="D750" s="165">
        <f t="shared" si="190"/>
        <v>931.85599999999999</v>
      </c>
      <c r="E750" s="166">
        <f t="shared" si="190"/>
        <v>944.88599999999997</v>
      </c>
      <c r="F750" s="166">
        <f t="shared" si="190"/>
        <v>966.82600000000002</v>
      </c>
      <c r="G750" s="166">
        <f t="shared" si="190"/>
        <v>978.23599999999999</v>
      </c>
      <c r="H750" s="166">
        <f t="shared" si="190"/>
        <v>975.87599999999998</v>
      </c>
      <c r="I750" s="166">
        <f t="shared" si="190"/>
        <v>932.18600000000004</v>
      </c>
      <c r="J750" s="166">
        <f t="shared" si="190"/>
        <v>925.54599999999994</v>
      </c>
      <c r="K750" s="167">
        <f t="shared" si="190"/>
        <v>927.92599999999993</v>
      </c>
      <c r="L750" s="166">
        <f t="shared" si="190"/>
        <v>930.16599999999994</v>
      </c>
      <c r="M750" s="168">
        <f t="shared" si="190"/>
        <v>934.00599999999997</v>
      </c>
      <c r="N750" s="167">
        <f t="shared" si="190"/>
        <v>934.51599999999996</v>
      </c>
      <c r="O750" s="166">
        <f t="shared" si="190"/>
        <v>925.90599999999995</v>
      </c>
      <c r="P750" s="168">
        <f t="shared" si="190"/>
        <v>934.226</v>
      </c>
      <c r="Q750" s="169">
        <f t="shared" si="190"/>
        <v>981.98599999999999</v>
      </c>
      <c r="R750" s="166">
        <f t="shared" si="190"/>
        <v>982.18600000000004</v>
      </c>
      <c r="S750" s="169">
        <f t="shared" si="190"/>
        <v>942.77599999999995</v>
      </c>
      <c r="T750" s="166">
        <f t="shared" si="190"/>
        <v>939.96600000000001</v>
      </c>
      <c r="U750" s="165">
        <f t="shared" si="190"/>
        <v>930.63599999999997</v>
      </c>
      <c r="V750" s="165">
        <f t="shared" si="190"/>
        <v>920.15599999999995</v>
      </c>
      <c r="W750" s="165">
        <f t="shared" si="190"/>
        <v>935.35599999999999</v>
      </c>
      <c r="X750" s="165">
        <f t="shared" si="190"/>
        <v>928.33600000000001</v>
      </c>
      <c r="Y750" s="170">
        <f t="shared" si="190"/>
        <v>926.11599999999999</v>
      </c>
    </row>
    <row r="751" spans="1:25" s="184" customFormat="1" ht="18.75" hidden="1" customHeight="1" outlineLevel="1" x14ac:dyDescent="0.2">
      <c r="A751" s="186" t="s">
        <v>4</v>
      </c>
      <c r="B751" s="173">
        <f>B607</f>
        <v>921.95</v>
      </c>
      <c r="C751" s="173">
        <f t="shared" ref="C751:Y751" si="191">C607</f>
        <v>925.05</v>
      </c>
      <c r="D751" s="173">
        <f t="shared" si="191"/>
        <v>929.36</v>
      </c>
      <c r="E751" s="173">
        <f t="shared" si="191"/>
        <v>942.39</v>
      </c>
      <c r="F751" s="173">
        <f t="shared" si="191"/>
        <v>964.33</v>
      </c>
      <c r="G751" s="173">
        <f t="shared" si="191"/>
        <v>975.74</v>
      </c>
      <c r="H751" s="173">
        <f t="shared" si="191"/>
        <v>973.38</v>
      </c>
      <c r="I751" s="173">
        <f t="shared" si="191"/>
        <v>929.69</v>
      </c>
      <c r="J751" s="173">
        <f t="shared" si="191"/>
        <v>923.05</v>
      </c>
      <c r="K751" s="173">
        <f t="shared" si="191"/>
        <v>925.43</v>
      </c>
      <c r="L751" s="173">
        <f t="shared" si="191"/>
        <v>927.67</v>
      </c>
      <c r="M751" s="173">
        <f t="shared" si="191"/>
        <v>931.51</v>
      </c>
      <c r="N751" s="173">
        <f t="shared" si="191"/>
        <v>932.02</v>
      </c>
      <c r="O751" s="173">
        <f t="shared" si="191"/>
        <v>923.41</v>
      </c>
      <c r="P751" s="173">
        <f t="shared" si="191"/>
        <v>931.73</v>
      </c>
      <c r="Q751" s="173">
        <f t="shared" si="191"/>
        <v>979.49</v>
      </c>
      <c r="R751" s="173">
        <f t="shared" si="191"/>
        <v>979.69</v>
      </c>
      <c r="S751" s="173">
        <f t="shared" si="191"/>
        <v>940.28</v>
      </c>
      <c r="T751" s="173">
        <f t="shared" si="191"/>
        <v>937.47</v>
      </c>
      <c r="U751" s="173">
        <f t="shared" si="191"/>
        <v>928.14</v>
      </c>
      <c r="V751" s="173">
        <f t="shared" si="191"/>
        <v>917.66</v>
      </c>
      <c r="W751" s="173">
        <f t="shared" si="191"/>
        <v>932.86</v>
      </c>
      <c r="X751" s="173">
        <f t="shared" si="191"/>
        <v>925.84</v>
      </c>
      <c r="Y751" s="173">
        <f t="shared" si="191"/>
        <v>923.62</v>
      </c>
    </row>
    <row r="752" spans="1:25" s="184" customFormat="1" ht="18.75" hidden="1" customHeight="1" outlineLevel="1" x14ac:dyDescent="0.2">
      <c r="A752" s="187" t="s">
        <v>6</v>
      </c>
      <c r="B752" s="176"/>
      <c r="C752" s="177"/>
      <c r="D752" s="177"/>
      <c r="E752" s="177"/>
      <c r="F752" s="177"/>
      <c r="G752" s="177"/>
      <c r="H752" s="177"/>
      <c r="I752" s="177"/>
      <c r="J752" s="177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8"/>
    </row>
    <row r="753" spans="1:25" s="184" customFormat="1" ht="18.75" hidden="1" customHeight="1" outlineLevel="1" thickBot="1" x14ac:dyDescent="0.25">
      <c r="A753" s="179" t="s">
        <v>7</v>
      </c>
      <c r="B753" s="180">
        <v>2.496</v>
      </c>
      <c r="C753" s="181">
        <v>2.496</v>
      </c>
      <c r="D753" s="181">
        <v>2.496</v>
      </c>
      <c r="E753" s="181">
        <v>2.496</v>
      </c>
      <c r="F753" s="181">
        <v>2.496</v>
      </c>
      <c r="G753" s="181">
        <v>2.496</v>
      </c>
      <c r="H753" s="181">
        <v>2.496</v>
      </c>
      <c r="I753" s="181">
        <v>2.496</v>
      </c>
      <c r="J753" s="181">
        <v>2.496</v>
      </c>
      <c r="K753" s="181">
        <v>2.496</v>
      </c>
      <c r="L753" s="181">
        <v>2.496</v>
      </c>
      <c r="M753" s="181">
        <v>2.496</v>
      </c>
      <c r="N753" s="181">
        <v>2.496</v>
      </c>
      <c r="O753" s="181">
        <v>2.496</v>
      </c>
      <c r="P753" s="181">
        <v>2.496</v>
      </c>
      <c r="Q753" s="181">
        <v>2.496</v>
      </c>
      <c r="R753" s="181">
        <v>2.496</v>
      </c>
      <c r="S753" s="181">
        <v>2.496</v>
      </c>
      <c r="T753" s="181">
        <v>2.496</v>
      </c>
      <c r="U753" s="181">
        <v>2.496</v>
      </c>
      <c r="V753" s="181">
        <v>2.496</v>
      </c>
      <c r="W753" s="181">
        <v>2.496</v>
      </c>
      <c r="X753" s="181">
        <v>2.496</v>
      </c>
      <c r="Y753" s="182">
        <v>2.496</v>
      </c>
    </row>
    <row r="754" spans="1:25" s="171" customFormat="1" ht="18.75" customHeight="1" collapsed="1" thickBot="1" x14ac:dyDescent="0.25">
      <c r="A754" s="183">
        <v>19</v>
      </c>
      <c r="B754" s="164">
        <f t="shared" ref="B754:Y754" si="192">SUM(B755:B757)</f>
        <v>966.75599999999997</v>
      </c>
      <c r="C754" s="165">
        <f t="shared" si="192"/>
        <v>968.79599999999994</v>
      </c>
      <c r="D754" s="165">
        <f t="shared" si="192"/>
        <v>1008.8059999999999</v>
      </c>
      <c r="E754" s="166">
        <f t="shared" si="192"/>
        <v>1020.076</v>
      </c>
      <c r="F754" s="166">
        <f t="shared" si="192"/>
        <v>1021.2959999999999</v>
      </c>
      <c r="G754" s="166">
        <f t="shared" si="192"/>
        <v>1023.096</v>
      </c>
      <c r="H754" s="166">
        <f t="shared" si="192"/>
        <v>1014.816</v>
      </c>
      <c r="I754" s="166">
        <f t="shared" si="192"/>
        <v>1003.856</v>
      </c>
      <c r="J754" s="166">
        <f t="shared" si="192"/>
        <v>999.36599999999999</v>
      </c>
      <c r="K754" s="167">
        <f t="shared" si="192"/>
        <v>997.96600000000001</v>
      </c>
      <c r="L754" s="166">
        <f t="shared" si="192"/>
        <v>1002.486</v>
      </c>
      <c r="M754" s="168">
        <f t="shared" si="192"/>
        <v>1005.976</v>
      </c>
      <c r="N754" s="167">
        <f t="shared" si="192"/>
        <v>1008.2859999999999</v>
      </c>
      <c r="O754" s="166">
        <f t="shared" si="192"/>
        <v>1011.6659999999999</v>
      </c>
      <c r="P754" s="168">
        <f t="shared" si="192"/>
        <v>1025.9760000000001</v>
      </c>
      <c r="Q754" s="169">
        <f t="shared" si="192"/>
        <v>1032.1960000000001</v>
      </c>
      <c r="R754" s="166">
        <f t="shared" si="192"/>
        <v>1024.9159999999999</v>
      </c>
      <c r="S754" s="169">
        <f t="shared" si="192"/>
        <v>1020.766</v>
      </c>
      <c r="T754" s="166">
        <f t="shared" si="192"/>
        <v>1018.396</v>
      </c>
      <c r="U754" s="165">
        <f t="shared" si="192"/>
        <v>961.51599999999996</v>
      </c>
      <c r="V754" s="165">
        <f t="shared" si="192"/>
        <v>965.64599999999996</v>
      </c>
      <c r="W754" s="165">
        <f t="shared" si="192"/>
        <v>962.91599999999994</v>
      </c>
      <c r="X754" s="165">
        <f t="shared" si="192"/>
        <v>960.95600000000002</v>
      </c>
      <c r="Y754" s="170">
        <f t="shared" si="192"/>
        <v>958.86599999999999</v>
      </c>
    </row>
    <row r="755" spans="1:25" s="184" customFormat="1" ht="18.75" hidden="1" customHeight="1" outlineLevel="1" x14ac:dyDescent="0.2">
      <c r="A755" s="192" t="s">
        <v>4</v>
      </c>
      <c r="B755" s="173">
        <f>B612</f>
        <v>964.26</v>
      </c>
      <c r="C755" s="173">
        <f t="shared" ref="C755:Y755" si="193">C612</f>
        <v>966.3</v>
      </c>
      <c r="D755" s="173">
        <f t="shared" si="193"/>
        <v>1006.31</v>
      </c>
      <c r="E755" s="173">
        <f t="shared" si="193"/>
        <v>1017.58</v>
      </c>
      <c r="F755" s="173">
        <f t="shared" si="193"/>
        <v>1018.8</v>
      </c>
      <c r="G755" s="173">
        <f t="shared" si="193"/>
        <v>1020.6</v>
      </c>
      <c r="H755" s="173">
        <f t="shared" si="193"/>
        <v>1012.32</v>
      </c>
      <c r="I755" s="173">
        <f t="shared" si="193"/>
        <v>1001.36</v>
      </c>
      <c r="J755" s="173">
        <f t="shared" si="193"/>
        <v>996.87</v>
      </c>
      <c r="K755" s="173">
        <f t="shared" si="193"/>
        <v>995.47</v>
      </c>
      <c r="L755" s="173">
        <f t="shared" si="193"/>
        <v>999.99</v>
      </c>
      <c r="M755" s="173">
        <f t="shared" si="193"/>
        <v>1003.48</v>
      </c>
      <c r="N755" s="173">
        <f t="shared" si="193"/>
        <v>1005.79</v>
      </c>
      <c r="O755" s="173">
        <f t="shared" si="193"/>
        <v>1009.17</v>
      </c>
      <c r="P755" s="173">
        <f t="shared" si="193"/>
        <v>1023.48</v>
      </c>
      <c r="Q755" s="173">
        <f t="shared" si="193"/>
        <v>1029.7</v>
      </c>
      <c r="R755" s="173">
        <f t="shared" si="193"/>
        <v>1022.42</v>
      </c>
      <c r="S755" s="173">
        <f t="shared" si="193"/>
        <v>1018.27</v>
      </c>
      <c r="T755" s="173">
        <f t="shared" si="193"/>
        <v>1015.9</v>
      </c>
      <c r="U755" s="173">
        <f t="shared" si="193"/>
        <v>959.02</v>
      </c>
      <c r="V755" s="173">
        <f t="shared" si="193"/>
        <v>963.15</v>
      </c>
      <c r="W755" s="173">
        <f t="shared" si="193"/>
        <v>960.42</v>
      </c>
      <c r="X755" s="173">
        <f t="shared" si="193"/>
        <v>958.46</v>
      </c>
      <c r="Y755" s="173">
        <f t="shared" si="193"/>
        <v>956.37</v>
      </c>
    </row>
    <row r="756" spans="1:25" s="184" customFormat="1" ht="18.75" hidden="1" customHeight="1" outlineLevel="1" x14ac:dyDescent="0.2">
      <c r="A756" s="187" t="s">
        <v>6</v>
      </c>
      <c r="B756" s="176"/>
      <c r="C756" s="177"/>
      <c r="D756" s="177"/>
      <c r="E756" s="177"/>
      <c r="F756" s="177"/>
      <c r="G756" s="177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8"/>
    </row>
    <row r="757" spans="1:25" s="184" customFormat="1" ht="18.75" hidden="1" customHeight="1" outlineLevel="1" thickBot="1" x14ac:dyDescent="0.25">
      <c r="A757" s="190" t="s">
        <v>7</v>
      </c>
      <c r="B757" s="180">
        <v>2.496</v>
      </c>
      <c r="C757" s="181">
        <v>2.496</v>
      </c>
      <c r="D757" s="181">
        <v>2.496</v>
      </c>
      <c r="E757" s="181">
        <v>2.496</v>
      </c>
      <c r="F757" s="181">
        <v>2.496</v>
      </c>
      <c r="G757" s="181">
        <v>2.496</v>
      </c>
      <c r="H757" s="181">
        <v>2.496</v>
      </c>
      <c r="I757" s="181">
        <v>2.496</v>
      </c>
      <c r="J757" s="181">
        <v>2.496</v>
      </c>
      <c r="K757" s="181">
        <v>2.496</v>
      </c>
      <c r="L757" s="181">
        <v>2.496</v>
      </c>
      <c r="M757" s="181">
        <v>2.496</v>
      </c>
      <c r="N757" s="181">
        <v>2.496</v>
      </c>
      <c r="O757" s="181">
        <v>2.496</v>
      </c>
      <c r="P757" s="181">
        <v>2.496</v>
      </c>
      <c r="Q757" s="181">
        <v>2.496</v>
      </c>
      <c r="R757" s="181">
        <v>2.496</v>
      </c>
      <c r="S757" s="181">
        <v>2.496</v>
      </c>
      <c r="T757" s="181">
        <v>2.496</v>
      </c>
      <c r="U757" s="181">
        <v>2.496</v>
      </c>
      <c r="V757" s="181">
        <v>2.496</v>
      </c>
      <c r="W757" s="181">
        <v>2.496</v>
      </c>
      <c r="X757" s="181">
        <v>2.496</v>
      </c>
      <c r="Y757" s="182">
        <v>2.496</v>
      </c>
    </row>
    <row r="758" spans="1:25" s="171" customFormat="1" ht="18.75" customHeight="1" collapsed="1" thickBot="1" x14ac:dyDescent="0.25">
      <c r="A758" s="185">
        <v>20</v>
      </c>
      <c r="B758" s="164">
        <f t="shared" ref="B758:Y758" si="194">SUM(B759:B761)</f>
        <v>968.61599999999999</v>
      </c>
      <c r="C758" s="165">
        <f t="shared" si="194"/>
        <v>982.86599999999999</v>
      </c>
      <c r="D758" s="165">
        <f t="shared" si="194"/>
        <v>1037.5260000000001</v>
      </c>
      <c r="E758" s="166">
        <f t="shared" si="194"/>
        <v>1057.2060000000001</v>
      </c>
      <c r="F758" s="166">
        <f t="shared" si="194"/>
        <v>1044.0360000000001</v>
      </c>
      <c r="G758" s="166">
        <f t="shared" si="194"/>
        <v>1048.2660000000001</v>
      </c>
      <c r="H758" s="166">
        <f t="shared" si="194"/>
        <v>1048.4560000000001</v>
      </c>
      <c r="I758" s="166">
        <f t="shared" si="194"/>
        <v>1033.6260000000002</v>
      </c>
      <c r="J758" s="166">
        <f t="shared" si="194"/>
        <v>1034.056</v>
      </c>
      <c r="K758" s="167">
        <f t="shared" si="194"/>
        <v>1027.4160000000002</v>
      </c>
      <c r="L758" s="166">
        <f t="shared" si="194"/>
        <v>1032.6560000000002</v>
      </c>
      <c r="M758" s="168">
        <f t="shared" si="194"/>
        <v>1032.3860000000002</v>
      </c>
      <c r="N758" s="167">
        <f t="shared" si="194"/>
        <v>1001.396</v>
      </c>
      <c r="O758" s="166">
        <f t="shared" si="194"/>
        <v>1039.856</v>
      </c>
      <c r="P758" s="168">
        <f t="shared" si="194"/>
        <v>1033.1660000000002</v>
      </c>
      <c r="Q758" s="169">
        <f t="shared" si="194"/>
        <v>1054.7660000000001</v>
      </c>
      <c r="R758" s="166">
        <f t="shared" si="194"/>
        <v>1052.096</v>
      </c>
      <c r="S758" s="169">
        <f t="shared" si="194"/>
        <v>1051.1960000000001</v>
      </c>
      <c r="T758" s="166">
        <f t="shared" si="194"/>
        <v>1000.226</v>
      </c>
      <c r="U758" s="165">
        <f t="shared" si="194"/>
        <v>988.02599999999995</v>
      </c>
      <c r="V758" s="165">
        <f t="shared" si="194"/>
        <v>987.21600000000001</v>
      </c>
      <c r="W758" s="165">
        <f t="shared" si="194"/>
        <v>987.43600000000004</v>
      </c>
      <c r="X758" s="165">
        <f t="shared" si="194"/>
        <v>992.05599999999993</v>
      </c>
      <c r="Y758" s="170">
        <f t="shared" si="194"/>
        <v>984.726</v>
      </c>
    </row>
    <row r="759" spans="1:25" s="184" customFormat="1" ht="18.75" hidden="1" customHeight="1" outlineLevel="1" x14ac:dyDescent="0.2">
      <c r="A759" s="172" t="s">
        <v>4</v>
      </c>
      <c r="B759" s="173">
        <f>B617</f>
        <v>966.12</v>
      </c>
      <c r="C759" s="173">
        <f t="shared" ref="C759:Y759" si="195">C617</f>
        <v>980.37</v>
      </c>
      <c r="D759" s="173">
        <f t="shared" si="195"/>
        <v>1035.03</v>
      </c>
      <c r="E759" s="173">
        <f t="shared" si="195"/>
        <v>1054.71</v>
      </c>
      <c r="F759" s="173">
        <f t="shared" si="195"/>
        <v>1041.54</v>
      </c>
      <c r="G759" s="173">
        <f t="shared" si="195"/>
        <v>1045.77</v>
      </c>
      <c r="H759" s="173">
        <f t="shared" si="195"/>
        <v>1045.96</v>
      </c>
      <c r="I759" s="173">
        <f t="shared" si="195"/>
        <v>1031.1300000000001</v>
      </c>
      <c r="J759" s="173">
        <f t="shared" si="195"/>
        <v>1031.56</v>
      </c>
      <c r="K759" s="173">
        <f t="shared" si="195"/>
        <v>1024.92</v>
      </c>
      <c r="L759" s="173">
        <f t="shared" si="195"/>
        <v>1030.1600000000001</v>
      </c>
      <c r="M759" s="173">
        <f t="shared" si="195"/>
        <v>1029.8900000000001</v>
      </c>
      <c r="N759" s="173">
        <f t="shared" si="195"/>
        <v>998.9</v>
      </c>
      <c r="O759" s="173">
        <f t="shared" si="195"/>
        <v>1037.3599999999999</v>
      </c>
      <c r="P759" s="173">
        <f t="shared" si="195"/>
        <v>1030.67</v>
      </c>
      <c r="Q759" s="173">
        <f t="shared" si="195"/>
        <v>1052.27</v>
      </c>
      <c r="R759" s="173">
        <f t="shared" si="195"/>
        <v>1049.5999999999999</v>
      </c>
      <c r="S759" s="173">
        <f t="shared" si="195"/>
        <v>1048.7</v>
      </c>
      <c r="T759" s="173">
        <f t="shared" si="195"/>
        <v>997.73</v>
      </c>
      <c r="U759" s="173">
        <f t="shared" si="195"/>
        <v>985.53</v>
      </c>
      <c r="V759" s="173">
        <f t="shared" si="195"/>
        <v>984.72</v>
      </c>
      <c r="W759" s="173">
        <f t="shared" si="195"/>
        <v>984.94</v>
      </c>
      <c r="X759" s="173">
        <f t="shared" si="195"/>
        <v>989.56</v>
      </c>
      <c r="Y759" s="173">
        <f t="shared" si="195"/>
        <v>982.23</v>
      </c>
    </row>
    <row r="760" spans="1:25" s="184" customFormat="1" ht="18.75" hidden="1" customHeight="1" outlineLevel="1" x14ac:dyDescent="0.2">
      <c r="A760" s="189" t="s">
        <v>6</v>
      </c>
      <c r="B760" s="176"/>
      <c r="C760" s="177"/>
      <c r="D760" s="177"/>
      <c r="E760" s="177"/>
      <c r="F760" s="177"/>
      <c r="G760" s="177"/>
      <c r="H760" s="177"/>
      <c r="I760" s="177"/>
      <c r="J760" s="177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8"/>
    </row>
    <row r="761" spans="1:25" s="184" customFormat="1" ht="18.75" hidden="1" customHeight="1" outlineLevel="1" thickBot="1" x14ac:dyDescent="0.25">
      <c r="A761" s="190" t="s">
        <v>7</v>
      </c>
      <c r="B761" s="180">
        <v>2.496</v>
      </c>
      <c r="C761" s="181">
        <v>2.496</v>
      </c>
      <c r="D761" s="181">
        <v>2.496</v>
      </c>
      <c r="E761" s="181">
        <v>2.496</v>
      </c>
      <c r="F761" s="181">
        <v>2.496</v>
      </c>
      <c r="G761" s="181">
        <v>2.496</v>
      </c>
      <c r="H761" s="181">
        <v>2.496</v>
      </c>
      <c r="I761" s="181">
        <v>2.496</v>
      </c>
      <c r="J761" s="181">
        <v>2.496</v>
      </c>
      <c r="K761" s="181">
        <v>2.496</v>
      </c>
      <c r="L761" s="181">
        <v>2.496</v>
      </c>
      <c r="M761" s="181">
        <v>2.496</v>
      </c>
      <c r="N761" s="181">
        <v>2.496</v>
      </c>
      <c r="O761" s="181">
        <v>2.496</v>
      </c>
      <c r="P761" s="181">
        <v>2.496</v>
      </c>
      <c r="Q761" s="181">
        <v>2.496</v>
      </c>
      <c r="R761" s="181">
        <v>2.496</v>
      </c>
      <c r="S761" s="181">
        <v>2.496</v>
      </c>
      <c r="T761" s="181">
        <v>2.496</v>
      </c>
      <c r="U761" s="181">
        <v>2.496</v>
      </c>
      <c r="V761" s="181">
        <v>2.496</v>
      </c>
      <c r="W761" s="181">
        <v>2.496</v>
      </c>
      <c r="X761" s="181">
        <v>2.496</v>
      </c>
      <c r="Y761" s="182">
        <v>2.496</v>
      </c>
    </row>
    <row r="762" spans="1:25" s="171" customFormat="1" ht="18.75" customHeight="1" collapsed="1" thickBot="1" x14ac:dyDescent="0.25">
      <c r="A762" s="193">
        <v>21</v>
      </c>
      <c r="B762" s="164">
        <f t="shared" ref="B762:Y762" si="196">SUM(B763:B765)</f>
        <v>1068.4160000000002</v>
      </c>
      <c r="C762" s="165">
        <f t="shared" si="196"/>
        <v>1073.5260000000001</v>
      </c>
      <c r="D762" s="165">
        <f t="shared" si="196"/>
        <v>1171.4460000000001</v>
      </c>
      <c r="E762" s="166">
        <f t="shared" si="196"/>
        <v>1181.6460000000002</v>
      </c>
      <c r="F762" s="166">
        <f t="shared" si="196"/>
        <v>1174.9060000000002</v>
      </c>
      <c r="G762" s="166">
        <f t="shared" si="196"/>
        <v>1176.606</v>
      </c>
      <c r="H762" s="166">
        <f t="shared" si="196"/>
        <v>1171.1960000000001</v>
      </c>
      <c r="I762" s="166">
        <f t="shared" si="196"/>
        <v>1145.5160000000001</v>
      </c>
      <c r="J762" s="166">
        <f t="shared" si="196"/>
        <v>1136.846</v>
      </c>
      <c r="K762" s="167">
        <f t="shared" si="196"/>
        <v>1099.7060000000001</v>
      </c>
      <c r="L762" s="166">
        <f t="shared" si="196"/>
        <v>1094.2160000000001</v>
      </c>
      <c r="M762" s="168">
        <f t="shared" si="196"/>
        <v>1148.1660000000002</v>
      </c>
      <c r="N762" s="167">
        <f t="shared" si="196"/>
        <v>1157.1260000000002</v>
      </c>
      <c r="O762" s="166">
        <f t="shared" si="196"/>
        <v>1152.9860000000001</v>
      </c>
      <c r="P762" s="168">
        <f t="shared" si="196"/>
        <v>1171.4360000000001</v>
      </c>
      <c r="Q762" s="169">
        <f t="shared" si="196"/>
        <v>1174.1760000000002</v>
      </c>
      <c r="R762" s="166">
        <f t="shared" si="196"/>
        <v>1174.3760000000002</v>
      </c>
      <c r="S762" s="169">
        <f t="shared" si="196"/>
        <v>1160.576</v>
      </c>
      <c r="T762" s="166">
        <f t="shared" si="196"/>
        <v>1107.6360000000002</v>
      </c>
      <c r="U762" s="165">
        <f t="shared" si="196"/>
        <v>1064.2160000000001</v>
      </c>
      <c r="V762" s="165">
        <f t="shared" si="196"/>
        <v>1056.6460000000002</v>
      </c>
      <c r="W762" s="165">
        <f t="shared" si="196"/>
        <v>1075.7760000000001</v>
      </c>
      <c r="X762" s="165">
        <f t="shared" si="196"/>
        <v>1055.7760000000001</v>
      </c>
      <c r="Y762" s="170">
        <f t="shared" si="196"/>
        <v>1058.6660000000002</v>
      </c>
    </row>
    <row r="763" spans="1:25" s="184" customFormat="1" ht="18.75" hidden="1" customHeight="1" outlineLevel="1" x14ac:dyDescent="0.2">
      <c r="A763" s="172" t="s">
        <v>4</v>
      </c>
      <c r="B763" s="173">
        <f>B622</f>
        <v>1065.92</v>
      </c>
      <c r="C763" s="173">
        <f t="shared" ref="C763:Y763" si="197">C622</f>
        <v>1071.03</v>
      </c>
      <c r="D763" s="173">
        <f t="shared" si="197"/>
        <v>1168.95</v>
      </c>
      <c r="E763" s="173">
        <f t="shared" si="197"/>
        <v>1179.1500000000001</v>
      </c>
      <c r="F763" s="173">
        <f t="shared" si="197"/>
        <v>1172.4100000000001</v>
      </c>
      <c r="G763" s="173">
        <f t="shared" si="197"/>
        <v>1174.1099999999999</v>
      </c>
      <c r="H763" s="173">
        <f t="shared" si="197"/>
        <v>1168.7</v>
      </c>
      <c r="I763" s="173">
        <f t="shared" si="197"/>
        <v>1143.02</v>
      </c>
      <c r="J763" s="173">
        <f t="shared" si="197"/>
        <v>1134.3499999999999</v>
      </c>
      <c r="K763" s="173">
        <f t="shared" si="197"/>
        <v>1097.21</v>
      </c>
      <c r="L763" s="173">
        <f t="shared" si="197"/>
        <v>1091.72</v>
      </c>
      <c r="M763" s="173">
        <f t="shared" si="197"/>
        <v>1145.67</v>
      </c>
      <c r="N763" s="173">
        <f t="shared" si="197"/>
        <v>1154.6300000000001</v>
      </c>
      <c r="O763" s="173">
        <f t="shared" si="197"/>
        <v>1150.49</v>
      </c>
      <c r="P763" s="173">
        <f t="shared" si="197"/>
        <v>1168.94</v>
      </c>
      <c r="Q763" s="173">
        <f t="shared" si="197"/>
        <v>1171.68</v>
      </c>
      <c r="R763" s="173">
        <f t="shared" si="197"/>
        <v>1171.8800000000001</v>
      </c>
      <c r="S763" s="173">
        <f t="shared" si="197"/>
        <v>1158.08</v>
      </c>
      <c r="T763" s="173">
        <f t="shared" si="197"/>
        <v>1105.1400000000001</v>
      </c>
      <c r="U763" s="173">
        <f t="shared" si="197"/>
        <v>1061.72</v>
      </c>
      <c r="V763" s="173">
        <f t="shared" si="197"/>
        <v>1054.1500000000001</v>
      </c>
      <c r="W763" s="173">
        <f t="shared" si="197"/>
        <v>1073.28</v>
      </c>
      <c r="X763" s="173">
        <f t="shared" si="197"/>
        <v>1053.28</v>
      </c>
      <c r="Y763" s="173">
        <f t="shared" si="197"/>
        <v>1056.17</v>
      </c>
    </row>
    <row r="764" spans="1:25" s="184" customFormat="1" ht="18.75" hidden="1" customHeight="1" outlineLevel="1" x14ac:dyDescent="0.2">
      <c r="A764" s="189" t="s">
        <v>6</v>
      </c>
      <c r="B764" s="176"/>
      <c r="C764" s="177"/>
      <c r="D764" s="177"/>
      <c r="E764" s="177"/>
      <c r="F764" s="177"/>
      <c r="G764" s="177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8"/>
    </row>
    <row r="765" spans="1:25" s="184" customFormat="1" ht="18.75" hidden="1" customHeight="1" outlineLevel="1" thickBot="1" x14ac:dyDescent="0.25">
      <c r="A765" s="190" t="s">
        <v>7</v>
      </c>
      <c r="B765" s="180">
        <v>2.496</v>
      </c>
      <c r="C765" s="181">
        <v>2.496</v>
      </c>
      <c r="D765" s="181">
        <v>2.496</v>
      </c>
      <c r="E765" s="181">
        <v>2.496</v>
      </c>
      <c r="F765" s="181">
        <v>2.496</v>
      </c>
      <c r="G765" s="181">
        <v>2.496</v>
      </c>
      <c r="H765" s="181">
        <v>2.496</v>
      </c>
      <c r="I765" s="181">
        <v>2.496</v>
      </c>
      <c r="J765" s="181">
        <v>2.496</v>
      </c>
      <c r="K765" s="181">
        <v>2.496</v>
      </c>
      <c r="L765" s="181">
        <v>2.496</v>
      </c>
      <c r="M765" s="181">
        <v>2.496</v>
      </c>
      <c r="N765" s="181">
        <v>2.496</v>
      </c>
      <c r="O765" s="181">
        <v>2.496</v>
      </c>
      <c r="P765" s="181">
        <v>2.496</v>
      </c>
      <c r="Q765" s="181">
        <v>2.496</v>
      </c>
      <c r="R765" s="181">
        <v>2.496</v>
      </c>
      <c r="S765" s="181">
        <v>2.496</v>
      </c>
      <c r="T765" s="181">
        <v>2.496</v>
      </c>
      <c r="U765" s="181">
        <v>2.496</v>
      </c>
      <c r="V765" s="181">
        <v>2.496</v>
      </c>
      <c r="W765" s="181">
        <v>2.496</v>
      </c>
      <c r="X765" s="181">
        <v>2.496</v>
      </c>
      <c r="Y765" s="182">
        <v>2.496</v>
      </c>
    </row>
    <row r="766" spans="1:25" s="171" customFormat="1" ht="18.75" customHeight="1" collapsed="1" thickBot="1" x14ac:dyDescent="0.25">
      <c r="A766" s="185">
        <v>22</v>
      </c>
      <c r="B766" s="164">
        <f t="shared" ref="B766:Y766" si="198">SUM(B767:B769)</f>
        <v>1025.1759999999999</v>
      </c>
      <c r="C766" s="165">
        <f t="shared" si="198"/>
        <v>1052.7060000000001</v>
      </c>
      <c r="D766" s="165">
        <f t="shared" si="198"/>
        <v>1087.096</v>
      </c>
      <c r="E766" s="166">
        <f t="shared" si="198"/>
        <v>1108.8760000000002</v>
      </c>
      <c r="F766" s="166">
        <f t="shared" si="198"/>
        <v>1098.356</v>
      </c>
      <c r="G766" s="166">
        <f t="shared" si="198"/>
        <v>1111.606</v>
      </c>
      <c r="H766" s="166">
        <f t="shared" si="198"/>
        <v>1100.1360000000002</v>
      </c>
      <c r="I766" s="166">
        <f t="shared" si="198"/>
        <v>1084.5060000000001</v>
      </c>
      <c r="J766" s="166">
        <f t="shared" si="198"/>
        <v>1078.4660000000001</v>
      </c>
      <c r="K766" s="167">
        <f t="shared" si="198"/>
        <v>1073.116</v>
      </c>
      <c r="L766" s="166">
        <f t="shared" si="198"/>
        <v>1077.046</v>
      </c>
      <c r="M766" s="168">
        <f t="shared" si="198"/>
        <v>1082.806</v>
      </c>
      <c r="N766" s="167">
        <f t="shared" si="198"/>
        <v>1090.096</v>
      </c>
      <c r="O766" s="166">
        <f t="shared" si="198"/>
        <v>1086.9860000000001</v>
      </c>
      <c r="P766" s="168">
        <f t="shared" si="198"/>
        <v>1093.326</v>
      </c>
      <c r="Q766" s="169">
        <f t="shared" si="198"/>
        <v>1057.7160000000001</v>
      </c>
      <c r="R766" s="166">
        <f t="shared" si="198"/>
        <v>1095.596</v>
      </c>
      <c r="S766" s="169">
        <f t="shared" si="198"/>
        <v>1100.2360000000001</v>
      </c>
      <c r="T766" s="166">
        <f t="shared" si="198"/>
        <v>1092.2160000000001</v>
      </c>
      <c r="U766" s="165">
        <f t="shared" si="198"/>
        <v>1034.3760000000002</v>
      </c>
      <c r="V766" s="165">
        <f t="shared" si="198"/>
        <v>1014.936</v>
      </c>
      <c r="W766" s="165">
        <f t="shared" si="198"/>
        <v>1031.9560000000001</v>
      </c>
      <c r="X766" s="165">
        <f t="shared" si="198"/>
        <v>1027.1560000000002</v>
      </c>
      <c r="Y766" s="170">
        <f t="shared" si="198"/>
        <v>1020.746</v>
      </c>
    </row>
    <row r="767" spans="1:25" s="184" customFormat="1" ht="18.75" hidden="1" customHeight="1" outlineLevel="1" x14ac:dyDescent="0.2">
      <c r="A767" s="192" t="s">
        <v>4</v>
      </c>
      <c r="B767" s="173">
        <f>B627</f>
        <v>1022.68</v>
      </c>
      <c r="C767" s="173">
        <f t="shared" ref="C767:Y767" si="199">C627</f>
        <v>1050.21</v>
      </c>
      <c r="D767" s="173">
        <f t="shared" si="199"/>
        <v>1084.5999999999999</v>
      </c>
      <c r="E767" s="173">
        <f t="shared" si="199"/>
        <v>1106.3800000000001</v>
      </c>
      <c r="F767" s="173">
        <f t="shared" si="199"/>
        <v>1095.8599999999999</v>
      </c>
      <c r="G767" s="173">
        <f t="shared" si="199"/>
        <v>1109.1099999999999</v>
      </c>
      <c r="H767" s="173">
        <f t="shared" si="199"/>
        <v>1097.6400000000001</v>
      </c>
      <c r="I767" s="173">
        <f t="shared" si="199"/>
        <v>1082.01</v>
      </c>
      <c r="J767" s="173">
        <f t="shared" si="199"/>
        <v>1075.97</v>
      </c>
      <c r="K767" s="173">
        <f t="shared" si="199"/>
        <v>1070.6199999999999</v>
      </c>
      <c r="L767" s="173">
        <f t="shared" si="199"/>
        <v>1074.55</v>
      </c>
      <c r="M767" s="173">
        <f t="shared" si="199"/>
        <v>1080.31</v>
      </c>
      <c r="N767" s="173">
        <f t="shared" si="199"/>
        <v>1087.5999999999999</v>
      </c>
      <c r="O767" s="173">
        <f t="shared" si="199"/>
        <v>1084.49</v>
      </c>
      <c r="P767" s="173">
        <f t="shared" si="199"/>
        <v>1090.83</v>
      </c>
      <c r="Q767" s="173">
        <f t="shared" si="199"/>
        <v>1055.22</v>
      </c>
      <c r="R767" s="173">
        <f t="shared" si="199"/>
        <v>1093.0999999999999</v>
      </c>
      <c r="S767" s="173">
        <f t="shared" si="199"/>
        <v>1097.74</v>
      </c>
      <c r="T767" s="173">
        <f t="shared" si="199"/>
        <v>1089.72</v>
      </c>
      <c r="U767" s="173">
        <f t="shared" si="199"/>
        <v>1031.8800000000001</v>
      </c>
      <c r="V767" s="173">
        <f t="shared" si="199"/>
        <v>1012.44</v>
      </c>
      <c r="W767" s="173">
        <f t="shared" si="199"/>
        <v>1029.46</v>
      </c>
      <c r="X767" s="173">
        <f t="shared" si="199"/>
        <v>1024.6600000000001</v>
      </c>
      <c r="Y767" s="173">
        <f t="shared" si="199"/>
        <v>1018.25</v>
      </c>
    </row>
    <row r="768" spans="1:25" s="184" customFormat="1" ht="18.75" hidden="1" customHeight="1" outlineLevel="1" x14ac:dyDescent="0.2">
      <c r="A768" s="187" t="s">
        <v>6</v>
      </c>
      <c r="B768" s="176"/>
      <c r="C768" s="177"/>
      <c r="D768" s="177"/>
      <c r="E768" s="177"/>
      <c r="F768" s="177"/>
      <c r="G768" s="177"/>
      <c r="H768" s="177"/>
      <c r="I768" s="177"/>
      <c r="J768" s="177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8"/>
    </row>
    <row r="769" spans="1:27" s="184" customFormat="1" ht="18.75" hidden="1" customHeight="1" outlineLevel="1" thickBot="1" x14ac:dyDescent="0.25">
      <c r="A769" s="190" t="s">
        <v>7</v>
      </c>
      <c r="B769" s="180">
        <v>2.496</v>
      </c>
      <c r="C769" s="181">
        <v>2.496</v>
      </c>
      <c r="D769" s="181">
        <v>2.496</v>
      </c>
      <c r="E769" s="181">
        <v>2.496</v>
      </c>
      <c r="F769" s="181">
        <v>2.496</v>
      </c>
      <c r="G769" s="181">
        <v>2.496</v>
      </c>
      <c r="H769" s="181">
        <v>2.496</v>
      </c>
      <c r="I769" s="181">
        <v>2.496</v>
      </c>
      <c r="J769" s="181">
        <v>2.496</v>
      </c>
      <c r="K769" s="181">
        <v>2.496</v>
      </c>
      <c r="L769" s="181">
        <v>2.496</v>
      </c>
      <c r="M769" s="181">
        <v>2.496</v>
      </c>
      <c r="N769" s="181">
        <v>2.496</v>
      </c>
      <c r="O769" s="181">
        <v>2.496</v>
      </c>
      <c r="P769" s="181">
        <v>2.496</v>
      </c>
      <c r="Q769" s="181">
        <v>2.496</v>
      </c>
      <c r="R769" s="181">
        <v>2.496</v>
      </c>
      <c r="S769" s="181">
        <v>2.496</v>
      </c>
      <c r="T769" s="181">
        <v>2.496</v>
      </c>
      <c r="U769" s="181">
        <v>2.496</v>
      </c>
      <c r="V769" s="181">
        <v>2.496</v>
      </c>
      <c r="W769" s="181">
        <v>2.496</v>
      </c>
      <c r="X769" s="181">
        <v>2.496</v>
      </c>
      <c r="Y769" s="182">
        <v>2.496</v>
      </c>
    </row>
    <row r="770" spans="1:27" s="171" customFormat="1" ht="18.75" customHeight="1" collapsed="1" thickBot="1" x14ac:dyDescent="0.25">
      <c r="A770" s="193">
        <v>23</v>
      </c>
      <c r="B770" s="164">
        <f t="shared" ref="B770:Y770" si="200">SUM(B771:B773)</f>
        <v>930.00599999999997</v>
      </c>
      <c r="C770" s="165">
        <f t="shared" si="200"/>
        <v>932.49599999999998</v>
      </c>
      <c r="D770" s="165">
        <f t="shared" si="200"/>
        <v>929.66599999999994</v>
      </c>
      <c r="E770" s="166">
        <f t="shared" si="200"/>
        <v>952.50599999999997</v>
      </c>
      <c r="F770" s="166">
        <f t="shared" si="200"/>
        <v>967.05599999999993</v>
      </c>
      <c r="G770" s="166">
        <f t="shared" si="200"/>
        <v>978.26599999999996</v>
      </c>
      <c r="H770" s="166">
        <f t="shared" si="200"/>
        <v>950.846</v>
      </c>
      <c r="I770" s="166">
        <f t="shared" si="200"/>
        <v>938.94600000000003</v>
      </c>
      <c r="J770" s="166">
        <f t="shared" si="200"/>
        <v>936.00599999999997</v>
      </c>
      <c r="K770" s="167">
        <f t="shared" si="200"/>
        <v>926.43600000000004</v>
      </c>
      <c r="L770" s="166">
        <f t="shared" si="200"/>
        <v>928.49599999999998</v>
      </c>
      <c r="M770" s="168">
        <f t="shared" si="200"/>
        <v>934.00599999999997</v>
      </c>
      <c r="N770" s="167">
        <f t="shared" si="200"/>
        <v>941.74599999999998</v>
      </c>
      <c r="O770" s="166">
        <f t="shared" si="200"/>
        <v>938.71600000000001</v>
      </c>
      <c r="P770" s="168">
        <f t="shared" si="200"/>
        <v>945.88599999999997</v>
      </c>
      <c r="Q770" s="169">
        <f t="shared" si="200"/>
        <v>1658.346</v>
      </c>
      <c r="R770" s="166">
        <f t="shared" si="200"/>
        <v>1572.106</v>
      </c>
      <c r="S770" s="169">
        <f t="shared" si="200"/>
        <v>951.596</v>
      </c>
      <c r="T770" s="166">
        <f t="shared" si="200"/>
        <v>955.39599999999996</v>
      </c>
      <c r="U770" s="165">
        <f t="shared" si="200"/>
        <v>951.15599999999995</v>
      </c>
      <c r="V770" s="165">
        <f t="shared" si="200"/>
        <v>952.35599999999999</v>
      </c>
      <c r="W770" s="165">
        <f t="shared" si="200"/>
        <v>951.35599999999999</v>
      </c>
      <c r="X770" s="165">
        <f t="shared" si="200"/>
        <v>940.87599999999998</v>
      </c>
      <c r="Y770" s="170">
        <f t="shared" si="200"/>
        <v>928.226</v>
      </c>
    </row>
    <row r="771" spans="1:27" s="184" customFormat="1" ht="18.75" hidden="1" customHeight="1" outlineLevel="1" x14ac:dyDescent="0.2">
      <c r="A771" s="192" t="s">
        <v>4</v>
      </c>
      <c r="B771" s="173">
        <f>B632</f>
        <v>927.51</v>
      </c>
      <c r="C771" s="173">
        <f t="shared" ref="C771:Y771" si="201">C632</f>
        <v>930</v>
      </c>
      <c r="D771" s="173">
        <f t="shared" si="201"/>
        <v>927.17</v>
      </c>
      <c r="E771" s="173">
        <f t="shared" si="201"/>
        <v>950.01</v>
      </c>
      <c r="F771" s="173">
        <f t="shared" si="201"/>
        <v>964.56</v>
      </c>
      <c r="G771" s="173">
        <f t="shared" si="201"/>
        <v>975.77</v>
      </c>
      <c r="H771" s="173">
        <f t="shared" si="201"/>
        <v>948.35</v>
      </c>
      <c r="I771" s="173">
        <f t="shared" si="201"/>
        <v>936.45</v>
      </c>
      <c r="J771" s="173">
        <f t="shared" si="201"/>
        <v>933.51</v>
      </c>
      <c r="K771" s="173">
        <f t="shared" si="201"/>
        <v>923.94</v>
      </c>
      <c r="L771" s="173">
        <f t="shared" si="201"/>
        <v>926</v>
      </c>
      <c r="M771" s="173">
        <f t="shared" si="201"/>
        <v>931.51</v>
      </c>
      <c r="N771" s="173">
        <f t="shared" si="201"/>
        <v>939.25</v>
      </c>
      <c r="O771" s="173">
        <f t="shared" si="201"/>
        <v>936.22</v>
      </c>
      <c r="P771" s="173">
        <f t="shared" si="201"/>
        <v>943.39</v>
      </c>
      <c r="Q771" s="173">
        <f t="shared" si="201"/>
        <v>1655.85</v>
      </c>
      <c r="R771" s="173">
        <f t="shared" si="201"/>
        <v>1569.61</v>
      </c>
      <c r="S771" s="173">
        <f t="shared" si="201"/>
        <v>949.1</v>
      </c>
      <c r="T771" s="173">
        <f t="shared" si="201"/>
        <v>952.9</v>
      </c>
      <c r="U771" s="173">
        <f t="shared" si="201"/>
        <v>948.66</v>
      </c>
      <c r="V771" s="173">
        <f t="shared" si="201"/>
        <v>949.86</v>
      </c>
      <c r="W771" s="173">
        <f t="shared" si="201"/>
        <v>948.86</v>
      </c>
      <c r="X771" s="173">
        <f t="shared" si="201"/>
        <v>938.38</v>
      </c>
      <c r="Y771" s="173">
        <f t="shared" si="201"/>
        <v>925.73</v>
      </c>
    </row>
    <row r="772" spans="1:27" s="184" customFormat="1" ht="18.75" hidden="1" customHeight="1" outlineLevel="1" x14ac:dyDescent="0.2">
      <c r="A772" s="187" t="s">
        <v>6</v>
      </c>
      <c r="B772" s="176"/>
      <c r="C772" s="177"/>
      <c r="D772" s="177"/>
      <c r="E772" s="177"/>
      <c r="F772" s="177"/>
      <c r="G772" s="177"/>
      <c r="H772" s="177"/>
      <c r="I772" s="177"/>
      <c r="J772" s="177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8"/>
    </row>
    <row r="773" spans="1:27" s="184" customFormat="1" ht="18.75" hidden="1" customHeight="1" outlineLevel="1" thickBot="1" x14ac:dyDescent="0.25">
      <c r="A773" s="190" t="s">
        <v>7</v>
      </c>
      <c r="B773" s="180">
        <v>2.496</v>
      </c>
      <c r="C773" s="181">
        <v>2.496</v>
      </c>
      <c r="D773" s="181">
        <v>2.496</v>
      </c>
      <c r="E773" s="181">
        <v>2.496</v>
      </c>
      <c r="F773" s="181">
        <v>2.496</v>
      </c>
      <c r="G773" s="181">
        <v>2.496</v>
      </c>
      <c r="H773" s="181">
        <v>2.496</v>
      </c>
      <c r="I773" s="181">
        <v>2.496</v>
      </c>
      <c r="J773" s="181">
        <v>2.496</v>
      </c>
      <c r="K773" s="181">
        <v>2.496</v>
      </c>
      <c r="L773" s="181">
        <v>2.496</v>
      </c>
      <c r="M773" s="181">
        <v>2.496</v>
      </c>
      <c r="N773" s="181">
        <v>2.496</v>
      </c>
      <c r="O773" s="181">
        <v>2.496</v>
      </c>
      <c r="P773" s="181">
        <v>2.496</v>
      </c>
      <c r="Q773" s="181">
        <v>2.496</v>
      </c>
      <c r="R773" s="181">
        <v>2.496</v>
      </c>
      <c r="S773" s="181">
        <v>2.496</v>
      </c>
      <c r="T773" s="181">
        <v>2.496</v>
      </c>
      <c r="U773" s="181">
        <v>2.496</v>
      </c>
      <c r="V773" s="181">
        <v>2.496</v>
      </c>
      <c r="W773" s="181">
        <v>2.496</v>
      </c>
      <c r="X773" s="181">
        <v>2.496</v>
      </c>
      <c r="Y773" s="182">
        <v>2.496</v>
      </c>
    </row>
    <row r="774" spans="1:27" s="171" customFormat="1" ht="18.75" customHeight="1" collapsed="1" thickBot="1" x14ac:dyDescent="0.25">
      <c r="A774" s="194">
        <v>24</v>
      </c>
      <c r="B774" s="164">
        <f t="shared" ref="B774:Y774" si="202">SUM(B775:B777)</f>
        <v>1027.4460000000001</v>
      </c>
      <c r="C774" s="165">
        <f t="shared" si="202"/>
        <v>1025.7160000000001</v>
      </c>
      <c r="D774" s="165">
        <f t="shared" si="202"/>
        <v>1025.7160000000001</v>
      </c>
      <c r="E774" s="166">
        <f t="shared" si="202"/>
        <v>1047.3960000000002</v>
      </c>
      <c r="F774" s="166">
        <f t="shared" si="202"/>
        <v>1057.596</v>
      </c>
      <c r="G774" s="166">
        <f t="shared" si="202"/>
        <v>1080.586</v>
      </c>
      <c r="H774" s="166">
        <f t="shared" si="202"/>
        <v>1089.596</v>
      </c>
      <c r="I774" s="166">
        <f t="shared" si="202"/>
        <v>1030.9760000000001</v>
      </c>
      <c r="J774" s="166">
        <f t="shared" si="202"/>
        <v>1025.7760000000001</v>
      </c>
      <c r="K774" s="167">
        <f t="shared" si="202"/>
        <v>1019.1759999999999</v>
      </c>
      <c r="L774" s="166">
        <f t="shared" si="202"/>
        <v>1014.486</v>
      </c>
      <c r="M774" s="168">
        <f t="shared" si="202"/>
        <v>1032.5060000000001</v>
      </c>
      <c r="N774" s="167">
        <f t="shared" si="202"/>
        <v>1042.9360000000001</v>
      </c>
      <c r="O774" s="166">
        <f t="shared" si="202"/>
        <v>1031.3860000000002</v>
      </c>
      <c r="P774" s="168">
        <f t="shared" si="202"/>
        <v>1044.336</v>
      </c>
      <c r="Q774" s="169">
        <f t="shared" si="202"/>
        <v>1099.826</v>
      </c>
      <c r="R774" s="166">
        <f t="shared" si="202"/>
        <v>1099.4160000000002</v>
      </c>
      <c r="S774" s="169">
        <f t="shared" si="202"/>
        <v>1055.7060000000001</v>
      </c>
      <c r="T774" s="166">
        <f t="shared" si="202"/>
        <v>1042.2760000000001</v>
      </c>
      <c r="U774" s="165">
        <f t="shared" si="202"/>
        <v>1037.5360000000001</v>
      </c>
      <c r="V774" s="165">
        <f t="shared" si="202"/>
        <v>1032.366</v>
      </c>
      <c r="W774" s="165">
        <f t="shared" si="202"/>
        <v>1033.8760000000002</v>
      </c>
      <c r="X774" s="165">
        <f t="shared" si="202"/>
        <v>1015.566</v>
      </c>
      <c r="Y774" s="170">
        <f t="shared" si="202"/>
        <v>1008.5359999999999</v>
      </c>
      <c r="AA774" s="184"/>
    </row>
    <row r="775" spans="1:27" s="184" customFormat="1" ht="18.75" hidden="1" customHeight="1" outlineLevel="1" x14ac:dyDescent="0.2">
      <c r="A775" s="192" t="s">
        <v>4</v>
      </c>
      <c r="B775" s="173">
        <f>B637</f>
        <v>1024.95</v>
      </c>
      <c r="C775" s="173">
        <f t="shared" ref="C775:Y775" si="203">C637</f>
        <v>1023.22</v>
      </c>
      <c r="D775" s="173">
        <f t="shared" si="203"/>
        <v>1023.22</v>
      </c>
      <c r="E775" s="173">
        <f t="shared" si="203"/>
        <v>1044.9000000000001</v>
      </c>
      <c r="F775" s="173">
        <f t="shared" si="203"/>
        <v>1055.0999999999999</v>
      </c>
      <c r="G775" s="173">
        <f t="shared" si="203"/>
        <v>1078.0899999999999</v>
      </c>
      <c r="H775" s="173">
        <f t="shared" si="203"/>
        <v>1087.0999999999999</v>
      </c>
      <c r="I775" s="173">
        <f t="shared" si="203"/>
        <v>1028.48</v>
      </c>
      <c r="J775" s="173">
        <f t="shared" si="203"/>
        <v>1023.28</v>
      </c>
      <c r="K775" s="173">
        <f t="shared" si="203"/>
        <v>1016.68</v>
      </c>
      <c r="L775" s="173">
        <f t="shared" si="203"/>
        <v>1011.99</v>
      </c>
      <c r="M775" s="173">
        <f t="shared" si="203"/>
        <v>1030.01</v>
      </c>
      <c r="N775" s="173">
        <f t="shared" si="203"/>
        <v>1040.44</v>
      </c>
      <c r="O775" s="173">
        <f t="shared" si="203"/>
        <v>1028.8900000000001</v>
      </c>
      <c r="P775" s="173">
        <f t="shared" si="203"/>
        <v>1041.8399999999999</v>
      </c>
      <c r="Q775" s="173">
        <f t="shared" si="203"/>
        <v>1097.33</v>
      </c>
      <c r="R775" s="173">
        <f t="shared" si="203"/>
        <v>1096.92</v>
      </c>
      <c r="S775" s="173">
        <f t="shared" si="203"/>
        <v>1053.21</v>
      </c>
      <c r="T775" s="173">
        <f t="shared" si="203"/>
        <v>1039.78</v>
      </c>
      <c r="U775" s="173">
        <f t="shared" si="203"/>
        <v>1035.04</v>
      </c>
      <c r="V775" s="173">
        <f t="shared" si="203"/>
        <v>1029.8699999999999</v>
      </c>
      <c r="W775" s="173">
        <f t="shared" si="203"/>
        <v>1031.3800000000001</v>
      </c>
      <c r="X775" s="173">
        <f t="shared" si="203"/>
        <v>1013.07</v>
      </c>
      <c r="Y775" s="173">
        <f t="shared" si="203"/>
        <v>1006.04</v>
      </c>
      <c r="AA775" s="171"/>
    </row>
    <row r="776" spans="1:27" s="184" customFormat="1" ht="18.75" hidden="1" customHeight="1" outlineLevel="1" x14ac:dyDescent="0.2">
      <c r="A776" s="187" t="s">
        <v>6</v>
      </c>
      <c r="B776" s="176"/>
      <c r="C776" s="177"/>
      <c r="D776" s="177"/>
      <c r="E776" s="177"/>
      <c r="F776" s="177"/>
      <c r="G776" s="177"/>
      <c r="H776" s="177"/>
      <c r="I776" s="177"/>
      <c r="J776" s="177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8"/>
    </row>
    <row r="777" spans="1:27" s="184" customFormat="1" ht="18.75" hidden="1" customHeight="1" outlineLevel="1" thickBot="1" x14ac:dyDescent="0.25">
      <c r="A777" s="190" t="s">
        <v>7</v>
      </c>
      <c r="B777" s="180">
        <v>2.496</v>
      </c>
      <c r="C777" s="181">
        <v>2.496</v>
      </c>
      <c r="D777" s="181">
        <v>2.496</v>
      </c>
      <c r="E777" s="181">
        <v>2.496</v>
      </c>
      <c r="F777" s="181">
        <v>2.496</v>
      </c>
      <c r="G777" s="181">
        <v>2.496</v>
      </c>
      <c r="H777" s="181">
        <v>2.496</v>
      </c>
      <c r="I777" s="181">
        <v>2.496</v>
      </c>
      <c r="J777" s="181">
        <v>2.496</v>
      </c>
      <c r="K777" s="181">
        <v>2.496</v>
      </c>
      <c r="L777" s="181">
        <v>2.496</v>
      </c>
      <c r="M777" s="181">
        <v>2.496</v>
      </c>
      <c r="N777" s="181">
        <v>2.496</v>
      </c>
      <c r="O777" s="181">
        <v>2.496</v>
      </c>
      <c r="P777" s="181">
        <v>2.496</v>
      </c>
      <c r="Q777" s="181">
        <v>2.496</v>
      </c>
      <c r="R777" s="181">
        <v>2.496</v>
      </c>
      <c r="S777" s="181">
        <v>2.496</v>
      </c>
      <c r="T777" s="181">
        <v>2.496</v>
      </c>
      <c r="U777" s="181">
        <v>2.496</v>
      </c>
      <c r="V777" s="181">
        <v>2.496</v>
      </c>
      <c r="W777" s="181">
        <v>2.496</v>
      </c>
      <c r="X777" s="181">
        <v>2.496</v>
      </c>
      <c r="Y777" s="182">
        <v>2.496</v>
      </c>
    </row>
    <row r="778" spans="1:27" s="171" customFormat="1" ht="18.75" customHeight="1" collapsed="1" thickBot="1" x14ac:dyDescent="0.25">
      <c r="A778" s="185">
        <v>25</v>
      </c>
      <c r="B778" s="164">
        <f t="shared" ref="B778:Y778" si="204">SUM(B779:B781)</f>
        <v>974.476</v>
      </c>
      <c r="C778" s="165">
        <f t="shared" si="204"/>
        <v>971.80599999999993</v>
      </c>
      <c r="D778" s="165">
        <f t="shared" si="204"/>
        <v>955.55599999999993</v>
      </c>
      <c r="E778" s="166">
        <f t="shared" si="204"/>
        <v>959.78599999999994</v>
      </c>
      <c r="F778" s="166">
        <f t="shared" si="204"/>
        <v>936.94600000000003</v>
      </c>
      <c r="G778" s="166">
        <f t="shared" si="204"/>
        <v>986.64599999999996</v>
      </c>
      <c r="H778" s="166">
        <f t="shared" si="204"/>
        <v>987.58600000000001</v>
      </c>
      <c r="I778" s="166">
        <f t="shared" si="204"/>
        <v>977.15599999999995</v>
      </c>
      <c r="J778" s="166">
        <f t="shared" si="204"/>
        <v>960.53599999999994</v>
      </c>
      <c r="K778" s="167">
        <f t="shared" si="204"/>
        <v>958.596</v>
      </c>
      <c r="L778" s="166">
        <f t="shared" si="204"/>
        <v>921.16599999999994</v>
      </c>
      <c r="M778" s="168">
        <f t="shared" si="204"/>
        <v>919.27599999999995</v>
      </c>
      <c r="N778" s="167">
        <f t="shared" si="204"/>
        <v>929.67599999999993</v>
      </c>
      <c r="O778" s="166">
        <f t="shared" si="204"/>
        <v>931.48599999999999</v>
      </c>
      <c r="P778" s="168">
        <f t="shared" si="204"/>
        <v>942.40599999999995</v>
      </c>
      <c r="Q778" s="169">
        <f t="shared" si="204"/>
        <v>957.79599999999994</v>
      </c>
      <c r="R778" s="166">
        <f t="shared" si="204"/>
        <v>983.20600000000002</v>
      </c>
      <c r="S778" s="169">
        <f t="shared" si="204"/>
        <v>981.80599999999993</v>
      </c>
      <c r="T778" s="166">
        <f t="shared" si="204"/>
        <v>955.35599999999999</v>
      </c>
      <c r="U778" s="165">
        <f t="shared" si="204"/>
        <v>979.24599999999998</v>
      </c>
      <c r="V778" s="165">
        <f t="shared" si="204"/>
        <v>973.54599999999994</v>
      </c>
      <c r="W778" s="165">
        <f t="shared" si="204"/>
        <v>975.63599999999997</v>
      </c>
      <c r="X778" s="165">
        <f t="shared" si="204"/>
        <v>970.57600000000002</v>
      </c>
      <c r="Y778" s="170">
        <f t="shared" si="204"/>
        <v>967.33600000000001</v>
      </c>
      <c r="AA778" s="184"/>
    </row>
    <row r="779" spans="1:27" s="184" customFormat="1" ht="18.75" hidden="1" customHeight="1" outlineLevel="1" x14ac:dyDescent="0.2">
      <c r="A779" s="192" t="s">
        <v>4</v>
      </c>
      <c r="B779" s="173">
        <f>B642</f>
        <v>971.98</v>
      </c>
      <c r="C779" s="173">
        <f t="shared" ref="C779:Y779" si="205">C642</f>
        <v>969.31</v>
      </c>
      <c r="D779" s="173">
        <f t="shared" si="205"/>
        <v>953.06</v>
      </c>
      <c r="E779" s="173">
        <f t="shared" si="205"/>
        <v>957.29</v>
      </c>
      <c r="F779" s="173">
        <f t="shared" si="205"/>
        <v>934.45</v>
      </c>
      <c r="G779" s="173">
        <f t="shared" si="205"/>
        <v>984.15</v>
      </c>
      <c r="H779" s="173">
        <f t="shared" si="205"/>
        <v>985.09</v>
      </c>
      <c r="I779" s="173">
        <f t="shared" si="205"/>
        <v>974.66</v>
      </c>
      <c r="J779" s="173">
        <f t="shared" si="205"/>
        <v>958.04</v>
      </c>
      <c r="K779" s="173">
        <f t="shared" si="205"/>
        <v>956.1</v>
      </c>
      <c r="L779" s="173">
        <f t="shared" si="205"/>
        <v>918.67</v>
      </c>
      <c r="M779" s="173">
        <f t="shared" si="205"/>
        <v>916.78</v>
      </c>
      <c r="N779" s="173">
        <f t="shared" si="205"/>
        <v>927.18</v>
      </c>
      <c r="O779" s="173">
        <f t="shared" si="205"/>
        <v>928.99</v>
      </c>
      <c r="P779" s="173">
        <f t="shared" si="205"/>
        <v>939.91</v>
      </c>
      <c r="Q779" s="173">
        <f t="shared" si="205"/>
        <v>955.3</v>
      </c>
      <c r="R779" s="173">
        <f t="shared" si="205"/>
        <v>980.71</v>
      </c>
      <c r="S779" s="173">
        <f t="shared" si="205"/>
        <v>979.31</v>
      </c>
      <c r="T779" s="173">
        <f t="shared" si="205"/>
        <v>952.86</v>
      </c>
      <c r="U779" s="173">
        <f t="shared" si="205"/>
        <v>976.75</v>
      </c>
      <c r="V779" s="173">
        <f t="shared" si="205"/>
        <v>971.05</v>
      </c>
      <c r="W779" s="173">
        <f t="shared" si="205"/>
        <v>973.14</v>
      </c>
      <c r="X779" s="173">
        <f t="shared" si="205"/>
        <v>968.08</v>
      </c>
      <c r="Y779" s="173">
        <f t="shared" si="205"/>
        <v>964.84</v>
      </c>
      <c r="AA779" s="171"/>
    </row>
    <row r="780" spans="1:27" s="184" customFormat="1" ht="18.75" hidden="1" customHeight="1" outlineLevel="1" x14ac:dyDescent="0.2">
      <c r="A780" s="187" t="s">
        <v>6</v>
      </c>
      <c r="B780" s="176"/>
      <c r="C780" s="177"/>
      <c r="D780" s="177"/>
      <c r="E780" s="177"/>
      <c r="F780" s="177"/>
      <c r="G780" s="177"/>
      <c r="H780" s="177"/>
      <c r="I780" s="177"/>
      <c r="J780" s="177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8"/>
    </row>
    <row r="781" spans="1:27" s="184" customFormat="1" ht="18.75" hidden="1" customHeight="1" outlineLevel="1" thickBot="1" x14ac:dyDescent="0.25">
      <c r="A781" s="190" t="s">
        <v>7</v>
      </c>
      <c r="B781" s="180">
        <v>2.496</v>
      </c>
      <c r="C781" s="181">
        <v>2.496</v>
      </c>
      <c r="D781" s="181">
        <v>2.496</v>
      </c>
      <c r="E781" s="181">
        <v>2.496</v>
      </c>
      <c r="F781" s="181">
        <v>2.496</v>
      </c>
      <c r="G781" s="181">
        <v>2.496</v>
      </c>
      <c r="H781" s="181">
        <v>2.496</v>
      </c>
      <c r="I781" s="181">
        <v>2.496</v>
      </c>
      <c r="J781" s="181">
        <v>2.496</v>
      </c>
      <c r="K781" s="181">
        <v>2.496</v>
      </c>
      <c r="L781" s="181">
        <v>2.496</v>
      </c>
      <c r="M781" s="181">
        <v>2.496</v>
      </c>
      <c r="N781" s="181">
        <v>2.496</v>
      </c>
      <c r="O781" s="181">
        <v>2.496</v>
      </c>
      <c r="P781" s="181">
        <v>2.496</v>
      </c>
      <c r="Q781" s="181">
        <v>2.496</v>
      </c>
      <c r="R781" s="181">
        <v>2.496</v>
      </c>
      <c r="S781" s="181">
        <v>2.496</v>
      </c>
      <c r="T781" s="181">
        <v>2.496</v>
      </c>
      <c r="U781" s="181">
        <v>2.496</v>
      </c>
      <c r="V781" s="181">
        <v>2.496</v>
      </c>
      <c r="W781" s="181">
        <v>2.496</v>
      </c>
      <c r="X781" s="181">
        <v>2.496</v>
      </c>
      <c r="Y781" s="182">
        <v>2.496</v>
      </c>
    </row>
    <row r="782" spans="1:27" s="171" customFormat="1" ht="18.75" customHeight="1" collapsed="1" thickBot="1" x14ac:dyDescent="0.25">
      <c r="A782" s="191">
        <v>26</v>
      </c>
      <c r="B782" s="164">
        <f t="shared" ref="B782:Y782" si="206">SUM(B783:B785)</f>
        <v>1043.596</v>
      </c>
      <c r="C782" s="165">
        <f t="shared" si="206"/>
        <v>1039.2660000000001</v>
      </c>
      <c r="D782" s="165">
        <f t="shared" si="206"/>
        <v>1038.6260000000002</v>
      </c>
      <c r="E782" s="166">
        <f t="shared" si="206"/>
        <v>1046.5060000000001</v>
      </c>
      <c r="F782" s="166">
        <f t="shared" si="206"/>
        <v>1045.2760000000001</v>
      </c>
      <c r="G782" s="166">
        <f t="shared" si="206"/>
        <v>1050.556</v>
      </c>
      <c r="H782" s="166">
        <f t="shared" si="206"/>
        <v>1049.9460000000001</v>
      </c>
      <c r="I782" s="166">
        <f t="shared" si="206"/>
        <v>1041.2760000000001</v>
      </c>
      <c r="J782" s="166">
        <f t="shared" si="206"/>
        <v>1030.9460000000001</v>
      </c>
      <c r="K782" s="167">
        <f t="shared" si="206"/>
        <v>1017.946</v>
      </c>
      <c r="L782" s="166">
        <f t="shared" si="206"/>
        <v>1035.2760000000001</v>
      </c>
      <c r="M782" s="168">
        <f t="shared" si="206"/>
        <v>1035.296</v>
      </c>
      <c r="N782" s="167">
        <f t="shared" si="206"/>
        <v>1042.4460000000001</v>
      </c>
      <c r="O782" s="166">
        <f t="shared" si="206"/>
        <v>1034.8960000000002</v>
      </c>
      <c r="P782" s="168">
        <f t="shared" si="206"/>
        <v>1045.4660000000001</v>
      </c>
      <c r="Q782" s="169">
        <f t="shared" si="206"/>
        <v>1064.4260000000002</v>
      </c>
      <c r="R782" s="166">
        <f t="shared" si="206"/>
        <v>1074.6460000000002</v>
      </c>
      <c r="S782" s="169">
        <f t="shared" si="206"/>
        <v>1079.2760000000001</v>
      </c>
      <c r="T782" s="166">
        <f t="shared" si="206"/>
        <v>1073.8760000000002</v>
      </c>
      <c r="U782" s="165">
        <f t="shared" si="206"/>
        <v>1065.056</v>
      </c>
      <c r="V782" s="165">
        <f t="shared" si="206"/>
        <v>1061.366</v>
      </c>
      <c r="W782" s="165">
        <f t="shared" si="206"/>
        <v>1054.6860000000001</v>
      </c>
      <c r="X782" s="165">
        <f t="shared" si="206"/>
        <v>1038.6460000000002</v>
      </c>
      <c r="Y782" s="170">
        <f t="shared" si="206"/>
        <v>1047.066</v>
      </c>
      <c r="AA782" s="184"/>
    </row>
    <row r="783" spans="1:27" s="184" customFormat="1" ht="18.75" hidden="1" customHeight="1" outlineLevel="1" x14ac:dyDescent="0.2">
      <c r="A783" s="186" t="s">
        <v>4</v>
      </c>
      <c r="B783" s="173">
        <f>B647</f>
        <v>1041.0999999999999</v>
      </c>
      <c r="C783" s="173">
        <f t="shared" ref="C783:Y783" si="207">C647</f>
        <v>1036.77</v>
      </c>
      <c r="D783" s="173">
        <f t="shared" si="207"/>
        <v>1036.1300000000001</v>
      </c>
      <c r="E783" s="173">
        <f t="shared" si="207"/>
        <v>1044.01</v>
      </c>
      <c r="F783" s="173">
        <f t="shared" si="207"/>
        <v>1042.78</v>
      </c>
      <c r="G783" s="173">
        <f t="shared" si="207"/>
        <v>1048.06</v>
      </c>
      <c r="H783" s="173">
        <f t="shared" si="207"/>
        <v>1047.45</v>
      </c>
      <c r="I783" s="173">
        <f t="shared" si="207"/>
        <v>1038.78</v>
      </c>
      <c r="J783" s="173">
        <f t="shared" si="207"/>
        <v>1028.45</v>
      </c>
      <c r="K783" s="173">
        <f t="shared" si="207"/>
        <v>1015.45</v>
      </c>
      <c r="L783" s="173">
        <f t="shared" si="207"/>
        <v>1032.78</v>
      </c>
      <c r="M783" s="173">
        <f t="shared" si="207"/>
        <v>1032.8</v>
      </c>
      <c r="N783" s="173">
        <f t="shared" si="207"/>
        <v>1039.95</v>
      </c>
      <c r="O783" s="173">
        <f t="shared" si="207"/>
        <v>1032.4000000000001</v>
      </c>
      <c r="P783" s="173">
        <f t="shared" si="207"/>
        <v>1042.97</v>
      </c>
      <c r="Q783" s="173">
        <f t="shared" si="207"/>
        <v>1061.93</v>
      </c>
      <c r="R783" s="173">
        <f t="shared" si="207"/>
        <v>1072.1500000000001</v>
      </c>
      <c r="S783" s="173">
        <f t="shared" si="207"/>
        <v>1076.78</v>
      </c>
      <c r="T783" s="173">
        <f t="shared" si="207"/>
        <v>1071.3800000000001</v>
      </c>
      <c r="U783" s="173">
        <f t="shared" si="207"/>
        <v>1062.56</v>
      </c>
      <c r="V783" s="173">
        <f t="shared" si="207"/>
        <v>1058.8699999999999</v>
      </c>
      <c r="W783" s="173">
        <f t="shared" si="207"/>
        <v>1052.19</v>
      </c>
      <c r="X783" s="173">
        <f t="shared" si="207"/>
        <v>1036.1500000000001</v>
      </c>
      <c r="Y783" s="173">
        <f t="shared" si="207"/>
        <v>1044.57</v>
      </c>
      <c r="AA783" s="171"/>
    </row>
    <row r="784" spans="1:27" s="184" customFormat="1" ht="18.75" hidden="1" customHeight="1" outlineLevel="1" x14ac:dyDescent="0.2">
      <c r="A784" s="187" t="s">
        <v>6</v>
      </c>
      <c r="B784" s="176"/>
      <c r="C784" s="177"/>
      <c r="D784" s="177"/>
      <c r="E784" s="177"/>
      <c r="F784" s="177"/>
      <c r="G784" s="177"/>
      <c r="H784" s="177"/>
      <c r="I784" s="177"/>
      <c r="J784" s="177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8"/>
    </row>
    <row r="785" spans="1:27" s="184" customFormat="1" ht="18.75" hidden="1" customHeight="1" outlineLevel="1" thickBot="1" x14ac:dyDescent="0.25">
      <c r="A785" s="179" t="s">
        <v>7</v>
      </c>
      <c r="B785" s="180">
        <v>2.496</v>
      </c>
      <c r="C785" s="181">
        <v>2.496</v>
      </c>
      <c r="D785" s="181">
        <v>2.496</v>
      </c>
      <c r="E785" s="181">
        <v>2.496</v>
      </c>
      <c r="F785" s="181">
        <v>2.496</v>
      </c>
      <c r="G785" s="181">
        <v>2.496</v>
      </c>
      <c r="H785" s="181">
        <v>2.496</v>
      </c>
      <c r="I785" s="181">
        <v>2.496</v>
      </c>
      <c r="J785" s="181">
        <v>2.496</v>
      </c>
      <c r="K785" s="181">
        <v>2.496</v>
      </c>
      <c r="L785" s="181">
        <v>2.496</v>
      </c>
      <c r="M785" s="181">
        <v>2.496</v>
      </c>
      <c r="N785" s="181">
        <v>2.496</v>
      </c>
      <c r="O785" s="181">
        <v>2.496</v>
      </c>
      <c r="P785" s="181">
        <v>2.496</v>
      </c>
      <c r="Q785" s="181">
        <v>2.496</v>
      </c>
      <c r="R785" s="181">
        <v>2.496</v>
      </c>
      <c r="S785" s="181">
        <v>2.496</v>
      </c>
      <c r="T785" s="181">
        <v>2.496</v>
      </c>
      <c r="U785" s="181">
        <v>2.496</v>
      </c>
      <c r="V785" s="181">
        <v>2.496</v>
      </c>
      <c r="W785" s="181">
        <v>2.496</v>
      </c>
      <c r="X785" s="181">
        <v>2.496</v>
      </c>
      <c r="Y785" s="182">
        <v>2.496</v>
      </c>
    </row>
    <row r="786" spans="1:27" s="171" customFormat="1" ht="18.75" customHeight="1" collapsed="1" thickBot="1" x14ac:dyDescent="0.25">
      <c r="A786" s="183">
        <v>27</v>
      </c>
      <c r="B786" s="164">
        <f t="shared" ref="B786:Y786" si="208">SUM(B787:B789)</f>
        <v>994.89599999999996</v>
      </c>
      <c r="C786" s="165">
        <f t="shared" si="208"/>
        <v>997.596</v>
      </c>
      <c r="D786" s="165">
        <f t="shared" si="208"/>
        <v>1059.3760000000002</v>
      </c>
      <c r="E786" s="166">
        <f t="shared" si="208"/>
        <v>1020.6759999999999</v>
      </c>
      <c r="F786" s="166">
        <f t="shared" si="208"/>
        <v>1046.4660000000001</v>
      </c>
      <c r="G786" s="166">
        <f t="shared" si="208"/>
        <v>1098.5360000000001</v>
      </c>
      <c r="H786" s="166">
        <f t="shared" si="208"/>
        <v>1081.1660000000002</v>
      </c>
      <c r="I786" s="166">
        <f t="shared" si="208"/>
        <v>1076.5160000000001</v>
      </c>
      <c r="J786" s="166">
        <f t="shared" si="208"/>
        <v>1068.566</v>
      </c>
      <c r="K786" s="167">
        <f t="shared" si="208"/>
        <v>1066.326</v>
      </c>
      <c r="L786" s="166">
        <f t="shared" si="208"/>
        <v>1067.346</v>
      </c>
      <c r="M786" s="168">
        <f t="shared" si="208"/>
        <v>1020.566</v>
      </c>
      <c r="N786" s="167">
        <f t="shared" si="208"/>
        <v>1010.966</v>
      </c>
      <c r="O786" s="166">
        <f t="shared" si="208"/>
        <v>986.79599999999994</v>
      </c>
      <c r="P786" s="168">
        <f t="shared" si="208"/>
        <v>1025.0360000000001</v>
      </c>
      <c r="Q786" s="169">
        <f t="shared" si="208"/>
        <v>1084.336</v>
      </c>
      <c r="R786" s="166">
        <f t="shared" si="208"/>
        <v>1091.4360000000001</v>
      </c>
      <c r="S786" s="169">
        <f t="shared" si="208"/>
        <v>1065.846</v>
      </c>
      <c r="T786" s="166">
        <f t="shared" si="208"/>
        <v>1033.4360000000001</v>
      </c>
      <c r="U786" s="165">
        <f t="shared" si="208"/>
        <v>1015.886</v>
      </c>
      <c r="V786" s="165">
        <f t="shared" si="208"/>
        <v>1015.196</v>
      </c>
      <c r="W786" s="165">
        <f t="shared" si="208"/>
        <v>1013.566</v>
      </c>
      <c r="X786" s="165">
        <f t="shared" si="208"/>
        <v>1003.606</v>
      </c>
      <c r="Y786" s="170">
        <f t="shared" si="208"/>
        <v>1012.846</v>
      </c>
      <c r="AA786" s="184"/>
    </row>
    <row r="787" spans="1:27" s="184" customFormat="1" ht="18.75" hidden="1" customHeight="1" outlineLevel="1" x14ac:dyDescent="0.2">
      <c r="A787" s="186" t="s">
        <v>4</v>
      </c>
      <c r="B787" s="173">
        <f>B652</f>
        <v>992.4</v>
      </c>
      <c r="C787" s="173">
        <f t="shared" ref="C787:Y787" si="209">C652</f>
        <v>995.1</v>
      </c>
      <c r="D787" s="173">
        <f t="shared" si="209"/>
        <v>1056.8800000000001</v>
      </c>
      <c r="E787" s="173">
        <f t="shared" si="209"/>
        <v>1018.18</v>
      </c>
      <c r="F787" s="173">
        <f t="shared" si="209"/>
        <v>1043.97</v>
      </c>
      <c r="G787" s="173">
        <f t="shared" si="209"/>
        <v>1096.04</v>
      </c>
      <c r="H787" s="173">
        <f t="shared" si="209"/>
        <v>1078.67</v>
      </c>
      <c r="I787" s="173">
        <f t="shared" si="209"/>
        <v>1074.02</v>
      </c>
      <c r="J787" s="173">
        <f t="shared" si="209"/>
        <v>1066.07</v>
      </c>
      <c r="K787" s="173">
        <f t="shared" si="209"/>
        <v>1063.83</v>
      </c>
      <c r="L787" s="173">
        <f t="shared" si="209"/>
        <v>1064.8499999999999</v>
      </c>
      <c r="M787" s="173">
        <f t="shared" si="209"/>
        <v>1018.07</v>
      </c>
      <c r="N787" s="173">
        <f t="shared" si="209"/>
        <v>1008.47</v>
      </c>
      <c r="O787" s="173">
        <f t="shared" si="209"/>
        <v>984.3</v>
      </c>
      <c r="P787" s="173">
        <f t="shared" si="209"/>
        <v>1022.54</v>
      </c>
      <c r="Q787" s="173">
        <f t="shared" si="209"/>
        <v>1081.8399999999999</v>
      </c>
      <c r="R787" s="173">
        <f t="shared" si="209"/>
        <v>1088.94</v>
      </c>
      <c r="S787" s="173">
        <f t="shared" si="209"/>
        <v>1063.3499999999999</v>
      </c>
      <c r="T787" s="173">
        <f t="shared" si="209"/>
        <v>1030.94</v>
      </c>
      <c r="U787" s="173">
        <f t="shared" si="209"/>
        <v>1013.39</v>
      </c>
      <c r="V787" s="173">
        <f t="shared" si="209"/>
        <v>1012.7</v>
      </c>
      <c r="W787" s="173">
        <f t="shared" si="209"/>
        <v>1011.07</v>
      </c>
      <c r="X787" s="173">
        <f t="shared" si="209"/>
        <v>1001.11</v>
      </c>
      <c r="Y787" s="173">
        <f t="shared" si="209"/>
        <v>1010.35</v>
      </c>
      <c r="AA787" s="171"/>
    </row>
    <row r="788" spans="1:27" s="184" customFormat="1" ht="18.75" hidden="1" customHeight="1" outlineLevel="1" x14ac:dyDescent="0.2">
      <c r="A788" s="187" t="s">
        <v>6</v>
      </c>
      <c r="B788" s="176"/>
      <c r="C788" s="177"/>
      <c r="D788" s="177"/>
      <c r="E788" s="177"/>
      <c r="F788" s="177"/>
      <c r="G788" s="177"/>
      <c r="H788" s="177"/>
      <c r="I788" s="177"/>
      <c r="J788" s="177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8"/>
    </row>
    <row r="789" spans="1:27" s="184" customFormat="1" ht="18.75" hidden="1" customHeight="1" outlineLevel="1" thickBot="1" x14ac:dyDescent="0.25">
      <c r="A789" s="179" t="s">
        <v>7</v>
      </c>
      <c r="B789" s="180">
        <v>2.496</v>
      </c>
      <c r="C789" s="181">
        <v>2.496</v>
      </c>
      <c r="D789" s="181">
        <v>2.496</v>
      </c>
      <c r="E789" s="181">
        <v>2.496</v>
      </c>
      <c r="F789" s="181">
        <v>2.496</v>
      </c>
      <c r="G789" s="181">
        <v>2.496</v>
      </c>
      <c r="H789" s="181">
        <v>2.496</v>
      </c>
      <c r="I789" s="181">
        <v>2.496</v>
      </c>
      <c r="J789" s="181">
        <v>2.496</v>
      </c>
      <c r="K789" s="181">
        <v>2.496</v>
      </c>
      <c r="L789" s="181">
        <v>2.496</v>
      </c>
      <c r="M789" s="181">
        <v>2.496</v>
      </c>
      <c r="N789" s="181">
        <v>2.496</v>
      </c>
      <c r="O789" s="181">
        <v>2.496</v>
      </c>
      <c r="P789" s="181">
        <v>2.496</v>
      </c>
      <c r="Q789" s="181">
        <v>2.496</v>
      </c>
      <c r="R789" s="181">
        <v>2.496</v>
      </c>
      <c r="S789" s="181">
        <v>2.496</v>
      </c>
      <c r="T789" s="181">
        <v>2.496</v>
      </c>
      <c r="U789" s="181">
        <v>2.496</v>
      </c>
      <c r="V789" s="181">
        <v>2.496</v>
      </c>
      <c r="W789" s="181">
        <v>2.496</v>
      </c>
      <c r="X789" s="181">
        <v>2.496</v>
      </c>
      <c r="Y789" s="182">
        <v>2.496</v>
      </c>
    </row>
    <row r="790" spans="1:27" s="171" customFormat="1" ht="18.75" customHeight="1" collapsed="1" thickBot="1" x14ac:dyDescent="0.25">
      <c r="A790" s="194">
        <v>28</v>
      </c>
      <c r="B790" s="164">
        <f t="shared" ref="B790:Y790" si="210">SUM(B791:B793)</f>
        <v>996.42599999999993</v>
      </c>
      <c r="C790" s="165">
        <f t="shared" si="210"/>
        <v>1002.076</v>
      </c>
      <c r="D790" s="165">
        <f t="shared" si="210"/>
        <v>1049.9360000000001</v>
      </c>
      <c r="E790" s="166">
        <f t="shared" si="210"/>
        <v>1054.316</v>
      </c>
      <c r="F790" s="166">
        <f t="shared" si="210"/>
        <v>1047.366</v>
      </c>
      <c r="G790" s="166">
        <f t="shared" si="210"/>
        <v>1036.3960000000002</v>
      </c>
      <c r="H790" s="166">
        <f t="shared" si="210"/>
        <v>1038.9160000000002</v>
      </c>
      <c r="I790" s="166">
        <f t="shared" si="210"/>
        <v>1020.516</v>
      </c>
      <c r="J790" s="166">
        <f t="shared" si="210"/>
        <v>1017.136</v>
      </c>
      <c r="K790" s="167">
        <f t="shared" si="210"/>
        <v>1002.576</v>
      </c>
      <c r="L790" s="166">
        <f t="shared" si="210"/>
        <v>978.31600000000003</v>
      </c>
      <c r="M790" s="168">
        <f t="shared" si="210"/>
        <v>983.83600000000001</v>
      </c>
      <c r="N790" s="167">
        <f t="shared" si="210"/>
        <v>993.31600000000003</v>
      </c>
      <c r="O790" s="166">
        <f t="shared" si="210"/>
        <v>1023.576</v>
      </c>
      <c r="P790" s="168">
        <f t="shared" si="210"/>
        <v>1038.6760000000002</v>
      </c>
      <c r="Q790" s="169">
        <f t="shared" si="210"/>
        <v>1041.6760000000002</v>
      </c>
      <c r="R790" s="166">
        <f t="shared" si="210"/>
        <v>1056.336</v>
      </c>
      <c r="S790" s="169">
        <f t="shared" si="210"/>
        <v>1047.066</v>
      </c>
      <c r="T790" s="166">
        <f t="shared" si="210"/>
        <v>1003.506</v>
      </c>
      <c r="U790" s="165">
        <f t="shared" si="210"/>
        <v>983.85599999999999</v>
      </c>
      <c r="V790" s="165">
        <f t="shared" si="210"/>
        <v>983.11599999999999</v>
      </c>
      <c r="W790" s="165">
        <f t="shared" si="210"/>
        <v>990.56600000000003</v>
      </c>
      <c r="X790" s="165">
        <f t="shared" si="210"/>
        <v>978.31600000000003</v>
      </c>
      <c r="Y790" s="170">
        <f t="shared" si="210"/>
        <v>991.596</v>
      </c>
      <c r="AA790" s="184"/>
    </row>
    <row r="791" spans="1:27" s="184" customFormat="1" ht="18.75" hidden="1" customHeight="1" outlineLevel="1" x14ac:dyDescent="0.2">
      <c r="A791" s="192" t="s">
        <v>4</v>
      </c>
      <c r="B791" s="173">
        <f>B657</f>
        <v>993.93</v>
      </c>
      <c r="C791" s="173">
        <f t="shared" ref="C791:Y791" si="211">C657</f>
        <v>999.58</v>
      </c>
      <c r="D791" s="173">
        <f t="shared" si="211"/>
        <v>1047.44</v>
      </c>
      <c r="E791" s="173">
        <f t="shared" si="211"/>
        <v>1051.82</v>
      </c>
      <c r="F791" s="173">
        <f t="shared" si="211"/>
        <v>1044.8699999999999</v>
      </c>
      <c r="G791" s="173">
        <f t="shared" si="211"/>
        <v>1033.9000000000001</v>
      </c>
      <c r="H791" s="173">
        <f t="shared" si="211"/>
        <v>1036.42</v>
      </c>
      <c r="I791" s="173">
        <f t="shared" si="211"/>
        <v>1018.02</v>
      </c>
      <c r="J791" s="173">
        <f t="shared" si="211"/>
        <v>1014.64</v>
      </c>
      <c r="K791" s="173">
        <f t="shared" si="211"/>
        <v>1000.08</v>
      </c>
      <c r="L791" s="173">
        <f t="shared" si="211"/>
        <v>975.82</v>
      </c>
      <c r="M791" s="173">
        <f t="shared" si="211"/>
        <v>981.34</v>
      </c>
      <c r="N791" s="173">
        <f t="shared" si="211"/>
        <v>990.82</v>
      </c>
      <c r="O791" s="173">
        <f t="shared" si="211"/>
        <v>1021.08</v>
      </c>
      <c r="P791" s="173">
        <f t="shared" si="211"/>
        <v>1036.18</v>
      </c>
      <c r="Q791" s="173">
        <f t="shared" si="211"/>
        <v>1039.18</v>
      </c>
      <c r="R791" s="173">
        <f t="shared" si="211"/>
        <v>1053.8399999999999</v>
      </c>
      <c r="S791" s="173">
        <f t="shared" si="211"/>
        <v>1044.57</v>
      </c>
      <c r="T791" s="173">
        <f t="shared" si="211"/>
        <v>1001.01</v>
      </c>
      <c r="U791" s="173">
        <f t="shared" si="211"/>
        <v>981.36</v>
      </c>
      <c r="V791" s="173">
        <f t="shared" si="211"/>
        <v>980.62</v>
      </c>
      <c r="W791" s="173">
        <f t="shared" si="211"/>
        <v>988.07</v>
      </c>
      <c r="X791" s="173">
        <f t="shared" si="211"/>
        <v>975.82</v>
      </c>
      <c r="Y791" s="173">
        <f t="shared" si="211"/>
        <v>989.1</v>
      </c>
      <c r="AA791" s="195"/>
    </row>
    <row r="792" spans="1:27" s="184" customFormat="1" ht="18.75" hidden="1" customHeight="1" outlineLevel="1" x14ac:dyDescent="0.25">
      <c r="A792" s="187" t="s">
        <v>6</v>
      </c>
      <c r="B792" s="176"/>
      <c r="C792" s="177"/>
      <c r="D792" s="177"/>
      <c r="E792" s="177"/>
      <c r="F792" s="177"/>
      <c r="G792" s="177"/>
      <c r="H792" s="177"/>
      <c r="I792" s="177"/>
      <c r="J792" s="177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8"/>
      <c r="AA792" s="196"/>
    </row>
    <row r="793" spans="1:27" s="184" customFormat="1" ht="18.75" hidden="1" customHeight="1" outlineLevel="1" thickBot="1" x14ac:dyDescent="0.25">
      <c r="A793" s="190" t="s">
        <v>7</v>
      </c>
      <c r="B793" s="180">
        <v>2.496</v>
      </c>
      <c r="C793" s="181">
        <v>2.496</v>
      </c>
      <c r="D793" s="181">
        <v>2.496</v>
      </c>
      <c r="E793" s="181">
        <v>2.496</v>
      </c>
      <c r="F793" s="181">
        <v>2.496</v>
      </c>
      <c r="G793" s="181">
        <v>2.496</v>
      </c>
      <c r="H793" s="181">
        <v>2.496</v>
      </c>
      <c r="I793" s="181">
        <v>2.496</v>
      </c>
      <c r="J793" s="181">
        <v>2.496</v>
      </c>
      <c r="K793" s="181">
        <v>2.496</v>
      </c>
      <c r="L793" s="181">
        <v>2.496</v>
      </c>
      <c r="M793" s="181">
        <v>2.496</v>
      </c>
      <c r="N793" s="181">
        <v>2.496</v>
      </c>
      <c r="O793" s="181">
        <v>2.496</v>
      </c>
      <c r="P793" s="181">
        <v>2.496</v>
      </c>
      <c r="Q793" s="181">
        <v>2.496</v>
      </c>
      <c r="R793" s="181">
        <v>2.496</v>
      </c>
      <c r="S793" s="181">
        <v>2.496</v>
      </c>
      <c r="T793" s="181">
        <v>2.496</v>
      </c>
      <c r="U793" s="181">
        <v>2.496</v>
      </c>
      <c r="V793" s="181">
        <v>2.496</v>
      </c>
      <c r="W793" s="181">
        <v>2.496</v>
      </c>
      <c r="X793" s="181">
        <v>2.496</v>
      </c>
      <c r="Y793" s="182">
        <v>2.496</v>
      </c>
      <c r="AA793" s="195"/>
    </row>
    <row r="794" spans="1:27" s="171" customFormat="1" ht="18.75" customHeight="1" collapsed="1" thickBot="1" x14ac:dyDescent="0.25">
      <c r="A794" s="185">
        <v>29</v>
      </c>
      <c r="B794" s="164">
        <f t="shared" ref="B794:Y794" si="212">SUM(B795:B797)</f>
        <v>2.496</v>
      </c>
      <c r="C794" s="165">
        <f t="shared" si="212"/>
        <v>2.496</v>
      </c>
      <c r="D794" s="165">
        <f t="shared" si="212"/>
        <v>2.496</v>
      </c>
      <c r="E794" s="166">
        <f t="shared" si="212"/>
        <v>2.496</v>
      </c>
      <c r="F794" s="166">
        <f t="shared" si="212"/>
        <v>2.496</v>
      </c>
      <c r="G794" s="166">
        <f t="shared" si="212"/>
        <v>2.496</v>
      </c>
      <c r="H794" s="166">
        <f t="shared" si="212"/>
        <v>2.496</v>
      </c>
      <c r="I794" s="166">
        <f t="shared" si="212"/>
        <v>2.496</v>
      </c>
      <c r="J794" s="166">
        <f t="shared" si="212"/>
        <v>2.496</v>
      </c>
      <c r="K794" s="167">
        <f t="shared" si="212"/>
        <v>2.496</v>
      </c>
      <c r="L794" s="166">
        <f t="shared" si="212"/>
        <v>2.496</v>
      </c>
      <c r="M794" s="168">
        <f t="shared" si="212"/>
        <v>2.496</v>
      </c>
      <c r="N794" s="167">
        <f t="shared" si="212"/>
        <v>2.496</v>
      </c>
      <c r="O794" s="166">
        <f t="shared" si="212"/>
        <v>2.496</v>
      </c>
      <c r="P794" s="168">
        <f t="shared" si="212"/>
        <v>2.496</v>
      </c>
      <c r="Q794" s="169">
        <f t="shared" si="212"/>
        <v>2.496</v>
      </c>
      <c r="R794" s="166">
        <f t="shared" si="212"/>
        <v>2.496</v>
      </c>
      <c r="S794" s="169">
        <f t="shared" si="212"/>
        <v>2.496</v>
      </c>
      <c r="T794" s="166">
        <f t="shared" si="212"/>
        <v>2.496</v>
      </c>
      <c r="U794" s="165">
        <f t="shared" si="212"/>
        <v>2.496</v>
      </c>
      <c r="V794" s="165">
        <f t="shared" si="212"/>
        <v>2.496</v>
      </c>
      <c r="W794" s="165">
        <f t="shared" si="212"/>
        <v>2.496</v>
      </c>
      <c r="X794" s="165">
        <f t="shared" si="212"/>
        <v>2.496</v>
      </c>
      <c r="Y794" s="170">
        <f t="shared" si="212"/>
        <v>2.496</v>
      </c>
      <c r="AA794" s="195"/>
    </row>
    <row r="795" spans="1:27" s="184" customFormat="1" ht="18.75" hidden="1" customHeight="1" outlineLevel="1" x14ac:dyDescent="0.2">
      <c r="A795" s="192" t="s">
        <v>4</v>
      </c>
      <c r="B795" s="173">
        <f>B662</f>
        <v>0</v>
      </c>
      <c r="C795" s="173">
        <f t="shared" ref="C795:Y795" si="213">C662</f>
        <v>0</v>
      </c>
      <c r="D795" s="173">
        <f t="shared" si="213"/>
        <v>0</v>
      </c>
      <c r="E795" s="173">
        <f t="shared" si="213"/>
        <v>0</v>
      </c>
      <c r="F795" s="173">
        <f t="shared" si="213"/>
        <v>0</v>
      </c>
      <c r="G795" s="173">
        <f t="shared" si="213"/>
        <v>0</v>
      </c>
      <c r="H795" s="173">
        <f t="shared" si="213"/>
        <v>0</v>
      </c>
      <c r="I795" s="173">
        <f t="shared" si="213"/>
        <v>0</v>
      </c>
      <c r="J795" s="173">
        <f t="shared" si="213"/>
        <v>0</v>
      </c>
      <c r="K795" s="173">
        <f t="shared" si="213"/>
        <v>0</v>
      </c>
      <c r="L795" s="173">
        <f t="shared" si="213"/>
        <v>0</v>
      </c>
      <c r="M795" s="173">
        <f t="shared" si="213"/>
        <v>0</v>
      </c>
      <c r="N795" s="173">
        <f t="shared" si="213"/>
        <v>0</v>
      </c>
      <c r="O795" s="173">
        <f t="shared" si="213"/>
        <v>0</v>
      </c>
      <c r="P795" s="173">
        <f t="shared" si="213"/>
        <v>0</v>
      </c>
      <c r="Q795" s="173">
        <f t="shared" si="213"/>
        <v>0</v>
      </c>
      <c r="R795" s="173">
        <f t="shared" si="213"/>
        <v>0</v>
      </c>
      <c r="S795" s="173">
        <f t="shared" si="213"/>
        <v>0</v>
      </c>
      <c r="T795" s="173">
        <f t="shared" si="213"/>
        <v>0</v>
      </c>
      <c r="U795" s="173">
        <f t="shared" si="213"/>
        <v>0</v>
      </c>
      <c r="V795" s="173">
        <f t="shared" si="213"/>
        <v>0</v>
      </c>
      <c r="W795" s="173">
        <f t="shared" si="213"/>
        <v>0</v>
      </c>
      <c r="X795" s="173">
        <f t="shared" si="213"/>
        <v>0</v>
      </c>
      <c r="Y795" s="173">
        <f t="shared" si="213"/>
        <v>0</v>
      </c>
      <c r="AA795" s="195"/>
    </row>
    <row r="796" spans="1:27" s="184" customFormat="1" ht="18.75" hidden="1" customHeight="1" outlineLevel="1" x14ac:dyDescent="0.2">
      <c r="A796" s="187" t="s">
        <v>6</v>
      </c>
      <c r="B796" s="176"/>
      <c r="C796" s="177"/>
      <c r="D796" s="177"/>
      <c r="E796" s="177"/>
      <c r="F796" s="177"/>
      <c r="G796" s="177"/>
      <c r="H796" s="177"/>
      <c r="I796" s="177"/>
      <c r="J796" s="177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8"/>
      <c r="AA796" s="195"/>
    </row>
    <row r="797" spans="1:27" s="184" customFormat="1" ht="18.75" hidden="1" customHeight="1" outlineLevel="1" thickBot="1" x14ac:dyDescent="0.25">
      <c r="A797" s="190" t="s">
        <v>7</v>
      </c>
      <c r="B797" s="180">
        <v>2.496</v>
      </c>
      <c r="C797" s="181">
        <v>2.496</v>
      </c>
      <c r="D797" s="181">
        <v>2.496</v>
      </c>
      <c r="E797" s="181">
        <v>2.496</v>
      </c>
      <c r="F797" s="181">
        <v>2.496</v>
      </c>
      <c r="G797" s="181">
        <v>2.496</v>
      </c>
      <c r="H797" s="181">
        <v>2.496</v>
      </c>
      <c r="I797" s="181">
        <v>2.496</v>
      </c>
      <c r="J797" s="181">
        <v>2.496</v>
      </c>
      <c r="K797" s="181">
        <v>2.496</v>
      </c>
      <c r="L797" s="181">
        <v>2.496</v>
      </c>
      <c r="M797" s="181">
        <v>2.496</v>
      </c>
      <c r="N797" s="181">
        <v>2.496</v>
      </c>
      <c r="O797" s="181">
        <v>2.496</v>
      </c>
      <c r="P797" s="181">
        <v>2.496</v>
      </c>
      <c r="Q797" s="181">
        <v>2.496</v>
      </c>
      <c r="R797" s="181">
        <v>2.496</v>
      </c>
      <c r="S797" s="181">
        <v>2.496</v>
      </c>
      <c r="T797" s="181">
        <v>2.496</v>
      </c>
      <c r="U797" s="181">
        <v>2.496</v>
      </c>
      <c r="V797" s="181">
        <v>2.496</v>
      </c>
      <c r="W797" s="181">
        <v>2.496</v>
      </c>
      <c r="X797" s="181">
        <v>2.496</v>
      </c>
      <c r="Y797" s="182">
        <v>2.496</v>
      </c>
      <c r="AA797" s="195"/>
    </row>
    <row r="798" spans="1:27" s="171" customFormat="1" ht="18.75" customHeight="1" collapsed="1" thickBot="1" x14ac:dyDescent="0.25">
      <c r="A798" s="191">
        <v>30</v>
      </c>
      <c r="B798" s="164">
        <f t="shared" ref="B798:Y798" si="214">SUM(B799:B801)</f>
        <v>2.496</v>
      </c>
      <c r="C798" s="165">
        <f t="shared" si="214"/>
        <v>2.496</v>
      </c>
      <c r="D798" s="165">
        <f t="shared" si="214"/>
        <v>2.496</v>
      </c>
      <c r="E798" s="166">
        <f t="shared" si="214"/>
        <v>2.496</v>
      </c>
      <c r="F798" s="166">
        <f t="shared" si="214"/>
        <v>2.496</v>
      </c>
      <c r="G798" s="166">
        <f t="shared" si="214"/>
        <v>2.496</v>
      </c>
      <c r="H798" s="166">
        <f t="shared" si="214"/>
        <v>2.496</v>
      </c>
      <c r="I798" s="166">
        <f t="shared" si="214"/>
        <v>2.496</v>
      </c>
      <c r="J798" s="166">
        <f t="shared" si="214"/>
        <v>2.496</v>
      </c>
      <c r="K798" s="167">
        <f t="shared" si="214"/>
        <v>2.496</v>
      </c>
      <c r="L798" s="166">
        <f t="shared" si="214"/>
        <v>2.496</v>
      </c>
      <c r="M798" s="168">
        <f t="shared" si="214"/>
        <v>2.496</v>
      </c>
      <c r="N798" s="167">
        <f t="shared" si="214"/>
        <v>2.496</v>
      </c>
      <c r="O798" s="166">
        <f t="shared" si="214"/>
        <v>2.496</v>
      </c>
      <c r="P798" s="168">
        <f t="shared" si="214"/>
        <v>2.496</v>
      </c>
      <c r="Q798" s="169">
        <f t="shared" si="214"/>
        <v>2.496</v>
      </c>
      <c r="R798" s="166">
        <f t="shared" si="214"/>
        <v>2.496</v>
      </c>
      <c r="S798" s="169">
        <f t="shared" si="214"/>
        <v>2.496</v>
      </c>
      <c r="T798" s="166">
        <f t="shared" si="214"/>
        <v>2.496</v>
      </c>
      <c r="U798" s="165">
        <f t="shared" si="214"/>
        <v>2.496</v>
      </c>
      <c r="V798" s="165">
        <f t="shared" si="214"/>
        <v>2.496</v>
      </c>
      <c r="W798" s="165">
        <f t="shared" si="214"/>
        <v>2.496</v>
      </c>
      <c r="X798" s="165">
        <f t="shared" si="214"/>
        <v>2.496</v>
      </c>
      <c r="Y798" s="170">
        <f t="shared" si="214"/>
        <v>2.496</v>
      </c>
      <c r="AA798" s="195"/>
    </row>
    <row r="799" spans="1:27" s="184" customFormat="1" ht="18.75" hidden="1" customHeight="1" outlineLevel="1" x14ac:dyDescent="0.2">
      <c r="A799" s="172" t="s">
        <v>4</v>
      </c>
      <c r="B799" s="173">
        <f>B667</f>
        <v>0</v>
      </c>
      <c r="C799" s="173">
        <f t="shared" ref="C799:Y799" si="215">C667</f>
        <v>0</v>
      </c>
      <c r="D799" s="173">
        <f t="shared" si="215"/>
        <v>0</v>
      </c>
      <c r="E799" s="173">
        <f t="shared" si="215"/>
        <v>0</v>
      </c>
      <c r="F799" s="173">
        <f t="shared" si="215"/>
        <v>0</v>
      </c>
      <c r="G799" s="173">
        <f t="shared" si="215"/>
        <v>0</v>
      </c>
      <c r="H799" s="173">
        <f t="shared" si="215"/>
        <v>0</v>
      </c>
      <c r="I799" s="173">
        <f t="shared" si="215"/>
        <v>0</v>
      </c>
      <c r="J799" s="173">
        <f t="shared" si="215"/>
        <v>0</v>
      </c>
      <c r="K799" s="173">
        <f t="shared" si="215"/>
        <v>0</v>
      </c>
      <c r="L799" s="173">
        <f t="shared" si="215"/>
        <v>0</v>
      </c>
      <c r="M799" s="173">
        <f t="shared" si="215"/>
        <v>0</v>
      </c>
      <c r="N799" s="173">
        <f t="shared" si="215"/>
        <v>0</v>
      </c>
      <c r="O799" s="173">
        <f t="shared" si="215"/>
        <v>0</v>
      </c>
      <c r="P799" s="173">
        <f t="shared" si="215"/>
        <v>0</v>
      </c>
      <c r="Q799" s="173">
        <f t="shared" si="215"/>
        <v>0</v>
      </c>
      <c r="R799" s="173">
        <f t="shared" si="215"/>
        <v>0</v>
      </c>
      <c r="S799" s="173">
        <f t="shared" si="215"/>
        <v>0</v>
      </c>
      <c r="T799" s="173">
        <f t="shared" si="215"/>
        <v>0</v>
      </c>
      <c r="U799" s="173">
        <f t="shared" si="215"/>
        <v>0</v>
      </c>
      <c r="V799" s="173">
        <f t="shared" si="215"/>
        <v>0</v>
      </c>
      <c r="W799" s="173">
        <f t="shared" si="215"/>
        <v>0</v>
      </c>
      <c r="X799" s="173">
        <f t="shared" si="215"/>
        <v>0</v>
      </c>
      <c r="Y799" s="173">
        <f t="shared" si="215"/>
        <v>0</v>
      </c>
      <c r="AA799" s="195"/>
    </row>
    <row r="800" spans="1:27" s="184" customFormat="1" ht="18.75" hidden="1" customHeight="1" outlineLevel="1" x14ac:dyDescent="0.2">
      <c r="A800" s="175" t="s">
        <v>6</v>
      </c>
      <c r="B800" s="176"/>
      <c r="C800" s="177"/>
      <c r="D800" s="177"/>
      <c r="E800" s="177"/>
      <c r="F800" s="177"/>
      <c r="G800" s="177"/>
      <c r="H800" s="177"/>
      <c r="I800" s="177"/>
      <c r="J800" s="177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8"/>
    </row>
    <row r="801" spans="1:27" s="184" customFormat="1" ht="18.75" hidden="1" customHeight="1" outlineLevel="1" thickBot="1" x14ac:dyDescent="0.25">
      <c r="A801" s="179" t="s">
        <v>7</v>
      </c>
      <c r="B801" s="180">
        <v>2.496</v>
      </c>
      <c r="C801" s="181">
        <v>2.496</v>
      </c>
      <c r="D801" s="181">
        <v>2.496</v>
      </c>
      <c r="E801" s="181">
        <v>2.496</v>
      </c>
      <c r="F801" s="181">
        <v>2.496</v>
      </c>
      <c r="G801" s="181">
        <v>2.496</v>
      </c>
      <c r="H801" s="181">
        <v>2.496</v>
      </c>
      <c r="I801" s="181">
        <v>2.496</v>
      </c>
      <c r="J801" s="181">
        <v>2.496</v>
      </c>
      <c r="K801" s="181">
        <v>2.496</v>
      </c>
      <c r="L801" s="181">
        <v>2.496</v>
      </c>
      <c r="M801" s="181">
        <v>2.496</v>
      </c>
      <c r="N801" s="181">
        <v>2.496</v>
      </c>
      <c r="O801" s="181">
        <v>2.496</v>
      </c>
      <c r="P801" s="181">
        <v>2.496</v>
      </c>
      <c r="Q801" s="181">
        <v>2.496</v>
      </c>
      <c r="R801" s="181">
        <v>2.496</v>
      </c>
      <c r="S801" s="181">
        <v>2.496</v>
      </c>
      <c r="T801" s="181">
        <v>2.496</v>
      </c>
      <c r="U801" s="181">
        <v>2.496</v>
      </c>
      <c r="V801" s="181">
        <v>2.496</v>
      </c>
      <c r="W801" s="181">
        <v>2.496</v>
      </c>
      <c r="X801" s="181">
        <v>2.496</v>
      </c>
      <c r="Y801" s="182">
        <v>2.496</v>
      </c>
    </row>
    <row r="802" spans="1:27" s="171" customFormat="1" ht="18.75" customHeight="1" collapsed="1" thickBot="1" x14ac:dyDescent="0.25">
      <c r="A802" s="183">
        <v>31</v>
      </c>
      <c r="B802" s="164">
        <f t="shared" ref="B802:Y802" si="216">SUM(B803:B805)</f>
        <v>2.496</v>
      </c>
      <c r="C802" s="165">
        <f t="shared" si="216"/>
        <v>2.496</v>
      </c>
      <c r="D802" s="165">
        <f t="shared" si="216"/>
        <v>2.496</v>
      </c>
      <c r="E802" s="166">
        <f t="shared" si="216"/>
        <v>2.496</v>
      </c>
      <c r="F802" s="166">
        <f t="shared" si="216"/>
        <v>2.496</v>
      </c>
      <c r="G802" s="166">
        <f t="shared" si="216"/>
        <v>2.496</v>
      </c>
      <c r="H802" s="166">
        <f t="shared" si="216"/>
        <v>2.496</v>
      </c>
      <c r="I802" s="166">
        <f t="shared" si="216"/>
        <v>2.496</v>
      </c>
      <c r="J802" s="166">
        <f t="shared" si="216"/>
        <v>2.496</v>
      </c>
      <c r="K802" s="167">
        <f t="shared" si="216"/>
        <v>2.496</v>
      </c>
      <c r="L802" s="166">
        <f t="shared" si="216"/>
        <v>2.496</v>
      </c>
      <c r="M802" s="168">
        <f t="shared" si="216"/>
        <v>2.496</v>
      </c>
      <c r="N802" s="167">
        <f t="shared" si="216"/>
        <v>2.496</v>
      </c>
      <c r="O802" s="166">
        <f t="shared" si="216"/>
        <v>2.496</v>
      </c>
      <c r="P802" s="168">
        <f t="shared" si="216"/>
        <v>2.496</v>
      </c>
      <c r="Q802" s="169">
        <f t="shared" si="216"/>
        <v>2.496</v>
      </c>
      <c r="R802" s="166">
        <f t="shared" si="216"/>
        <v>2.496</v>
      </c>
      <c r="S802" s="169">
        <f t="shared" si="216"/>
        <v>2.496</v>
      </c>
      <c r="T802" s="166">
        <f t="shared" si="216"/>
        <v>2.496</v>
      </c>
      <c r="U802" s="165">
        <f t="shared" si="216"/>
        <v>2.496</v>
      </c>
      <c r="V802" s="165">
        <f t="shared" si="216"/>
        <v>2.496</v>
      </c>
      <c r="W802" s="165">
        <f t="shared" si="216"/>
        <v>2.496</v>
      </c>
      <c r="X802" s="165">
        <f t="shared" si="216"/>
        <v>2.496</v>
      </c>
      <c r="Y802" s="170">
        <f t="shared" si="216"/>
        <v>2.496</v>
      </c>
    </row>
    <row r="803" spans="1:27" s="184" customFormat="1" ht="18.75" hidden="1" customHeight="1" outlineLevel="1" x14ac:dyDescent="0.2">
      <c r="A803" s="192" t="s">
        <v>4</v>
      </c>
      <c r="B803" s="173">
        <f>B672</f>
        <v>0</v>
      </c>
      <c r="C803" s="173">
        <f t="shared" ref="C803:Y803" si="217">C672</f>
        <v>0</v>
      </c>
      <c r="D803" s="173">
        <f t="shared" si="217"/>
        <v>0</v>
      </c>
      <c r="E803" s="173">
        <f t="shared" si="217"/>
        <v>0</v>
      </c>
      <c r="F803" s="173">
        <f t="shared" si="217"/>
        <v>0</v>
      </c>
      <c r="G803" s="173">
        <f t="shared" si="217"/>
        <v>0</v>
      </c>
      <c r="H803" s="173">
        <f t="shared" si="217"/>
        <v>0</v>
      </c>
      <c r="I803" s="173">
        <f t="shared" si="217"/>
        <v>0</v>
      </c>
      <c r="J803" s="173">
        <f t="shared" si="217"/>
        <v>0</v>
      </c>
      <c r="K803" s="173">
        <f t="shared" si="217"/>
        <v>0</v>
      </c>
      <c r="L803" s="173">
        <f t="shared" si="217"/>
        <v>0</v>
      </c>
      <c r="M803" s="173">
        <f t="shared" si="217"/>
        <v>0</v>
      </c>
      <c r="N803" s="173">
        <f t="shared" si="217"/>
        <v>0</v>
      </c>
      <c r="O803" s="173">
        <f t="shared" si="217"/>
        <v>0</v>
      </c>
      <c r="P803" s="173">
        <f t="shared" si="217"/>
        <v>0</v>
      </c>
      <c r="Q803" s="173">
        <f t="shared" si="217"/>
        <v>0</v>
      </c>
      <c r="R803" s="173">
        <f t="shared" si="217"/>
        <v>0</v>
      </c>
      <c r="S803" s="173">
        <f t="shared" si="217"/>
        <v>0</v>
      </c>
      <c r="T803" s="173">
        <f t="shared" si="217"/>
        <v>0</v>
      </c>
      <c r="U803" s="173">
        <f t="shared" si="217"/>
        <v>0</v>
      </c>
      <c r="V803" s="173">
        <f t="shared" si="217"/>
        <v>0</v>
      </c>
      <c r="W803" s="173">
        <f t="shared" si="217"/>
        <v>0</v>
      </c>
      <c r="X803" s="173">
        <f t="shared" si="217"/>
        <v>0</v>
      </c>
      <c r="Y803" s="173">
        <f t="shared" si="217"/>
        <v>0</v>
      </c>
    </row>
    <row r="804" spans="1:27" s="184" customFormat="1" ht="18.75" hidden="1" customHeight="1" outlineLevel="1" x14ac:dyDescent="0.2">
      <c r="A804" s="187" t="s">
        <v>6</v>
      </c>
      <c r="B804" s="176"/>
      <c r="C804" s="177"/>
      <c r="D804" s="177"/>
      <c r="E804" s="177"/>
      <c r="F804" s="177"/>
      <c r="G804" s="177"/>
      <c r="H804" s="177"/>
      <c r="I804" s="177"/>
      <c r="J804" s="177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8"/>
    </row>
    <row r="805" spans="1:27" s="184" customFormat="1" ht="18.75" hidden="1" customHeight="1" outlineLevel="1" thickBot="1" x14ac:dyDescent="0.25">
      <c r="A805" s="190" t="s">
        <v>7</v>
      </c>
      <c r="B805" s="180">
        <v>2.496</v>
      </c>
      <c r="C805" s="181">
        <v>2.496</v>
      </c>
      <c r="D805" s="181">
        <v>2.496</v>
      </c>
      <c r="E805" s="181">
        <v>2.496</v>
      </c>
      <c r="F805" s="181">
        <v>2.496</v>
      </c>
      <c r="G805" s="181">
        <v>2.496</v>
      </c>
      <c r="H805" s="181">
        <v>2.496</v>
      </c>
      <c r="I805" s="181">
        <v>2.496</v>
      </c>
      <c r="J805" s="181">
        <v>2.496</v>
      </c>
      <c r="K805" s="181">
        <v>2.496</v>
      </c>
      <c r="L805" s="181">
        <v>2.496</v>
      </c>
      <c r="M805" s="181">
        <v>2.496</v>
      </c>
      <c r="N805" s="181">
        <v>2.496</v>
      </c>
      <c r="O805" s="181">
        <v>2.496</v>
      </c>
      <c r="P805" s="181">
        <v>2.496</v>
      </c>
      <c r="Q805" s="181">
        <v>2.496</v>
      </c>
      <c r="R805" s="181">
        <v>2.496</v>
      </c>
      <c r="S805" s="181">
        <v>2.496</v>
      </c>
      <c r="T805" s="181">
        <v>2.496</v>
      </c>
      <c r="U805" s="181">
        <v>2.496</v>
      </c>
      <c r="V805" s="181">
        <v>2.496</v>
      </c>
      <c r="W805" s="181">
        <v>2.496</v>
      </c>
      <c r="X805" s="181">
        <v>2.496</v>
      </c>
      <c r="Y805" s="182">
        <v>2.496</v>
      </c>
    </row>
    <row r="806" spans="1:27" s="195" customFormat="1" collapsed="1" x14ac:dyDescent="0.2">
      <c r="A806" s="197"/>
      <c r="Y806" s="197"/>
    </row>
    <row r="807" spans="1:27" ht="15" collapsed="1" x14ac:dyDescent="0.25">
      <c r="B807" s="53"/>
      <c r="AA807" s="63"/>
    </row>
    <row r="808" spans="1:27" s="63" customFormat="1" ht="15.75" x14ac:dyDescent="0.25">
      <c r="A808" s="62" t="s">
        <v>63</v>
      </c>
      <c r="AA808" s="34"/>
    </row>
    <row r="809" spans="1:27" ht="15" thickBot="1" x14ac:dyDescent="0.25"/>
    <row r="810" spans="1:27" ht="30.75" customHeight="1" thickBot="1" x14ac:dyDescent="0.25">
      <c r="A810" s="345" t="s">
        <v>40</v>
      </c>
      <c r="B810" s="345"/>
      <c r="C810" s="345"/>
      <c r="D810" s="345"/>
      <c r="E810" s="345"/>
      <c r="F810" s="346" t="s">
        <v>225</v>
      </c>
      <c r="G810" s="345"/>
      <c r="H810" s="345"/>
      <c r="I810" s="345"/>
      <c r="J810" s="345"/>
      <c r="K810" s="345"/>
      <c r="L810" s="345"/>
      <c r="M810" s="345"/>
      <c r="U810" s="35"/>
      <c r="V810" s="35"/>
      <c r="W810" s="35"/>
      <c r="X810" s="35"/>
      <c r="Y810" s="35"/>
    </row>
    <row r="811" spans="1:27" ht="30.75" customHeight="1" thickBot="1" x14ac:dyDescent="0.25">
      <c r="A811" s="345"/>
      <c r="B811" s="345"/>
      <c r="C811" s="345"/>
      <c r="D811" s="345"/>
      <c r="E811" s="345"/>
      <c r="F811" s="346" t="s">
        <v>13</v>
      </c>
      <c r="G811" s="345"/>
      <c r="H811" s="345"/>
      <c r="I811" s="345"/>
      <c r="J811" s="345"/>
      <c r="K811" s="345"/>
      <c r="L811" s="345"/>
      <c r="M811" s="345"/>
      <c r="U811" s="35"/>
      <c r="V811" s="35"/>
      <c r="W811" s="35"/>
      <c r="X811" s="35"/>
      <c r="Y811" s="35"/>
    </row>
    <row r="812" spans="1:27" ht="27" customHeight="1" thickBot="1" x14ac:dyDescent="0.25">
      <c r="A812" s="345"/>
      <c r="B812" s="345"/>
      <c r="C812" s="345"/>
      <c r="D812" s="345"/>
      <c r="E812" s="345"/>
      <c r="F812" s="348" t="s">
        <v>2</v>
      </c>
      <c r="G812" s="349"/>
      <c r="H812" s="349" t="s">
        <v>12</v>
      </c>
      <c r="I812" s="349"/>
      <c r="J812" s="349" t="s">
        <v>11</v>
      </c>
      <c r="K812" s="349"/>
      <c r="L812" s="349" t="s">
        <v>3</v>
      </c>
      <c r="M812" s="350"/>
      <c r="U812" s="35"/>
      <c r="V812" s="35"/>
      <c r="W812" s="35"/>
      <c r="X812" s="35"/>
      <c r="Y812" s="35"/>
    </row>
    <row r="813" spans="1:27" ht="24" customHeight="1" thickBot="1" x14ac:dyDescent="0.25">
      <c r="A813" s="335" t="s">
        <v>78</v>
      </c>
      <c r="B813" s="335"/>
      <c r="C813" s="335"/>
      <c r="D813" s="335"/>
      <c r="E813" s="335"/>
      <c r="F813" s="338">
        <f>F814+F815</f>
        <v>361321.06000000006</v>
      </c>
      <c r="G813" s="337"/>
      <c r="H813" s="338">
        <f>H814+H815</f>
        <v>492000.37</v>
      </c>
      <c r="I813" s="337"/>
      <c r="J813" s="338">
        <f>J814+J815</f>
        <v>562146.05000000005</v>
      </c>
      <c r="K813" s="337"/>
      <c r="L813" s="338">
        <f>L814+L815</f>
        <v>533497.76</v>
      </c>
      <c r="M813" s="337"/>
      <c r="U813" s="35"/>
      <c r="V813" s="35"/>
      <c r="W813" s="35"/>
      <c r="X813" s="35"/>
      <c r="Y813" s="35"/>
    </row>
    <row r="814" spans="1:27" ht="18.75" customHeight="1" outlineLevel="1" x14ac:dyDescent="0.2">
      <c r="A814" s="359" t="s">
        <v>4</v>
      </c>
      <c r="B814" s="359"/>
      <c r="C814" s="359"/>
      <c r="D814" s="359"/>
      <c r="E814" s="359"/>
      <c r="F814" s="360">
        <f>'цена АТС'!B33</f>
        <v>199508.89</v>
      </c>
      <c r="G814" s="361"/>
      <c r="H814" s="361">
        <f>F814</f>
        <v>199508.89</v>
      </c>
      <c r="I814" s="361"/>
      <c r="J814" s="360">
        <f>F814</f>
        <v>199508.89</v>
      </c>
      <c r="K814" s="361"/>
      <c r="L814" s="361">
        <f>F814</f>
        <v>199508.89</v>
      </c>
      <c r="M814" s="369"/>
      <c r="U814" s="35"/>
      <c r="V814" s="35"/>
      <c r="W814" s="35"/>
      <c r="X814" s="35"/>
      <c r="Y814" s="35"/>
    </row>
    <row r="815" spans="1:27" s="209" customFormat="1" ht="18.75" customHeight="1" outlineLevel="1" thickBot="1" x14ac:dyDescent="0.25">
      <c r="A815" s="366" t="s">
        <v>5</v>
      </c>
      <c r="B815" s="366"/>
      <c r="C815" s="366"/>
      <c r="D815" s="366"/>
      <c r="E815" s="366"/>
      <c r="F815" s="367">
        <v>161812.17000000001</v>
      </c>
      <c r="G815" s="368"/>
      <c r="H815" s="368">
        <v>292491.48</v>
      </c>
      <c r="I815" s="368"/>
      <c r="J815" s="368">
        <v>362637.16</v>
      </c>
      <c r="K815" s="368"/>
      <c r="L815" s="368">
        <v>333988.87</v>
      </c>
      <c r="M815" s="370"/>
      <c r="U815" s="210"/>
      <c r="V815" s="210"/>
      <c r="W815" s="210"/>
      <c r="X815" s="210"/>
      <c r="Y815" s="210"/>
    </row>
    <row r="816" spans="1:27" ht="24" customHeight="1" thickBot="1" x14ac:dyDescent="0.25">
      <c r="A816" s="335" t="s">
        <v>14</v>
      </c>
      <c r="B816" s="335"/>
      <c r="C816" s="335"/>
      <c r="D816" s="335"/>
      <c r="E816" s="335"/>
      <c r="F816" s="338">
        <f>F814</f>
        <v>199508.89</v>
      </c>
      <c r="G816" s="337"/>
      <c r="H816" s="338">
        <f>H814</f>
        <v>199508.89</v>
      </c>
      <c r="I816" s="337"/>
      <c r="J816" s="338">
        <f>J814</f>
        <v>199508.89</v>
      </c>
      <c r="K816" s="337"/>
      <c r="L816" s="338">
        <f>L814</f>
        <v>199508.89</v>
      </c>
      <c r="M816" s="337"/>
      <c r="U816" s="35"/>
      <c r="V816" s="35"/>
      <c r="W816" s="35"/>
      <c r="X816" s="35"/>
      <c r="Y816" s="35"/>
    </row>
    <row r="817" spans="1:25" ht="18.75" customHeight="1" outlineLevel="1" x14ac:dyDescent="0.2">
      <c r="A817" s="359" t="s">
        <v>4</v>
      </c>
      <c r="B817" s="359"/>
      <c r="C817" s="359"/>
      <c r="D817" s="359"/>
      <c r="E817" s="359"/>
      <c r="F817" s="360">
        <f>F814</f>
        <v>199508.89</v>
      </c>
      <c r="G817" s="361"/>
      <c r="H817" s="360">
        <f>H814</f>
        <v>199508.89</v>
      </c>
      <c r="I817" s="361"/>
      <c r="J817" s="360">
        <f>J814</f>
        <v>199508.89</v>
      </c>
      <c r="K817" s="361"/>
      <c r="L817" s="360">
        <f>L814</f>
        <v>199508.89</v>
      </c>
      <c r="M817" s="361"/>
      <c r="U817" s="35"/>
      <c r="V817" s="35"/>
      <c r="W817" s="35"/>
      <c r="X817" s="35"/>
      <c r="Y817" s="35"/>
    </row>
    <row r="818" spans="1:25" ht="18.75" customHeight="1" outlineLevel="1" thickBot="1" x14ac:dyDescent="0.25">
      <c r="A818" s="365" t="s">
        <v>5</v>
      </c>
      <c r="B818" s="365"/>
      <c r="C818" s="365"/>
      <c r="D818" s="365"/>
      <c r="E818" s="365"/>
      <c r="F818" s="371">
        <v>0</v>
      </c>
      <c r="G818" s="372"/>
      <c r="H818" s="373">
        <v>0</v>
      </c>
      <c r="I818" s="372"/>
      <c r="J818" s="373">
        <v>0</v>
      </c>
      <c r="K818" s="372"/>
      <c r="L818" s="373">
        <v>0</v>
      </c>
      <c r="M818" s="374"/>
      <c r="U818" s="35"/>
      <c r="V818" s="35"/>
      <c r="W818" s="35"/>
      <c r="X818" s="35"/>
      <c r="Y818" s="35"/>
    </row>
  </sheetData>
  <mergeCells count="52">
    <mergeCell ref="F818:G818"/>
    <mergeCell ref="L818:M818"/>
    <mergeCell ref="J818:K818"/>
    <mergeCell ref="H818:I818"/>
    <mergeCell ref="F817:G817"/>
    <mergeCell ref="H817:I817"/>
    <mergeCell ref="J817:K817"/>
    <mergeCell ref="L817:M817"/>
    <mergeCell ref="F816:G816"/>
    <mergeCell ref="H816:I816"/>
    <mergeCell ref="J816:K816"/>
    <mergeCell ref="L816:M816"/>
    <mergeCell ref="H813:I813"/>
    <mergeCell ref="L815:M815"/>
    <mergeCell ref="H814:I814"/>
    <mergeCell ref="J814:K814"/>
    <mergeCell ref="A2:Y2"/>
    <mergeCell ref="A262:A263"/>
    <mergeCell ref="B262:Y262"/>
    <mergeCell ref="A389:A390"/>
    <mergeCell ref="B389:Y389"/>
    <mergeCell ref="A4:Y4"/>
    <mergeCell ref="A8:A9"/>
    <mergeCell ref="B8:Y8"/>
    <mergeCell ref="A135:A136"/>
    <mergeCell ref="B135:Y135"/>
    <mergeCell ref="A519:A520"/>
    <mergeCell ref="B519:Y519"/>
    <mergeCell ref="L813:M813"/>
    <mergeCell ref="J813:K813"/>
    <mergeCell ref="A680:A681"/>
    <mergeCell ref="A678:Y678"/>
    <mergeCell ref="B680:Y680"/>
    <mergeCell ref="H812:I812"/>
    <mergeCell ref="J812:K812"/>
    <mergeCell ref="L812:M812"/>
    <mergeCell ref="A818:E818"/>
    <mergeCell ref="A817:E817"/>
    <mergeCell ref="A816:E816"/>
    <mergeCell ref="A815:E815"/>
    <mergeCell ref="F811:M811"/>
    <mergeCell ref="A814:E814"/>
    <mergeCell ref="A813:E813"/>
    <mergeCell ref="A810:E812"/>
    <mergeCell ref="F812:G812"/>
    <mergeCell ref="F813:G813"/>
    <mergeCell ref="F815:G815"/>
    <mergeCell ref="L814:M814"/>
    <mergeCell ref="F814:G814"/>
    <mergeCell ref="F810:M810"/>
    <mergeCell ref="H815:I815"/>
    <mergeCell ref="J815:K815"/>
  </mergeCells>
  <pageMargins left="0.27559055118110237" right="0.23622047244094491" top="0.59055118110236227" bottom="0.31496062992125984" header="0.62992125984251968" footer="0.15748031496062992"/>
  <pageSetup paperSize="9" scale="10" fitToHeight="2" orientation="landscape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854"/>
  <sheetViews>
    <sheetView showZeros="0" view="pageBreakPreview" topLeftCell="A50" zoomScale="75" zoomScaleNormal="100" zoomScaleSheetLayoutView="75" workbookViewId="0">
      <selection activeCell="A2" sqref="A2:Y2"/>
    </sheetView>
  </sheetViews>
  <sheetFormatPr defaultRowHeight="14.25" outlineLevelRow="1" x14ac:dyDescent="0.2"/>
  <cols>
    <col min="1" max="1" width="32.5703125" style="34" customWidth="1"/>
    <col min="2" max="2" width="10" style="34" customWidth="1"/>
    <col min="3" max="3" width="10.28515625" style="34" customWidth="1"/>
    <col min="4" max="25" width="10" style="34" customWidth="1"/>
    <col min="26" max="26" width="2.85546875" style="34" customWidth="1"/>
    <col min="27" max="16384" width="9.140625" style="34"/>
  </cols>
  <sheetData>
    <row r="2" spans="1:25" s="33" customFormat="1" ht="18" customHeight="1" x14ac:dyDescent="0.2">
      <c r="A2" s="351" t="s">
        <v>224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</row>
    <row r="3" spans="1:25" ht="15" customHeight="1" x14ac:dyDescent="0.2"/>
    <row r="4" spans="1:25" ht="48" customHeight="1" x14ac:dyDescent="0.2">
      <c r="A4" s="352" t="s">
        <v>51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352"/>
    </row>
    <row r="6" spans="1:25" s="63" customFormat="1" ht="15.75" x14ac:dyDescent="0.25">
      <c r="A6" s="105" t="s">
        <v>110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</row>
    <row r="7" spans="1:25" ht="15" thickBot="1" x14ac:dyDescent="0.25"/>
    <row r="8" spans="1:25" s="35" customFormat="1" ht="30.75" customHeight="1" thickBot="1" x14ac:dyDescent="0.25">
      <c r="A8" s="353" t="s">
        <v>39</v>
      </c>
      <c r="B8" s="355" t="s">
        <v>46</v>
      </c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7"/>
    </row>
    <row r="9" spans="1:25" s="35" customFormat="1" ht="35.25" customHeight="1" thickBot="1" x14ac:dyDescent="0.25">
      <c r="A9" s="354"/>
      <c r="B9" s="121" t="s">
        <v>38</v>
      </c>
      <c r="C9" s="122" t="s">
        <v>37</v>
      </c>
      <c r="D9" s="123" t="s">
        <v>36</v>
      </c>
      <c r="E9" s="122" t="s">
        <v>35</v>
      </c>
      <c r="F9" s="122" t="s">
        <v>34</v>
      </c>
      <c r="G9" s="122" t="s">
        <v>33</v>
      </c>
      <c r="H9" s="122" t="s">
        <v>32</v>
      </c>
      <c r="I9" s="122" t="s">
        <v>31</v>
      </c>
      <c r="J9" s="122" t="s">
        <v>30</v>
      </c>
      <c r="K9" s="124" t="s">
        <v>29</v>
      </c>
      <c r="L9" s="122" t="s">
        <v>28</v>
      </c>
      <c r="M9" s="125" t="s">
        <v>27</v>
      </c>
      <c r="N9" s="124" t="s">
        <v>26</v>
      </c>
      <c r="O9" s="122" t="s">
        <v>25</v>
      </c>
      <c r="P9" s="125" t="s">
        <v>24</v>
      </c>
      <c r="Q9" s="123" t="s">
        <v>23</v>
      </c>
      <c r="R9" s="122" t="s">
        <v>22</v>
      </c>
      <c r="S9" s="123" t="s">
        <v>21</v>
      </c>
      <c r="T9" s="122" t="s">
        <v>20</v>
      </c>
      <c r="U9" s="123" t="s">
        <v>19</v>
      </c>
      <c r="V9" s="122" t="s">
        <v>18</v>
      </c>
      <c r="W9" s="123" t="s">
        <v>17</v>
      </c>
      <c r="X9" s="122" t="s">
        <v>16</v>
      </c>
      <c r="Y9" s="126" t="s">
        <v>15</v>
      </c>
    </row>
    <row r="10" spans="1:25" s="35" customFormat="1" ht="18.75" customHeight="1" thickBot="1" x14ac:dyDescent="0.25">
      <c r="A10" s="73">
        <v>1</v>
      </c>
      <c r="B10" s="98">
        <f>SUM(B11:B14)</f>
        <v>1168.7660000000001</v>
      </c>
      <c r="C10" s="99">
        <f t="shared" ref="C10:Y10" si="0">SUM(C11:C14)</f>
        <v>1182.4660000000001</v>
      </c>
      <c r="D10" s="99">
        <f t="shared" si="0"/>
        <v>1191.7060000000001</v>
      </c>
      <c r="E10" s="99">
        <f t="shared" si="0"/>
        <v>1244.3560000000002</v>
      </c>
      <c r="F10" s="99">
        <f t="shared" si="0"/>
        <v>1245.5160000000001</v>
      </c>
      <c r="G10" s="99">
        <f t="shared" si="0"/>
        <v>1273.116</v>
      </c>
      <c r="H10" s="99">
        <f t="shared" si="0"/>
        <v>1258.9560000000001</v>
      </c>
      <c r="I10" s="99">
        <f t="shared" si="0"/>
        <v>1232.066</v>
      </c>
      <c r="J10" s="99">
        <f t="shared" si="0"/>
        <v>1220.5260000000001</v>
      </c>
      <c r="K10" s="100">
        <f t="shared" si="0"/>
        <v>1459.4260000000002</v>
      </c>
      <c r="L10" s="99">
        <f t="shared" si="0"/>
        <v>1466.2460000000001</v>
      </c>
      <c r="M10" s="101">
        <f t="shared" si="0"/>
        <v>1475.2860000000001</v>
      </c>
      <c r="N10" s="100">
        <f t="shared" si="0"/>
        <v>1490.9360000000001</v>
      </c>
      <c r="O10" s="99">
        <f t="shared" si="0"/>
        <v>1248.816</v>
      </c>
      <c r="P10" s="101">
        <f t="shared" si="0"/>
        <v>1269.4259999999999</v>
      </c>
      <c r="Q10" s="102">
        <f t="shared" si="0"/>
        <v>1889.376</v>
      </c>
      <c r="R10" s="99">
        <f t="shared" si="0"/>
        <v>1261.5160000000001</v>
      </c>
      <c r="S10" s="102">
        <f t="shared" si="0"/>
        <v>1475.636</v>
      </c>
      <c r="T10" s="99">
        <f t="shared" si="0"/>
        <v>1230.1759999999999</v>
      </c>
      <c r="U10" s="99">
        <f t="shared" si="0"/>
        <v>1183.4259999999999</v>
      </c>
      <c r="V10" s="99">
        <f t="shared" si="0"/>
        <v>1179.056</v>
      </c>
      <c r="W10" s="99">
        <f t="shared" si="0"/>
        <v>1368.9960000000001</v>
      </c>
      <c r="X10" s="99">
        <f t="shared" si="0"/>
        <v>1175.7060000000001</v>
      </c>
      <c r="Y10" s="103">
        <f t="shared" si="0"/>
        <v>1175.2460000000001</v>
      </c>
    </row>
    <row r="11" spans="1:25" s="40" customFormat="1" ht="18.75" customHeight="1" outlineLevel="1" x14ac:dyDescent="0.2">
      <c r="A11" s="29" t="s">
        <v>4</v>
      </c>
      <c r="B11" s="158">
        <f>'цена АТС'!C50</f>
        <v>895.25</v>
      </c>
      <c r="C11" s="158">
        <f>'цена АТС'!C51</f>
        <v>908.95</v>
      </c>
      <c r="D11" s="158">
        <f>'цена АТС'!C52</f>
        <v>918.19</v>
      </c>
      <c r="E11" s="158">
        <f>'цена АТС'!C53</f>
        <v>970.84</v>
      </c>
      <c r="F11" s="158">
        <f>'цена АТС'!C54</f>
        <v>972</v>
      </c>
      <c r="G11" s="158">
        <f>'цена АТС'!C55</f>
        <v>999.6</v>
      </c>
      <c r="H11" s="158">
        <f>'цена АТС'!C56</f>
        <v>985.44</v>
      </c>
      <c r="I11" s="158">
        <f>'цена АТС'!C57</f>
        <v>958.55</v>
      </c>
      <c r="J11" s="158">
        <f>'цена АТС'!C58</f>
        <v>947.01</v>
      </c>
      <c r="K11" s="158">
        <f>'цена АТС'!C59</f>
        <v>1185.9100000000001</v>
      </c>
      <c r="L11" s="158">
        <f>'цена АТС'!C60</f>
        <v>1192.73</v>
      </c>
      <c r="M11" s="158">
        <f>'цена АТС'!C61</f>
        <v>1201.77</v>
      </c>
      <c r="N11" s="158">
        <f>'цена АТС'!C62</f>
        <v>1217.42</v>
      </c>
      <c r="O11" s="158">
        <f>'цена АТС'!C63</f>
        <v>975.3</v>
      </c>
      <c r="P11" s="158">
        <f>'цена АТС'!C64</f>
        <v>995.91</v>
      </c>
      <c r="Q11" s="158">
        <f>'цена АТС'!C65</f>
        <v>1615.86</v>
      </c>
      <c r="R11" s="158">
        <f>'цена АТС'!C66</f>
        <v>988</v>
      </c>
      <c r="S11" s="158">
        <f>'цена АТС'!C67</f>
        <v>1202.1199999999999</v>
      </c>
      <c r="T11" s="158">
        <f>'цена АТС'!C68</f>
        <v>956.66</v>
      </c>
      <c r="U11" s="158">
        <f>'цена АТС'!C69</f>
        <v>909.91</v>
      </c>
      <c r="V11" s="158">
        <f>'цена АТС'!C70</f>
        <v>905.54</v>
      </c>
      <c r="W11" s="158">
        <f>'цена АТС'!C71</f>
        <v>1095.48</v>
      </c>
      <c r="X11" s="158">
        <f>'цена АТС'!C72</f>
        <v>902.19</v>
      </c>
      <c r="Y11" s="158">
        <f>'цена АТС'!C73</f>
        <v>901.73</v>
      </c>
    </row>
    <row r="12" spans="1:25" s="40" customFormat="1" ht="18.75" customHeight="1" outlineLevel="1" x14ac:dyDescent="0.2">
      <c r="A12" s="30" t="s">
        <v>5</v>
      </c>
      <c r="B12" s="49">
        <v>271.02</v>
      </c>
      <c r="C12" s="47">
        <v>271.02</v>
      </c>
      <c r="D12" s="47">
        <v>271.02</v>
      </c>
      <c r="E12" s="47">
        <v>271.02</v>
      </c>
      <c r="F12" s="47">
        <v>271.02</v>
      </c>
      <c r="G12" s="47">
        <v>271.02</v>
      </c>
      <c r="H12" s="47">
        <v>271.02</v>
      </c>
      <c r="I12" s="47">
        <v>271.02</v>
      </c>
      <c r="J12" s="47">
        <v>271.02</v>
      </c>
      <c r="K12" s="47">
        <v>271.02</v>
      </c>
      <c r="L12" s="47">
        <v>271.02</v>
      </c>
      <c r="M12" s="47">
        <v>271.02</v>
      </c>
      <c r="N12" s="47">
        <v>271.02</v>
      </c>
      <c r="O12" s="47">
        <v>271.02</v>
      </c>
      <c r="P12" s="47">
        <v>271.02</v>
      </c>
      <c r="Q12" s="47">
        <v>271.02</v>
      </c>
      <c r="R12" s="47">
        <v>271.02</v>
      </c>
      <c r="S12" s="47">
        <v>271.02</v>
      </c>
      <c r="T12" s="47">
        <v>271.02</v>
      </c>
      <c r="U12" s="47">
        <v>271.02</v>
      </c>
      <c r="V12" s="47">
        <v>271.02</v>
      </c>
      <c r="W12" s="47">
        <v>271.02</v>
      </c>
      <c r="X12" s="47">
        <v>271.02</v>
      </c>
      <c r="Y12" s="54">
        <v>271.02</v>
      </c>
    </row>
    <row r="13" spans="1:25" s="40" customFormat="1" ht="18.75" customHeight="1" outlineLevel="1" x14ac:dyDescent="0.2">
      <c r="A13" s="31" t="s">
        <v>6</v>
      </c>
      <c r="B13" s="49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54"/>
    </row>
    <row r="14" spans="1:25" s="40" customFormat="1" ht="18.75" customHeight="1" outlineLevel="1" thickBot="1" x14ac:dyDescent="0.25">
      <c r="A14" s="107" t="s">
        <v>7</v>
      </c>
      <c r="B14" s="50">
        <v>2.496</v>
      </c>
      <c r="C14" s="48">
        <v>2.496</v>
      </c>
      <c r="D14" s="48">
        <v>2.496</v>
      </c>
      <c r="E14" s="48">
        <v>2.496</v>
      </c>
      <c r="F14" s="48">
        <v>2.496</v>
      </c>
      <c r="G14" s="48">
        <v>2.496</v>
      </c>
      <c r="H14" s="48">
        <v>2.496</v>
      </c>
      <c r="I14" s="48">
        <v>2.496</v>
      </c>
      <c r="J14" s="48">
        <v>2.496</v>
      </c>
      <c r="K14" s="48">
        <v>2.496</v>
      </c>
      <c r="L14" s="48">
        <v>2.496</v>
      </c>
      <c r="M14" s="48">
        <v>2.496</v>
      </c>
      <c r="N14" s="48">
        <v>2.496</v>
      </c>
      <c r="O14" s="48">
        <v>2.496</v>
      </c>
      <c r="P14" s="48">
        <v>2.496</v>
      </c>
      <c r="Q14" s="48">
        <v>2.496</v>
      </c>
      <c r="R14" s="48">
        <v>2.496</v>
      </c>
      <c r="S14" s="48">
        <v>2.496</v>
      </c>
      <c r="T14" s="48">
        <v>2.496</v>
      </c>
      <c r="U14" s="48">
        <v>2.496</v>
      </c>
      <c r="V14" s="48">
        <v>2.496</v>
      </c>
      <c r="W14" s="48">
        <v>2.496</v>
      </c>
      <c r="X14" s="48">
        <v>2.496</v>
      </c>
      <c r="Y14" s="55">
        <v>2.496</v>
      </c>
    </row>
    <row r="15" spans="1:25" s="35" customFormat="1" ht="18.75" customHeight="1" thickBot="1" x14ac:dyDescent="0.25">
      <c r="A15" s="76">
        <v>2</v>
      </c>
      <c r="B15" s="98">
        <f t="shared" ref="B15:Y15" si="1">SUM(B16:B19)</f>
        <v>1269.9660000000001</v>
      </c>
      <c r="C15" s="99">
        <f t="shared" si="1"/>
        <v>1275.7260000000001</v>
      </c>
      <c r="D15" s="99">
        <f t="shared" si="1"/>
        <v>1272.4059999999999</v>
      </c>
      <c r="E15" s="99">
        <f t="shared" si="1"/>
        <v>1297.3360000000002</v>
      </c>
      <c r="F15" s="99">
        <f t="shared" si="1"/>
        <v>1288.2660000000001</v>
      </c>
      <c r="G15" s="99">
        <f t="shared" si="1"/>
        <v>1601.4560000000001</v>
      </c>
      <c r="H15" s="99">
        <f t="shared" si="1"/>
        <v>1334.9760000000001</v>
      </c>
      <c r="I15" s="99">
        <f t="shared" si="1"/>
        <v>1319.1960000000001</v>
      </c>
      <c r="J15" s="99">
        <f t="shared" si="1"/>
        <v>1324.6560000000002</v>
      </c>
      <c r="K15" s="100">
        <f t="shared" si="1"/>
        <v>1276.096</v>
      </c>
      <c r="L15" s="99">
        <f t="shared" si="1"/>
        <v>1269.4459999999999</v>
      </c>
      <c r="M15" s="101">
        <f t="shared" si="1"/>
        <v>1339.9560000000001</v>
      </c>
      <c r="N15" s="100">
        <f t="shared" si="1"/>
        <v>1275.5860000000002</v>
      </c>
      <c r="O15" s="99">
        <f t="shared" si="1"/>
        <v>1366.596</v>
      </c>
      <c r="P15" s="101">
        <f t="shared" si="1"/>
        <v>1885.7160000000001</v>
      </c>
      <c r="Q15" s="102">
        <f t="shared" si="1"/>
        <v>1503.7760000000001</v>
      </c>
      <c r="R15" s="99">
        <f t="shared" si="1"/>
        <v>1447.866</v>
      </c>
      <c r="S15" s="102">
        <f t="shared" si="1"/>
        <v>1426.1460000000002</v>
      </c>
      <c r="T15" s="99">
        <f t="shared" si="1"/>
        <v>1259.886</v>
      </c>
      <c r="U15" s="99">
        <f t="shared" si="1"/>
        <v>1262.2460000000001</v>
      </c>
      <c r="V15" s="99">
        <f t="shared" si="1"/>
        <v>1265.6460000000002</v>
      </c>
      <c r="W15" s="99">
        <f t="shared" si="1"/>
        <v>1291.3960000000002</v>
      </c>
      <c r="X15" s="99">
        <f t="shared" si="1"/>
        <v>1269.0860000000002</v>
      </c>
      <c r="Y15" s="103">
        <f t="shared" si="1"/>
        <v>1269.1260000000002</v>
      </c>
    </row>
    <row r="16" spans="1:25" s="35" customFormat="1" ht="18.75" hidden="1" customHeight="1" outlineLevel="1" x14ac:dyDescent="0.2">
      <c r="A16" s="29" t="s">
        <v>4</v>
      </c>
      <c r="B16" s="158">
        <f>'цена АТС'!C74</f>
        <v>996.45</v>
      </c>
      <c r="C16" s="158">
        <f>'цена АТС'!C75</f>
        <v>1002.21</v>
      </c>
      <c r="D16" s="158">
        <f>'цена АТС'!C76</f>
        <v>998.89</v>
      </c>
      <c r="E16" s="158">
        <f>'цена АТС'!C77</f>
        <v>1023.82</v>
      </c>
      <c r="F16" s="158">
        <f>'цена АТС'!C78</f>
        <v>1014.75</v>
      </c>
      <c r="G16" s="158">
        <f>'цена АТС'!C79</f>
        <v>1327.94</v>
      </c>
      <c r="H16" s="158">
        <f>'цена АТС'!C80</f>
        <v>1061.46</v>
      </c>
      <c r="I16" s="158">
        <f>'цена АТС'!C81</f>
        <v>1045.68</v>
      </c>
      <c r="J16" s="158">
        <f>'цена АТС'!C82</f>
        <v>1051.1400000000001</v>
      </c>
      <c r="K16" s="158">
        <f>'цена АТС'!C83</f>
        <v>1002.58</v>
      </c>
      <c r="L16" s="158">
        <f>'цена АТС'!C84</f>
        <v>995.93</v>
      </c>
      <c r="M16" s="158">
        <f>'цена АТС'!C85</f>
        <v>1066.44</v>
      </c>
      <c r="N16" s="158">
        <f>'цена АТС'!C86</f>
        <v>1002.07</v>
      </c>
      <c r="O16" s="158">
        <f>'цена АТС'!C87</f>
        <v>1093.08</v>
      </c>
      <c r="P16" s="158">
        <f>'цена АТС'!C88</f>
        <v>1612.2</v>
      </c>
      <c r="Q16" s="158">
        <f>'цена АТС'!C89</f>
        <v>1230.26</v>
      </c>
      <c r="R16" s="158">
        <f>'цена АТС'!C90</f>
        <v>1174.3499999999999</v>
      </c>
      <c r="S16" s="158">
        <f>'цена АТС'!C91</f>
        <v>1152.6300000000001</v>
      </c>
      <c r="T16" s="158">
        <f>'цена АТС'!C92</f>
        <v>986.37</v>
      </c>
      <c r="U16" s="158">
        <f>'цена АТС'!C93</f>
        <v>988.73</v>
      </c>
      <c r="V16" s="158">
        <f>'цена АТС'!C94</f>
        <v>992.13</v>
      </c>
      <c r="W16" s="158">
        <f>'цена АТС'!C95</f>
        <v>1017.88</v>
      </c>
      <c r="X16" s="158">
        <f>'цена АТС'!C96</f>
        <v>995.57</v>
      </c>
      <c r="Y16" s="158">
        <f>'цена АТС'!C97</f>
        <v>995.61</v>
      </c>
    </row>
    <row r="17" spans="1:25" s="35" customFormat="1" ht="18.75" hidden="1" customHeight="1" outlineLevel="1" x14ac:dyDescent="0.2">
      <c r="A17" s="30" t="s">
        <v>5</v>
      </c>
      <c r="B17" s="49">
        <v>271.02</v>
      </c>
      <c r="C17" s="47">
        <v>271.02</v>
      </c>
      <c r="D17" s="47">
        <v>271.02</v>
      </c>
      <c r="E17" s="47">
        <v>271.02</v>
      </c>
      <c r="F17" s="47">
        <v>271.02</v>
      </c>
      <c r="G17" s="47">
        <v>271.02</v>
      </c>
      <c r="H17" s="47">
        <v>271.02</v>
      </c>
      <c r="I17" s="47">
        <v>271.02</v>
      </c>
      <c r="J17" s="47">
        <v>271.02</v>
      </c>
      <c r="K17" s="47">
        <v>271.02</v>
      </c>
      <c r="L17" s="47">
        <v>271.02</v>
      </c>
      <c r="M17" s="47">
        <v>271.02</v>
      </c>
      <c r="N17" s="47">
        <v>271.02</v>
      </c>
      <c r="O17" s="47">
        <v>271.02</v>
      </c>
      <c r="P17" s="47">
        <v>271.02</v>
      </c>
      <c r="Q17" s="47">
        <v>271.02</v>
      </c>
      <c r="R17" s="47">
        <v>271.02</v>
      </c>
      <c r="S17" s="47">
        <v>271.02</v>
      </c>
      <c r="T17" s="47">
        <v>271.02</v>
      </c>
      <c r="U17" s="47">
        <v>271.02</v>
      </c>
      <c r="V17" s="47">
        <v>271.02</v>
      </c>
      <c r="W17" s="47">
        <v>271.02</v>
      </c>
      <c r="X17" s="47">
        <v>271.02</v>
      </c>
      <c r="Y17" s="54">
        <v>271.02</v>
      </c>
    </row>
    <row r="18" spans="1:25" s="35" customFormat="1" ht="18.75" hidden="1" customHeight="1" outlineLevel="1" x14ac:dyDescent="0.2">
      <c r="A18" s="31" t="s">
        <v>6</v>
      </c>
      <c r="B18" s="49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4"/>
    </row>
    <row r="19" spans="1:25" s="35" customFormat="1" ht="18.75" hidden="1" customHeight="1" outlineLevel="1" thickBot="1" x14ac:dyDescent="0.25">
      <c r="A19" s="107" t="s">
        <v>7</v>
      </c>
      <c r="B19" s="50">
        <v>2.496</v>
      </c>
      <c r="C19" s="48">
        <v>2.496</v>
      </c>
      <c r="D19" s="48">
        <v>2.496</v>
      </c>
      <c r="E19" s="48">
        <v>2.496</v>
      </c>
      <c r="F19" s="48">
        <v>2.496</v>
      </c>
      <c r="G19" s="48">
        <v>2.496</v>
      </c>
      <c r="H19" s="48">
        <v>2.496</v>
      </c>
      <c r="I19" s="48">
        <v>2.496</v>
      </c>
      <c r="J19" s="48">
        <v>2.496</v>
      </c>
      <c r="K19" s="48">
        <v>2.496</v>
      </c>
      <c r="L19" s="48">
        <v>2.496</v>
      </c>
      <c r="M19" s="48">
        <v>2.496</v>
      </c>
      <c r="N19" s="48">
        <v>2.496</v>
      </c>
      <c r="O19" s="48">
        <v>2.496</v>
      </c>
      <c r="P19" s="48">
        <v>2.496</v>
      </c>
      <c r="Q19" s="48">
        <v>2.496</v>
      </c>
      <c r="R19" s="48">
        <v>2.496</v>
      </c>
      <c r="S19" s="48">
        <v>2.496</v>
      </c>
      <c r="T19" s="48">
        <v>2.496</v>
      </c>
      <c r="U19" s="48">
        <v>2.496</v>
      </c>
      <c r="V19" s="48">
        <v>2.496</v>
      </c>
      <c r="W19" s="48">
        <v>2.496</v>
      </c>
      <c r="X19" s="48">
        <v>2.496</v>
      </c>
      <c r="Y19" s="55">
        <v>2.496</v>
      </c>
    </row>
    <row r="20" spans="1:25" s="35" customFormat="1" ht="18.75" customHeight="1" collapsed="1" thickBot="1" x14ac:dyDescent="0.25">
      <c r="A20" s="73">
        <v>3</v>
      </c>
      <c r="B20" s="98">
        <f t="shared" ref="B20:Y20" si="2">SUM(B21:B24)</f>
        <v>1247.2260000000001</v>
      </c>
      <c r="C20" s="99">
        <f t="shared" si="2"/>
        <v>1242.9160000000002</v>
      </c>
      <c r="D20" s="99">
        <f t="shared" si="2"/>
        <v>1222.2760000000001</v>
      </c>
      <c r="E20" s="99">
        <f t="shared" si="2"/>
        <v>1238.7060000000001</v>
      </c>
      <c r="F20" s="99">
        <f t="shared" si="2"/>
        <v>1279.9960000000001</v>
      </c>
      <c r="G20" s="99">
        <f t="shared" si="2"/>
        <v>1281.2660000000001</v>
      </c>
      <c r="H20" s="99">
        <f t="shared" si="2"/>
        <v>1270.2460000000001</v>
      </c>
      <c r="I20" s="99">
        <f t="shared" si="2"/>
        <v>1271.1860000000001</v>
      </c>
      <c r="J20" s="99">
        <f t="shared" si="2"/>
        <v>1260.4860000000001</v>
      </c>
      <c r="K20" s="100">
        <f t="shared" si="2"/>
        <v>1274.096</v>
      </c>
      <c r="L20" s="99">
        <f t="shared" si="2"/>
        <v>1245.596</v>
      </c>
      <c r="M20" s="101">
        <f t="shared" si="2"/>
        <v>1249.4560000000001</v>
      </c>
      <c r="N20" s="100">
        <f t="shared" si="2"/>
        <v>1251.1959999999999</v>
      </c>
      <c r="O20" s="99">
        <f t="shared" si="2"/>
        <v>1340.126</v>
      </c>
      <c r="P20" s="101">
        <f t="shared" si="2"/>
        <v>1283.046</v>
      </c>
      <c r="Q20" s="102">
        <f t="shared" si="2"/>
        <v>1431.6960000000001</v>
      </c>
      <c r="R20" s="99">
        <f t="shared" si="2"/>
        <v>1432.866</v>
      </c>
      <c r="S20" s="102">
        <f t="shared" si="2"/>
        <v>1422.2660000000001</v>
      </c>
      <c r="T20" s="99">
        <f t="shared" si="2"/>
        <v>1230.866</v>
      </c>
      <c r="U20" s="99">
        <f t="shared" si="2"/>
        <v>1249.4459999999999</v>
      </c>
      <c r="V20" s="99">
        <f t="shared" si="2"/>
        <v>1237.9860000000001</v>
      </c>
      <c r="W20" s="99">
        <f t="shared" si="2"/>
        <v>1251.9760000000001</v>
      </c>
      <c r="X20" s="99">
        <f t="shared" si="2"/>
        <v>1243.316</v>
      </c>
      <c r="Y20" s="103">
        <f t="shared" si="2"/>
        <v>1233.576</v>
      </c>
    </row>
    <row r="21" spans="1:25" s="35" customFormat="1" ht="18.75" hidden="1" customHeight="1" outlineLevel="1" x14ac:dyDescent="0.2">
      <c r="A21" s="29" t="s">
        <v>4</v>
      </c>
      <c r="B21" s="198">
        <f>'цена АТС'!C98</f>
        <v>973.71</v>
      </c>
      <c r="C21" s="198">
        <f>'цена АТС'!C99</f>
        <v>969.4</v>
      </c>
      <c r="D21" s="198">
        <f>'цена АТС'!C100</f>
        <v>948.76</v>
      </c>
      <c r="E21" s="198">
        <f>'цена АТС'!C101</f>
        <v>965.19</v>
      </c>
      <c r="F21" s="198">
        <f>'цена АТС'!C102</f>
        <v>1006.48</v>
      </c>
      <c r="G21" s="198">
        <f>'цена АТС'!C103</f>
        <v>1007.75</v>
      </c>
      <c r="H21" s="198">
        <f>'цена АТС'!C104</f>
        <v>996.73</v>
      </c>
      <c r="I21" s="198">
        <f>'цена АТС'!C105</f>
        <v>997.67</v>
      </c>
      <c r="J21" s="198">
        <f>'цена АТС'!C106</f>
        <v>986.97</v>
      </c>
      <c r="K21" s="198">
        <f>'цена АТС'!C107</f>
        <v>1000.58</v>
      </c>
      <c r="L21" s="198">
        <f>'цена АТС'!C108</f>
        <v>972.08</v>
      </c>
      <c r="M21" s="198">
        <f>'цена АТС'!C109</f>
        <v>975.94</v>
      </c>
      <c r="N21" s="198">
        <f>'цена АТС'!C110</f>
        <v>977.68</v>
      </c>
      <c r="O21" s="198">
        <f>'цена АТС'!C111</f>
        <v>1066.6099999999999</v>
      </c>
      <c r="P21" s="198">
        <f>'цена АТС'!C112</f>
        <v>1009.53</v>
      </c>
      <c r="Q21" s="198">
        <f>'цена АТС'!C113</f>
        <v>1158.18</v>
      </c>
      <c r="R21" s="198">
        <f>'цена АТС'!C114</f>
        <v>1159.3499999999999</v>
      </c>
      <c r="S21" s="198">
        <f>'цена АТС'!C115</f>
        <v>1148.75</v>
      </c>
      <c r="T21" s="198">
        <f>'цена АТС'!C116</f>
        <v>957.35</v>
      </c>
      <c r="U21" s="198">
        <f>'цена АТС'!C117</f>
        <v>975.93</v>
      </c>
      <c r="V21" s="198">
        <f>'цена АТС'!C118</f>
        <v>964.47</v>
      </c>
      <c r="W21" s="198">
        <f>'цена АТС'!C119</f>
        <v>978.46</v>
      </c>
      <c r="X21" s="198">
        <f>'цена АТС'!C120</f>
        <v>969.8</v>
      </c>
      <c r="Y21" s="198">
        <f>'цена АТС'!C121</f>
        <v>960.06</v>
      </c>
    </row>
    <row r="22" spans="1:25" s="35" customFormat="1" ht="18.75" hidden="1" customHeight="1" outlineLevel="1" x14ac:dyDescent="0.2">
      <c r="A22" s="30" t="s">
        <v>5</v>
      </c>
      <c r="B22" s="49">
        <v>271.02</v>
      </c>
      <c r="C22" s="47">
        <v>271.02</v>
      </c>
      <c r="D22" s="47">
        <v>271.02</v>
      </c>
      <c r="E22" s="47">
        <v>271.02</v>
      </c>
      <c r="F22" s="47">
        <v>271.02</v>
      </c>
      <c r="G22" s="47">
        <v>271.02</v>
      </c>
      <c r="H22" s="47">
        <v>271.02</v>
      </c>
      <c r="I22" s="47">
        <v>271.02</v>
      </c>
      <c r="J22" s="47">
        <v>271.02</v>
      </c>
      <c r="K22" s="47">
        <v>271.02</v>
      </c>
      <c r="L22" s="47">
        <v>271.02</v>
      </c>
      <c r="M22" s="47">
        <v>271.02</v>
      </c>
      <c r="N22" s="47">
        <v>271.02</v>
      </c>
      <c r="O22" s="47">
        <v>271.02</v>
      </c>
      <c r="P22" s="47">
        <v>271.02</v>
      </c>
      <c r="Q22" s="47">
        <v>271.02</v>
      </c>
      <c r="R22" s="47">
        <v>271.02</v>
      </c>
      <c r="S22" s="47">
        <v>271.02</v>
      </c>
      <c r="T22" s="47">
        <v>271.02</v>
      </c>
      <c r="U22" s="47">
        <v>271.02</v>
      </c>
      <c r="V22" s="47">
        <v>271.02</v>
      </c>
      <c r="W22" s="47">
        <v>271.02</v>
      </c>
      <c r="X22" s="47">
        <v>271.02</v>
      </c>
      <c r="Y22" s="54">
        <v>271.02</v>
      </c>
    </row>
    <row r="23" spans="1:25" s="35" customFormat="1" ht="18.75" hidden="1" customHeight="1" outlineLevel="1" x14ac:dyDescent="0.2">
      <c r="A23" s="31" t="s">
        <v>6</v>
      </c>
      <c r="B23" s="49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54"/>
    </row>
    <row r="24" spans="1:25" s="35" customFormat="1" ht="18.75" hidden="1" customHeight="1" outlineLevel="1" thickBot="1" x14ac:dyDescent="0.25">
      <c r="A24" s="107" t="s">
        <v>7</v>
      </c>
      <c r="B24" s="50">
        <v>2.496</v>
      </c>
      <c r="C24" s="48">
        <v>2.496</v>
      </c>
      <c r="D24" s="48">
        <v>2.496</v>
      </c>
      <c r="E24" s="48">
        <v>2.496</v>
      </c>
      <c r="F24" s="48">
        <v>2.496</v>
      </c>
      <c r="G24" s="48">
        <v>2.496</v>
      </c>
      <c r="H24" s="48">
        <v>2.496</v>
      </c>
      <c r="I24" s="48">
        <v>2.496</v>
      </c>
      <c r="J24" s="48">
        <v>2.496</v>
      </c>
      <c r="K24" s="48">
        <v>2.496</v>
      </c>
      <c r="L24" s="48">
        <v>2.496</v>
      </c>
      <c r="M24" s="48">
        <v>2.496</v>
      </c>
      <c r="N24" s="48">
        <v>2.496</v>
      </c>
      <c r="O24" s="48">
        <v>2.496</v>
      </c>
      <c r="P24" s="48">
        <v>2.496</v>
      </c>
      <c r="Q24" s="48">
        <v>2.496</v>
      </c>
      <c r="R24" s="48">
        <v>2.496</v>
      </c>
      <c r="S24" s="48">
        <v>2.496</v>
      </c>
      <c r="T24" s="48">
        <v>2.496</v>
      </c>
      <c r="U24" s="48">
        <v>2.496</v>
      </c>
      <c r="V24" s="48">
        <v>2.496</v>
      </c>
      <c r="W24" s="48">
        <v>2.496</v>
      </c>
      <c r="X24" s="48">
        <v>2.496</v>
      </c>
      <c r="Y24" s="55">
        <v>2.496</v>
      </c>
    </row>
    <row r="25" spans="1:25" s="35" customFormat="1" ht="18.75" customHeight="1" collapsed="1" thickBot="1" x14ac:dyDescent="0.25">
      <c r="A25" s="76">
        <v>4</v>
      </c>
      <c r="B25" s="98">
        <f t="shared" ref="B25:Y25" si="3">SUM(B26:B29)</f>
        <v>1808.8560000000002</v>
      </c>
      <c r="C25" s="99">
        <f t="shared" si="3"/>
        <v>1811.326</v>
      </c>
      <c r="D25" s="99">
        <f t="shared" si="3"/>
        <v>1846.346</v>
      </c>
      <c r="E25" s="99">
        <f t="shared" si="3"/>
        <v>2255.6260000000002</v>
      </c>
      <c r="F25" s="99">
        <f t="shared" si="3"/>
        <v>1887.7460000000001</v>
      </c>
      <c r="G25" s="99">
        <f t="shared" si="3"/>
        <v>2146.7260000000001</v>
      </c>
      <c r="H25" s="99">
        <f t="shared" si="3"/>
        <v>2145.6260000000002</v>
      </c>
      <c r="I25" s="99">
        <f t="shared" si="3"/>
        <v>2119.4760000000001</v>
      </c>
      <c r="J25" s="99">
        <f t="shared" si="3"/>
        <v>2115.076</v>
      </c>
      <c r="K25" s="100">
        <f t="shared" si="3"/>
        <v>2100.4859999999999</v>
      </c>
      <c r="L25" s="99">
        <f t="shared" si="3"/>
        <v>2096.5460000000003</v>
      </c>
      <c r="M25" s="101">
        <f t="shared" si="3"/>
        <v>2102.806</v>
      </c>
      <c r="N25" s="100">
        <f t="shared" si="3"/>
        <v>2105.9560000000001</v>
      </c>
      <c r="O25" s="99">
        <f t="shared" si="3"/>
        <v>2113.5660000000003</v>
      </c>
      <c r="P25" s="101">
        <f t="shared" si="3"/>
        <v>2229.0660000000003</v>
      </c>
      <c r="Q25" s="102">
        <f t="shared" si="3"/>
        <v>2115.7260000000001</v>
      </c>
      <c r="R25" s="99">
        <f t="shared" si="3"/>
        <v>2175.3560000000002</v>
      </c>
      <c r="S25" s="102">
        <f t="shared" si="3"/>
        <v>2078.326</v>
      </c>
      <c r="T25" s="99">
        <f t="shared" si="3"/>
        <v>1830.8960000000002</v>
      </c>
      <c r="U25" s="99">
        <f t="shared" si="3"/>
        <v>2119.9459999999999</v>
      </c>
      <c r="V25" s="99">
        <f t="shared" si="3"/>
        <v>1838.7460000000001</v>
      </c>
      <c r="W25" s="99">
        <f t="shared" si="3"/>
        <v>1844.866</v>
      </c>
      <c r="X25" s="99">
        <f t="shared" si="3"/>
        <v>1834.886</v>
      </c>
      <c r="Y25" s="103">
        <f t="shared" si="3"/>
        <v>1837.2060000000001</v>
      </c>
    </row>
    <row r="26" spans="1:25" s="35" customFormat="1" ht="18.75" hidden="1" customHeight="1" outlineLevel="1" x14ac:dyDescent="0.2">
      <c r="A26" s="29" t="s">
        <v>4</v>
      </c>
      <c r="B26" s="198">
        <f>'цена АТС'!C122</f>
        <v>886.69</v>
      </c>
      <c r="C26" s="198">
        <f>'цена АТС'!C123</f>
        <v>889.16</v>
      </c>
      <c r="D26" s="198">
        <f>'цена АТС'!C124</f>
        <v>924.18</v>
      </c>
      <c r="E26" s="198">
        <f>'цена АТС'!C125</f>
        <v>1333.46</v>
      </c>
      <c r="F26" s="198">
        <f>'цена АТС'!C126</f>
        <v>965.58</v>
      </c>
      <c r="G26" s="198">
        <f>'цена АТС'!C127</f>
        <v>1224.56</v>
      </c>
      <c r="H26" s="198">
        <f>'цена АТС'!C128</f>
        <v>1223.46</v>
      </c>
      <c r="I26" s="198">
        <f>'цена АТС'!C129</f>
        <v>1197.31</v>
      </c>
      <c r="J26" s="198">
        <f>'цена АТС'!C130</f>
        <v>1192.9100000000001</v>
      </c>
      <c r="K26" s="198">
        <f>'цена АТС'!C131</f>
        <v>1178.32</v>
      </c>
      <c r="L26" s="198">
        <f>'цена АТС'!C132</f>
        <v>1174.3800000000001</v>
      </c>
      <c r="M26" s="198">
        <f>'цена АТС'!C133</f>
        <v>1180.6400000000001</v>
      </c>
      <c r="N26" s="198">
        <f>'цена АТС'!C134</f>
        <v>1183.79</v>
      </c>
      <c r="O26" s="198">
        <f>'цена АТС'!C135</f>
        <v>1191.4000000000001</v>
      </c>
      <c r="P26" s="198">
        <f>'цена АТС'!C136</f>
        <v>1306.9000000000001</v>
      </c>
      <c r="Q26" s="198">
        <f>'цена АТС'!C137</f>
        <v>1193.56</v>
      </c>
      <c r="R26" s="198">
        <f>'цена АТС'!C138</f>
        <v>1253.19</v>
      </c>
      <c r="S26" s="198">
        <f>'цена АТС'!C139</f>
        <v>1156.1600000000001</v>
      </c>
      <c r="T26" s="198">
        <f>'цена АТС'!C140</f>
        <v>908.73</v>
      </c>
      <c r="U26" s="198">
        <f>'цена АТС'!C141</f>
        <v>1197.78</v>
      </c>
      <c r="V26" s="198">
        <f>'цена АТС'!C142</f>
        <v>916.58</v>
      </c>
      <c r="W26" s="198">
        <f>'цена АТС'!C143</f>
        <v>922.7</v>
      </c>
      <c r="X26" s="198">
        <f>'цена АТС'!C144</f>
        <v>912.72</v>
      </c>
      <c r="Y26" s="198">
        <f>'цена АТС'!C145</f>
        <v>915.04</v>
      </c>
    </row>
    <row r="27" spans="1:25" s="35" customFormat="1" ht="18.75" hidden="1" customHeight="1" outlineLevel="1" x14ac:dyDescent="0.2">
      <c r="A27" s="30" t="s">
        <v>5</v>
      </c>
      <c r="B27" s="49">
        <v>840.15</v>
      </c>
      <c r="C27" s="47">
        <v>840.15</v>
      </c>
      <c r="D27" s="47">
        <v>840.15</v>
      </c>
      <c r="E27" s="47">
        <v>840.15</v>
      </c>
      <c r="F27" s="47">
        <v>840.15</v>
      </c>
      <c r="G27" s="47">
        <v>840.15</v>
      </c>
      <c r="H27" s="47">
        <v>840.15</v>
      </c>
      <c r="I27" s="47">
        <v>840.15</v>
      </c>
      <c r="J27" s="47">
        <v>840.15</v>
      </c>
      <c r="K27" s="47">
        <v>840.15</v>
      </c>
      <c r="L27" s="47">
        <v>840.15</v>
      </c>
      <c r="M27" s="47">
        <v>840.15</v>
      </c>
      <c r="N27" s="47">
        <v>840.15</v>
      </c>
      <c r="O27" s="47">
        <v>840.15</v>
      </c>
      <c r="P27" s="47">
        <v>840.15</v>
      </c>
      <c r="Q27" s="47">
        <v>840.15</v>
      </c>
      <c r="R27" s="47">
        <v>840.15</v>
      </c>
      <c r="S27" s="47">
        <v>840.15</v>
      </c>
      <c r="T27" s="47">
        <v>840.15</v>
      </c>
      <c r="U27" s="47">
        <v>840.15</v>
      </c>
      <c r="V27" s="47">
        <v>840.15</v>
      </c>
      <c r="W27" s="47">
        <v>840.15</v>
      </c>
      <c r="X27" s="47">
        <v>840.15</v>
      </c>
      <c r="Y27" s="54">
        <v>840.15</v>
      </c>
    </row>
    <row r="28" spans="1:25" s="35" customFormat="1" ht="18.75" hidden="1" customHeight="1" outlineLevel="1" x14ac:dyDescent="0.2">
      <c r="A28" s="31" t="s">
        <v>6</v>
      </c>
      <c r="B28" s="49">
        <v>79.52</v>
      </c>
      <c r="C28" s="47">
        <v>79.52</v>
      </c>
      <c r="D28" s="47">
        <v>79.52</v>
      </c>
      <c r="E28" s="47">
        <v>79.52</v>
      </c>
      <c r="F28" s="47">
        <v>79.52</v>
      </c>
      <c r="G28" s="47">
        <v>79.52</v>
      </c>
      <c r="H28" s="47">
        <v>79.52</v>
      </c>
      <c r="I28" s="47">
        <v>79.52</v>
      </c>
      <c r="J28" s="47">
        <v>79.52</v>
      </c>
      <c r="K28" s="47">
        <v>79.52</v>
      </c>
      <c r="L28" s="47">
        <v>79.52</v>
      </c>
      <c r="M28" s="47">
        <v>79.52</v>
      </c>
      <c r="N28" s="47">
        <v>79.52</v>
      </c>
      <c r="O28" s="47">
        <v>79.52</v>
      </c>
      <c r="P28" s="47">
        <v>79.52</v>
      </c>
      <c r="Q28" s="47">
        <v>79.52</v>
      </c>
      <c r="R28" s="47">
        <v>79.52</v>
      </c>
      <c r="S28" s="47">
        <v>79.52</v>
      </c>
      <c r="T28" s="47">
        <v>79.52</v>
      </c>
      <c r="U28" s="47">
        <v>79.52</v>
      </c>
      <c r="V28" s="47">
        <v>79.52</v>
      </c>
      <c r="W28" s="47">
        <v>79.52</v>
      </c>
      <c r="X28" s="47">
        <v>79.52</v>
      </c>
      <c r="Y28" s="54">
        <v>79.52</v>
      </c>
    </row>
    <row r="29" spans="1:25" s="35" customFormat="1" ht="18.75" hidden="1" customHeight="1" outlineLevel="1" thickBot="1" x14ac:dyDescent="0.25">
      <c r="A29" s="107" t="s">
        <v>7</v>
      </c>
      <c r="B29" s="50">
        <v>2.496</v>
      </c>
      <c r="C29" s="48">
        <v>2.496</v>
      </c>
      <c r="D29" s="48">
        <v>2.496</v>
      </c>
      <c r="E29" s="48">
        <v>2.496</v>
      </c>
      <c r="F29" s="48">
        <v>2.496</v>
      </c>
      <c r="G29" s="48">
        <v>2.496</v>
      </c>
      <c r="H29" s="48">
        <v>2.496</v>
      </c>
      <c r="I29" s="48">
        <v>2.496</v>
      </c>
      <c r="J29" s="48">
        <v>2.496</v>
      </c>
      <c r="K29" s="48">
        <v>2.496</v>
      </c>
      <c r="L29" s="48">
        <v>2.496</v>
      </c>
      <c r="M29" s="48">
        <v>2.496</v>
      </c>
      <c r="N29" s="48">
        <v>2.496</v>
      </c>
      <c r="O29" s="48">
        <v>2.496</v>
      </c>
      <c r="P29" s="48">
        <v>2.496</v>
      </c>
      <c r="Q29" s="48">
        <v>2.496</v>
      </c>
      <c r="R29" s="48">
        <v>2.496</v>
      </c>
      <c r="S29" s="48">
        <v>2.496</v>
      </c>
      <c r="T29" s="48">
        <v>2.496</v>
      </c>
      <c r="U29" s="48">
        <v>2.496</v>
      </c>
      <c r="V29" s="48">
        <v>2.496</v>
      </c>
      <c r="W29" s="48">
        <v>2.496</v>
      </c>
      <c r="X29" s="48">
        <v>2.496</v>
      </c>
      <c r="Y29" s="55">
        <v>2.496</v>
      </c>
    </row>
    <row r="30" spans="1:25" s="35" customFormat="1" ht="18.75" customHeight="1" collapsed="1" thickBot="1" x14ac:dyDescent="0.25">
      <c r="A30" s="73">
        <v>5</v>
      </c>
      <c r="B30" s="98">
        <f t="shared" ref="B30:Y30" si="4">SUM(B31:B34)</f>
        <v>1215.6060000000002</v>
      </c>
      <c r="C30" s="99">
        <f t="shared" si="4"/>
        <v>1246.9360000000001</v>
      </c>
      <c r="D30" s="99">
        <f t="shared" si="4"/>
        <v>1276.866</v>
      </c>
      <c r="E30" s="99">
        <f t="shared" si="4"/>
        <v>1294.4860000000001</v>
      </c>
      <c r="F30" s="99">
        <f t="shared" si="4"/>
        <v>1289.3360000000002</v>
      </c>
      <c r="G30" s="99">
        <f t="shared" si="4"/>
        <v>1496.2260000000001</v>
      </c>
      <c r="H30" s="99">
        <f t="shared" si="4"/>
        <v>1503.346</v>
      </c>
      <c r="I30" s="99">
        <f t="shared" si="4"/>
        <v>1483.846</v>
      </c>
      <c r="J30" s="99">
        <f t="shared" si="4"/>
        <v>1472.4560000000001</v>
      </c>
      <c r="K30" s="100">
        <f t="shared" si="4"/>
        <v>1503.2060000000001</v>
      </c>
      <c r="L30" s="99">
        <f t="shared" si="4"/>
        <v>1278.0360000000001</v>
      </c>
      <c r="M30" s="101">
        <f t="shared" si="4"/>
        <v>1278.616</v>
      </c>
      <c r="N30" s="100">
        <f t="shared" si="4"/>
        <v>1281.616</v>
      </c>
      <c r="O30" s="99">
        <f t="shared" si="4"/>
        <v>1282.3760000000002</v>
      </c>
      <c r="P30" s="101">
        <f t="shared" si="4"/>
        <v>1290.2560000000001</v>
      </c>
      <c r="Q30" s="102">
        <f t="shared" si="4"/>
        <v>1482.7760000000001</v>
      </c>
      <c r="R30" s="99">
        <f t="shared" si="4"/>
        <v>1468.2260000000001</v>
      </c>
      <c r="S30" s="102">
        <f t="shared" si="4"/>
        <v>1445.366</v>
      </c>
      <c r="T30" s="99">
        <f t="shared" si="4"/>
        <v>1385.856</v>
      </c>
      <c r="U30" s="99">
        <f t="shared" si="4"/>
        <v>1259.366</v>
      </c>
      <c r="V30" s="99">
        <f t="shared" si="4"/>
        <v>1223.0260000000001</v>
      </c>
      <c r="W30" s="99">
        <f t="shared" si="4"/>
        <v>1240.796</v>
      </c>
      <c r="X30" s="99">
        <f t="shared" si="4"/>
        <v>1227.9160000000002</v>
      </c>
      <c r="Y30" s="103">
        <f t="shared" si="4"/>
        <v>1235.5860000000002</v>
      </c>
    </row>
    <row r="31" spans="1:25" s="35" customFormat="1" ht="18.75" hidden="1" customHeight="1" outlineLevel="1" x14ac:dyDescent="0.2">
      <c r="A31" s="29" t="s">
        <v>4</v>
      </c>
      <c r="B31" s="198">
        <f>'цена АТС'!C146</f>
        <v>942.09</v>
      </c>
      <c r="C31" s="198">
        <f>'цена АТС'!C147</f>
        <v>973.42</v>
      </c>
      <c r="D31" s="198">
        <f>'цена АТС'!C148</f>
        <v>1003.35</v>
      </c>
      <c r="E31" s="198">
        <f>'цена АТС'!C149</f>
        <v>1020.97</v>
      </c>
      <c r="F31" s="198">
        <f>'цена АТС'!C150</f>
        <v>1015.82</v>
      </c>
      <c r="G31" s="198">
        <f>'цена АТС'!C151</f>
        <v>1222.71</v>
      </c>
      <c r="H31" s="198">
        <f>'цена АТС'!C152</f>
        <v>1229.83</v>
      </c>
      <c r="I31" s="198">
        <f>'цена АТС'!C153</f>
        <v>1210.33</v>
      </c>
      <c r="J31" s="198">
        <f>'цена АТС'!C154</f>
        <v>1198.94</v>
      </c>
      <c r="K31" s="198">
        <f>'цена АТС'!C155</f>
        <v>1229.69</v>
      </c>
      <c r="L31" s="198">
        <f>'цена АТС'!C156</f>
        <v>1004.52</v>
      </c>
      <c r="M31" s="198">
        <f>'цена АТС'!C157</f>
        <v>1005.1</v>
      </c>
      <c r="N31" s="198">
        <f>'цена АТС'!C158</f>
        <v>1008.1</v>
      </c>
      <c r="O31" s="198">
        <f>'цена АТС'!C159</f>
        <v>1008.86</v>
      </c>
      <c r="P31" s="198">
        <f>'цена АТС'!C160</f>
        <v>1016.74</v>
      </c>
      <c r="Q31" s="198">
        <f>'цена АТС'!C161</f>
        <v>1209.26</v>
      </c>
      <c r="R31" s="198">
        <f>'цена АТС'!C162</f>
        <v>1194.71</v>
      </c>
      <c r="S31" s="198">
        <f>'цена АТС'!C163</f>
        <v>1171.8499999999999</v>
      </c>
      <c r="T31" s="198">
        <f>'цена АТС'!C164</f>
        <v>1112.3399999999999</v>
      </c>
      <c r="U31" s="198">
        <f>'цена АТС'!C165</f>
        <v>985.85</v>
      </c>
      <c r="V31" s="198">
        <f>'цена АТС'!C166</f>
        <v>949.51</v>
      </c>
      <c r="W31" s="198">
        <f>'цена АТС'!C167</f>
        <v>967.28</v>
      </c>
      <c r="X31" s="198">
        <f>'цена АТС'!C168</f>
        <v>954.4</v>
      </c>
      <c r="Y31" s="198">
        <f>'цена АТС'!C169</f>
        <v>962.07</v>
      </c>
    </row>
    <row r="32" spans="1:25" s="35" customFormat="1" ht="18.75" hidden="1" customHeight="1" outlineLevel="1" x14ac:dyDescent="0.2">
      <c r="A32" s="30" t="s">
        <v>5</v>
      </c>
      <c r="B32" s="49">
        <v>271.02</v>
      </c>
      <c r="C32" s="47">
        <v>271.02</v>
      </c>
      <c r="D32" s="47">
        <v>271.02</v>
      </c>
      <c r="E32" s="47">
        <v>271.02</v>
      </c>
      <c r="F32" s="47">
        <v>271.02</v>
      </c>
      <c r="G32" s="47">
        <v>271.02</v>
      </c>
      <c r="H32" s="47">
        <v>271.02</v>
      </c>
      <c r="I32" s="47">
        <v>271.02</v>
      </c>
      <c r="J32" s="47">
        <v>271.02</v>
      </c>
      <c r="K32" s="47">
        <v>271.02</v>
      </c>
      <c r="L32" s="47">
        <v>271.02</v>
      </c>
      <c r="M32" s="47">
        <v>271.02</v>
      </c>
      <c r="N32" s="47">
        <v>271.02</v>
      </c>
      <c r="O32" s="47">
        <v>271.02</v>
      </c>
      <c r="P32" s="47">
        <v>271.02</v>
      </c>
      <c r="Q32" s="47">
        <v>271.02</v>
      </c>
      <c r="R32" s="47">
        <v>271.02</v>
      </c>
      <c r="S32" s="47">
        <v>271.02</v>
      </c>
      <c r="T32" s="47">
        <v>271.02</v>
      </c>
      <c r="U32" s="47">
        <v>271.02</v>
      </c>
      <c r="V32" s="47">
        <v>271.02</v>
      </c>
      <c r="W32" s="47">
        <v>271.02</v>
      </c>
      <c r="X32" s="47">
        <v>271.02</v>
      </c>
      <c r="Y32" s="54">
        <v>271.02</v>
      </c>
    </row>
    <row r="33" spans="1:25" s="35" customFormat="1" ht="18.75" hidden="1" customHeight="1" outlineLevel="1" x14ac:dyDescent="0.2">
      <c r="A33" s="31" t="s">
        <v>6</v>
      </c>
      <c r="B33" s="49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54"/>
    </row>
    <row r="34" spans="1:25" s="35" customFormat="1" ht="18.75" hidden="1" customHeight="1" outlineLevel="1" thickBot="1" x14ac:dyDescent="0.25">
      <c r="A34" s="107" t="s">
        <v>7</v>
      </c>
      <c r="B34" s="50">
        <v>2.496</v>
      </c>
      <c r="C34" s="48">
        <v>2.496</v>
      </c>
      <c r="D34" s="48">
        <v>2.496</v>
      </c>
      <c r="E34" s="48">
        <v>2.496</v>
      </c>
      <c r="F34" s="48">
        <v>2.496</v>
      </c>
      <c r="G34" s="48">
        <v>2.496</v>
      </c>
      <c r="H34" s="48">
        <v>2.496</v>
      </c>
      <c r="I34" s="48">
        <v>2.496</v>
      </c>
      <c r="J34" s="48">
        <v>2.496</v>
      </c>
      <c r="K34" s="48">
        <v>2.496</v>
      </c>
      <c r="L34" s="48">
        <v>2.496</v>
      </c>
      <c r="M34" s="48">
        <v>2.496</v>
      </c>
      <c r="N34" s="48">
        <v>2.496</v>
      </c>
      <c r="O34" s="48">
        <v>2.496</v>
      </c>
      <c r="P34" s="48">
        <v>2.496</v>
      </c>
      <c r="Q34" s="48">
        <v>2.496</v>
      </c>
      <c r="R34" s="48">
        <v>2.496</v>
      </c>
      <c r="S34" s="48">
        <v>2.496</v>
      </c>
      <c r="T34" s="48">
        <v>2.496</v>
      </c>
      <c r="U34" s="48">
        <v>2.496</v>
      </c>
      <c r="V34" s="48">
        <v>2.496</v>
      </c>
      <c r="W34" s="48">
        <v>2.496</v>
      </c>
      <c r="X34" s="48">
        <v>2.496</v>
      </c>
      <c r="Y34" s="55">
        <v>2.496</v>
      </c>
    </row>
    <row r="35" spans="1:25" s="35" customFormat="1" ht="18.75" customHeight="1" collapsed="1" thickBot="1" x14ac:dyDescent="0.25">
      <c r="A35" s="76">
        <v>6</v>
      </c>
      <c r="B35" s="98">
        <f t="shared" ref="B35:Y35" si="5">SUM(B36:B39)</f>
        <v>1188.7060000000001</v>
      </c>
      <c r="C35" s="99">
        <f t="shared" si="5"/>
        <v>1190.386</v>
      </c>
      <c r="D35" s="99">
        <f t="shared" si="5"/>
        <v>1219.9459999999999</v>
      </c>
      <c r="E35" s="99">
        <f t="shared" si="5"/>
        <v>1228.4560000000001</v>
      </c>
      <c r="F35" s="99">
        <f t="shared" si="5"/>
        <v>1222.6759999999999</v>
      </c>
      <c r="G35" s="99">
        <f t="shared" si="5"/>
        <v>1466.9060000000002</v>
      </c>
      <c r="H35" s="99">
        <f t="shared" si="5"/>
        <v>1469.0360000000001</v>
      </c>
      <c r="I35" s="99">
        <f t="shared" si="5"/>
        <v>1456.9860000000001</v>
      </c>
      <c r="J35" s="99">
        <f t="shared" si="5"/>
        <v>1455.6760000000002</v>
      </c>
      <c r="K35" s="100">
        <f t="shared" si="5"/>
        <v>1431.2460000000001</v>
      </c>
      <c r="L35" s="99">
        <f t="shared" si="5"/>
        <v>1436.7860000000001</v>
      </c>
      <c r="M35" s="101">
        <f t="shared" si="5"/>
        <v>1442.316</v>
      </c>
      <c r="N35" s="100">
        <f t="shared" si="5"/>
        <v>1452.4060000000002</v>
      </c>
      <c r="O35" s="99">
        <f t="shared" si="5"/>
        <v>1221.5260000000001</v>
      </c>
      <c r="P35" s="101">
        <f t="shared" si="5"/>
        <v>1465.316</v>
      </c>
      <c r="Q35" s="102">
        <f t="shared" si="5"/>
        <v>1459.9560000000001</v>
      </c>
      <c r="R35" s="99">
        <f t="shared" si="5"/>
        <v>1503.056</v>
      </c>
      <c r="S35" s="102">
        <f t="shared" si="5"/>
        <v>1472.4860000000001</v>
      </c>
      <c r="T35" s="99">
        <f t="shared" si="5"/>
        <v>1406.086</v>
      </c>
      <c r="U35" s="99">
        <f t="shared" si="5"/>
        <v>1187.2560000000001</v>
      </c>
      <c r="V35" s="99">
        <f t="shared" si="5"/>
        <v>1188.0260000000001</v>
      </c>
      <c r="W35" s="99">
        <f t="shared" si="5"/>
        <v>1189.576</v>
      </c>
      <c r="X35" s="99">
        <f t="shared" si="5"/>
        <v>1185.886</v>
      </c>
      <c r="Y35" s="103">
        <f t="shared" si="5"/>
        <v>1187.7360000000001</v>
      </c>
    </row>
    <row r="36" spans="1:25" s="35" customFormat="1" ht="18.75" hidden="1" customHeight="1" outlineLevel="1" x14ac:dyDescent="0.2">
      <c r="A36" s="29" t="s">
        <v>4</v>
      </c>
      <c r="B36" s="198">
        <f>'цена АТС'!C170</f>
        <v>915.19</v>
      </c>
      <c r="C36" s="198">
        <f>'цена АТС'!C171</f>
        <v>916.87</v>
      </c>
      <c r="D36" s="198">
        <f>'цена АТС'!C172</f>
        <v>946.43</v>
      </c>
      <c r="E36" s="198">
        <f>'цена АТС'!C173</f>
        <v>954.94</v>
      </c>
      <c r="F36" s="198">
        <f>'цена АТС'!C174</f>
        <v>949.16</v>
      </c>
      <c r="G36" s="198">
        <f>'цена АТС'!C175</f>
        <v>1193.3900000000001</v>
      </c>
      <c r="H36" s="198">
        <f>'цена АТС'!C176</f>
        <v>1195.52</v>
      </c>
      <c r="I36" s="198">
        <f>'цена АТС'!C177</f>
        <v>1183.47</v>
      </c>
      <c r="J36" s="198">
        <f>'цена АТС'!C178</f>
        <v>1182.1600000000001</v>
      </c>
      <c r="K36" s="198">
        <f>'цена АТС'!C179</f>
        <v>1157.73</v>
      </c>
      <c r="L36" s="198">
        <f>'цена АТС'!C180</f>
        <v>1163.27</v>
      </c>
      <c r="M36" s="198">
        <f>'цена АТС'!C181</f>
        <v>1168.8</v>
      </c>
      <c r="N36" s="198">
        <f>'цена АТС'!C182</f>
        <v>1178.8900000000001</v>
      </c>
      <c r="O36" s="198">
        <f>'цена АТС'!C183</f>
        <v>948.01</v>
      </c>
      <c r="P36" s="198">
        <f>'цена АТС'!C184</f>
        <v>1191.8</v>
      </c>
      <c r="Q36" s="198">
        <f>'цена АТС'!C185</f>
        <v>1186.44</v>
      </c>
      <c r="R36" s="198">
        <f>'цена АТС'!C186</f>
        <v>1229.54</v>
      </c>
      <c r="S36" s="198">
        <f>'цена АТС'!C187</f>
        <v>1198.97</v>
      </c>
      <c r="T36" s="198">
        <f>'цена АТС'!C188</f>
        <v>1132.57</v>
      </c>
      <c r="U36" s="198">
        <f>'цена АТС'!C189</f>
        <v>913.74</v>
      </c>
      <c r="V36" s="198">
        <f>'цена АТС'!C190</f>
        <v>914.51</v>
      </c>
      <c r="W36" s="198">
        <f>'цена АТС'!C191</f>
        <v>916.06</v>
      </c>
      <c r="X36" s="198">
        <f>'цена АТС'!C192</f>
        <v>912.37</v>
      </c>
      <c r="Y36" s="198">
        <f>'цена АТС'!C193</f>
        <v>914.22</v>
      </c>
    </row>
    <row r="37" spans="1:25" s="35" customFormat="1" ht="18.75" hidden="1" customHeight="1" outlineLevel="1" x14ac:dyDescent="0.2">
      <c r="A37" s="30" t="s">
        <v>5</v>
      </c>
      <c r="B37" s="49">
        <v>271.02</v>
      </c>
      <c r="C37" s="47">
        <v>271.02</v>
      </c>
      <c r="D37" s="47">
        <v>271.02</v>
      </c>
      <c r="E37" s="47">
        <v>271.02</v>
      </c>
      <c r="F37" s="47">
        <v>271.02</v>
      </c>
      <c r="G37" s="47">
        <v>271.02</v>
      </c>
      <c r="H37" s="47">
        <v>271.02</v>
      </c>
      <c r="I37" s="47">
        <v>271.02</v>
      </c>
      <c r="J37" s="47">
        <v>271.02</v>
      </c>
      <c r="K37" s="47">
        <v>271.02</v>
      </c>
      <c r="L37" s="47">
        <v>271.02</v>
      </c>
      <c r="M37" s="47">
        <v>271.02</v>
      </c>
      <c r="N37" s="47">
        <v>271.02</v>
      </c>
      <c r="O37" s="47">
        <v>271.02</v>
      </c>
      <c r="P37" s="47">
        <v>271.02</v>
      </c>
      <c r="Q37" s="47">
        <v>271.02</v>
      </c>
      <c r="R37" s="47">
        <v>271.02</v>
      </c>
      <c r="S37" s="47">
        <v>271.02</v>
      </c>
      <c r="T37" s="47">
        <v>271.02</v>
      </c>
      <c r="U37" s="47">
        <v>271.02</v>
      </c>
      <c r="V37" s="47">
        <v>271.02</v>
      </c>
      <c r="W37" s="47">
        <v>271.02</v>
      </c>
      <c r="X37" s="47">
        <v>271.02</v>
      </c>
      <c r="Y37" s="54">
        <v>271.02</v>
      </c>
    </row>
    <row r="38" spans="1:25" s="35" customFormat="1" ht="18.75" hidden="1" customHeight="1" outlineLevel="1" x14ac:dyDescent="0.2">
      <c r="A38" s="31" t="s">
        <v>6</v>
      </c>
      <c r="B38" s="49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54"/>
    </row>
    <row r="39" spans="1:25" s="35" customFormat="1" ht="18.75" hidden="1" customHeight="1" outlineLevel="1" thickBot="1" x14ac:dyDescent="0.25">
      <c r="A39" s="107" t="s">
        <v>7</v>
      </c>
      <c r="B39" s="50">
        <v>2.496</v>
      </c>
      <c r="C39" s="48">
        <v>2.496</v>
      </c>
      <c r="D39" s="48">
        <v>2.496</v>
      </c>
      <c r="E39" s="48">
        <v>2.496</v>
      </c>
      <c r="F39" s="48">
        <v>2.496</v>
      </c>
      <c r="G39" s="48">
        <v>2.496</v>
      </c>
      <c r="H39" s="48">
        <v>2.496</v>
      </c>
      <c r="I39" s="48">
        <v>2.496</v>
      </c>
      <c r="J39" s="48">
        <v>2.496</v>
      </c>
      <c r="K39" s="48">
        <v>2.496</v>
      </c>
      <c r="L39" s="48">
        <v>2.496</v>
      </c>
      <c r="M39" s="48">
        <v>2.496</v>
      </c>
      <c r="N39" s="48">
        <v>2.496</v>
      </c>
      <c r="O39" s="48">
        <v>2.496</v>
      </c>
      <c r="P39" s="48">
        <v>2.496</v>
      </c>
      <c r="Q39" s="48">
        <v>2.496</v>
      </c>
      <c r="R39" s="48">
        <v>2.496</v>
      </c>
      <c r="S39" s="48">
        <v>2.496</v>
      </c>
      <c r="T39" s="48">
        <v>2.496</v>
      </c>
      <c r="U39" s="48">
        <v>2.496</v>
      </c>
      <c r="V39" s="48">
        <v>2.496</v>
      </c>
      <c r="W39" s="48">
        <v>2.496</v>
      </c>
      <c r="X39" s="48">
        <v>2.496</v>
      </c>
      <c r="Y39" s="55">
        <v>2.496</v>
      </c>
    </row>
    <row r="40" spans="1:25" s="35" customFormat="1" ht="18.75" customHeight="1" collapsed="1" thickBot="1" x14ac:dyDescent="0.25">
      <c r="A40" s="73">
        <v>7</v>
      </c>
      <c r="B40" s="98">
        <f t="shared" ref="B40:Y40" si="6">SUM(B41:B44)</f>
        <v>1232.6559999999999</v>
      </c>
      <c r="C40" s="99">
        <f t="shared" si="6"/>
        <v>1270.1460000000002</v>
      </c>
      <c r="D40" s="99">
        <f t="shared" si="6"/>
        <v>1269.056</v>
      </c>
      <c r="E40" s="99">
        <f t="shared" si="6"/>
        <v>1279.4360000000001</v>
      </c>
      <c r="F40" s="99">
        <f t="shared" si="6"/>
        <v>1270.5160000000001</v>
      </c>
      <c r="G40" s="99">
        <f t="shared" si="6"/>
        <v>1562.7560000000001</v>
      </c>
      <c r="H40" s="99">
        <f t="shared" si="6"/>
        <v>1569.2360000000001</v>
      </c>
      <c r="I40" s="99">
        <f t="shared" si="6"/>
        <v>1542.1760000000002</v>
      </c>
      <c r="J40" s="99">
        <f t="shared" si="6"/>
        <v>1270.2860000000001</v>
      </c>
      <c r="K40" s="100">
        <f t="shared" si="6"/>
        <v>1453.4760000000001</v>
      </c>
      <c r="L40" s="99">
        <f t="shared" si="6"/>
        <v>1459.106</v>
      </c>
      <c r="M40" s="101">
        <f t="shared" si="6"/>
        <v>1456.7360000000001</v>
      </c>
      <c r="N40" s="100">
        <f t="shared" si="6"/>
        <v>1467.9260000000002</v>
      </c>
      <c r="O40" s="99">
        <f t="shared" si="6"/>
        <v>1436.4760000000001</v>
      </c>
      <c r="P40" s="101">
        <f t="shared" si="6"/>
        <v>1462.2860000000001</v>
      </c>
      <c r="Q40" s="102">
        <f t="shared" si="6"/>
        <v>1483.4960000000001</v>
      </c>
      <c r="R40" s="99">
        <f t="shared" si="6"/>
        <v>1464.386</v>
      </c>
      <c r="S40" s="102">
        <f t="shared" si="6"/>
        <v>1457.5260000000001</v>
      </c>
      <c r="T40" s="99">
        <f t="shared" si="6"/>
        <v>1479.9060000000002</v>
      </c>
      <c r="U40" s="99">
        <f t="shared" si="6"/>
        <v>1259.2860000000001</v>
      </c>
      <c r="V40" s="99">
        <f t="shared" si="6"/>
        <v>1222.6959999999999</v>
      </c>
      <c r="W40" s="99">
        <f t="shared" si="6"/>
        <v>1217.7260000000001</v>
      </c>
      <c r="X40" s="99">
        <f t="shared" si="6"/>
        <v>1230.4360000000001</v>
      </c>
      <c r="Y40" s="103">
        <f t="shared" si="6"/>
        <v>1241.1860000000001</v>
      </c>
    </row>
    <row r="41" spans="1:25" s="35" customFormat="1" ht="18.75" hidden="1" customHeight="1" outlineLevel="1" x14ac:dyDescent="0.2">
      <c r="A41" s="29" t="s">
        <v>4</v>
      </c>
      <c r="B41" s="198">
        <f>'цена АТС'!C194</f>
        <v>959.14</v>
      </c>
      <c r="C41" s="198">
        <f>'цена АТС'!C195</f>
        <v>996.63</v>
      </c>
      <c r="D41" s="198">
        <f>'цена АТС'!C196</f>
        <v>995.54</v>
      </c>
      <c r="E41" s="198">
        <f>'цена АТС'!C197</f>
        <v>1005.92</v>
      </c>
      <c r="F41" s="198">
        <f>'цена АТС'!C198</f>
        <v>997</v>
      </c>
      <c r="G41" s="198">
        <f>'цена АТС'!C199</f>
        <v>1289.24</v>
      </c>
      <c r="H41" s="198">
        <f>'цена АТС'!C200</f>
        <v>1295.72</v>
      </c>
      <c r="I41" s="198">
        <f>'цена АТС'!C201</f>
        <v>1268.6600000000001</v>
      </c>
      <c r="J41" s="198">
        <f>'цена АТС'!C202</f>
        <v>996.77</v>
      </c>
      <c r="K41" s="198">
        <f>'цена АТС'!C203</f>
        <v>1179.96</v>
      </c>
      <c r="L41" s="198">
        <f>'цена АТС'!C204</f>
        <v>1185.5899999999999</v>
      </c>
      <c r="M41" s="198">
        <f>'цена АТС'!C205</f>
        <v>1183.22</v>
      </c>
      <c r="N41" s="198">
        <f>'цена АТС'!C206</f>
        <v>1194.4100000000001</v>
      </c>
      <c r="O41" s="198">
        <f>'цена АТС'!C207</f>
        <v>1162.96</v>
      </c>
      <c r="P41" s="198">
        <f>'цена АТС'!C208</f>
        <v>1188.77</v>
      </c>
      <c r="Q41" s="198">
        <f>'цена АТС'!C209</f>
        <v>1209.98</v>
      </c>
      <c r="R41" s="198">
        <f>'цена АТС'!C210</f>
        <v>1190.8699999999999</v>
      </c>
      <c r="S41" s="198">
        <f>'цена АТС'!C211</f>
        <v>1184.01</v>
      </c>
      <c r="T41" s="198">
        <f>'цена АТС'!C212</f>
        <v>1206.3900000000001</v>
      </c>
      <c r="U41" s="198">
        <f>'цена АТС'!C213</f>
        <v>985.77</v>
      </c>
      <c r="V41" s="198">
        <f>'цена АТС'!C214</f>
        <v>949.18</v>
      </c>
      <c r="W41" s="198">
        <f>'цена АТС'!C215</f>
        <v>944.21</v>
      </c>
      <c r="X41" s="198">
        <f>'цена АТС'!C216</f>
        <v>956.92</v>
      </c>
      <c r="Y41" s="198">
        <f>'цена АТС'!C217</f>
        <v>967.67</v>
      </c>
    </row>
    <row r="42" spans="1:25" s="35" customFormat="1" ht="18.75" hidden="1" customHeight="1" outlineLevel="1" x14ac:dyDescent="0.2">
      <c r="A42" s="30" t="s">
        <v>5</v>
      </c>
      <c r="B42" s="49">
        <v>271.02</v>
      </c>
      <c r="C42" s="47">
        <v>271.02</v>
      </c>
      <c r="D42" s="47">
        <v>271.02</v>
      </c>
      <c r="E42" s="47">
        <v>271.02</v>
      </c>
      <c r="F42" s="47">
        <v>271.02</v>
      </c>
      <c r="G42" s="47">
        <v>271.02</v>
      </c>
      <c r="H42" s="47">
        <v>271.02</v>
      </c>
      <c r="I42" s="47">
        <v>271.02</v>
      </c>
      <c r="J42" s="47">
        <v>271.02</v>
      </c>
      <c r="K42" s="47">
        <v>271.02</v>
      </c>
      <c r="L42" s="47">
        <v>271.02</v>
      </c>
      <c r="M42" s="47">
        <v>271.02</v>
      </c>
      <c r="N42" s="47">
        <v>271.02</v>
      </c>
      <c r="O42" s="47">
        <v>271.02</v>
      </c>
      <c r="P42" s="47">
        <v>271.02</v>
      </c>
      <c r="Q42" s="47">
        <v>271.02</v>
      </c>
      <c r="R42" s="47">
        <v>271.02</v>
      </c>
      <c r="S42" s="47">
        <v>271.02</v>
      </c>
      <c r="T42" s="47">
        <v>271.02</v>
      </c>
      <c r="U42" s="47">
        <v>271.02</v>
      </c>
      <c r="V42" s="47">
        <v>271.02</v>
      </c>
      <c r="W42" s="47">
        <v>271.02</v>
      </c>
      <c r="X42" s="47">
        <v>271.02</v>
      </c>
      <c r="Y42" s="54">
        <v>271.02</v>
      </c>
    </row>
    <row r="43" spans="1:25" s="35" customFormat="1" ht="18.75" hidden="1" customHeight="1" outlineLevel="1" x14ac:dyDescent="0.2">
      <c r="A43" s="31" t="s">
        <v>6</v>
      </c>
      <c r="B43" s="49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54"/>
    </row>
    <row r="44" spans="1:25" s="35" customFormat="1" ht="18.75" hidden="1" customHeight="1" outlineLevel="1" thickBot="1" x14ac:dyDescent="0.25">
      <c r="A44" s="107" t="s">
        <v>7</v>
      </c>
      <c r="B44" s="50">
        <v>2.496</v>
      </c>
      <c r="C44" s="48">
        <v>2.496</v>
      </c>
      <c r="D44" s="48">
        <v>2.496</v>
      </c>
      <c r="E44" s="48">
        <v>2.496</v>
      </c>
      <c r="F44" s="48">
        <v>2.496</v>
      </c>
      <c r="G44" s="48">
        <v>2.496</v>
      </c>
      <c r="H44" s="48">
        <v>2.496</v>
      </c>
      <c r="I44" s="48">
        <v>2.496</v>
      </c>
      <c r="J44" s="48">
        <v>2.496</v>
      </c>
      <c r="K44" s="48">
        <v>2.496</v>
      </c>
      <c r="L44" s="48">
        <v>2.496</v>
      </c>
      <c r="M44" s="48">
        <v>2.496</v>
      </c>
      <c r="N44" s="48">
        <v>2.496</v>
      </c>
      <c r="O44" s="48">
        <v>2.496</v>
      </c>
      <c r="P44" s="48">
        <v>2.496</v>
      </c>
      <c r="Q44" s="48">
        <v>2.496</v>
      </c>
      <c r="R44" s="48">
        <v>2.496</v>
      </c>
      <c r="S44" s="48">
        <v>2.496</v>
      </c>
      <c r="T44" s="48">
        <v>2.496</v>
      </c>
      <c r="U44" s="48">
        <v>2.496</v>
      </c>
      <c r="V44" s="48">
        <v>2.496</v>
      </c>
      <c r="W44" s="48">
        <v>2.496</v>
      </c>
      <c r="X44" s="48">
        <v>2.496</v>
      </c>
      <c r="Y44" s="55">
        <v>2.496</v>
      </c>
    </row>
    <row r="45" spans="1:25" s="35" customFormat="1" ht="18.75" customHeight="1" collapsed="1" thickBot="1" x14ac:dyDescent="0.25">
      <c r="A45" s="76">
        <v>8</v>
      </c>
      <c r="B45" s="98">
        <f t="shared" ref="B45:Y45" si="7">SUM(B46:B49)</f>
        <v>1210.7160000000001</v>
      </c>
      <c r="C45" s="99">
        <f t="shared" si="7"/>
        <v>1261.2460000000001</v>
      </c>
      <c r="D45" s="99">
        <f t="shared" si="7"/>
        <v>1255.1460000000002</v>
      </c>
      <c r="E45" s="99">
        <f t="shared" si="7"/>
        <v>1488.626</v>
      </c>
      <c r="F45" s="99">
        <f t="shared" si="7"/>
        <v>1499.0160000000001</v>
      </c>
      <c r="G45" s="99">
        <f t="shared" si="7"/>
        <v>1475.0360000000001</v>
      </c>
      <c r="H45" s="99">
        <f t="shared" si="7"/>
        <v>1526.076</v>
      </c>
      <c r="I45" s="99">
        <f t="shared" si="7"/>
        <v>1465.4660000000001</v>
      </c>
      <c r="J45" s="99">
        <f t="shared" si="7"/>
        <v>1444.2560000000001</v>
      </c>
      <c r="K45" s="100">
        <f t="shared" si="7"/>
        <v>1442.866</v>
      </c>
      <c r="L45" s="99">
        <f t="shared" si="7"/>
        <v>1436.2860000000001</v>
      </c>
      <c r="M45" s="101">
        <f t="shared" si="7"/>
        <v>1443.586</v>
      </c>
      <c r="N45" s="100">
        <f t="shared" si="7"/>
        <v>1465.106</v>
      </c>
      <c r="O45" s="99">
        <f t="shared" si="7"/>
        <v>1457.296</v>
      </c>
      <c r="P45" s="101">
        <f t="shared" si="7"/>
        <v>1477.4060000000002</v>
      </c>
      <c r="Q45" s="102">
        <f t="shared" si="7"/>
        <v>1476.7160000000001</v>
      </c>
      <c r="R45" s="99">
        <f t="shared" si="7"/>
        <v>1466.9360000000001</v>
      </c>
      <c r="S45" s="102">
        <f t="shared" si="7"/>
        <v>1457.0360000000001</v>
      </c>
      <c r="T45" s="99">
        <f t="shared" si="7"/>
        <v>1477.346</v>
      </c>
      <c r="U45" s="99">
        <f t="shared" si="7"/>
        <v>1256.5360000000001</v>
      </c>
      <c r="V45" s="99">
        <f t="shared" si="7"/>
        <v>1195.056</v>
      </c>
      <c r="W45" s="99">
        <f t="shared" si="7"/>
        <v>1217.2360000000001</v>
      </c>
      <c r="X45" s="99">
        <f t="shared" si="7"/>
        <v>1217.9660000000001</v>
      </c>
      <c r="Y45" s="103">
        <f t="shared" si="7"/>
        <v>1201.7060000000001</v>
      </c>
    </row>
    <row r="46" spans="1:25" s="35" customFormat="1" ht="18.75" hidden="1" customHeight="1" outlineLevel="1" x14ac:dyDescent="0.2">
      <c r="A46" s="29" t="s">
        <v>4</v>
      </c>
      <c r="B46" s="198">
        <f>'цена АТС'!C218</f>
        <v>937.2</v>
      </c>
      <c r="C46" s="198">
        <f>'цена АТС'!C219</f>
        <v>987.73</v>
      </c>
      <c r="D46" s="198">
        <f>'цена АТС'!C220</f>
        <v>981.63</v>
      </c>
      <c r="E46" s="198">
        <f>'цена АТС'!C221</f>
        <v>1215.1099999999999</v>
      </c>
      <c r="F46" s="198">
        <f>'цена АТС'!C222</f>
        <v>1225.5</v>
      </c>
      <c r="G46" s="198">
        <f>'цена АТС'!C223</f>
        <v>1201.52</v>
      </c>
      <c r="H46" s="198">
        <f>'цена АТС'!C224</f>
        <v>1252.56</v>
      </c>
      <c r="I46" s="198">
        <f>'цена АТС'!C225</f>
        <v>1191.95</v>
      </c>
      <c r="J46" s="198">
        <f>'цена АТС'!C226</f>
        <v>1170.74</v>
      </c>
      <c r="K46" s="198">
        <f>'цена АТС'!C227</f>
        <v>1169.3499999999999</v>
      </c>
      <c r="L46" s="198">
        <f>'цена АТС'!C228</f>
        <v>1162.77</v>
      </c>
      <c r="M46" s="198">
        <f>'цена АТС'!C229</f>
        <v>1170.07</v>
      </c>
      <c r="N46" s="198">
        <f>'цена АТС'!C230</f>
        <v>1191.5899999999999</v>
      </c>
      <c r="O46" s="198">
        <f>'цена АТС'!C231</f>
        <v>1183.78</v>
      </c>
      <c r="P46" s="198">
        <f>'цена АТС'!C232</f>
        <v>1203.8900000000001</v>
      </c>
      <c r="Q46" s="198">
        <f>'цена АТС'!C233</f>
        <v>1203.2</v>
      </c>
      <c r="R46" s="198">
        <f>'цена АТС'!C234</f>
        <v>1193.42</v>
      </c>
      <c r="S46" s="198">
        <f>'цена АТС'!C235</f>
        <v>1183.52</v>
      </c>
      <c r="T46" s="198">
        <f>'цена АТС'!C236</f>
        <v>1203.83</v>
      </c>
      <c r="U46" s="198">
        <f>'цена АТС'!C237</f>
        <v>983.02</v>
      </c>
      <c r="V46" s="198">
        <f>'цена АТС'!C238</f>
        <v>921.54</v>
      </c>
      <c r="W46" s="198">
        <f>'цена АТС'!C239</f>
        <v>943.72</v>
      </c>
      <c r="X46" s="198">
        <f>'цена АТС'!C240</f>
        <v>944.45</v>
      </c>
      <c r="Y46" s="198">
        <f>'цена АТС'!C241</f>
        <v>928.19</v>
      </c>
    </row>
    <row r="47" spans="1:25" s="35" customFormat="1" ht="18.75" hidden="1" customHeight="1" outlineLevel="1" x14ac:dyDescent="0.2">
      <c r="A47" s="30" t="s">
        <v>5</v>
      </c>
      <c r="B47" s="49">
        <v>271.02</v>
      </c>
      <c r="C47" s="47">
        <v>271.02</v>
      </c>
      <c r="D47" s="47">
        <v>271.02</v>
      </c>
      <c r="E47" s="47">
        <v>271.02</v>
      </c>
      <c r="F47" s="47">
        <v>271.02</v>
      </c>
      <c r="G47" s="47">
        <v>271.02</v>
      </c>
      <c r="H47" s="47">
        <v>271.02</v>
      </c>
      <c r="I47" s="47">
        <v>271.02</v>
      </c>
      <c r="J47" s="47">
        <v>271.02</v>
      </c>
      <c r="K47" s="47">
        <v>271.02</v>
      </c>
      <c r="L47" s="47">
        <v>271.02</v>
      </c>
      <c r="M47" s="47">
        <v>271.02</v>
      </c>
      <c r="N47" s="47">
        <v>271.02</v>
      </c>
      <c r="O47" s="47">
        <v>271.02</v>
      </c>
      <c r="P47" s="47">
        <v>271.02</v>
      </c>
      <c r="Q47" s="47">
        <v>271.02</v>
      </c>
      <c r="R47" s="47">
        <v>271.02</v>
      </c>
      <c r="S47" s="47">
        <v>271.02</v>
      </c>
      <c r="T47" s="47">
        <v>271.02</v>
      </c>
      <c r="U47" s="47">
        <v>271.02</v>
      </c>
      <c r="V47" s="47">
        <v>271.02</v>
      </c>
      <c r="W47" s="47">
        <v>271.02</v>
      </c>
      <c r="X47" s="47">
        <v>271.02</v>
      </c>
      <c r="Y47" s="54">
        <v>271.02</v>
      </c>
    </row>
    <row r="48" spans="1:25" s="35" customFormat="1" ht="18.75" hidden="1" customHeight="1" outlineLevel="1" x14ac:dyDescent="0.2">
      <c r="A48" s="31" t="s">
        <v>6</v>
      </c>
      <c r="B48" s="49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54"/>
    </row>
    <row r="49" spans="1:25" s="35" customFormat="1" ht="18.75" hidden="1" customHeight="1" outlineLevel="1" thickBot="1" x14ac:dyDescent="0.25">
      <c r="A49" s="107" t="s">
        <v>7</v>
      </c>
      <c r="B49" s="50">
        <v>2.496</v>
      </c>
      <c r="C49" s="48">
        <v>2.496</v>
      </c>
      <c r="D49" s="48">
        <v>2.496</v>
      </c>
      <c r="E49" s="48">
        <v>2.496</v>
      </c>
      <c r="F49" s="48">
        <v>2.496</v>
      </c>
      <c r="G49" s="48">
        <v>2.496</v>
      </c>
      <c r="H49" s="48">
        <v>2.496</v>
      </c>
      <c r="I49" s="48">
        <v>2.496</v>
      </c>
      <c r="J49" s="48">
        <v>2.496</v>
      </c>
      <c r="K49" s="48">
        <v>2.496</v>
      </c>
      <c r="L49" s="48">
        <v>2.496</v>
      </c>
      <c r="M49" s="48">
        <v>2.496</v>
      </c>
      <c r="N49" s="48">
        <v>2.496</v>
      </c>
      <c r="O49" s="48">
        <v>2.496</v>
      </c>
      <c r="P49" s="48">
        <v>2.496</v>
      </c>
      <c r="Q49" s="48">
        <v>2.496</v>
      </c>
      <c r="R49" s="48">
        <v>2.496</v>
      </c>
      <c r="S49" s="48">
        <v>2.496</v>
      </c>
      <c r="T49" s="48">
        <v>2.496</v>
      </c>
      <c r="U49" s="48">
        <v>2.496</v>
      </c>
      <c r="V49" s="48">
        <v>2.496</v>
      </c>
      <c r="W49" s="48">
        <v>2.496</v>
      </c>
      <c r="X49" s="48">
        <v>2.496</v>
      </c>
      <c r="Y49" s="55">
        <v>2.496</v>
      </c>
    </row>
    <row r="50" spans="1:25" s="35" customFormat="1" ht="18.75" customHeight="1" collapsed="1" thickBot="1" x14ac:dyDescent="0.25">
      <c r="A50" s="73">
        <v>9</v>
      </c>
      <c r="B50" s="98">
        <f t="shared" ref="B50:Y50" si="8">SUM(B51:B54)</f>
        <v>1212.556</v>
      </c>
      <c r="C50" s="99">
        <f t="shared" si="8"/>
        <v>1206.9860000000001</v>
      </c>
      <c r="D50" s="99">
        <f t="shared" si="8"/>
        <v>1216.1660000000002</v>
      </c>
      <c r="E50" s="99">
        <f t="shared" si="8"/>
        <v>1694.876</v>
      </c>
      <c r="F50" s="99">
        <f t="shared" si="8"/>
        <v>1258.116</v>
      </c>
      <c r="G50" s="99">
        <f t="shared" si="8"/>
        <v>1262.5360000000001</v>
      </c>
      <c r="H50" s="99">
        <f t="shared" si="8"/>
        <v>1256.4760000000001</v>
      </c>
      <c r="I50" s="99">
        <f t="shared" si="8"/>
        <v>1244.0360000000001</v>
      </c>
      <c r="J50" s="99">
        <f t="shared" si="8"/>
        <v>1243.8560000000002</v>
      </c>
      <c r="K50" s="100">
        <f t="shared" si="8"/>
        <v>1234.6860000000001</v>
      </c>
      <c r="L50" s="99">
        <f t="shared" si="8"/>
        <v>1235.306</v>
      </c>
      <c r="M50" s="101">
        <f t="shared" si="8"/>
        <v>1240.1260000000002</v>
      </c>
      <c r="N50" s="100">
        <f t="shared" si="8"/>
        <v>1239.886</v>
      </c>
      <c r="O50" s="99">
        <f t="shared" si="8"/>
        <v>1239.9860000000001</v>
      </c>
      <c r="P50" s="101">
        <f t="shared" si="8"/>
        <v>1278.296</v>
      </c>
      <c r="Q50" s="102">
        <f t="shared" si="8"/>
        <v>1431.886</v>
      </c>
      <c r="R50" s="99">
        <f t="shared" si="8"/>
        <v>1428.2260000000001</v>
      </c>
      <c r="S50" s="102">
        <f t="shared" si="8"/>
        <v>1403.626</v>
      </c>
      <c r="T50" s="99">
        <f t="shared" si="8"/>
        <v>1304.1960000000001</v>
      </c>
      <c r="U50" s="99">
        <f t="shared" si="8"/>
        <v>1204.1260000000002</v>
      </c>
      <c r="V50" s="99">
        <f t="shared" si="8"/>
        <v>1198.0860000000002</v>
      </c>
      <c r="W50" s="99">
        <f t="shared" si="8"/>
        <v>1221.636</v>
      </c>
      <c r="X50" s="99">
        <f t="shared" si="8"/>
        <v>1192.4059999999999</v>
      </c>
      <c r="Y50" s="103">
        <f t="shared" si="8"/>
        <v>1216.9960000000001</v>
      </c>
    </row>
    <row r="51" spans="1:25" s="35" customFormat="1" ht="18.75" hidden="1" customHeight="1" outlineLevel="1" x14ac:dyDescent="0.2">
      <c r="A51" s="29" t="s">
        <v>4</v>
      </c>
      <c r="B51" s="198">
        <f>'цена АТС'!C242</f>
        <v>939.04</v>
      </c>
      <c r="C51" s="198">
        <f>'цена АТС'!C243</f>
        <v>933.47</v>
      </c>
      <c r="D51" s="198">
        <f>'цена АТС'!C244</f>
        <v>942.65</v>
      </c>
      <c r="E51" s="198">
        <f>'цена АТС'!C245</f>
        <v>1421.36</v>
      </c>
      <c r="F51" s="198">
        <f>'цена АТС'!C246</f>
        <v>984.6</v>
      </c>
      <c r="G51" s="198">
        <f>'цена АТС'!C247</f>
        <v>989.02</v>
      </c>
      <c r="H51" s="198">
        <f>'цена АТС'!C248</f>
        <v>982.96</v>
      </c>
      <c r="I51" s="198">
        <f>'цена АТС'!C249</f>
        <v>970.52</v>
      </c>
      <c r="J51" s="198">
        <f>'цена АТС'!C250</f>
        <v>970.34</v>
      </c>
      <c r="K51" s="198">
        <f>'цена АТС'!C251</f>
        <v>961.17</v>
      </c>
      <c r="L51" s="198">
        <f>'цена АТС'!C252</f>
        <v>961.79</v>
      </c>
      <c r="M51" s="198">
        <f>'цена АТС'!C253</f>
        <v>966.61</v>
      </c>
      <c r="N51" s="198">
        <f>'цена АТС'!C254</f>
        <v>966.37</v>
      </c>
      <c r="O51" s="198">
        <f>'цена АТС'!C255</f>
        <v>966.47</v>
      </c>
      <c r="P51" s="198">
        <f>'цена АТС'!C256</f>
        <v>1004.78</v>
      </c>
      <c r="Q51" s="198">
        <f>'цена АТС'!C257</f>
        <v>1158.3699999999999</v>
      </c>
      <c r="R51" s="198">
        <f>'цена АТС'!C258</f>
        <v>1154.71</v>
      </c>
      <c r="S51" s="198">
        <f>'цена АТС'!C259</f>
        <v>1130.1099999999999</v>
      </c>
      <c r="T51" s="198">
        <f>'цена АТС'!C260</f>
        <v>1030.68</v>
      </c>
      <c r="U51" s="198">
        <f>'цена АТС'!C261</f>
        <v>930.61</v>
      </c>
      <c r="V51" s="198">
        <f>'цена АТС'!C262</f>
        <v>924.57</v>
      </c>
      <c r="W51" s="198">
        <f>'цена АТС'!C263</f>
        <v>948.12</v>
      </c>
      <c r="X51" s="198">
        <f>'цена АТС'!C264</f>
        <v>918.89</v>
      </c>
      <c r="Y51" s="198">
        <f>'цена АТС'!C265</f>
        <v>943.48</v>
      </c>
    </row>
    <row r="52" spans="1:25" s="35" customFormat="1" ht="18.75" hidden="1" customHeight="1" outlineLevel="1" x14ac:dyDescent="0.2">
      <c r="A52" s="30" t="s">
        <v>5</v>
      </c>
      <c r="B52" s="49">
        <v>271.02</v>
      </c>
      <c r="C52" s="47">
        <v>271.02</v>
      </c>
      <c r="D52" s="47">
        <v>271.02</v>
      </c>
      <c r="E52" s="47">
        <v>271.02</v>
      </c>
      <c r="F52" s="47">
        <v>271.02</v>
      </c>
      <c r="G52" s="47">
        <v>271.02</v>
      </c>
      <c r="H52" s="47">
        <v>271.02</v>
      </c>
      <c r="I52" s="47">
        <v>271.02</v>
      </c>
      <c r="J52" s="47">
        <v>271.02</v>
      </c>
      <c r="K52" s="47">
        <v>271.02</v>
      </c>
      <c r="L52" s="47">
        <v>271.02</v>
      </c>
      <c r="M52" s="47">
        <v>271.02</v>
      </c>
      <c r="N52" s="47">
        <v>271.02</v>
      </c>
      <c r="O52" s="47">
        <v>271.02</v>
      </c>
      <c r="P52" s="47">
        <v>271.02</v>
      </c>
      <c r="Q52" s="47">
        <v>271.02</v>
      </c>
      <c r="R52" s="47">
        <v>271.02</v>
      </c>
      <c r="S52" s="47">
        <v>271.02</v>
      </c>
      <c r="T52" s="47">
        <v>271.02</v>
      </c>
      <c r="U52" s="47">
        <v>271.02</v>
      </c>
      <c r="V52" s="47">
        <v>271.02</v>
      </c>
      <c r="W52" s="47">
        <v>271.02</v>
      </c>
      <c r="X52" s="47">
        <v>271.02</v>
      </c>
      <c r="Y52" s="54">
        <v>271.02</v>
      </c>
    </row>
    <row r="53" spans="1:25" s="35" customFormat="1" ht="18.75" hidden="1" customHeight="1" outlineLevel="1" x14ac:dyDescent="0.2">
      <c r="A53" s="31" t="s">
        <v>6</v>
      </c>
      <c r="B53" s="49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54"/>
    </row>
    <row r="54" spans="1:25" s="35" customFormat="1" ht="18.75" hidden="1" customHeight="1" outlineLevel="1" thickBot="1" x14ac:dyDescent="0.25">
      <c r="A54" s="107" t="s">
        <v>7</v>
      </c>
      <c r="B54" s="50">
        <v>2.496</v>
      </c>
      <c r="C54" s="48">
        <v>2.496</v>
      </c>
      <c r="D54" s="48">
        <v>2.496</v>
      </c>
      <c r="E54" s="48">
        <v>2.496</v>
      </c>
      <c r="F54" s="48">
        <v>2.496</v>
      </c>
      <c r="G54" s="48">
        <v>2.496</v>
      </c>
      <c r="H54" s="48">
        <v>2.496</v>
      </c>
      <c r="I54" s="48">
        <v>2.496</v>
      </c>
      <c r="J54" s="48">
        <v>2.496</v>
      </c>
      <c r="K54" s="48">
        <v>2.496</v>
      </c>
      <c r="L54" s="48">
        <v>2.496</v>
      </c>
      <c r="M54" s="48">
        <v>2.496</v>
      </c>
      <c r="N54" s="48">
        <v>2.496</v>
      </c>
      <c r="O54" s="48">
        <v>2.496</v>
      </c>
      <c r="P54" s="48">
        <v>2.496</v>
      </c>
      <c r="Q54" s="48">
        <v>2.496</v>
      </c>
      <c r="R54" s="48">
        <v>2.496</v>
      </c>
      <c r="S54" s="48">
        <v>2.496</v>
      </c>
      <c r="T54" s="48">
        <v>2.496</v>
      </c>
      <c r="U54" s="48">
        <v>2.496</v>
      </c>
      <c r="V54" s="48">
        <v>2.496</v>
      </c>
      <c r="W54" s="48">
        <v>2.496</v>
      </c>
      <c r="X54" s="48">
        <v>2.496</v>
      </c>
      <c r="Y54" s="55">
        <v>2.496</v>
      </c>
    </row>
    <row r="55" spans="1:25" s="35" customFormat="1" ht="18.75" customHeight="1" collapsed="1" thickBot="1" x14ac:dyDescent="0.25">
      <c r="A55" s="76">
        <v>10</v>
      </c>
      <c r="B55" s="98">
        <f t="shared" ref="B55:Y55" si="9">SUM(B56:B59)</f>
        <v>1117.2760000000001</v>
      </c>
      <c r="C55" s="99">
        <f t="shared" si="9"/>
        <v>1122.7860000000001</v>
      </c>
      <c r="D55" s="99">
        <f t="shared" si="9"/>
        <v>1125.6460000000002</v>
      </c>
      <c r="E55" s="99">
        <f t="shared" si="9"/>
        <v>1135.0260000000001</v>
      </c>
      <c r="F55" s="99">
        <f t="shared" si="9"/>
        <v>1157.7160000000001</v>
      </c>
      <c r="G55" s="99">
        <f t="shared" si="9"/>
        <v>1587.9660000000001</v>
      </c>
      <c r="H55" s="99">
        <f t="shared" si="9"/>
        <v>1166.6060000000002</v>
      </c>
      <c r="I55" s="99">
        <f t="shared" si="9"/>
        <v>1147.096</v>
      </c>
      <c r="J55" s="99">
        <f t="shared" si="9"/>
        <v>1143.2260000000001</v>
      </c>
      <c r="K55" s="100">
        <f t="shared" si="9"/>
        <v>1114.9660000000001</v>
      </c>
      <c r="L55" s="99">
        <f t="shared" si="9"/>
        <v>1123.7060000000001</v>
      </c>
      <c r="M55" s="101">
        <f t="shared" si="9"/>
        <v>1123.4259999999999</v>
      </c>
      <c r="N55" s="100">
        <f t="shared" si="9"/>
        <v>1129.9960000000001</v>
      </c>
      <c r="O55" s="99">
        <f t="shared" si="9"/>
        <v>1141.1759999999999</v>
      </c>
      <c r="P55" s="101">
        <f t="shared" si="9"/>
        <v>1159.8360000000002</v>
      </c>
      <c r="Q55" s="102">
        <f t="shared" si="9"/>
        <v>1173.0160000000001</v>
      </c>
      <c r="R55" s="99">
        <f t="shared" si="9"/>
        <v>1178.596</v>
      </c>
      <c r="S55" s="102">
        <f t="shared" si="9"/>
        <v>1164.886</v>
      </c>
      <c r="T55" s="99">
        <f t="shared" si="9"/>
        <v>1139.4259999999999</v>
      </c>
      <c r="U55" s="99">
        <f t="shared" si="9"/>
        <v>1139.0360000000001</v>
      </c>
      <c r="V55" s="99">
        <f t="shared" si="9"/>
        <v>1129.9259999999999</v>
      </c>
      <c r="W55" s="99">
        <f t="shared" si="9"/>
        <v>1132.0060000000001</v>
      </c>
      <c r="X55" s="99">
        <f t="shared" si="9"/>
        <v>1122.6460000000002</v>
      </c>
      <c r="Y55" s="103">
        <f t="shared" si="9"/>
        <v>1127.056</v>
      </c>
    </row>
    <row r="56" spans="1:25" s="35" customFormat="1" ht="18.75" hidden="1" customHeight="1" outlineLevel="1" x14ac:dyDescent="0.2">
      <c r="A56" s="29" t="s">
        <v>4</v>
      </c>
      <c r="B56" s="198">
        <f>'цена АТС'!C266</f>
        <v>843.76</v>
      </c>
      <c r="C56" s="198">
        <f>'цена АТС'!C267</f>
        <v>849.27</v>
      </c>
      <c r="D56" s="198">
        <f>'цена АТС'!C268</f>
        <v>852.13</v>
      </c>
      <c r="E56" s="198">
        <f>'цена АТС'!C269</f>
        <v>861.51</v>
      </c>
      <c r="F56" s="198">
        <f>'цена АТС'!C270</f>
        <v>884.2</v>
      </c>
      <c r="G56" s="198">
        <f>'цена АТС'!C271</f>
        <v>1314.45</v>
      </c>
      <c r="H56" s="198">
        <f>'цена АТС'!C272</f>
        <v>893.09</v>
      </c>
      <c r="I56" s="198">
        <f>'цена АТС'!C273</f>
        <v>873.58</v>
      </c>
      <c r="J56" s="198">
        <f>'цена АТС'!C274</f>
        <v>869.71</v>
      </c>
      <c r="K56" s="198">
        <f>'цена АТС'!C275</f>
        <v>841.45</v>
      </c>
      <c r="L56" s="198">
        <f>'цена АТС'!C276</f>
        <v>850.19</v>
      </c>
      <c r="M56" s="198">
        <f>'цена АТС'!C277</f>
        <v>849.91</v>
      </c>
      <c r="N56" s="198">
        <f>'цена АТС'!C278</f>
        <v>856.48</v>
      </c>
      <c r="O56" s="198">
        <f>'цена АТС'!C279</f>
        <v>867.66</v>
      </c>
      <c r="P56" s="198">
        <f>'цена АТС'!C280</f>
        <v>886.32</v>
      </c>
      <c r="Q56" s="198">
        <f>'цена АТС'!C281</f>
        <v>899.5</v>
      </c>
      <c r="R56" s="198">
        <f>'цена АТС'!C282</f>
        <v>905.08</v>
      </c>
      <c r="S56" s="198">
        <f>'цена АТС'!C283</f>
        <v>891.37</v>
      </c>
      <c r="T56" s="198">
        <f>'цена АТС'!C284</f>
        <v>865.91</v>
      </c>
      <c r="U56" s="198">
        <f>'цена АТС'!C285</f>
        <v>865.52</v>
      </c>
      <c r="V56" s="198">
        <f>'цена АТС'!C286</f>
        <v>856.41</v>
      </c>
      <c r="W56" s="198">
        <f>'цена АТС'!C287</f>
        <v>858.49</v>
      </c>
      <c r="X56" s="198">
        <f>'цена АТС'!C288</f>
        <v>849.13</v>
      </c>
      <c r="Y56" s="198">
        <f>'цена АТС'!C289</f>
        <v>853.54</v>
      </c>
    </row>
    <row r="57" spans="1:25" s="35" customFormat="1" ht="18.75" hidden="1" customHeight="1" outlineLevel="1" x14ac:dyDescent="0.2">
      <c r="A57" s="30" t="s">
        <v>5</v>
      </c>
      <c r="B57" s="49">
        <v>271.02</v>
      </c>
      <c r="C57" s="47">
        <v>271.02</v>
      </c>
      <c r="D57" s="47">
        <v>271.02</v>
      </c>
      <c r="E57" s="47">
        <v>271.02</v>
      </c>
      <c r="F57" s="47">
        <v>271.02</v>
      </c>
      <c r="G57" s="47">
        <v>271.02</v>
      </c>
      <c r="H57" s="47">
        <v>271.02</v>
      </c>
      <c r="I57" s="47">
        <v>271.02</v>
      </c>
      <c r="J57" s="47">
        <v>271.02</v>
      </c>
      <c r="K57" s="47">
        <v>271.02</v>
      </c>
      <c r="L57" s="47">
        <v>271.02</v>
      </c>
      <c r="M57" s="47">
        <v>271.02</v>
      </c>
      <c r="N57" s="47">
        <v>271.02</v>
      </c>
      <c r="O57" s="47">
        <v>271.02</v>
      </c>
      <c r="P57" s="47">
        <v>271.02</v>
      </c>
      <c r="Q57" s="47">
        <v>271.02</v>
      </c>
      <c r="R57" s="47">
        <v>271.02</v>
      </c>
      <c r="S57" s="47">
        <v>271.02</v>
      </c>
      <c r="T57" s="47">
        <v>271.02</v>
      </c>
      <c r="U57" s="47">
        <v>271.02</v>
      </c>
      <c r="V57" s="47">
        <v>271.02</v>
      </c>
      <c r="W57" s="47">
        <v>271.02</v>
      </c>
      <c r="X57" s="47">
        <v>271.02</v>
      </c>
      <c r="Y57" s="54">
        <v>271.02</v>
      </c>
    </row>
    <row r="58" spans="1:25" s="35" customFormat="1" ht="18.75" hidden="1" customHeight="1" outlineLevel="1" x14ac:dyDescent="0.2">
      <c r="A58" s="31" t="s">
        <v>6</v>
      </c>
      <c r="B58" s="49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54"/>
    </row>
    <row r="59" spans="1:25" s="35" customFormat="1" ht="18.75" hidden="1" customHeight="1" outlineLevel="1" thickBot="1" x14ac:dyDescent="0.25">
      <c r="A59" s="107" t="s">
        <v>7</v>
      </c>
      <c r="B59" s="50">
        <v>2.496</v>
      </c>
      <c r="C59" s="48">
        <v>2.496</v>
      </c>
      <c r="D59" s="48">
        <v>2.496</v>
      </c>
      <c r="E59" s="48">
        <v>2.496</v>
      </c>
      <c r="F59" s="48">
        <v>2.496</v>
      </c>
      <c r="G59" s="48">
        <v>2.496</v>
      </c>
      <c r="H59" s="48">
        <v>2.496</v>
      </c>
      <c r="I59" s="48">
        <v>2.496</v>
      </c>
      <c r="J59" s="48">
        <v>2.496</v>
      </c>
      <c r="K59" s="48">
        <v>2.496</v>
      </c>
      <c r="L59" s="48">
        <v>2.496</v>
      </c>
      <c r="M59" s="48">
        <v>2.496</v>
      </c>
      <c r="N59" s="48">
        <v>2.496</v>
      </c>
      <c r="O59" s="48">
        <v>2.496</v>
      </c>
      <c r="P59" s="48">
        <v>2.496</v>
      </c>
      <c r="Q59" s="48">
        <v>2.496</v>
      </c>
      <c r="R59" s="48">
        <v>2.496</v>
      </c>
      <c r="S59" s="48">
        <v>2.496</v>
      </c>
      <c r="T59" s="48">
        <v>2.496</v>
      </c>
      <c r="U59" s="48">
        <v>2.496</v>
      </c>
      <c r="V59" s="48">
        <v>2.496</v>
      </c>
      <c r="W59" s="48">
        <v>2.496</v>
      </c>
      <c r="X59" s="48">
        <v>2.496</v>
      </c>
      <c r="Y59" s="55">
        <v>2.496</v>
      </c>
    </row>
    <row r="60" spans="1:25" s="35" customFormat="1" ht="18.75" customHeight="1" collapsed="1" thickBot="1" x14ac:dyDescent="0.25">
      <c r="A60" s="73">
        <v>11</v>
      </c>
      <c r="B60" s="98">
        <f t="shared" ref="B60:Y60" si="10">SUM(B61:B64)</f>
        <v>1112.5160000000001</v>
      </c>
      <c r="C60" s="99">
        <f t="shared" si="10"/>
        <v>1094.3760000000002</v>
      </c>
      <c r="D60" s="99">
        <f t="shared" si="10"/>
        <v>1125.2660000000001</v>
      </c>
      <c r="E60" s="99">
        <f t="shared" si="10"/>
        <v>1144.056</v>
      </c>
      <c r="F60" s="99">
        <f t="shared" si="10"/>
        <v>1141.0860000000002</v>
      </c>
      <c r="G60" s="99">
        <f t="shared" si="10"/>
        <v>1146.7260000000001</v>
      </c>
      <c r="H60" s="99">
        <f t="shared" si="10"/>
        <v>1141.386</v>
      </c>
      <c r="I60" s="99">
        <f t="shared" si="10"/>
        <v>1136.2760000000001</v>
      </c>
      <c r="J60" s="99">
        <f t="shared" si="10"/>
        <v>1123.866</v>
      </c>
      <c r="K60" s="100">
        <f t="shared" si="10"/>
        <v>1125.1660000000002</v>
      </c>
      <c r="L60" s="99">
        <f t="shared" si="10"/>
        <v>1131.4660000000001</v>
      </c>
      <c r="M60" s="101">
        <f t="shared" si="10"/>
        <v>1137.556</v>
      </c>
      <c r="N60" s="100">
        <f t="shared" si="10"/>
        <v>1139.9560000000001</v>
      </c>
      <c r="O60" s="99">
        <f t="shared" si="10"/>
        <v>1138.3560000000002</v>
      </c>
      <c r="P60" s="101">
        <f t="shared" si="10"/>
        <v>1149.8960000000002</v>
      </c>
      <c r="Q60" s="102">
        <f t="shared" si="10"/>
        <v>1152.1860000000001</v>
      </c>
      <c r="R60" s="99">
        <f t="shared" si="10"/>
        <v>1151.886</v>
      </c>
      <c r="S60" s="102">
        <f t="shared" si="10"/>
        <v>1152.4960000000001</v>
      </c>
      <c r="T60" s="99">
        <f t="shared" si="10"/>
        <v>1153.806</v>
      </c>
      <c r="U60" s="99">
        <f t="shared" si="10"/>
        <v>1139.2860000000001</v>
      </c>
      <c r="V60" s="99">
        <f t="shared" si="10"/>
        <v>1094.9160000000002</v>
      </c>
      <c r="W60" s="99">
        <f t="shared" si="10"/>
        <v>1107.796</v>
      </c>
      <c r="X60" s="99">
        <f t="shared" si="10"/>
        <v>1105.2860000000001</v>
      </c>
      <c r="Y60" s="103">
        <f t="shared" si="10"/>
        <v>1102.576</v>
      </c>
    </row>
    <row r="61" spans="1:25" s="35" customFormat="1" ht="18.75" hidden="1" customHeight="1" outlineLevel="1" x14ac:dyDescent="0.2">
      <c r="A61" s="29" t="s">
        <v>4</v>
      </c>
      <c r="B61" s="198">
        <f>'цена АТС'!C290</f>
        <v>839</v>
      </c>
      <c r="C61" s="198">
        <f>'цена АТС'!C291</f>
        <v>820.86</v>
      </c>
      <c r="D61" s="198">
        <f>'цена АТС'!C292</f>
        <v>851.75</v>
      </c>
      <c r="E61" s="198">
        <f>'цена АТС'!C293</f>
        <v>870.54</v>
      </c>
      <c r="F61" s="198">
        <f>'цена АТС'!C294</f>
        <v>867.57</v>
      </c>
      <c r="G61" s="198">
        <f>'цена АТС'!C295</f>
        <v>873.21</v>
      </c>
      <c r="H61" s="198">
        <f>'цена АТС'!C296</f>
        <v>867.87</v>
      </c>
      <c r="I61" s="198">
        <f>'цена АТС'!C297</f>
        <v>862.76</v>
      </c>
      <c r="J61" s="198">
        <f>'цена АТС'!C298</f>
        <v>850.35</v>
      </c>
      <c r="K61" s="198">
        <f>'цена АТС'!C299</f>
        <v>851.65</v>
      </c>
      <c r="L61" s="198">
        <f>'цена АТС'!C300</f>
        <v>857.95</v>
      </c>
      <c r="M61" s="198">
        <f>'цена АТС'!C301</f>
        <v>864.04</v>
      </c>
      <c r="N61" s="198">
        <f>'цена АТС'!C302</f>
        <v>866.44</v>
      </c>
      <c r="O61" s="198">
        <f>'цена АТС'!C303</f>
        <v>864.84</v>
      </c>
      <c r="P61" s="198">
        <f>'цена АТС'!C304</f>
        <v>876.38</v>
      </c>
      <c r="Q61" s="198">
        <f>'цена АТС'!C305</f>
        <v>878.67</v>
      </c>
      <c r="R61" s="198">
        <f>'цена АТС'!C306</f>
        <v>878.37</v>
      </c>
      <c r="S61" s="198">
        <f>'цена АТС'!C307</f>
        <v>878.98</v>
      </c>
      <c r="T61" s="198">
        <f>'цена АТС'!C308</f>
        <v>880.29</v>
      </c>
      <c r="U61" s="198">
        <f>'цена АТС'!C309</f>
        <v>865.77</v>
      </c>
      <c r="V61" s="198">
        <f>'цена АТС'!C310</f>
        <v>821.4</v>
      </c>
      <c r="W61" s="198">
        <f>'цена АТС'!C311</f>
        <v>834.28</v>
      </c>
      <c r="X61" s="198">
        <f>'цена АТС'!C312</f>
        <v>831.77</v>
      </c>
      <c r="Y61" s="198">
        <f>'цена АТС'!C313</f>
        <v>829.06</v>
      </c>
    </row>
    <row r="62" spans="1:25" s="35" customFormat="1" ht="18.75" hidden="1" customHeight="1" outlineLevel="1" x14ac:dyDescent="0.2">
      <c r="A62" s="30" t="s">
        <v>5</v>
      </c>
      <c r="B62" s="49">
        <v>271.02</v>
      </c>
      <c r="C62" s="47">
        <v>271.02</v>
      </c>
      <c r="D62" s="47">
        <v>271.02</v>
      </c>
      <c r="E62" s="47">
        <v>271.02</v>
      </c>
      <c r="F62" s="47">
        <v>271.02</v>
      </c>
      <c r="G62" s="47">
        <v>271.02</v>
      </c>
      <c r="H62" s="47">
        <v>271.02</v>
      </c>
      <c r="I62" s="47">
        <v>271.02</v>
      </c>
      <c r="J62" s="47">
        <v>271.02</v>
      </c>
      <c r="K62" s="47">
        <v>271.02</v>
      </c>
      <c r="L62" s="47">
        <v>271.02</v>
      </c>
      <c r="M62" s="47">
        <v>271.02</v>
      </c>
      <c r="N62" s="47">
        <v>271.02</v>
      </c>
      <c r="O62" s="47">
        <v>271.02</v>
      </c>
      <c r="P62" s="47">
        <v>271.02</v>
      </c>
      <c r="Q62" s="47">
        <v>271.02</v>
      </c>
      <c r="R62" s="47">
        <v>271.02</v>
      </c>
      <c r="S62" s="47">
        <v>271.02</v>
      </c>
      <c r="T62" s="47">
        <v>271.02</v>
      </c>
      <c r="U62" s="47">
        <v>271.02</v>
      </c>
      <c r="V62" s="47">
        <v>271.02</v>
      </c>
      <c r="W62" s="47">
        <v>271.02</v>
      </c>
      <c r="X62" s="47">
        <v>271.02</v>
      </c>
      <c r="Y62" s="54">
        <v>271.02</v>
      </c>
    </row>
    <row r="63" spans="1:25" s="35" customFormat="1" ht="18.75" hidden="1" customHeight="1" outlineLevel="1" x14ac:dyDescent="0.2">
      <c r="A63" s="31" t="s">
        <v>6</v>
      </c>
      <c r="B63" s="49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54"/>
    </row>
    <row r="64" spans="1:25" s="35" customFormat="1" ht="18.75" hidden="1" customHeight="1" outlineLevel="1" thickBot="1" x14ac:dyDescent="0.25">
      <c r="A64" s="107" t="s">
        <v>7</v>
      </c>
      <c r="B64" s="50">
        <v>2.496</v>
      </c>
      <c r="C64" s="48">
        <v>2.496</v>
      </c>
      <c r="D64" s="48">
        <v>2.496</v>
      </c>
      <c r="E64" s="48">
        <v>2.496</v>
      </c>
      <c r="F64" s="48">
        <v>2.496</v>
      </c>
      <c r="G64" s="48">
        <v>2.496</v>
      </c>
      <c r="H64" s="48">
        <v>2.496</v>
      </c>
      <c r="I64" s="48">
        <v>2.496</v>
      </c>
      <c r="J64" s="48">
        <v>2.496</v>
      </c>
      <c r="K64" s="48">
        <v>2.496</v>
      </c>
      <c r="L64" s="48">
        <v>2.496</v>
      </c>
      <c r="M64" s="48">
        <v>2.496</v>
      </c>
      <c r="N64" s="48">
        <v>2.496</v>
      </c>
      <c r="O64" s="48">
        <v>2.496</v>
      </c>
      <c r="P64" s="48">
        <v>2.496</v>
      </c>
      <c r="Q64" s="48">
        <v>2.496</v>
      </c>
      <c r="R64" s="48">
        <v>2.496</v>
      </c>
      <c r="S64" s="48">
        <v>2.496</v>
      </c>
      <c r="T64" s="48">
        <v>2.496</v>
      </c>
      <c r="U64" s="48">
        <v>2.496</v>
      </c>
      <c r="V64" s="48">
        <v>2.496</v>
      </c>
      <c r="W64" s="48">
        <v>2.496</v>
      </c>
      <c r="X64" s="48">
        <v>2.496</v>
      </c>
      <c r="Y64" s="55">
        <v>2.496</v>
      </c>
    </row>
    <row r="65" spans="1:25" s="35" customFormat="1" ht="18.75" customHeight="1" collapsed="1" thickBot="1" x14ac:dyDescent="0.25">
      <c r="A65" s="76">
        <v>12</v>
      </c>
      <c r="B65" s="98">
        <f t="shared" ref="B65:Y65" si="11">SUM(B66:B69)</f>
        <v>1107.366</v>
      </c>
      <c r="C65" s="99">
        <f t="shared" si="11"/>
        <v>1133.1559999999999</v>
      </c>
      <c r="D65" s="99">
        <f t="shared" si="11"/>
        <v>1178.9160000000002</v>
      </c>
      <c r="E65" s="99">
        <f t="shared" si="11"/>
        <v>1218.5160000000001</v>
      </c>
      <c r="F65" s="99">
        <f t="shared" si="11"/>
        <v>1227.9860000000001</v>
      </c>
      <c r="G65" s="99">
        <f t="shared" si="11"/>
        <v>1228.2060000000001</v>
      </c>
      <c r="H65" s="99">
        <f t="shared" si="11"/>
        <v>1212.7560000000001</v>
      </c>
      <c r="I65" s="99">
        <f t="shared" si="11"/>
        <v>1213.116</v>
      </c>
      <c r="J65" s="99">
        <f t="shared" si="11"/>
        <v>1207.886</v>
      </c>
      <c r="K65" s="100">
        <f t="shared" si="11"/>
        <v>1206.9059999999999</v>
      </c>
      <c r="L65" s="99">
        <f t="shared" si="11"/>
        <v>1207.1959999999999</v>
      </c>
      <c r="M65" s="101">
        <f t="shared" si="11"/>
        <v>1211.346</v>
      </c>
      <c r="N65" s="100">
        <f t="shared" si="11"/>
        <v>1195.1260000000002</v>
      </c>
      <c r="O65" s="99">
        <f t="shared" si="11"/>
        <v>1214.1260000000002</v>
      </c>
      <c r="P65" s="101">
        <f t="shared" si="11"/>
        <v>1223.1860000000001</v>
      </c>
      <c r="Q65" s="102">
        <f t="shared" si="11"/>
        <v>1235.2160000000001</v>
      </c>
      <c r="R65" s="99">
        <f t="shared" si="11"/>
        <v>1236.2760000000001</v>
      </c>
      <c r="S65" s="102">
        <f t="shared" si="11"/>
        <v>1226.5160000000001</v>
      </c>
      <c r="T65" s="99">
        <f t="shared" si="11"/>
        <v>1215.1959999999999</v>
      </c>
      <c r="U65" s="99">
        <f t="shared" si="11"/>
        <v>1164.2760000000001</v>
      </c>
      <c r="V65" s="99">
        <f t="shared" si="11"/>
        <v>1151.3560000000002</v>
      </c>
      <c r="W65" s="99">
        <f t="shared" si="11"/>
        <v>1154.6660000000002</v>
      </c>
      <c r="X65" s="99">
        <f t="shared" si="11"/>
        <v>1100.8560000000002</v>
      </c>
      <c r="Y65" s="103">
        <f t="shared" si="11"/>
        <v>1100.366</v>
      </c>
    </row>
    <row r="66" spans="1:25" s="35" customFormat="1" ht="18.75" hidden="1" customHeight="1" outlineLevel="1" x14ac:dyDescent="0.2">
      <c r="A66" s="29" t="s">
        <v>4</v>
      </c>
      <c r="B66" s="198">
        <f>'цена АТС'!C314</f>
        <v>833.85</v>
      </c>
      <c r="C66" s="198">
        <f>'цена АТС'!C315</f>
        <v>859.64</v>
      </c>
      <c r="D66" s="198">
        <f>'цена АТС'!C316</f>
        <v>905.4</v>
      </c>
      <c r="E66" s="198">
        <f>'цена АТС'!C317</f>
        <v>945</v>
      </c>
      <c r="F66" s="198">
        <f>'цена АТС'!C318</f>
        <v>954.47</v>
      </c>
      <c r="G66" s="198">
        <f>'цена АТС'!C319</f>
        <v>954.69</v>
      </c>
      <c r="H66" s="198">
        <f>'цена АТС'!C320</f>
        <v>939.24</v>
      </c>
      <c r="I66" s="198">
        <f>'цена АТС'!C321</f>
        <v>939.6</v>
      </c>
      <c r="J66" s="198">
        <f>'цена АТС'!C322</f>
        <v>934.37</v>
      </c>
      <c r="K66" s="198">
        <f>'цена АТС'!C323</f>
        <v>933.39</v>
      </c>
      <c r="L66" s="198">
        <f>'цена АТС'!C324</f>
        <v>933.68</v>
      </c>
      <c r="M66" s="198">
        <f>'цена АТС'!C325</f>
        <v>937.83</v>
      </c>
      <c r="N66" s="198">
        <f>'цена АТС'!C326</f>
        <v>921.61</v>
      </c>
      <c r="O66" s="198">
        <f>'цена АТС'!C327</f>
        <v>940.61</v>
      </c>
      <c r="P66" s="198">
        <f>'цена АТС'!C328</f>
        <v>949.67</v>
      </c>
      <c r="Q66" s="198">
        <f>'цена АТС'!C329</f>
        <v>961.7</v>
      </c>
      <c r="R66" s="198">
        <f>'цена АТС'!C330</f>
        <v>962.76</v>
      </c>
      <c r="S66" s="198">
        <f>'цена АТС'!C331</f>
        <v>953</v>
      </c>
      <c r="T66" s="198">
        <f>'цена АТС'!C332</f>
        <v>941.68</v>
      </c>
      <c r="U66" s="198">
        <f>'цена АТС'!C333</f>
        <v>890.76</v>
      </c>
      <c r="V66" s="198">
        <f>'цена АТС'!C334</f>
        <v>877.84</v>
      </c>
      <c r="W66" s="198">
        <f>'цена АТС'!C335</f>
        <v>881.15</v>
      </c>
      <c r="X66" s="198">
        <f>'цена АТС'!C336</f>
        <v>827.34</v>
      </c>
      <c r="Y66" s="198">
        <f>'цена АТС'!C337</f>
        <v>826.85</v>
      </c>
    </row>
    <row r="67" spans="1:25" s="35" customFormat="1" ht="18.75" hidden="1" customHeight="1" outlineLevel="1" x14ac:dyDescent="0.2">
      <c r="A67" s="30" t="s">
        <v>5</v>
      </c>
      <c r="B67" s="49">
        <v>271.02</v>
      </c>
      <c r="C67" s="47">
        <v>271.02</v>
      </c>
      <c r="D67" s="47">
        <v>271.02</v>
      </c>
      <c r="E67" s="47">
        <v>271.02</v>
      </c>
      <c r="F67" s="47">
        <v>271.02</v>
      </c>
      <c r="G67" s="47">
        <v>271.02</v>
      </c>
      <c r="H67" s="47">
        <v>271.02</v>
      </c>
      <c r="I67" s="47">
        <v>271.02</v>
      </c>
      <c r="J67" s="47">
        <v>271.02</v>
      </c>
      <c r="K67" s="47">
        <v>271.02</v>
      </c>
      <c r="L67" s="47">
        <v>271.02</v>
      </c>
      <c r="M67" s="47">
        <v>271.02</v>
      </c>
      <c r="N67" s="47">
        <v>271.02</v>
      </c>
      <c r="O67" s="47">
        <v>271.02</v>
      </c>
      <c r="P67" s="47">
        <v>271.02</v>
      </c>
      <c r="Q67" s="47">
        <v>271.02</v>
      </c>
      <c r="R67" s="47">
        <v>271.02</v>
      </c>
      <c r="S67" s="47">
        <v>271.02</v>
      </c>
      <c r="T67" s="47">
        <v>271.02</v>
      </c>
      <c r="U67" s="47">
        <v>271.02</v>
      </c>
      <c r="V67" s="47">
        <v>271.02</v>
      </c>
      <c r="W67" s="47">
        <v>271.02</v>
      </c>
      <c r="X67" s="47">
        <v>271.02</v>
      </c>
      <c r="Y67" s="54">
        <v>271.02</v>
      </c>
    </row>
    <row r="68" spans="1:25" s="35" customFormat="1" ht="18.75" hidden="1" customHeight="1" outlineLevel="1" x14ac:dyDescent="0.2">
      <c r="A68" s="31" t="s">
        <v>6</v>
      </c>
      <c r="B68" s="49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54"/>
    </row>
    <row r="69" spans="1:25" s="35" customFormat="1" ht="18.75" hidden="1" customHeight="1" outlineLevel="1" thickBot="1" x14ac:dyDescent="0.25">
      <c r="A69" s="107" t="s">
        <v>7</v>
      </c>
      <c r="B69" s="50">
        <v>2.496</v>
      </c>
      <c r="C69" s="48">
        <v>2.496</v>
      </c>
      <c r="D69" s="48">
        <v>2.496</v>
      </c>
      <c r="E69" s="48">
        <v>2.496</v>
      </c>
      <c r="F69" s="48">
        <v>2.496</v>
      </c>
      <c r="G69" s="48">
        <v>2.496</v>
      </c>
      <c r="H69" s="48">
        <v>2.496</v>
      </c>
      <c r="I69" s="48">
        <v>2.496</v>
      </c>
      <c r="J69" s="48">
        <v>2.496</v>
      </c>
      <c r="K69" s="48">
        <v>2.496</v>
      </c>
      <c r="L69" s="48">
        <v>2.496</v>
      </c>
      <c r="M69" s="48">
        <v>2.496</v>
      </c>
      <c r="N69" s="48">
        <v>2.496</v>
      </c>
      <c r="O69" s="48">
        <v>2.496</v>
      </c>
      <c r="P69" s="48">
        <v>2.496</v>
      </c>
      <c r="Q69" s="48">
        <v>2.496</v>
      </c>
      <c r="R69" s="48">
        <v>2.496</v>
      </c>
      <c r="S69" s="48">
        <v>2.496</v>
      </c>
      <c r="T69" s="48">
        <v>2.496</v>
      </c>
      <c r="U69" s="48">
        <v>2.496</v>
      </c>
      <c r="V69" s="48">
        <v>2.496</v>
      </c>
      <c r="W69" s="48">
        <v>2.496</v>
      </c>
      <c r="X69" s="48">
        <v>2.496</v>
      </c>
      <c r="Y69" s="55">
        <v>2.496</v>
      </c>
    </row>
    <row r="70" spans="1:25" s="35" customFormat="1" ht="18.75" customHeight="1" collapsed="1" thickBot="1" x14ac:dyDescent="0.25">
      <c r="A70" s="73">
        <v>13</v>
      </c>
      <c r="B70" s="98">
        <f t="shared" ref="B70:Y70" si="12">SUM(B71:B74)</f>
        <v>1193.556</v>
      </c>
      <c r="C70" s="99">
        <f t="shared" si="12"/>
        <v>1234.886</v>
      </c>
      <c r="D70" s="99">
        <f t="shared" si="12"/>
        <v>1240.3960000000002</v>
      </c>
      <c r="E70" s="99">
        <f t="shared" si="12"/>
        <v>1306.7260000000001</v>
      </c>
      <c r="F70" s="99">
        <f t="shared" si="12"/>
        <v>1239.3760000000002</v>
      </c>
      <c r="G70" s="99">
        <f t="shared" si="12"/>
        <v>1297.4160000000002</v>
      </c>
      <c r="H70" s="99">
        <f t="shared" si="12"/>
        <v>1294.7160000000001</v>
      </c>
      <c r="I70" s="99">
        <f t="shared" si="12"/>
        <v>1275.9660000000001</v>
      </c>
      <c r="J70" s="99">
        <f t="shared" si="12"/>
        <v>1271.3760000000002</v>
      </c>
      <c r="K70" s="100">
        <f t="shared" si="12"/>
        <v>1271.2660000000001</v>
      </c>
      <c r="L70" s="99">
        <f t="shared" si="12"/>
        <v>1281.2260000000001</v>
      </c>
      <c r="M70" s="101">
        <f t="shared" si="12"/>
        <v>1283.5260000000001</v>
      </c>
      <c r="N70" s="100">
        <f t="shared" si="12"/>
        <v>1263.8960000000002</v>
      </c>
      <c r="O70" s="99">
        <f t="shared" si="12"/>
        <v>1290.8360000000002</v>
      </c>
      <c r="P70" s="101">
        <f t="shared" si="12"/>
        <v>1257.9160000000002</v>
      </c>
      <c r="Q70" s="102">
        <f t="shared" si="12"/>
        <v>1307.346</v>
      </c>
      <c r="R70" s="99">
        <f t="shared" si="12"/>
        <v>1307.386</v>
      </c>
      <c r="S70" s="102">
        <f t="shared" si="12"/>
        <v>1294.366</v>
      </c>
      <c r="T70" s="99">
        <f t="shared" si="12"/>
        <v>1279.4459999999999</v>
      </c>
      <c r="U70" s="99">
        <f t="shared" si="12"/>
        <v>1251.076</v>
      </c>
      <c r="V70" s="99">
        <f t="shared" si="12"/>
        <v>1240.9860000000001</v>
      </c>
      <c r="W70" s="99">
        <f t="shared" si="12"/>
        <v>1271.8360000000002</v>
      </c>
      <c r="X70" s="99">
        <f t="shared" si="12"/>
        <v>1224.6759999999999</v>
      </c>
      <c r="Y70" s="103">
        <f t="shared" si="12"/>
        <v>1223.046</v>
      </c>
    </row>
    <row r="71" spans="1:25" s="35" customFormat="1" ht="18.75" hidden="1" customHeight="1" outlineLevel="1" x14ac:dyDescent="0.2">
      <c r="A71" s="29" t="s">
        <v>4</v>
      </c>
      <c r="B71" s="198">
        <f>'цена АТС'!C338</f>
        <v>920.04</v>
      </c>
      <c r="C71" s="198">
        <f>'цена АТС'!C339</f>
        <v>961.37</v>
      </c>
      <c r="D71" s="198">
        <f>'цена АТС'!C340</f>
        <v>966.88</v>
      </c>
      <c r="E71" s="198">
        <f>'цена АТС'!C341</f>
        <v>1033.21</v>
      </c>
      <c r="F71" s="198">
        <f>'цена АТС'!C342</f>
        <v>965.86</v>
      </c>
      <c r="G71" s="198">
        <f>'цена АТС'!C343</f>
        <v>1023.9</v>
      </c>
      <c r="H71" s="198">
        <f>'цена АТС'!C344</f>
        <v>1021.2</v>
      </c>
      <c r="I71" s="198">
        <f>'цена АТС'!C345</f>
        <v>1002.45</v>
      </c>
      <c r="J71" s="198">
        <f>'цена АТС'!C346</f>
        <v>997.86</v>
      </c>
      <c r="K71" s="198">
        <f>'цена АТС'!C347</f>
        <v>997.75</v>
      </c>
      <c r="L71" s="198">
        <f>'цена АТС'!C348</f>
        <v>1007.71</v>
      </c>
      <c r="M71" s="198">
        <f>'цена АТС'!C349</f>
        <v>1010.01</v>
      </c>
      <c r="N71" s="198">
        <f>'цена АТС'!C350</f>
        <v>990.38</v>
      </c>
      <c r="O71" s="198">
        <f>'цена АТС'!C351</f>
        <v>1017.32</v>
      </c>
      <c r="P71" s="198">
        <f>'цена АТС'!C352</f>
        <v>984.4</v>
      </c>
      <c r="Q71" s="198">
        <f>'цена АТС'!C353</f>
        <v>1033.83</v>
      </c>
      <c r="R71" s="198">
        <f>'цена АТС'!C354</f>
        <v>1033.8699999999999</v>
      </c>
      <c r="S71" s="198">
        <f>'цена АТС'!C355</f>
        <v>1020.85</v>
      </c>
      <c r="T71" s="198">
        <f>'цена АТС'!C356</f>
        <v>1005.93</v>
      </c>
      <c r="U71" s="198">
        <f>'цена АТС'!C357</f>
        <v>977.56</v>
      </c>
      <c r="V71" s="198">
        <f>'цена АТС'!C358</f>
        <v>967.47</v>
      </c>
      <c r="W71" s="198">
        <f>'цена АТС'!C359</f>
        <v>998.32</v>
      </c>
      <c r="X71" s="198">
        <f>'цена АТС'!C360</f>
        <v>951.16</v>
      </c>
      <c r="Y71" s="198">
        <f>'цена АТС'!C361</f>
        <v>949.53</v>
      </c>
    </row>
    <row r="72" spans="1:25" s="35" customFormat="1" ht="18.75" hidden="1" customHeight="1" outlineLevel="1" x14ac:dyDescent="0.2">
      <c r="A72" s="30" t="s">
        <v>5</v>
      </c>
      <c r="B72" s="49">
        <v>271.02</v>
      </c>
      <c r="C72" s="47">
        <v>271.02</v>
      </c>
      <c r="D72" s="47">
        <v>271.02</v>
      </c>
      <c r="E72" s="47">
        <v>271.02</v>
      </c>
      <c r="F72" s="47">
        <v>271.02</v>
      </c>
      <c r="G72" s="47">
        <v>271.02</v>
      </c>
      <c r="H72" s="47">
        <v>271.02</v>
      </c>
      <c r="I72" s="47">
        <v>271.02</v>
      </c>
      <c r="J72" s="47">
        <v>271.02</v>
      </c>
      <c r="K72" s="47">
        <v>271.02</v>
      </c>
      <c r="L72" s="47">
        <v>271.02</v>
      </c>
      <c r="M72" s="47">
        <v>271.02</v>
      </c>
      <c r="N72" s="47">
        <v>271.02</v>
      </c>
      <c r="O72" s="47">
        <v>271.02</v>
      </c>
      <c r="P72" s="47">
        <v>271.02</v>
      </c>
      <c r="Q72" s="47">
        <v>271.02</v>
      </c>
      <c r="R72" s="47">
        <v>271.02</v>
      </c>
      <c r="S72" s="47">
        <v>271.02</v>
      </c>
      <c r="T72" s="47">
        <v>271.02</v>
      </c>
      <c r="U72" s="47">
        <v>271.02</v>
      </c>
      <c r="V72" s="47">
        <v>271.02</v>
      </c>
      <c r="W72" s="47">
        <v>271.02</v>
      </c>
      <c r="X72" s="47">
        <v>271.02</v>
      </c>
      <c r="Y72" s="54">
        <v>271.02</v>
      </c>
    </row>
    <row r="73" spans="1:25" s="35" customFormat="1" ht="18.75" hidden="1" customHeight="1" outlineLevel="1" x14ac:dyDescent="0.2">
      <c r="A73" s="31" t="s">
        <v>6</v>
      </c>
      <c r="B73" s="49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54"/>
    </row>
    <row r="74" spans="1:25" s="35" customFormat="1" ht="18.75" hidden="1" customHeight="1" outlineLevel="1" thickBot="1" x14ac:dyDescent="0.25">
      <c r="A74" s="107" t="s">
        <v>7</v>
      </c>
      <c r="B74" s="50">
        <v>2.496</v>
      </c>
      <c r="C74" s="48">
        <v>2.496</v>
      </c>
      <c r="D74" s="48">
        <v>2.496</v>
      </c>
      <c r="E74" s="48">
        <v>2.496</v>
      </c>
      <c r="F74" s="48">
        <v>2.496</v>
      </c>
      <c r="G74" s="48">
        <v>2.496</v>
      </c>
      <c r="H74" s="48">
        <v>2.496</v>
      </c>
      <c r="I74" s="48">
        <v>2.496</v>
      </c>
      <c r="J74" s="48">
        <v>2.496</v>
      </c>
      <c r="K74" s="48">
        <v>2.496</v>
      </c>
      <c r="L74" s="48">
        <v>2.496</v>
      </c>
      <c r="M74" s="48">
        <v>2.496</v>
      </c>
      <c r="N74" s="48">
        <v>2.496</v>
      </c>
      <c r="O74" s="48">
        <v>2.496</v>
      </c>
      <c r="P74" s="48">
        <v>2.496</v>
      </c>
      <c r="Q74" s="48">
        <v>2.496</v>
      </c>
      <c r="R74" s="48">
        <v>2.496</v>
      </c>
      <c r="S74" s="48">
        <v>2.496</v>
      </c>
      <c r="T74" s="48">
        <v>2.496</v>
      </c>
      <c r="U74" s="48">
        <v>2.496</v>
      </c>
      <c r="V74" s="48">
        <v>2.496</v>
      </c>
      <c r="W74" s="48">
        <v>2.496</v>
      </c>
      <c r="X74" s="48">
        <v>2.496</v>
      </c>
      <c r="Y74" s="55">
        <v>2.496</v>
      </c>
    </row>
    <row r="75" spans="1:25" s="35" customFormat="1" ht="18.75" customHeight="1" collapsed="1" thickBot="1" x14ac:dyDescent="0.25">
      <c r="A75" s="76">
        <v>14</v>
      </c>
      <c r="B75" s="98">
        <f t="shared" ref="B75:Y75" si="13">SUM(B76:B79)</f>
        <v>1154.1959999999999</v>
      </c>
      <c r="C75" s="99">
        <f t="shared" si="13"/>
        <v>1190.866</v>
      </c>
      <c r="D75" s="99">
        <f t="shared" si="13"/>
        <v>1198.7660000000001</v>
      </c>
      <c r="E75" s="99">
        <f t="shared" si="13"/>
        <v>1221.5860000000002</v>
      </c>
      <c r="F75" s="99">
        <f t="shared" si="13"/>
        <v>1201.296</v>
      </c>
      <c r="G75" s="99">
        <f t="shared" si="13"/>
        <v>1207.826</v>
      </c>
      <c r="H75" s="99">
        <f t="shared" si="13"/>
        <v>1200.0160000000001</v>
      </c>
      <c r="I75" s="99">
        <f t="shared" si="13"/>
        <v>1184.9960000000001</v>
      </c>
      <c r="J75" s="99">
        <f t="shared" si="13"/>
        <v>1187.096</v>
      </c>
      <c r="K75" s="100">
        <f t="shared" si="13"/>
        <v>1174.4560000000001</v>
      </c>
      <c r="L75" s="99">
        <f t="shared" si="13"/>
        <v>1185.2460000000001</v>
      </c>
      <c r="M75" s="101">
        <f t="shared" si="13"/>
        <v>1190.556</v>
      </c>
      <c r="N75" s="100">
        <f t="shared" si="13"/>
        <v>1182.046</v>
      </c>
      <c r="O75" s="99">
        <f t="shared" si="13"/>
        <v>1200.4459999999999</v>
      </c>
      <c r="P75" s="101">
        <f t="shared" si="13"/>
        <v>1208.326</v>
      </c>
      <c r="Q75" s="102">
        <f t="shared" si="13"/>
        <v>1210.3760000000002</v>
      </c>
      <c r="R75" s="99">
        <f t="shared" si="13"/>
        <v>1213.806</v>
      </c>
      <c r="S75" s="102">
        <f t="shared" si="13"/>
        <v>1204.076</v>
      </c>
      <c r="T75" s="99">
        <f t="shared" si="13"/>
        <v>1203.9160000000002</v>
      </c>
      <c r="U75" s="99">
        <f t="shared" si="13"/>
        <v>1183.096</v>
      </c>
      <c r="V75" s="99">
        <f t="shared" si="13"/>
        <v>1174.2360000000001</v>
      </c>
      <c r="W75" s="99">
        <f t="shared" si="13"/>
        <v>1145.046</v>
      </c>
      <c r="X75" s="99">
        <f t="shared" si="13"/>
        <v>1158.826</v>
      </c>
      <c r="Y75" s="103">
        <f t="shared" si="13"/>
        <v>1155.6460000000002</v>
      </c>
    </row>
    <row r="76" spans="1:25" s="35" customFormat="1" ht="18.75" hidden="1" customHeight="1" outlineLevel="1" x14ac:dyDescent="0.2">
      <c r="A76" s="29" t="s">
        <v>4</v>
      </c>
      <c r="B76" s="198">
        <f>'цена АТС'!C362</f>
        <v>880.68</v>
      </c>
      <c r="C76" s="198">
        <f>'цена АТС'!C363</f>
        <v>917.35</v>
      </c>
      <c r="D76" s="198">
        <f>'цена АТС'!C364</f>
        <v>925.25</v>
      </c>
      <c r="E76" s="198">
        <f>'цена АТС'!C365</f>
        <v>948.07</v>
      </c>
      <c r="F76" s="198">
        <f>'цена АТС'!C366</f>
        <v>927.78</v>
      </c>
      <c r="G76" s="198">
        <f>'цена АТС'!C367</f>
        <v>934.31</v>
      </c>
      <c r="H76" s="198">
        <f>'цена АТС'!C368</f>
        <v>926.5</v>
      </c>
      <c r="I76" s="198">
        <f>'цена АТС'!C369</f>
        <v>911.48</v>
      </c>
      <c r="J76" s="198">
        <f>'цена АТС'!C370</f>
        <v>913.58</v>
      </c>
      <c r="K76" s="198">
        <f>'цена АТС'!C371</f>
        <v>900.94</v>
      </c>
      <c r="L76" s="198">
        <f>'цена АТС'!C372</f>
        <v>911.73</v>
      </c>
      <c r="M76" s="198">
        <f>'цена АТС'!C373</f>
        <v>917.04</v>
      </c>
      <c r="N76" s="198">
        <f>'цена АТС'!C374</f>
        <v>908.53</v>
      </c>
      <c r="O76" s="198">
        <f>'цена АТС'!C375</f>
        <v>926.93</v>
      </c>
      <c r="P76" s="198">
        <f>'цена АТС'!C376</f>
        <v>934.81</v>
      </c>
      <c r="Q76" s="198">
        <f>'цена АТС'!C377</f>
        <v>936.86</v>
      </c>
      <c r="R76" s="198">
        <f>'цена АТС'!C378</f>
        <v>940.29</v>
      </c>
      <c r="S76" s="198">
        <f>'цена АТС'!C379</f>
        <v>930.56</v>
      </c>
      <c r="T76" s="198">
        <f>'цена АТС'!C380</f>
        <v>930.4</v>
      </c>
      <c r="U76" s="198">
        <f>'цена АТС'!C381</f>
        <v>909.58</v>
      </c>
      <c r="V76" s="198">
        <f>'цена АТС'!C382</f>
        <v>900.72</v>
      </c>
      <c r="W76" s="198">
        <f>'цена АТС'!C383</f>
        <v>871.53</v>
      </c>
      <c r="X76" s="198">
        <f>'цена АТС'!C384</f>
        <v>885.31</v>
      </c>
      <c r="Y76" s="198">
        <f>'цена АТС'!C385</f>
        <v>882.13</v>
      </c>
    </row>
    <row r="77" spans="1:25" s="35" customFormat="1" ht="18.75" hidden="1" customHeight="1" outlineLevel="1" x14ac:dyDescent="0.2">
      <c r="A77" s="30" t="s">
        <v>5</v>
      </c>
      <c r="B77" s="49">
        <v>271.02</v>
      </c>
      <c r="C77" s="47">
        <v>271.02</v>
      </c>
      <c r="D77" s="47">
        <v>271.02</v>
      </c>
      <c r="E77" s="47">
        <v>271.02</v>
      </c>
      <c r="F77" s="47">
        <v>271.02</v>
      </c>
      <c r="G77" s="47">
        <v>271.02</v>
      </c>
      <c r="H77" s="47">
        <v>271.02</v>
      </c>
      <c r="I77" s="47">
        <v>271.02</v>
      </c>
      <c r="J77" s="47">
        <v>271.02</v>
      </c>
      <c r="K77" s="47">
        <v>271.02</v>
      </c>
      <c r="L77" s="47">
        <v>271.02</v>
      </c>
      <c r="M77" s="47">
        <v>271.02</v>
      </c>
      <c r="N77" s="47">
        <v>271.02</v>
      </c>
      <c r="O77" s="47">
        <v>271.02</v>
      </c>
      <c r="P77" s="47">
        <v>271.02</v>
      </c>
      <c r="Q77" s="47">
        <v>271.02</v>
      </c>
      <c r="R77" s="47">
        <v>271.02</v>
      </c>
      <c r="S77" s="47">
        <v>271.02</v>
      </c>
      <c r="T77" s="47">
        <v>271.02</v>
      </c>
      <c r="U77" s="47">
        <v>271.02</v>
      </c>
      <c r="V77" s="47">
        <v>271.02</v>
      </c>
      <c r="W77" s="47">
        <v>271.02</v>
      </c>
      <c r="X77" s="47">
        <v>271.02</v>
      </c>
      <c r="Y77" s="54">
        <v>271.02</v>
      </c>
    </row>
    <row r="78" spans="1:25" s="35" customFormat="1" ht="18.75" hidden="1" customHeight="1" outlineLevel="1" x14ac:dyDescent="0.2">
      <c r="A78" s="31" t="s">
        <v>6</v>
      </c>
      <c r="B78" s="49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54"/>
    </row>
    <row r="79" spans="1:25" s="35" customFormat="1" ht="18.75" hidden="1" customHeight="1" outlineLevel="1" thickBot="1" x14ac:dyDescent="0.25">
      <c r="A79" s="107" t="s">
        <v>7</v>
      </c>
      <c r="B79" s="50">
        <v>2.496</v>
      </c>
      <c r="C79" s="48">
        <v>2.496</v>
      </c>
      <c r="D79" s="48">
        <v>2.496</v>
      </c>
      <c r="E79" s="48">
        <v>2.496</v>
      </c>
      <c r="F79" s="48">
        <v>2.496</v>
      </c>
      <c r="G79" s="48">
        <v>2.496</v>
      </c>
      <c r="H79" s="48">
        <v>2.496</v>
      </c>
      <c r="I79" s="48">
        <v>2.496</v>
      </c>
      <c r="J79" s="48">
        <v>2.496</v>
      </c>
      <c r="K79" s="48">
        <v>2.496</v>
      </c>
      <c r="L79" s="48">
        <v>2.496</v>
      </c>
      <c r="M79" s="48">
        <v>2.496</v>
      </c>
      <c r="N79" s="48">
        <v>2.496</v>
      </c>
      <c r="O79" s="48">
        <v>2.496</v>
      </c>
      <c r="P79" s="48">
        <v>2.496</v>
      </c>
      <c r="Q79" s="48">
        <v>2.496</v>
      </c>
      <c r="R79" s="48">
        <v>2.496</v>
      </c>
      <c r="S79" s="48">
        <v>2.496</v>
      </c>
      <c r="T79" s="48">
        <v>2.496</v>
      </c>
      <c r="U79" s="48">
        <v>2.496</v>
      </c>
      <c r="V79" s="48">
        <v>2.496</v>
      </c>
      <c r="W79" s="48">
        <v>2.496</v>
      </c>
      <c r="X79" s="48">
        <v>2.496</v>
      </c>
      <c r="Y79" s="55">
        <v>2.496</v>
      </c>
    </row>
    <row r="80" spans="1:25" s="35" customFormat="1" ht="18.75" customHeight="1" collapsed="1" thickBot="1" x14ac:dyDescent="0.25">
      <c r="A80" s="73">
        <v>15</v>
      </c>
      <c r="B80" s="98">
        <f t="shared" ref="B80:Y80" si="14">SUM(B81:B84)</f>
        <v>1165.6559999999999</v>
      </c>
      <c r="C80" s="99">
        <f t="shared" si="14"/>
        <v>1174.7160000000001</v>
      </c>
      <c r="D80" s="99">
        <f t="shared" si="14"/>
        <v>1190.546</v>
      </c>
      <c r="E80" s="99">
        <f t="shared" si="14"/>
        <v>1216.576</v>
      </c>
      <c r="F80" s="99">
        <f t="shared" si="14"/>
        <v>1200.5860000000002</v>
      </c>
      <c r="G80" s="99">
        <f t="shared" si="14"/>
        <v>1237.7160000000001</v>
      </c>
      <c r="H80" s="99">
        <f t="shared" si="14"/>
        <v>1222.566</v>
      </c>
      <c r="I80" s="99">
        <f t="shared" si="14"/>
        <v>1186.386</v>
      </c>
      <c r="J80" s="99">
        <f t="shared" si="14"/>
        <v>1182.596</v>
      </c>
      <c r="K80" s="100">
        <f t="shared" si="14"/>
        <v>1176.9860000000001</v>
      </c>
      <c r="L80" s="99">
        <f t="shared" si="14"/>
        <v>1183.1660000000002</v>
      </c>
      <c r="M80" s="101">
        <f t="shared" si="14"/>
        <v>1194.1060000000002</v>
      </c>
      <c r="N80" s="100">
        <f t="shared" si="14"/>
        <v>1191.1559999999999</v>
      </c>
      <c r="O80" s="99">
        <f t="shared" si="14"/>
        <v>1198.1460000000002</v>
      </c>
      <c r="P80" s="101">
        <f t="shared" si="14"/>
        <v>1167.9360000000001</v>
      </c>
      <c r="Q80" s="102">
        <f t="shared" si="14"/>
        <v>1220.366</v>
      </c>
      <c r="R80" s="99">
        <f t="shared" si="14"/>
        <v>1217.4760000000001</v>
      </c>
      <c r="S80" s="102">
        <f t="shared" si="14"/>
        <v>1213.7360000000001</v>
      </c>
      <c r="T80" s="99">
        <f t="shared" si="14"/>
        <v>1210.046</v>
      </c>
      <c r="U80" s="99">
        <f t="shared" si="14"/>
        <v>1196.0360000000001</v>
      </c>
      <c r="V80" s="99">
        <f t="shared" si="14"/>
        <v>1180.6759999999999</v>
      </c>
      <c r="W80" s="99">
        <f t="shared" si="14"/>
        <v>1186.596</v>
      </c>
      <c r="X80" s="99">
        <f t="shared" si="14"/>
        <v>1191.0060000000001</v>
      </c>
      <c r="Y80" s="103">
        <f t="shared" si="14"/>
        <v>1185.846</v>
      </c>
    </row>
    <row r="81" spans="1:25" s="35" customFormat="1" ht="18.75" hidden="1" customHeight="1" outlineLevel="1" x14ac:dyDescent="0.2">
      <c r="A81" s="29" t="s">
        <v>4</v>
      </c>
      <c r="B81" s="198">
        <f>'цена АТС'!C386</f>
        <v>892.14</v>
      </c>
      <c r="C81" s="198">
        <f>'цена АТС'!C387</f>
        <v>901.2</v>
      </c>
      <c r="D81" s="198">
        <f>'цена АТС'!C388</f>
        <v>917.03</v>
      </c>
      <c r="E81" s="198">
        <f>'цена АТС'!C389</f>
        <v>943.06</v>
      </c>
      <c r="F81" s="198">
        <f>'цена АТС'!C390</f>
        <v>927.07</v>
      </c>
      <c r="G81" s="198">
        <f>'цена АТС'!C391</f>
        <v>964.2</v>
      </c>
      <c r="H81" s="198">
        <f>'цена АТС'!C392</f>
        <v>949.05</v>
      </c>
      <c r="I81" s="198">
        <f>'цена АТС'!C393</f>
        <v>912.87</v>
      </c>
      <c r="J81" s="198">
        <f>'цена АТС'!C394</f>
        <v>909.08</v>
      </c>
      <c r="K81" s="198">
        <f>'цена АТС'!C395</f>
        <v>903.47</v>
      </c>
      <c r="L81" s="198">
        <f>'цена АТС'!C396</f>
        <v>909.65</v>
      </c>
      <c r="M81" s="198">
        <f>'цена АТС'!C397</f>
        <v>920.59</v>
      </c>
      <c r="N81" s="198">
        <f>'цена АТС'!C398</f>
        <v>917.64</v>
      </c>
      <c r="O81" s="198">
        <f>'цена АТС'!C399</f>
        <v>924.63</v>
      </c>
      <c r="P81" s="198">
        <f>'цена АТС'!C400</f>
        <v>894.42</v>
      </c>
      <c r="Q81" s="198">
        <f>'цена АТС'!C401</f>
        <v>946.85</v>
      </c>
      <c r="R81" s="198">
        <f>'цена АТС'!C402</f>
        <v>943.96</v>
      </c>
      <c r="S81" s="198">
        <f>'цена АТС'!C403</f>
        <v>940.22</v>
      </c>
      <c r="T81" s="198">
        <f>'цена АТС'!C404</f>
        <v>936.53</v>
      </c>
      <c r="U81" s="198">
        <f>'цена АТС'!C405</f>
        <v>922.52</v>
      </c>
      <c r="V81" s="198">
        <f>'цена АТС'!C406</f>
        <v>907.16</v>
      </c>
      <c r="W81" s="198">
        <f>'цена АТС'!C407</f>
        <v>913.08</v>
      </c>
      <c r="X81" s="198">
        <f>'цена АТС'!C408</f>
        <v>917.49</v>
      </c>
      <c r="Y81" s="198">
        <f>'цена АТС'!C409</f>
        <v>912.33</v>
      </c>
    </row>
    <row r="82" spans="1:25" s="35" customFormat="1" ht="18.75" hidden="1" customHeight="1" outlineLevel="1" x14ac:dyDescent="0.2">
      <c r="A82" s="30" t="s">
        <v>5</v>
      </c>
      <c r="B82" s="49">
        <v>271.02</v>
      </c>
      <c r="C82" s="47">
        <v>271.02</v>
      </c>
      <c r="D82" s="47">
        <v>271.02</v>
      </c>
      <c r="E82" s="47">
        <v>271.02</v>
      </c>
      <c r="F82" s="47">
        <v>271.02</v>
      </c>
      <c r="G82" s="47">
        <v>271.02</v>
      </c>
      <c r="H82" s="47">
        <v>271.02</v>
      </c>
      <c r="I82" s="47">
        <v>271.02</v>
      </c>
      <c r="J82" s="47">
        <v>271.02</v>
      </c>
      <c r="K82" s="47">
        <v>271.02</v>
      </c>
      <c r="L82" s="47">
        <v>271.02</v>
      </c>
      <c r="M82" s="47">
        <v>271.02</v>
      </c>
      <c r="N82" s="47">
        <v>271.02</v>
      </c>
      <c r="O82" s="47">
        <v>271.02</v>
      </c>
      <c r="P82" s="47">
        <v>271.02</v>
      </c>
      <c r="Q82" s="47">
        <v>271.02</v>
      </c>
      <c r="R82" s="47">
        <v>271.02</v>
      </c>
      <c r="S82" s="47">
        <v>271.02</v>
      </c>
      <c r="T82" s="47">
        <v>271.02</v>
      </c>
      <c r="U82" s="47">
        <v>271.02</v>
      </c>
      <c r="V82" s="47">
        <v>271.02</v>
      </c>
      <c r="W82" s="47">
        <v>271.02</v>
      </c>
      <c r="X82" s="47">
        <v>271.02</v>
      </c>
      <c r="Y82" s="54">
        <v>271.02</v>
      </c>
    </row>
    <row r="83" spans="1:25" s="35" customFormat="1" ht="18.75" hidden="1" customHeight="1" outlineLevel="1" x14ac:dyDescent="0.2">
      <c r="A83" s="31" t="s">
        <v>6</v>
      </c>
      <c r="B83" s="49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54"/>
    </row>
    <row r="84" spans="1:25" s="35" customFormat="1" ht="18.75" hidden="1" customHeight="1" outlineLevel="1" thickBot="1" x14ac:dyDescent="0.25">
      <c r="A84" s="107" t="s">
        <v>7</v>
      </c>
      <c r="B84" s="50">
        <v>2.496</v>
      </c>
      <c r="C84" s="48">
        <v>2.496</v>
      </c>
      <c r="D84" s="48">
        <v>2.496</v>
      </c>
      <c r="E84" s="48">
        <v>2.496</v>
      </c>
      <c r="F84" s="48">
        <v>2.496</v>
      </c>
      <c r="G84" s="48">
        <v>2.496</v>
      </c>
      <c r="H84" s="48">
        <v>2.496</v>
      </c>
      <c r="I84" s="48">
        <v>2.496</v>
      </c>
      <c r="J84" s="48">
        <v>2.496</v>
      </c>
      <c r="K84" s="48">
        <v>2.496</v>
      </c>
      <c r="L84" s="48">
        <v>2.496</v>
      </c>
      <c r="M84" s="48">
        <v>2.496</v>
      </c>
      <c r="N84" s="48">
        <v>2.496</v>
      </c>
      <c r="O84" s="48">
        <v>2.496</v>
      </c>
      <c r="P84" s="48">
        <v>2.496</v>
      </c>
      <c r="Q84" s="48">
        <v>2.496</v>
      </c>
      <c r="R84" s="48">
        <v>2.496</v>
      </c>
      <c r="S84" s="48">
        <v>2.496</v>
      </c>
      <c r="T84" s="48">
        <v>2.496</v>
      </c>
      <c r="U84" s="48">
        <v>2.496</v>
      </c>
      <c r="V84" s="48">
        <v>2.496</v>
      </c>
      <c r="W84" s="48">
        <v>2.496</v>
      </c>
      <c r="X84" s="48">
        <v>2.496</v>
      </c>
      <c r="Y84" s="55">
        <v>2.496</v>
      </c>
    </row>
    <row r="85" spans="1:25" s="35" customFormat="1" ht="18.75" customHeight="1" collapsed="1" thickBot="1" x14ac:dyDescent="0.25">
      <c r="A85" s="76">
        <v>16</v>
      </c>
      <c r="B85" s="98">
        <f t="shared" ref="B85:Y85" si="15">SUM(B86:B89)</f>
        <v>1186.796</v>
      </c>
      <c r="C85" s="99">
        <f t="shared" si="15"/>
        <v>1184.556</v>
      </c>
      <c r="D85" s="99">
        <f t="shared" si="15"/>
        <v>1185.0160000000001</v>
      </c>
      <c r="E85" s="99">
        <f t="shared" si="15"/>
        <v>1172.2860000000001</v>
      </c>
      <c r="F85" s="99">
        <f t="shared" si="15"/>
        <v>1241.3560000000002</v>
      </c>
      <c r="G85" s="99">
        <f t="shared" si="15"/>
        <v>1250.386</v>
      </c>
      <c r="H85" s="99">
        <f t="shared" si="15"/>
        <v>1243.6860000000001</v>
      </c>
      <c r="I85" s="99">
        <f t="shared" si="15"/>
        <v>1198.3960000000002</v>
      </c>
      <c r="J85" s="99">
        <f t="shared" si="15"/>
        <v>1196.7860000000001</v>
      </c>
      <c r="K85" s="100">
        <f t="shared" si="15"/>
        <v>1188.4560000000001</v>
      </c>
      <c r="L85" s="99">
        <f t="shared" si="15"/>
        <v>1193.056</v>
      </c>
      <c r="M85" s="101">
        <f t="shared" si="15"/>
        <v>1196.9860000000001</v>
      </c>
      <c r="N85" s="100">
        <f t="shared" si="15"/>
        <v>1199.1060000000002</v>
      </c>
      <c r="O85" s="99">
        <f t="shared" si="15"/>
        <v>1197.1559999999999</v>
      </c>
      <c r="P85" s="101">
        <f t="shared" si="15"/>
        <v>1202.2260000000001</v>
      </c>
      <c r="Q85" s="102">
        <f t="shared" si="15"/>
        <v>1218.2260000000001</v>
      </c>
      <c r="R85" s="99">
        <f t="shared" si="15"/>
        <v>1211.1260000000002</v>
      </c>
      <c r="S85" s="102">
        <f t="shared" si="15"/>
        <v>1206.1759999999999</v>
      </c>
      <c r="T85" s="99">
        <f t="shared" si="15"/>
        <v>1205.0160000000001</v>
      </c>
      <c r="U85" s="99">
        <f t="shared" si="15"/>
        <v>1181.8760000000002</v>
      </c>
      <c r="V85" s="99">
        <f t="shared" si="15"/>
        <v>1187.7860000000001</v>
      </c>
      <c r="W85" s="99">
        <f t="shared" si="15"/>
        <v>1189.1559999999999</v>
      </c>
      <c r="X85" s="99">
        <f t="shared" si="15"/>
        <v>1181.806</v>
      </c>
      <c r="Y85" s="103">
        <f t="shared" si="15"/>
        <v>1173.846</v>
      </c>
    </row>
    <row r="86" spans="1:25" s="35" customFormat="1" ht="18.75" hidden="1" customHeight="1" outlineLevel="1" x14ac:dyDescent="0.2">
      <c r="A86" s="114" t="s">
        <v>4</v>
      </c>
      <c r="B86" s="198">
        <f>'цена АТС'!C410</f>
        <v>913.28</v>
      </c>
      <c r="C86" s="198">
        <f>'цена АТС'!C411</f>
        <v>911.04</v>
      </c>
      <c r="D86" s="198">
        <f>'цена АТС'!C412</f>
        <v>911.5</v>
      </c>
      <c r="E86" s="198">
        <f>'цена АТС'!C413</f>
        <v>898.77</v>
      </c>
      <c r="F86" s="198">
        <f>'цена АТС'!C414</f>
        <v>967.84</v>
      </c>
      <c r="G86" s="198">
        <f>'цена АТС'!C415</f>
        <v>976.87</v>
      </c>
      <c r="H86" s="198">
        <f>'цена АТС'!C416</f>
        <v>970.17</v>
      </c>
      <c r="I86" s="198">
        <f>'цена АТС'!C417</f>
        <v>924.88</v>
      </c>
      <c r="J86" s="198">
        <f>'цена АТС'!C418</f>
        <v>923.27</v>
      </c>
      <c r="K86" s="198">
        <f>'цена АТС'!C419</f>
        <v>914.94</v>
      </c>
      <c r="L86" s="198">
        <f>'цена АТС'!C420</f>
        <v>919.54</v>
      </c>
      <c r="M86" s="198">
        <f>'цена АТС'!C421</f>
        <v>923.47</v>
      </c>
      <c r="N86" s="198">
        <f>'цена АТС'!C422</f>
        <v>925.59</v>
      </c>
      <c r="O86" s="198">
        <f>'цена АТС'!C423</f>
        <v>923.64</v>
      </c>
      <c r="P86" s="198">
        <f>'цена АТС'!C424</f>
        <v>928.71</v>
      </c>
      <c r="Q86" s="198">
        <f>'цена АТС'!C425</f>
        <v>944.71</v>
      </c>
      <c r="R86" s="198">
        <f>'цена АТС'!C426</f>
        <v>937.61</v>
      </c>
      <c r="S86" s="198">
        <f>'цена АТС'!C427</f>
        <v>932.66</v>
      </c>
      <c r="T86" s="198">
        <f>'цена АТС'!C428</f>
        <v>931.5</v>
      </c>
      <c r="U86" s="198">
        <f>'цена АТС'!C429</f>
        <v>908.36</v>
      </c>
      <c r="V86" s="198">
        <f>'цена АТС'!C430</f>
        <v>914.27</v>
      </c>
      <c r="W86" s="198">
        <f>'цена АТС'!C431</f>
        <v>915.64</v>
      </c>
      <c r="X86" s="198">
        <f>'цена АТС'!C432</f>
        <v>908.29</v>
      </c>
      <c r="Y86" s="198">
        <f>'цена АТС'!C433</f>
        <v>900.33</v>
      </c>
    </row>
    <row r="87" spans="1:25" s="35" customFormat="1" ht="18.75" hidden="1" customHeight="1" outlineLevel="1" x14ac:dyDescent="0.2">
      <c r="A87" s="26" t="s">
        <v>5</v>
      </c>
      <c r="B87" s="49">
        <v>271.02</v>
      </c>
      <c r="C87" s="47">
        <v>271.02</v>
      </c>
      <c r="D87" s="47">
        <v>271.02</v>
      </c>
      <c r="E87" s="47">
        <v>271.02</v>
      </c>
      <c r="F87" s="47">
        <v>271.02</v>
      </c>
      <c r="G87" s="47">
        <v>271.02</v>
      </c>
      <c r="H87" s="47">
        <v>271.02</v>
      </c>
      <c r="I87" s="47">
        <v>271.02</v>
      </c>
      <c r="J87" s="47">
        <v>271.02</v>
      </c>
      <c r="K87" s="47">
        <v>271.02</v>
      </c>
      <c r="L87" s="47">
        <v>271.02</v>
      </c>
      <c r="M87" s="47">
        <v>271.02</v>
      </c>
      <c r="N87" s="47">
        <v>271.02</v>
      </c>
      <c r="O87" s="47">
        <v>271.02</v>
      </c>
      <c r="P87" s="47">
        <v>271.02</v>
      </c>
      <c r="Q87" s="47">
        <v>271.02</v>
      </c>
      <c r="R87" s="47">
        <v>271.02</v>
      </c>
      <c r="S87" s="47">
        <v>271.02</v>
      </c>
      <c r="T87" s="47">
        <v>271.02</v>
      </c>
      <c r="U87" s="47">
        <v>271.02</v>
      </c>
      <c r="V87" s="47">
        <v>271.02</v>
      </c>
      <c r="W87" s="47">
        <v>271.02</v>
      </c>
      <c r="X87" s="47">
        <v>271.02</v>
      </c>
      <c r="Y87" s="54">
        <v>271.02</v>
      </c>
    </row>
    <row r="88" spans="1:25" s="35" customFormat="1" ht="18.75" hidden="1" customHeight="1" outlineLevel="1" x14ac:dyDescent="0.2">
      <c r="A88" s="27" t="s">
        <v>6</v>
      </c>
      <c r="B88" s="49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54"/>
    </row>
    <row r="89" spans="1:25" s="35" customFormat="1" ht="18.75" hidden="1" customHeight="1" outlineLevel="1" thickBot="1" x14ac:dyDescent="0.25">
      <c r="A89" s="115" t="s">
        <v>7</v>
      </c>
      <c r="B89" s="50">
        <v>2.496</v>
      </c>
      <c r="C89" s="48">
        <v>2.496</v>
      </c>
      <c r="D89" s="48">
        <v>2.496</v>
      </c>
      <c r="E89" s="48">
        <v>2.496</v>
      </c>
      <c r="F89" s="48">
        <v>2.496</v>
      </c>
      <c r="G89" s="48">
        <v>2.496</v>
      </c>
      <c r="H89" s="48">
        <v>2.496</v>
      </c>
      <c r="I89" s="48">
        <v>2.496</v>
      </c>
      <c r="J89" s="48">
        <v>2.496</v>
      </c>
      <c r="K89" s="48">
        <v>2.496</v>
      </c>
      <c r="L89" s="48">
        <v>2.496</v>
      </c>
      <c r="M89" s="48">
        <v>2.496</v>
      </c>
      <c r="N89" s="48">
        <v>2.496</v>
      </c>
      <c r="O89" s="48">
        <v>2.496</v>
      </c>
      <c r="P89" s="48">
        <v>2.496</v>
      </c>
      <c r="Q89" s="48">
        <v>2.496</v>
      </c>
      <c r="R89" s="48">
        <v>2.496</v>
      </c>
      <c r="S89" s="48">
        <v>2.496</v>
      </c>
      <c r="T89" s="48">
        <v>2.496</v>
      </c>
      <c r="U89" s="48">
        <v>2.496</v>
      </c>
      <c r="V89" s="48">
        <v>2.496</v>
      </c>
      <c r="W89" s="48">
        <v>2.496</v>
      </c>
      <c r="X89" s="48">
        <v>2.496</v>
      </c>
      <c r="Y89" s="55">
        <v>2.496</v>
      </c>
    </row>
    <row r="90" spans="1:25" s="35" customFormat="1" ht="18.75" customHeight="1" collapsed="1" thickBot="1" x14ac:dyDescent="0.25">
      <c r="A90" s="73">
        <v>17</v>
      </c>
      <c r="B90" s="98">
        <f t="shared" ref="B90:Y90" si="16">SUM(B91:B94)</f>
        <v>1138.6460000000002</v>
      </c>
      <c r="C90" s="99">
        <f t="shared" si="16"/>
        <v>1138.9760000000001</v>
      </c>
      <c r="D90" s="99">
        <f t="shared" si="16"/>
        <v>1143.5360000000001</v>
      </c>
      <c r="E90" s="99">
        <f t="shared" si="16"/>
        <v>1135.2460000000001</v>
      </c>
      <c r="F90" s="99">
        <f t="shared" si="16"/>
        <v>1148.7360000000001</v>
      </c>
      <c r="G90" s="99">
        <f t="shared" si="16"/>
        <v>1167.6060000000002</v>
      </c>
      <c r="H90" s="99">
        <f t="shared" si="16"/>
        <v>1166.4160000000002</v>
      </c>
      <c r="I90" s="99">
        <f t="shared" si="16"/>
        <v>1152.2060000000001</v>
      </c>
      <c r="J90" s="99">
        <f t="shared" si="16"/>
        <v>1144.386</v>
      </c>
      <c r="K90" s="100">
        <f t="shared" si="16"/>
        <v>1146.566</v>
      </c>
      <c r="L90" s="99">
        <f t="shared" si="16"/>
        <v>1145.1759999999999</v>
      </c>
      <c r="M90" s="101">
        <f t="shared" si="16"/>
        <v>1146.616</v>
      </c>
      <c r="N90" s="100">
        <f t="shared" si="16"/>
        <v>1151.9660000000001</v>
      </c>
      <c r="O90" s="99">
        <f t="shared" si="16"/>
        <v>1147.886</v>
      </c>
      <c r="P90" s="101">
        <f t="shared" si="16"/>
        <v>1156.2660000000001</v>
      </c>
      <c r="Q90" s="102">
        <f t="shared" si="16"/>
        <v>1161.9059999999999</v>
      </c>
      <c r="R90" s="99">
        <f t="shared" si="16"/>
        <v>1161.806</v>
      </c>
      <c r="S90" s="102">
        <f t="shared" si="16"/>
        <v>1161.6260000000002</v>
      </c>
      <c r="T90" s="99">
        <f t="shared" si="16"/>
        <v>1152.5060000000001</v>
      </c>
      <c r="U90" s="99">
        <f t="shared" si="16"/>
        <v>1153.2860000000001</v>
      </c>
      <c r="V90" s="99">
        <f t="shared" si="16"/>
        <v>1143.9560000000001</v>
      </c>
      <c r="W90" s="99">
        <f t="shared" si="16"/>
        <v>1146.0060000000001</v>
      </c>
      <c r="X90" s="99">
        <f t="shared" si="16"/>
        <v>1138.2560000000001</v>
      </c>
      <c r="Y90" s="103">
        <f t="shared" si="16"/>
        <v>1125.596</v>
      </c>
    </row>
    <row r="91" spans="1:25" s="35" customFormat="1" ht="18.75" hidden="1" customHeight="1" outlineLevel="1" x14ac:dyDescent="0.2">
      <c r="A91" s="114" t="s">
        <v>4</v>
      </c>
      <c r="B91" s="198">
        <f>'цена АТС'!C434</f>
        <v>865.13</v>
      </c>
      <c r="C91" s="198">
        <f>'цена АТС'!C435</f>
        <v>865.46</v>
      </c>
      <c r="D91" s="198">
        <f>'цена АТС'!C436</f>
        <v>870.02</v>
      </c>
      <c r="E91" s="198">
        <f>'цена АТС'!C437</f>
        <v>861.73</v>
      </c>
      <c r="F91" s="198">
        <f>'цена АТС'!C438</f>
        <v>875.22</v>
      </c>
      <c r="G91" s="198">
        <f>'цена АТС'!C439</f>
        <v>894.09</v>
      </c>
      <c r="H91" s="198">
        <f>'цена АТС'!C440</f>
        <v>892.9</v>
      </c>
      <c r="I91" s="198">
        <f>'цена АТС'!C441</f>
        <v>878.69</v>
      </c>
      <c r="J91" s="198">
        <f>'цена АТС'!C442</f>
        <v>870.87</v>
      </c>
      <c r="K91" s="198">
        <f>'цена АТС'!C443</f>
        <v>873.05</v>
      </c>
      <c r="L91" s="198">
        <f>'цена АТС'!C444</f>
        <v>871.66</v>
      </c>
      <c r="M91" s="198">
        <f>'цена АТС'!C445</f>
        <v>873.1</v>
      </c>
      <c r="N91" s="198">
        <f>'цена АТС'!C446</f>
        <v>878.45</v>
      </c>
      <c r="O91" s="198">
        <f>'цена АТС'!C447</f>
        <v>874.37</v>
      </c>
      <c r="P91" s="198">
        <f>'цена АТС'!C448</f>
        <v>882.75</v>
      </c>
      <c r="Q91" s="198">
        <f>'цена АТС'!C449</f>
        <v>888.39</v>
      </c>
      <c r="R91" s="198">
        <f>'цена АТС'!C450</f>
        <v>888.29</v>
      </c>
      <c r="S91" s="198">
        <f>'цена АТС'!C451</f>
        <v>888.11</v>
      </c>
      <c r="T91" s="198">
        <f>'цена АТС'!C452</f>
        <v>878.99</v>
      </c>
      <c r="U91" s="198">
        <f>'цена АТС'!C453</f>
        <v>879.77</v>
      </c>
      <c r="V91" s="198">
        <f>'цена АТС'!C454</f>
        <v>870.44</v>
      </c>
      <c r="W91" s="198">
        <f>'цена АТС'!C455</f>
        <v>872.49</v>
      </c>
      <c r="X91" s="198">
        <f>'цена АТС'!C456</f>
        <v>864.74</v>
      </c>
      <c r="Y91" s="198">
        <f>'цена АТС'!C457</f>
        <v>852.08</v>
      </c>
    </row>
    <row r="92" spans="1:25" s="35" customFormat="1" ht="18.75" hidden="1" customHeight="1" outlineLevel="1" x14ac:dyDescent="0.2">
      <c r="A92" s="26" t="s">
        <v>5</v>
      </c>
      <c r="B92" s="49">
        <v>271.02</v>
      </c>
      <c r="C92" s="47">
        <v>271.02</v>
      </c>
      <c r="D92" s="47">
        <v>271.02</v>
      </c>
      <c r="E92" s="47">
        <v>271.02</v>
      </c>
      <c r="F92" s="47">
        <v>271.02</v>
      </c>
      <c r="G92" s="47">
        <v>271.02</v>
      </c>
      <c r="H92" s="47">
        <v>271.02</v>
      </c>
      <c r="I92" s="47">
        <v>271.02</v>
      </c>
      <c r="J92" s="47">
        <v>271.02</v>
      </c>
      <c r="K92" s="47">
        <v>271.02</v>
      </c>
      <c r="L92" s="47">
        <v>271.02</v>
      </c>
      <c r="M92" s="47">
        <v>271.02</v>
      </c>
      <c r="N92" s="47">
        <v>271.02</v>
      </c>
      <c r="O92" s="47">
        <v>271.02</v>
      </c>
      <c r="P92" s="47">
        <v>271.02</v>
      </c>
      <c r="Q92" s="47">
        <v>271.02</v>
      </c>
      <c r="R92" s="47">
        <v>271.02</v>
      </c>
      <c r="S92" s="47">
        <v>271.02</v>
      </c>
      <c r="T92" s="47">
        <v>271.02</v>
      </c>
      <c r="U92" s="47">
        <v>271.02</v>
      </c>
      <c r="V92" s="47">
        <v>271.02</v>
      </c>
      <c r="W92" s="47">
        <v>271.02</v>
      </c>
      <c r="X92" s="47">
        <v>271.02</v>
      </c>
      <c r="Y92" s="54">
        <v>271.02</v>
      </c>
    </row>
    <row r="93" spans="1:25" s="35" customFormat="1" ht="18.75" hidden="1" customHeight="1" outlineLevel="1" x14ac:dyDescent="0.2">
      <c r="A93" s="27" t="s">
        <v>6</v>
      </c>
      <c r="B93" s="49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4"/>
    </row>
    <row r="94" spans="1:25" s="35" customFormat="1" ht="18.75" hidden="1" customHeight="1" outlineLevel="1" thickBot="1" x14ac:dyDescent="0.25">
      <c r="A94" s="115" t="s">
        <v>7</v>
      </c>
      <c r="B94" s="50">
        <v>2.496</v>
      </c>
      <c r="C94" s="48">
        <v>2.496</v>
      </c>
      <c r="D94" s="48">
        <v>2.496</v>
      </c>
      <c r="E94" s="48">
        <v>2.496</v>
      </c>
      <c r="F94" s="48">
        <v>2.496</v>
      </c>
      <c r="G94" s="48">
        <v>2.496</v>
      </c>
      <c r="H94" s="48">
        <v>2.496</v>
      </c>
      <c r="I94" s="48">
        <v>2.496</v>
      </c>
      <c r="J94" s="48">
        <v>2.496</v>
      </c>
      <c r="K94" s="48">
        <v>2.496</v>
      </c>
      <c r="L94" s="48">
        <v>2.496</v>
      </c>
      <c r="M94" s="48">
        <v>2.496</v>
      </c>
      <c r="N94" s="48">
        <v>2.496</v>
      </c>
      <c r="O94" s="48">
        <v>2.496</v>
      </c>
      <c r="P94" s="48">
        <v>2.496</v>
      </c>
      <c r="Q94" s="48">
        <v>2.496</v>
      </c>
      <c r="R94" s="48">
        <v>2.496</v>
      </c>
      <c r="S94" s="48">
        <v>2.496</v>
      </c>
      <c r="T94" s="48">
        <v>2.496</v>
      </c>
      <c r="U94" s="48">
        <v>2.496</v>
      </c>
      <c r="V94" s="48">
        <v>2.496</v>
      </c>
      <c r="W94" s="48">
        <v>2.496</v>
      </c>
      <c r="X94" s="48">
        <v>2.496</v>
      </c>
      <c r="Y94" s="55">
        <v>2.496</v>
      </c>
    </row>
    <row r="95" spans="1:25" s="35" customFormat="1" ht="18.75" customHeight="1" collapsed="1" thickBot="1" x14ac:dyDescent="0.25">
      <c r="A95" s="74">
        <v>18</v>
      </c>
      <c r="B95" s="98">
        <f t="shared" ref="B95:Y95" si="17">SUM(B96:B99)</f>
        <v>1161.6559999999999</v>
      </c>
      <c r="C95" s="99">
        <f t="shared" si="17"/>
        <v>1164.7560000000001</v>
      </c>
      <c r="D95" s="99">
        <f t="shared" si="17"/>
        <v>1169.066</v>
      </c>
      <c r="E95" s="99">
        <f t="shared" si="17"/>
        <v>1182.096</v>
      </c>
      <c r="F95" s="99">
        <f t="shared" si="17"/>
        <v>1204.0360000000001</v>
      </c>
      <c r="G95" s="99">
        <f t="shared" si="17"/>
        <v>1215.4459999999999</v>
      </c>
      <c r="H95" s="99">
        <f t="shared" si="17"/>
        <v>1213.0860000000002</v>
      </c>
      <c r="I95" s="99">
        <f t="shared" si="17"/>
        <v>1169.3960000000002</v>
      </c>
      <c r="J95" s="99">
        <f t="shared" si="17"/>
        <v>1162.7560000000001</v>
      </c>
      <c r="K95" s="100">
        <f t="shared" si="17"/>
        <v>1165.136</v>
      </c>
      <c r="L95" s="99">
        <f t="shared" si="17"/>
        <v>1167.3760000000002</v>
      </c>
      <c r="M95" s="101">
        <f t="shared" si="17"/>
        <v>1171.2160000000001</v>
      </c>
      <c r="N95" s="100">
        <f t="shared" si="17"/>
        <v>1171.7260000000001</v>
      </c>
      <c r="O95" s="99">
        <f t="shared" si="17"/>
        <v>1163.116</v>
      </c>
      <c r="P95" s="101">
        <f t="shared" si="17"/>
        <v>1171.4360000000001</v>
      </c>
      <c r="Q95" s="102">
        <f t="shared" si="17"/>
        <v>1219.1959999999999</v>
      </c>
      <c r="R95" s="99">
        <f t="shared" si="17"/>
        <v>1219.3960000000002</v>
      </c>
      <c r="S95" s="102">
        <f t="shared" si="17"/>
        <v>1179.9860000000001</v>
      </c>
      <c r="T95" s="99">
        <f t="shared" si="17"/>
        <v>1177.1759999999999</v>
      </c>
      <c r="U95" s="99">
        <f t="shared" si="17"/>
        <v>1167.846</v>
      </c>
      <c r="V95" s="99">
        <f t="shared" si="17"/>
        <v>1157.366</v>
      </c>
      <c r="W95" s="99">
        <f t="shared" si="17"/>
        <v>1172.566</v>
      </c>
      <c r="X95" s="99">
        <f t="shared" si="17"/>
        <v>1165.546</v>
      </c>
      <c r="Y95" s="103">
        <f t="shared" si="17"/>
        <v>1163.326</v>
      </c>
    </row>
    <row r="96" spans="1:25" s="35" customFormat="1" ht="18.75" hidden="1" customHeight="1" outlineLevel="1" x14ac:dyDescent="0.2">
      <c r="A96" s="29" t="s">
        <v>4</v>
      </c>
      <c r="B96" s="198">
        <f>'цена АТС'!C458</f>
        <v>888.14</v>
      </c>
      <c r="C96" s="198">
        <f>'цена АТС'!C459</f>
        <v>891.24</v>
      </c>
      <c r="D96" s="198">
        <f>'цена АТС'!C460</f>
        <v>895.55</v>
      </c>
      <c r="E96" s="198">
        <f>'цена АТС'!C461</f>
        <v>908.58</v>
      </c>
      <c r="F96" s="198">
        <f>'цена АТС'!C462</f>
        <v>930.52</v>
      </c>
      <c r="G96" s="198">
        <f>'цена АТС'!C463</f>
        <v>941.93</v>
      </c>
      <c r="H96" s="198">
        <f>'цена АТС'!C464</f>
        <v>939.57</v>
      </c>
      <c r="I96" s="198">
        <f>'цена АТС'!C465</f>
        <v>895.88</v>
      </c>
      <c r="J96" s="198">
        <f>'цена АТС'!C466</f>
        <v>889.24</v>
      </c>
      <c r="K96" s="198">
        <f>'цена АТС'!C467</f>
        <v>891.62</v>
      </c>
      <c r="L96" s="198">
        <f>'цена АТС'!C468</f>
        <v>893.86</v>
      </c>
      <c r="M96" s="198">
        <f>'цена АТС'!C469</f>
        <v>897.7</v>
      </c>
      <c r="N96" s="198">
        <f>'цена АТС'!C470</f>
        <v>898.21</v>
      </c>
      <c r="O96" s="198">
        <f>'цена АТС'!C471</f>
        <v>889.6</v>
      </c>
      <c r="P96" s="198">
        <f>'цена АТС'!C472</f>
        <v>897.92</v>
      </c>
      <c r="Q96" s="198">
        <f>'цена АТС'!C473</f>
        <v>945.68</v>
      </c>
      <c r="R96" s="198">
        <f>'цена АТС'!C474</f>
        <v>945.88</v>
      </c>
      <c r="S96" s="198">
        <f>'цена АТС'!C475</f>
        <v>906.47</v>
      </c>
      <c r="T96" s="198">
        <f>'цена АТС'!C476</f>
        <v>903.66</v>
      </c>
      <c r="U96" s="198">
        <f>'цена АТС'!C477</f>
        <v>894.33</v>
      </c>
      <c r="V96" s="198">
        <f>'цена АТС'!C478</f>
        <v>883.85</v>
      </c>
      <c r="W96" s="198">
        <f>'цена АТС'!C479</f>
        <v>899.05</v>
      </c>
      <c r="X96" s="198">
        <f>'цена АТС'!C480</f>
        <v>892.03</v>
      </c>
      <c r="Y96" s="198">
        <f>'цена АТС'!C481</f>
        <v>889.81</v>
      </c>
    </row>
    <row r="97" spans="1:25" s="35" customFormat="1" ht="18.75" hidden="1" customHeight="1" outlineLevel="1" x14ac:dyDescent="0.2">
      <c r="A97" s="30" t="s">
        <v>5</v>
      </c>
      <c r="B97" s="49">
        <v>271.02</v>
      </c>
      <c r="C97" s="47">
        <v>271.02</v>
      </c>
      <c r="D97" s="47">
        <v>271.02</v>
      </c>
      <c r="E97" s="47">
        <v>271.02</v>
      </c>
      <c r="F97" s="47">
        <v>271.02</v>
      </c>
      <c r="G97" s="47">
        <v>271.02</v>
      </c>
      <c r="H97" s="47">
        <v>271.02</v>
      </c>
      <c r="I97" s="47">
        <v>271.02</v>
      </c>
      <c r="J97" s="47">
        <v>271.02</v>
      </c>
      <c r="K97" s="47">
        <v>271.02</v>
      </c>
      <c r="L97" s="47">
        <v>271.02</v>
      </c>
      <c r="M97" s="47">
        <v>271.02</v>
      </c>
      <c r="N97" s="47">
        <v>271.02</v>
      </c>
      <c r="O97" s="47">
        <v>271.02</v>
      </c>
      <c r="P97" s="47">
        <v>271.02</v>
      </c>
      <c r="Q97" s="47">
        <v>271.02</v>
      </c>
      <c r="R97" s="47">
        <v>271.02</v>
      </c>
      <c r="S97" s="47">
        <v>271.02</v>
      </c>
      <c r="T97" s="47">
        <v>271.02</v>
      </c>
      <c r="U97" s="47">
        <v>271.02</v>
      </c>
      <c r="V97" s="47">
        <v>271.02</v>
      </c>
      <c r="W97" s="47">
        <v>271.02</v>
      </c>
      <c r="X97" s="47">
        <v>271.02</v>
      </c>
      <c r="Y97" s="54">
        <v>271.02</v>
      </c>
    </row>
    <row r="98" spans="1:25" s="35" customFormat="1" ht="18.75" hidden="1" customHeight="1" outlineLevel="1" x14ac:dyDescent="0.2">
      <c r="A98" s="31" t="s">
        <v>6</v>
      </c>
      <c r="B98" s="49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54"/>
    </row>
    <row r="99" spans="1:25" s="35" customFormat="1" ht="18.75" hidden="1" customHeight="1" outlineLevel="1" thickBot="1" x14ac:dyDescent="0.25">
      <c r="A99" s="107" t="s">
        <v>7</v>
      </c>
      <c r="B99" s="50">
        <v>2.496</v>
      </c>
      <c r="C99" s="48">
        <v>2.496</v>
      </c>
      <c r="D99" s="48">
        <v>2.496</v>
      </c>
      <c r="E99" s="48">
        <v>2.496</v>
      </c>
      <c r="F99" s="48">
        <v>2.496</v>
      </c>
      <c r="G99" s="48">
        <v>2.496</v>
      </c>
      <c r="H99" s="48">
        <v>2.496</v>
      </c>
      <c r="I99" s="48">
        <v>2.496</v>
      </c>
      <c r="J99" s="48">
        <v>2.496</v>
      </c>
      <c r="K99" s="48">
        <v>2.496</v>
      </c>
      <c r="L99" s="48">
        <v>2.496</v>
      </c>
      <c r="M99" s="48">
        <v>2.496</v>
      </c>
      <c r="N99" s="48">
        <v>2.496</v>
      </c>
      <c r="O99" s="48">
        <v>2.496</v>
      </c>
      <c r="P99" s="48">
        <v>2.496</v>
      </c>
      <c r="Q99" s="48">
        <v>2.496</v>
      </c>
      <c r="R99" s="48">
        <v>2.496</v>
      </c>
      <c r="S99" s="48">
        <v>2.496</v>
      </c>
      <c r="T99" s="48">
        <v>2.496</v>
      </c>
      <c r="U99" s="48">
        <v>2.496</v>
      </c>
      <c r="V99" s="48">
        <v>2.496</v>
      </c>
      <c r="W99" s="48">
        <v>2.496</v>
      </c>
      <c r="X99" s="48">
        <v>2.496</v>
      </c>
      <c r="Y99" s="55">
        <v>2.496</v>
      </c>
    </row>
    <row r="100" spans="1:25" s="35" customFormat="1" ht="18.75" customHeight="1" collapsed="1" thickBot="1" x14ac:dyDescent="0.25">
      <c r="A100" s="76">
        <v>19</v>
      </c>
      <c r="B100" s="98">
        <f t="shared" ref="B100:Y100" si="18">SUM(B101:B104)</f>
        <v>1203.9660000000001</v>
      </c>
      <c r="C100" s="99">
        <f t="shared" si="18"/>
        <v>1206.0060000000001</v>
      </c>
      <c r="D100" s="99">
        <f t="shared" si="18"/>
        <v>1246.0160000000001</v>
      </c>
      <c r="E100" s="99">
        <f t="shared" si="18"/>
        <v>1257.2860000000001</v>
      </c>
      <c r="F100" s="99">
        <f t="shared" si="18"/>
        <v>1258.5060000000001</v>
      </c>
      <c r="G100" s="99">
        <f t="shared" si="18"/>
        <v>1260.306</v>
      </c>
      <c r="H100" s="99">
        <f t="shared" si="18"/>
        <v>1252.0260000000001</v>
      </c>
      <c r="I100" s="99">
        <f t="shared" si="18"/>
        <v>1241.066</v>
      </c>
      <c r="J100" s="99">
        <f t="shared" si="18"/>
        <v>1236.576</v>
      </c>
      <c r="K100" s="100">
        <f t="shared" si="18"/>
        <v>1235.1759999999999</v>
      </c>
      <c r="L100" s="99">
        <f t="shared" si="18"/>
        <v>1239.6959999999999</v>
      </c>
      <c r="M100" s="101">
        <f t="shared" si="18"/>
        <v>1243.1860000000001</v>
      </c>
      <c r="N100" s="100">
        <f t="shared" si="18"/>
        <v>1245.4960000000001</v>
      </c>
      <c r="O100" s="99">
        <f t="shared" si="18"/>
        <v>1248.8760000000002</v>
      </c>
      <c r="P100" s="101">
        <f t="shared" si="18"/>
        <v>1263.1860000000001</v>
      </c>
      <c r="Q100" s="102">
        <f t="shared" si="18"/>
        <v>1269.4059999999999</v>
      </c>
      <c r="R100" s="99">
        <f t="shared" si="18"/>
        <v>1262.1260000000002</v>
      </c>
      <c r="S100" s="102">
        <f t="shared" si="18"/>
        <v>1257.9760000000001</v>
      </c>
      <c r="T100" s="99">
        <f t="shared" si="18"/>
        <v>1255.6060000000002</v>
      </c>
      <c r="U100" s="99">
        <f t="shared" si="18"/>
        <v>1198.7260000000001</v>
      </c>
      <c r="V100" s="99">
        <f t="shared" si="18"/>
        <v>1202.8560000000002</v>
      </c>
      <c r="W100" s="99">
        <f t="shared" si="18"/>
        <v>1200.1260000000002</v>
      </c>
      <c r="X100" s="99">
        <f t="shared" si="18"/>
        <v>1198.1660000000002</v>
      </c>
      <c r="Y100" s="103">
        <f t="shared" si="18"/>
        <v>1196.076</v>
      </c>
    </row>
    <row r="101" spans="1:25" s="35" customFormat="1" ht="18.75" hidden="1" customHeight="1" outlineLevel="1" x14ac:dyDescent="0.2">
      <c r="A101" s="114" t="s">
        <v>4</v>
      </c>
      <c r="B101" s="198">
        <f>'цена АТС'!C482</f>
        <v>930.45</v>
      </c>
      <c r="C101" s="198">
        <f>'цена АТС'!C483</f>
        <v>932.49</v>
      </c>
      <c r="D101" s="198">
        <f>'цена АТС'!C484</f>
        <v>972.5</v>
      </c>
      <c r="E101" s="198">
        <f>'цена АТС'!C485</f>
        <v>983.77</v>
      </c>
      <c r="F101" s="198">
        <f>'цена АТС'!C486</f>
        <v>984.99</v>
      </c>
      <c r="G101" s="198">
        <f>'цена АТС'!C487</f>
        <v>986.79</v>
      </c>
      <c r="H101" s="198">
        <f>'цена АТС'!C488</f>
        <v>978.51</v>
      </c>
      <c r="I101" s="198">
        <f>'цена АТС'!C489</f>
        <v>967.55</v>
      </c>
      <c r="J101" s="198">
        <f>'цена АТС'!C490</f>
        <v>963.06</v>
      </c>
      <c r="K101" s="198">
        <f>'цена АТС'!C491</f>
        <v>961.66</v>
      </c>
      <c r="L101" s="198">
        <f>'цена АТС'!C492</f>
        <v>966.18</v>
      </c>
      <c r="M101" s="198">
        <f>'цена АТС'!C493</f>
        <v>969.67</v>
      </c>
      <c r="N101" s="198">
        <f>'цена АТС'!C494</f>
        <v>971.98</v>
      </c>
      <c r="O101" s="198">
        <f>'цена АТС'!C495</f>
        <v>975.36</v>
      </c>
      <c r="P101" s="198">
        <f>'цена АТС'!C496</f>
        <v>989.67</v>
      </c>
      <c r="Q101" s="198">
        <f>'цена АТС'!C497</f>
        <v>995.89</v>
      </c>
      <c r="R101" s="198">
        <f>'цена АТС'!C498</f>
        <v>988.61</v>
      </c>
      <c r="S101" s="198">
        <f>'цена АТС'!C499</f>
        <v>984.46</v>
      </c>
      <c r="T101" s="198">
        <f>'цена АТС'!C500</f>
        <v>982.09</v>
      </c>
      <c r="U101" s="198">
        <f>'цена АТС'!C501</f>
        <v>925.21</v>
      </c>
      <c r="V101" s="198">
        <f>'цена АТС'!C502</f>
        <v>929.34</v>
      </c>
      <c r="W101" s="198">
        <f>'цена АТС'!C503</f>
        <v>926.61</v>
      </c>
      <c r="X101" s="198">
        <f>'цена АТС'!C504</f>
        <v>924.65</v>
      </c>
      <c r="Y101" s="198">
        <f>'цена АТС'!C505</f>
        <v>922.56</v>
      </c>
    </row>
    <row r="102" spans="1:25" s="35" customFormat="1" ht="18.75" hidden="1" customHeight="1" outlineLevel="1" x14ac:dyDescent="0.2">
      <c r="A102" s="26" t="s">
        <v>5</v>
      </c>
      <c r="B102" s="49">
        <v>271.02</v>
      </c>
      <c r="C102" s="47">
        <v>271.02</v>
      </c>
      <c r="D102" s="47">
        <v>271.02</v>
      </c>
      <c r="E102" s="47">
        <v>271.02</v>
      </c>
      <c r="F102" s="47">
        <v>271.02</v>
      </c>
      <c r="G102" s="47">
        <v>271.02</v>
      </c>
      <c r="H102" s="47">
        <v>271.02</v>
      </c>
      <c r="I102" s="47">
        <v>271.02</v>
      </c>
      <c r="J102" s="47">
        <v>271.02</v>
      </c>
      <c r="K102" s="47">
        <v>271.02</v>
      </c>
      <c r="L102" s="47">
        <v>271.02</v>
      </c>
      <c r="M102" s="47">
        <v>271.02</v>
      </c>
      <c r="N102" s="47">
        <v>271.02</v>
      </c>
      <c r="O102" s="47">
        <v>271.02</v>
      </c>
      <c r="P102" s="47">
        <v>271.02</v>
      </c>
      <c r="Q102" s="47">
        <v>271.02</v>
      </c>
      <c r="R102" s="47">
        <v>271.02</v>
      </c>
      <c r="S102" s="47">
        <v>271.02</v>
      </c>
      <c r="T102" s="47">
        <v>271.02</v>
      </c>
      <c r="U102" s="47">
        <v>271.02</v>
      </c>
      <c r="V102" s="47">
        <v>271.02</v>
      </c>
      <c r="W102" s="47">
        <v>271.02</v>
      </c>
      <c r="X102" s="47">
        <v>271.02</v>
      </c>
      <c r="Y102" s="54">
        <v>271.02</v>
      </c>
    </row>
    <row r="103" spans="1:25" s="35" customFormat="1" ht="18.75" hidden="1" customHeight="1" outlineLevel="1" x14ac:dyDescent="0.2">
      <c r="A103" s="27" t="s">
        <v>6</v>
      </c>
      <c r="B103" s="49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54"/>
    </row>
    <row r="104" spans="1:25" s="35" customFormat="1" ht="18.75" hidden="1" customHeight="1" outlineLevel="1" thickBot="1" x14ac:dyDescent="0.25">
      <c r="A104" s="115" t="s">
        <v>7</v>
      </c>
      <c r="B104" s="50">
        <v>2.496</v>
      </c>
      <c r="C104" s="48">
        <v>2.496</v>
      </c>
      <c r="D104" s="48">
        <v>2.496</v>
      </c>
      <c r="E104" s="48">
        <v>2.496</v>
      </c>
      <c r="F104" s="48">
        <v>2.496</v>
      </c>
      <c r="G104" s="48">
        <v>2.496</v>
      </c>
      <c r="H104" s="48">
        <v>2.496</v>
      </c>
      <c r="I104" s="48">
        <v>2.496</v>
      </c>
      <c r="J104" s="48">
        <v>2.496</v>
      </c>
      <c r="K104" s="48">
        <v>2.496</v>
      </c>
      <c r="L104" s="48">
        <v>2.496</v>
      </c>
      <c r="M104" s="48">
        <v>2.496</v>
      </c>
      <c r="N104" s="48">
        <v>2.496</v>
      </c>
      <c r="O104" s="48">
        <v>2.496</v>
      </c>
      <c r="P104" s="48">
        <v>2.496</v>
      </c>
      <c r="Q104" s="48">
        <v>2.496</v>
      </c>
      <c r="R104" s="48">
        <v>2.496</v>
      </c>
      <c r="S104" s="48">
        <v>2.496</v>
      </c>
      <c r="T104" s="48">
        <v>2.496</v>
      </c>
      <c r="U104" s="48">
        <v>2.496</v>
      </c>
      <c r="V104" s="48">
        <v>2.496</v>
      </c>
      <c r="W104" s="48">
        <v>2.496</v>
      </c>
      <c r="X104" s="48">
        <v>2.496</v>
      </c>
      <c r="Y104" s="55">
        <v>2.496</v>
      </c>
    </row>
    <row r="105" spans="1:25" s="35" customFormat="1" ht="18.75" customHeight="1" collapsed="1" thickBot="1" x14ac:dyDescent="0.25">
      <c r="A105" s="73">
        <v>20</v>
      </c>
      <c r="B105" s="98">
        <f t="shared" ref="B105:Y105" si="19">SUM(B106:B109)</f>
        <v>1205.826</v>
      </c>
      <c r="C105" s="99">
        <f t="shared" si="19"/>
        <v>1220.076</v>
      </c>
      <c r="D105" s="99">
        <f t="shared" si="19"/>
        <v>1274.7360000000001</v>
      </c>
      <c r="E105" s="99">
        <f t="shared" si="19"/>
        <v>1294.4160000000002</v>
      </c>
      <c r="F105" s="99">
        <f t="shared" si="19"/>
        <v>1281.2460000000001</v>
      </c>
      <c r="G105" s="99">
        <f t="shared" si="19"/>
        <v>1285.4760000000001</v>
      </c>
      <c r="H105" s="99">
        <f t="shared" si="19"/>
        <v>1285.6660000000002</v>
      </c>
      <c r="I105" s="99">
        <f t="shared" si="19"/>
        <v>1270.8360000000002</v>
      </c>
      <c r="J105" s="99">
        <f t="shared" si="19"/>
        <v>1271.2660000000001</v>
      </c>
      <c r="K105" s="100">
        <f t="shared" si="19"/>
        <v>1264.6260000000002</v>
      </c>
      <c r="L105" s="99">
        <f t="shared" si="19"/>
        <v>1269.866</v>
      </c>
      <c r="M105" s="101">
        <f t="shared" si="19"/>
        <v>1269.596</v>
      </c>
      <c r="N105" s="100">
        <f t="shared" si="19"/>
        <v>1238.6060000000002</v>
      </c>
      <c r="O105" s="99">
        <f t="shared" si="19"/>
        <v>1277.066</v>
      </c>
      <c r="P105" s="101">
        <f t="shared" si="19"/>
        <v>1270.3760000000002</v>
      </c>
      <c r="Q105" s="102">
        <f t="shared" si="19"/>
        <v>1291.9760000000001</v>
      </c>
      <c r="R105" s="99">
        <f t="shared" si="19"/>
        <v>1289.306</v>
      </c>
      <c r="S105" s="102">
        <f t="shared" si="19"/>
        <v>1288.4059999999999</v>
      </c>
      <c r="T105" s="99">
        <f t="shared" si="19"/>
        <v>1237.4360000000001</v>
      </c>
      <c r="U105" s="99">
        <f t="shared" si="19"/>
        <v>1225.2360000000001</v>
      </c>
      <c r="V105" s="99">
        <f t="shared" si="19"/>
        <v>1224.4259999999999</v>
      </c>
      <c r="W105" s="99">
        <f t="shared" si="19"/>
        <v>1224.6460000000002</v>
      </c>
      <c r="X105" s="99">
        <f t="shared" si="19"/>
        <v>1229.2660000000001</v>
      </c>
      <c r="Y105" s="103">
        <f t="shared" si="19"/>
        <v>1221.9360000000001</v>
      </c>
    </row>
    <row r="106" spans="1:25" s="35" customFormat="1" ht="18.75" hidden="1" customHeight="1" outlineLevel="1" x14ac:dyDescent="0.2">
      <c r="A106" s="114" t="s">
        <v>4</v>
      </c>
      <c r="B106" s="198">
        <f>'цена АТС'!C506</f>
        <v>932.31</v>
      </c>
      <c r="C106" s="198">
        <f>'цена АТС'!C507</f>
        <v>946.56</v>
      </c>
      <c r="D106" s="198">
        <f>'цена АТС'!C508</f>
        <v>1001.22</v>
      </c>
      <c r="E106" s="198">
        <f>'цена АТС'!C509</f>
        <v>1020.9</v>
      </c>
      <c r="F106" s="198">
        <f>'цена АТС'!C510</f>
        <v>1007.73</v>
      </c>
      <c r="G106" s="198">
        <f>'цена АТС'!C511</f>
        <v>1011.96</v>
      </c>
      <c r="H106" s="198">
        <f>'цена АТС'!C512</f>
        <v>1012.15</v>
      </c>
      <c r="I106" s="198">
        <f>'цена АТС'!C513</f>
        <v>997.32</v>
      </c>
      <c r="J106" s="198">
        <f>'цена АТС'!C514</f>
        <v>997.75</v>
      </c>
      <c r="K106" s="198">
        <f>'цена АТС'!C515</f>
        <v>991.11</v>
      </c>
      <c r="L106" s="198">
        <f>'цена АТС'!C516</f>
        <v>996.35</v>
      </c>
      <c r="M106" s="198">
        <f>'цена АТС'!C517</f>
        <v>996.08</v>
      </c>
      <c r="N106" s="198">
        <f>'цена АТС'!C518</f>
        <v>965.09</v>
      </c>
      <c r="O106" s="198">
        <f>'цена АТС'!C519</f>
        <v>1003.55</v>
      </c>
      <c r="P106" s="198">
        <f>'цена АТС'!C520</f>
        <v>996.86</v>
      </c>
      <c r="Q106" s="198">
        <f>'цена АТС'!C521</f>
        <v>1018.46</v>
      </c>
      <c r="R106" s="198">
        <f>'цена АТС'!C522</f>
        <v>1015.79</v>
      </c>
      <c r="S106" s="198">
        <f>'цена АТС'!C523</f>
        <v>1014.89</v>
      </c>
      <c r="T106" s="198">
        <f>'цена АТС'!C524</f>
        <v>963.92</v>
      </c>
      <c r="U106" s="198">
        <f>'цена АТС'!C525</f>
        <v>951.72</v>
      </c>
      <c r="V106" s="198">
        <f>'цена АТС'!C526</f>
        <v>950.91</v>
      </c>
      <c r="W106" s="198">
        <f>'цена АТС'!C527</f>
        <v>951.13</v>
      </c>
      <c r="X106" s="198">
        <f>'цена АТС'!C528</f>
        <v>955.75</v>
      </c>
      <c r="Y106" s="198">
        <f>'цена АТС'!C529</f>
        <v>948.42</v>
      </c>
    </row>
    <row r="107" spans="1:25" s="35" customFormat="1" ht="18.75" hidden="1" customHeight="1" outlineLevel="1" x14ac:dyDescent="0.2">
      <c r="A107" s="26" t="s">
        <v>5</v>
      </c>
      <c r="B107" s="49">
        <v>271.02</v>
      </c>
      <c r="C107" s="47">
        <v>271.02</v>
      </c>
      <c r="D107" s="47">
        <v>271.02</v>
      </c>
      <c r="E107" s="47">
        <v>271.02</v>
      </c>
      <c r="F107" s="47">
        <v>271.02</v>
      </c>
      <c r="G107" s="47">
        <v>271.02</v>
      </c>
      <c r="H107" s="47">
        <v>271.02</v>
      </c>
      <c r="I107" s="47">
        <v>271.02</v>
      </c>
      <c r="J107" s="47">
        <v>271.02</v>
      </c>
      <c r="K107" s="47">
        <v>271.02</v>
      </c>
      <c r="L107" s="47">
        <v>271.02</v>
      </c>
      <c r="M107" s="47">
        <v>271.02</v>
      </c>
      <c r="N107" s="47">
        <v>271.02</v>
      </c>
      <c r="O107" s="47">
        <v>271.02</v>
      </c>
      <c r="P107" s="47">
        <v>271.02</v>
      </c>
      <c r="Q107" s="47">
        <v>271.02</v>
      </c>
      <c r="R107" s="47">
        <v>271.02</v>
      </c>
      <c r="S107" s="47">
        <v>271.02</v>
      </c>
      <c r="T107" s="47">
        <v>271.02</v>
      </c>
      <c r="U107" s="47">
        <v>271.02</v>
      </c>
      <c r="V107" s="47">
        <v>271.02</v>
      </c>
      <c r="W107" s="47">
        <v>271.02</v>
      </c>
      <c r="X107" s="47">
        <v>271.02</v>
      </c>
      <c r="Y107" s="54">
        <v>271.02</v>
      </c>
    </row>
    <row r="108" spans="1:25" s="35" customFormat="1" ht="18.75" hidden="1" customHeight="1" outlineLevel="1" x14ac:dyDescent="0.2">
      <c r="A108" s="27" t="s">
        <v>6</v>
      </c>
      <c r="B108" s="49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54"/>
    </row>
    <row r="109" spans="1:25" s="35" customFormat="1" ht="18.75" hidden="1" customHeight="1" outlineLevel="1" thickBot="1" x14ac:dyDescent="0.25">
      <c r="A109" s="115" t="s">
        <v>7</v>
      </c>
      <c r="B109" s="50">
        <v>2.496</v>
      </c>
      <c r="C109" s="48">
        <v>2.496</v>
      </c>
      <c r="D109" s="48">
        <v>2.496</v>
      </c>
      <c r="E109" s="48">
        <v>2.496</v>
      </c>
      <c r="F109" s="48">
        <v>2.496</v>
      </c>
      <c r="G109" s="48">
        <v>2.496</v>
      </c>
      <c r="H109" s="48">
        <v>2.496</v>
      </c>
      <c r="I109" s="48">
        <v>2.496</v>
      </c>
      <c r="J109" s="48">
        <v>2.496</v>
      </c>
      <c r="K109" s="48">
        <v>2.496</v>
      </c>
      <c r="L109" s="48">
        <v>2.496</v>
      </c>
      <c r="M109" s="48">
        <v>2.496</v>
      </c>
      <c r="N109" s="48">
        <v>2.496</v>
      </c>
      <c r="O109" s="48">
        <v>2.496</v>
      </c>
      <c r="P109" s="48">
        <v>2.496</v>
      </c>
      <c r="Q109" s="48">
        <v>2.496</v>
      </c>
      <c r="R109" s="48">
        <v>2.496</v>
      </c>
      <c r="S109" s="48">
        <v>2.496</v>
      </c>
      <c r="T109" s="48">
        <v>2.496</v>
      </c>
      <c r="U109" s="48">
        <v>2.496</v>
      </c>
      <c r="V109" s="48">
        <v>2.496</v>
      </c>
      <c r="W109" s="48">
        <v>2.496</v>
      </c>
      <c r="X109" s="48">
        <v>2.496</v>
      </c>
      <c r="Y109" s="55">
        <v>2.496</v>
      </c>
    </row>
    <row r="110" spans="1:25" s="35" customFormat="1" ht="18.75" customHeight="1" collapsed="1" thickBot="1" x14ac:dyDescent="0.25">
      <c r="A110" s="64">
        <v>21</v>
      </c>
      <c r="B110" s="98">
        <f t="shared" ref="B110:Y110" si="20">SUM(B111:B114)</f>
        <v>1305.626</v>
      </c>
      <c r="C110" s="99">
        <f t="shared" si="20"/>
        <v>1310.7360000000001</v>
      </c>
      <c r="D110" s="99">
        <f t="shared" si="20"/>
        <v>1408.6560000000002</v>
      </c>
      <c r="E110" s="99">
        <f t="shared" si="20"/>
        <v>1418.856</v>
      </c>
      <c r="F110" s="99">
        <f t="shared" si="20"/>
        <v>1412.116</v>
      </c>
      <c r="G110" s="99">
        <f t="shared" si="20"/>
        <v>1413.816</v>
      </c>
      <c r="H110" s="99">
        <f t="shared" si="20"/>
        <v>1408.4060000000002</v>
      </c>
      <c r="I110" s="99">
        <f t="shared" si="20"/>
        <v>1382.7260000000001</v>
      </c>
      <c r="J110" s="99">
        <f t="shared" si="20"/>
        <v>1374.056</v>
      </c>
      <c r="K110" s="100">
        <f t="shared" si="20"/>
        <v>1336.9160000000002</v>
      </c>
      <c r="L110" s="99">
        <f t="shared" si="20"/>
        <v>1331.4260000000002</v>
      </c>
      <c r="M110" s="101">
        <f t="shared" si="20"/>
        <v>1385.376</v>
      </c>
      <c r="N110" s="100">
        <f t="shared" si="20"/>
        <v>1394.336</v>
      </c>
      <c r="O110" s="99">
        <f t="shared" si="20"/>
        <v>1390.1960000000001</v>
      </c>
      <c r="P110" s="101">
        <f t="shared" si="20"/>
        <v>1408.6460000000002</v>
      </c>
      <c r="Q110" s="102">
        <f t="shared" si="20"/>
        <v>1411.386</v>
      </c>
      <c r="R110" s="99">
        <f t="shared" si="20"/>
        <v>1411.586</v>
      </c>
      <c r="S110" s="102">
        <f t="shared" si="20"/>
        <v>1397.7860000000001</v>
      </c>
      <c r="T110" s="99">
        <f t="shared" si="20"/>
        <v>1344.846</v>
      </c>
      <c r="U110" s="99">
        <f t="shared" si="20"/>
        <v>1301.4260000000002</v>
      </c>
      <c r="V110" s="99">
        <f t="shared" si="20"/>
        <v>1293.8560000000002</v>
      </c>
      <c r="W110" s="99">
        <f t="shared" si="20"/>
        <v>1312.9860000000001</v>
      </c>
      <c r="X110" s="99">
        <f t="shared" si="20"/>
        <v>1292.9860000000001</v>
      </c>
      <c r="Y110" s="103">
        <f t="shared" si="20"/>
        <v>1295.8760000000002</v>
      </c>
    </row>
    <row r="111" spans="1:25" s="35" customFormat="1" ht="18.75" hidden="1" customHeight="1" outlineLevel="1" x14ac:dyDescent="0.2">
      <c r="A111" s="114" t="s">
        <v>4</v>
      </c>
      <c r="B111" s="198">
        <f>'цена АТС'!C530</f>
        <v>1032.1099999999999</v>
      </c>
      <c r="C111" s="198">
        <f>'цена АТС'!C531</f>
        <v>1037.22</v>
      </c>
      <c r="D111" s="198">
        <f>'цена АТС'!C532</f>
        <v>1135.1400000000001</v>
      </c>
      <c r="E111" s="198">
        <f>'цена АТС'!C533</f>
        <v>1145.3399999999999</v>
      </c>
      <c r="F111" s="198">
        <f>'цена АТС'!C534</f>
        <v>1138.5999999999999</v>
      </c>
      <c r="G111" s="198">
        <f>'цена АТС'!C535</f>
        <v>1140.3</v>
      </c>
      <c r="H111" s="198">
        <f>'цена АТС'!C536</f>
        <v>1134.8900000000001</v>
      </c>
      <c r="I111" s="198">
        <f>'цена АТС'!C537</f>
        <v>1109.21</v>
      </c>
      <c r="J111" s="198">
        <f>'цена АТС'!C538</f>
        <v>1100.54</v>
      </c>
      <c r="K111" s="198">
        <f>'цена АТС'!C539</f>
        <v>1063.4000000000001</v>
      </c>
      <c r="L111" s="198">
        <f>'цена АТС'!C540</f>
        <v>1057.9100000000001</v>
      </c>
      <c r="M111" s="198">
        <f>'цена АТС'!C541</f>
        <v>1111.8599999999999</v>
      </c>
      <c r="N111" s="198">
        <f>'цена АТС'!C542</f>
        <v>1120.82</v>
      </c>
      <c r="O111" s="198">
        <f>'цена АТС'!C543</f>
        <v>1116.68</v>
      </c>
      <c r="P111" s="198">
        <f>'цена АТС'!C544</f>
        <v>1135.1300000000001</v>
      </c>
      <c r="Q111" s="198">
        <f>'цена АТС'!C545</f>
        <v>1137.8699999999999</v>
      </c>
      <c r="R111" s="198">
        <f>'цена АТС'!C546</f>
        <v>1138.07</v>
      </c>
      <c r="S111" s="198">
        <f>'цена АТС'!C547</f>
        <v>1124.27</v>
      </c>
      <c r="T111" s="198">
        <f>'цена АТС'!C548</f>
        <v>1071.33</v>
      </c>
      <c r="U111" s="198">
        <f>'цена АТС'!C549</f>
        <v>1027.9100000000001</v>
      </c>
      <c r="V111" s="198">
        <f>'цена АТС'!C550</f>
        <v>1020.34</v>
      </c>
      <c r="W111" s="198">
        <f>'цена АТС'!C551</f>
        <v>1039.47</v>
      </c>
      <c r="X111" s="198">
        <f>'цена АТС'!C552</f>
        <v>1019.47</v>
      </c>
      <c r="Y111" s="198">
        <f>'цена АТС'!C553</f>
        <v>1022.36</v>
      </c>
    </row>
    <row r="112" spans="1:25" s="35" customFormat="1" ht="18.75" hidden="1" customHeight="1" outlineLevel="1" x14ac:dyDescent="0.2">
      <c r="A112" s="26" t="s">
        <v>5</v>
      </c>
      <c r="B112" s="49">
        <v>271.02</v>
      </c>
      <c r="C112" s="47">
        <v>271.02</v>
      </c>
      <c r="D112" s="47">
        <v>271.02</v>
      </c>
      <c r="E112" s="47">
        <v>271.02</v>
      </c>
      <c r="F112" s="47">
        <v>271.02</v>
      </c>
      <c r="G112" s="47">
        <v>271.02</v>
      </c>
      <c r="H112" s="47">
        <v>271.02</v>
      </c>
      <c r="I112" s="47">
        <v>271.02</v>
      </c>
      <c r="J112" s="47">
        <v>271.02</v>
      </c>
      <c r="K112" s="47">
        <v>271.02</v>
      </c>
      <c r="L112" s="47">
        <v>271.02</v>
      </c>
      <c r="M112" s="47">
        <v>271.02</v>
      </c>
      <c r="N112" s="47">
        <v>271.02</v>
      </c>
      <c r="O112" s="47">
        <v>271.02</v>
      </c>
      <c r="P112" s="47">
        <v>271.02</v>
      </c>
      <c r="Q112" s="47">
        <v>271.02</v>
      </c>
      <c r="R112" s="47">
        <v>271.02</v>
      </c>
      <c r="S112" s="47">
        <v>271.02</v>
      </c>
      <c r="T112" s="47">
        <v>271.02</v>
      </c>
      <c r="U112" s="47">
        <v>271.02</v>
      </c>
      <c r="V112" s="47">
        <v>271.02</v>
      </c>
      <c r="W112" s="47">
        <v>271.02</v>
      </c>
      <c r="X112" s="47">
        <v>271.02</v>
      </c>
      <c r="Y112" s="54">
        <v>271.02</v>
      </c>
    </row>
    <row r="113" spans="1:25" s="35" customFormat="1" ht="18.75" hidden="1" customHeight="1" outlineLevel="1" x14ac:dyDescent="0.2">
      <c r="A113" s="27" t="s">
        <v>6</v>
      </c>
      <c r="B113" s="49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54"/>
    </row>
    <row r="114" spans="1:25" s="35" customFormat="1" ht="18.75" hidden="1" customHeight="1" outlineLevel="1" thickBot="1" x14ac:dyDescent="0.25">
      <c r="A114" s="115" t="s">
        <v>7</v>
      </c>
      <c r="B114" s="50">
        <v>2.496</v>
      </c>
      <c r="C114" s="48">
        <v>2.496</v>
      </c>
      <c r="D114" s="48">
        <v>2.496</v>
      </c>
      <c r="E114" s="48">
        <v>2.496</v>
      </c>
      <c r="F114" s="48">
        <v>2.496</v>
      </c>
      <c r="G114" s="48">
        <v>2.496</v>
      </c>
      <c r="H114" s="48">
        <v>2.496</v>
      </c>
      <c r="I114" s="48">
        <v>2.496</v>
      </c>
      <c r="J114" s="48">
        <v>2.496</v>
      </c>
      <c r="K114" s="48">
        <v>2.496</v>
      </c>
      <c r="L114" s="48">
        <v>2.496</v>
      </c>
      <c r="M114" s="48">
        <v>2.496</v>
      </c>
      <c r="N114" s="48">
        <v>2.496</v>
      </c>
      <c r="O114" s="48">
        <v>2.496</v>
      </c>
      <c r="P114" s="48">
        <v>2.496</v>
      </c>
      <c r="Q114" s="48">
        <v>2.496</v>
      </c>
      <c r="R114" s="48">
        <v>2.496</v>
      </c>
      <c r="S114" s="48">
        <v>2.496</v>
      </c>
      <c r="T114" s="48">
        <v>2.496</v>
      </c>
      <c r="U114" s="48">
        <v>2.496</v>
      </c>
      <c r="V114" s="48">
        <v>2.496</v>
      </c>
      <c r="W114" s="48">
        <v>2.496</v>
      </c>
      <c r="X114" s="48">
        <v>2.496</v>
      </c>
      <c r="Y114" s="55">
        <v>2.496</v>
      </c>
    </row>
    <row r="115" spans="1:25" s="35" customFormat="1" ht="18.75" customHeight="1" collapsed="1" thickBot="1" x14ac:dyDescent="0.25">
      <c r="A115" s="73">
        <v>22</v>
      </c>
      <c r="B115" s="98">
        <f t="shared" ref="B115:Y115" si="21">SUM(B116:B119)</f>
        <v>1262.386</v>
      </c>
      <c r="C115" s="99">
        <f t="shared" si="21"/>
        <v>1289.9160000000002</v>
      </c>
      <c r="D115" s="99">
        <f t="shared" si="21"/>
        <v>1324.306</v>
      </c>
      <c r="E115" s="99">
        <f t="shared" si="21"/>
        <v>1346.086</v>
      </c>
      <c r="F115" s="99">
        <f t="shared" si="21"/>
        <v>1335.566</v>
      </c>
      <c r="G115" s="99">
        <f t="shared" si="21"/>
        <v>1348.816</v>
      </c>
      <c r="H115" s="99">
        <f t="shared" si="21"/>
        <v>1337.346</v>
      </c>
      <c r="I115" s="99">
        <f t="shared" si="21"/>
        <v>1321.7160000000001</v>
      </c>
      <c r="J115" s="99">
        <f t="shared" si="21"/>
        <v>1315.6760000000002</v>
      </c>
      <c r="K115" s="100">
        <f t="shared" si="21"/>
        <v>1310.326</v>
      </c>
      <c r="L115" s="99">
        <f t="shared" si="21"/>
        <v>1314.2560000000001</v>
      </c>
      <c r="M115" s="101">
        <f t="shared" si="21"/>
        <v>1320.0160000000001</v>
      </c>
      <c r="N115" s="100">
        <f t="shared" si="21"/>
        <v>1327.306</v>
      </c>
      <c r="O115" s="99">
        <f t="shared" si="21"/>
        <v>1324.1960000000001</v>
      </c>
      <c r="P115" s="101">
        <f t="shared" si="21"/>
        <v>1330.5360000000001</v>
      </c>
      <c r="Q115" s="102">
        <f t="shared" si="21"/>
        <v>1294.9259999999999</v>
      </c>
      <c r="R115" s="99">
        <f t="shared" si="21"/>
        <v>1332.806</v>
      </c>
      <c r="S115" s="102">
        <f t="shared" si="21"/>
        <v>1337.4460000000001</v>
      </c>
      <c r="T115" s="99">
        <f t="shared" si="21"/>
        <v>1329.4260000000002</v>
      </c>
      <c r="U115" s="99">
        <f t="shared" si="21"/>
        <v>1271.5860000000002</v>
      </c>
      <c r="V115" s="99">
        <f t="shared" si="21"/>
        <v>1252.1460000000002</v>
      </c>
      <c r="W115" s="99">
        <f t="shared" si="21"/>
        <v>1269.1660000000002</v>
      </c>
      <c r="X115" s="99">
        <f t="shared" si="21"/>
        <v>1264.366</v>
      </c>
      <c r="Y115" s="103">
        <f t="shared" si="21"/>
        <v>1257.9560000000001</v>
      </c>
    </row>
    <row r="116" spans="1:25" s="35" customFormat="1" ht="18.75" hidden="1" customHeight="1" outlineLevel="1" x14ac:dyDescent="0.2">
      <c r="A116" s="114" t="s">
        <v>4</v>
      </c>
      <c r="B116" s="198">
        <f>'цена АТС'!C554</f>
        <v>988.87</v>
      </c>
      <c r="C116" s="198">
        <f>'цена АТС'!C555</f>
        <v>1016.4</v>
      </c>
      <c r="D116" s="198">
        <f>'цена АТС'!C556</f>
        <v>1050.79</v>
      </c>
      <c r="E116" s="198">
        <f>'цена АТС'!C557</f>
        <v>1072.57</v>
      </c>
      <c r="F116" s="198">
        <f>'цена АТС'!C558</f>
        <v>1062.05</v>
      </c>
      <c r="G116" s="198">
        <f>'цена АТС'!C559</f>
        <v>1075.3</v>
      </c>
      <c r="H116" s="198">
        <f>'цена АТС'!C560</f>
        <v>1063.83</v>
      </c>
      <c r="I116" s="198">
        <f>'цена АТС'!C561</f>
        <v>1048.2</v>
      </c>
      <c r="J116" s="198">
        <f>'цена АТС'!C562</f>
        <v>1042.1600000000001</v>
      </c>
      <c r="K116" s="198">
        <f>'цена АТС'!C563</f>
        <v>1036.81</v>
      </c>
      <c r="L116" s="198">
        <f>'цена АТС'!C564</f>
        <v>1040.74</v>
      </c>
      <c r="M116" s="198">
        <f>'цена АТС'!C565</f>
        <v>1046.5</v>
      </c>
      <c r="N116" s="198">
        <f>'цена АТС'!C566</f>
        <v>1053.79</v>
      </c>
      <c r="O116" s="198">
        <f>'цена АТС'!C567</f>
        <v>1050.68</v>
      </c>
      <c r="P116" s="198">
        <f>'цена АТС'!C568</f>
        <v>1057.02</v>
      </c>
      <c r="Q116" s="198">
        <f>'цена АТС'!C569</f>
        <v>1021.41</v>
      </c>
      <c r="R116" s="198">
        <f>'цена АТС'!C570</f>
        <v>1059.29</v>
      </c>
      <c r="S116" s="198">
        <f>'цена АТС'!C571</f>
        <v>1063.93</v>
      </c>
      <c r="T116" s="198">
        <f>'цена АТС'!C572</f>
        <v>1055.9100000000001</v>
      </c>
      <c r="U116" s="198">
        <f>'цена АТС'!C573</f>
        <v>998.07</v>
      </c>
      <c r="V116" s="198">
        <f>'цена АТС'!C574</f>
        <v>978.63</v>
      </c>
      <c r="W116" s="198">
        <f>'цена АТС'!C575</f>
        <v>995.65</v>
      </c>
      <c r="X116" s="198">
        <f>'цена АТС'!C576</f>
        <v>990.85</v>
      </c>
      <c r="Y116" s="198">
        <f>'цена АТС'!C577</f>
        <v>984.44</v>
      </c>
    </row>
    <row r="117" spans="1:25" s="35" customFormat="1" ht="18.75" hidden="1" customHeight="1" outlineLevel="1" x14ac:dyDescent="0.2">
      <c r="A117" s="26" t="s">
        <v>5</v>
      </c>
      <c r="B117" s="49">
        <v>271.02</v>
      </c>
      <c r="C117" s="47">
        <v>271.02</v>
      </c>
      <c r="D117" s="47">
        <v>271.02</v>
      </c>
      <c r="E117" s="47">
        <v>271.02</v>
      </c>
      <c r="F117" s="47">
        <v>271.02</v>
      </c>
      <c r="G117" s="47">
        <v>271.02</v>
      </c>
      <c r="H117" s="47">
        <v>271.02</v>
      </c>
      <c r="I117" s="47">
        <v>271.02</v>
      </c>
      <c r="J117" s="47">
        <v>271.02</v>
      </c>
      <c r="K117" s="47">
        <v>271.02</v>
      </c>
      <c r="L117" s="47">
        <v>271.02</v>
      </c>
      <c r="M117" s="47">
        <v>271.02</v>
      </c>
      <c r="N117" s="47">
        <v>271.02</v>
      </c>
      <c r="O117" s="47">
        <v>271.02</v>
      </c>
      <c r="P117" s="47">
        <v>271.02</v>
      </c>
      <c r="Q117" s="47">
        <v>271.02</v>
      </c>
      <c r="R117" s="47">
        <v>271.02</v>
      </c>
      <c r="S117" s="47">
        <v>271.02</v>
      </c>
      <c r="T117" s="47">
        <v>271.02</v>
      </c>
      <c r="U117" s="47">
        <v>271.02</v>
      </c>
      <c r="V117" s="47">
        <v>271.02</v>
      </c>
      <c r="W117" s="47">
        <v>271.02</v>
      </c>
      <c r="X117" s="47">
        <v>271.02</v>
      </c>
      <c r="Y117" s="54">
        <v>271.02</v>
      </c>
    </row>
    <row r="118" spans="1:25" s="35" customFormat="1" ht="18.75" hidden="1" customHeight="1" outlineLevel="1" x14ac:dyDescent="0.2">
      <c r="A118" s="27" t="s">
        <v>6</v>
      </c>
      <c r="B118" s="49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54"/>
    </row>
    <row r="119" spans="1:25" s="35" customFormat="1" ht="18.75" hidden="1" customHeight="1" outlineLevel="1" thickBot="1" x14ac:dyDescent="0.25">
      <c r="A119" s="115" t="s">
        <v>7</v>
      </c>
      <c r="B119" s="50">
        <v>2.496</v>
      </c>
      <c r="C119" s="48">
        <v>2.496</v>
      </c>
      <c r="D119" s="48">
        <v>2.496</v>
      </c>
      <c r="E119" s="48">
        <v>2.496</v>
      </c>
      <c r="F119" s="48">
        <v>2.496</v>
      </c>
      <c r="G119" s="48">
        <v>2.496</v>
      </c>
      <c r="H119" s="48">
        <v>2.496</v>
      </c>
      <c r="I119" s="48">
        <v>2.496</v>
      </c>
      <c r="J119" s="48">
        <v>2.496</v>
      </c>
      <c r="K119" s="48">
        <v>2.496</v>
      </c>
      <c r="L119" s="48">
        <v>2.496</v>
      </c>
      <c r="M119" s="48">
        <v>2.496</v>
      </c>
      <c r="N119" s="48">
        <v>2.496</v>
      </c>
      <c r="O119" s="48">
        <v>2.496</v>
      </c>
      <c r="P119" s="48">
        <v>2.496</v>
      </c>
      <c r="Q119" s="48">
        <v>2.496</v>
      </c>
      <c r="R119" s="48">
        <v>2.496</v>
      </c>
      <c r="S119" s="48">
        <v>2.496</v>
      </c>
      <c r="T119" s="48">
        <v>2.496</v>
      </c>
      <c r="U119" s="48">
        <v>2.496</v>
      </c>
      <c r="V119" s="48">
        <v>2.496</v>
      </c>
      <c r="W119" s="48">
        <v>2.496</v>
      </c>
      <c r="X119" s="48">
        <v>2.496</v>
      </c>
      <c r="Y119" s="55">
        <v>2.496</v>
      </c>
    </row>
    <row r="120" spans="1:25" s="35" customFormat="1" ht="18.75" customHeight="1" collapsed="1" thickBot="1" x14ac:dyDescent="0.25">
      <c r="A120" s="64">
        <v>23</v>
      </c>
      <c r="B120" s="98">
        <f t="shared" ref="B120:Y120" si="22">SUM(B121:B124)</f>
        <v>1167.2160000000001</v>
      </c>
      <c r="C120" s="99">
        <f t="shared" si="22"/>
        <v>1169.7060000000001</v>
      </c>
      <c r="D120" s="99">
        <f t="shared" si="22"/>
        <v>1166.8760000000002</v>
      </c>
      <c r="E120" s="99">
        <f t="shared" si="22"/>
        <v>1189.7160000000001</v>
      </c>
      <c r="F120" s="99">
        <f t="shared" si="22"/>
        <v>1204.2660000000001</v>
      </c>
      <c r="G120" s="99">
        <f t="shared" si="22"/>
        <v>1215.4760000000001</v>
      </c>
      <c r="H120" s="99">
        <f t="shared" si="22"/>
        <v>1188.056</v>
      </c>
      <c r="I120" s="99">
        <f t="shared" si="22"/>
        <v>1176.1559999999999</v>
      </c>
      <c r="J120" s="99">
        <f t="shared" si="22"/>
        <v>1173.2160000000001</v>
      </c>
      <c r="K120" s="100">
        <f t="shared" si="22"/>
        <v>1163.6460000000002</v>
      </c>
      <c r="L120" s="99">
        <f t="shared" si="22"/>
        <v>1165.7060000000001</v>
      </c>
      <c r="M120" s="101">
        <f t="shared" si="22"/>
        <v>1171.2160000000001</v>
      </c>
      <c r="N120" s="100">
        <f t="shared" si="22"/>
        <v>1178.9560000000001</v>
      </c>
      <c r="O120" s="99">
        <f t="shared" si="22"/>
        <v>1175.9259999999999</v>
      </c>
      <c r="P120" s="101">
        <f t="shared" si="22"/>
        <v>1183.096</v>
      </c>
      <c r="Q120" s="102">
        <f t="shared" si="22"/>
        <v>1895.556</v>
      </c>
      <c r="R120" s="99">
        <f t="shared" si="22"/>
        <v>1809.316</v>
      </c>
      <c r="S120" s="102">
        <f t="shared" si="22"/>
        <v>1188.806</v>
      </c>
      <c r="T120" s="99">
        <f t="shared" si="22"/>
        <v>1192.6060000000002</v>
      </c>
      <c r="U120" s="99">
        <f t="shared" si="22"/>
        <v>1188.366</v>
      </c>
      <c r="V120" s="99">
        <f t="shared" si="22"/>
        <v>1189.566</v>
      </c>
      <c r="W120" s="99">
        <f t="shared" si="22"/>
        <v>1188.566</v>
      </c>
      <c r="X120" s="99">
        <f t="shared" si="22"/>
        <v>1178.0860000000002</v>
      </c>
      <c r="Y120" s="103">
        <f t="shared" si="22"/>
        <v>1165.4360000000001</v>
      </c>
    </row>
    <row r="121" spans="1:25" s="35" customFormat="1" ht="18.75" hidden="1" customHeight="1" outlineLevel="1" x14ac:dyDescent="0.2">
      <c r="A121" s="114" t="s">
        <v>4</v>
      </c>
      <c r="B121" s="198">
        <f>'цена АТС'!C578</f>
        <v>893.7</v>
      </c>
      <c r="C121" s="198">
        <f>'цена АТС'!C579</f>
        <v>896.19</v>
      </c>
      <c r="D121" s="198">
        <f>'цена АТС'!C580</f>
        <v>893.36</v>
      </c>
      <c r="E121" s="198">
        <f>'цена АТС'!C581</f>
        <v>916.2</v>
      </c>
      <c r="F121" s="198">
        <f>'цена АТС'!C582</f>
        <v>930.75</v>
      </c>
      <c r="G121" s="198">
        <f>'цена АТС'!C583</f>
        <v>941.96</v>
      </c>
      <c r="H121" s="198">
        <f>'цена АТС'!C584</f>
        <v>914.54</v>
      </c>
      <c r="I121" s="198">
        <f>'цена АТС'!C585</f>
        <v>902.64</v>
      </c>
      <c r="J121" s="198">
        <f>'цена АТС'!C586</f>
        <v>899.7</v>
      </c>
      <c r="K121" s="198">
        <f>'цена АТС'!C587</f>
        <v>890.13</v>
      </c>
      <c r="L121" s="198">
        <f>'цена АТС'!C588</f>
        <v>892.19</v>
      </c>
      <c r="M121" s="198">
        <f>'цена АТС'!C589</f>
        <v>897.7</v>
      </c>
      <c r="N121" s="198">
        <f>'цена АТС'!C590</f>
        <v>905.44</v>
      </c>
      <c r="O121" s="198">
        <f>'цена АТС'!C591</f>
        <v>902.41</v>
      </c>
      <c r="P121" s="198">
        <f>'цена АТС'!C592</f>
        <v>909.58</v>
      </c>
      <c r="Q121" s="198">
        <f>'цена АТС'!C593</f>
        <v>1622.04</v>
      </c>
      <c r="R121" s="198">
        <f>'цена АТС'!C594</f>
        <v>1535.8</v>
      </c>
      <c r="S121" s="198">
        <f>'цена АТС'!C595</f>
        <v>915.29</v>
      </c>
      <c r="T121" s="198">
        <f>'цена АТС'!C596</f>
        <v>919.09</v>
      </c>
      <c r="U121" s="198">
        <f>'цена АТС'!C597</f>
        <v>914.85</v>
      </c>
      <c r="V121" s="198">
        <f>'цена АТС'!C598</f>
        <v>916.05</v>
      </c>
      <c r="W121" s="198">
        <f>'цена АТС'!C599</f>
        <v>915.05</v>
      </c>
      <c r="X121" s="198">
        <f>'цена АТС'!C600</f>
        <v>904.57</v>
      </c>
      <c r="Y121" s="198">
        <f>'цена АТС'!C601</f>
        <v>891.92</v>
      </c>
    </row>
    <row r="122" spans="1:25" s="35" customFormat="1" ht="18.75" hidden="1" customHeight="1" outlineLevel="1" x14ac:dyDescent="0.2">
      <c r="A122" s="26" t="s">
        <v>5</v>
      </c>
      <c r="B122" s="49">
        <v>271.02</v>
      </c>
      <c r="C122" s="47">
        <v>271.02</v>
      </c>
      <c r="D122" s="47">
        <v>271.02</v>
      </c>
      <c r="E122" s="47">
        <v>271.02</v>
      </c>
      <c r="F122" s="47">
        <v>271.02</v>
      </c>
      <c r="G122" s="47">
        <v>271.02</v>
      </c>
      <c r="H122" s="47">
        <v>271.02</v>
      </c>
      <c r="I122" s="47">
        <v>271.02</v>
      </c>
      <c r="J122" s="47">
        <v>271.02</v>
      </c>
      <c r="K122" s="47">
        <v>271.02</v>
      </c>
      <c r="L122" s="47">
        <v>271.02</v>
      </c>
      <c r="M122" s="47">
        <v>271.02</v>
      </c>
      <c r="N122" s="47">
        <v>271.02</v>
      </c>
      <c r="O122" s="47">
        <v>271.02</v>
      </c>
      <c r="P122" s="47">
        <v>271.02</v>
      </c>
      <c r="Q122" s="47">
        <v>271.02</v>
      </c>
      <c r="R122" s="47">
        <v>271.02</v>
      </c>
      <c r="S122" s="47">
        <v>271.02</v>
      </c>
      <c r="T122" s="47">
        <v>271.02</v>
      </c>
      <c r="U122" s="47">
        <v>271.02</v>
      </c>
      <c r="V122" s="47">
        <v>271.02</v>
      </c>
      <c r="W122" s="47">
        <v>271.02</v>
      </c>
      <c r="X122" s="47">
        <v>271.02</v>
      </c>
      <c r="Y122" s="54">
        <v>271.02</v>
      </c>
    </row>
    <row r="123" spans="1:25" s="35" customFormat="1" ht="18.75" hidden="1" customHeight="1" outlineLevel="1" x14ac:dyDescent="0.2">
      <c r="A123" s="27" t="s">
        <v>6</v>
      </c>
      <c r="B123" s="49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4"/>
    </row>
    <row r="124" spans="1:25" s="35" customFormat="1" ht="18.75" hidden="1" customHeight="1" outlineLevel="1" thickBot="1" x14ac:dyDescent="0.25">
      <c r="A124" s="115" t="s">
        <v>7</v>
      </c>
      <c r="B124" s="50">
        <v>2.496</v>
      </c>
      <c r="C124" s="48">
        <v>2.496</v>
      </c>
      <c r="D124" s="48">
        <v>2.496</v>
      </c>
      <c r="E124" s="48">
        <v>2.496</v>
      </c>
      <c r="F124" s="48">
        <v>2.496</v>
      </c>
      <c r="G124" s="48">
        <v>2.496</v>
      </c>
      <c r="H124" s="48">
        <v>2.496</v>
      </c>
      <c r="I124" s="48">
        <v>2.496</v>
      </c>
      <c r="J124" s="48">
        <v>2.496</v>
      </c>
      <c r="K124" s="48">
        <v>2.496</v>
      </c>
      <c r="L124" s="48">
        <v>2.496</v>
      </c>
      <c r="M124" s="48">
        <v>2.496</v>
      </c>
      <c r="N124" s="48">
        <v>2.496</v>
      </c>
      <c r="O124" s="48">
        <v>2.496</v>
      </c>
      <c r="P124" s="48">
        <v>2.496</v>
      </c>
      <c r="Q124" s="48">
        <v>2.496</v>
      </c>
      <c r="R124" s="48">
        <v>2.496</v>
      </c>
      <c r="S124" s="48">
        <v>2.496</v>
      </c>
      <c r="T124" s="48">
        <v>2.496</v>
      </c>
      <c r="U124" s="48">
        <v>2.496</v>
      </c>
      <c r="V124" s="48">
        <v>2.496</v>
      </c>
      <c r="W124" s="48">
        <v>2.496</v>
      </c>
      <c r="X124" s="48">
        <v>2.496</v>
      </c>
      <c r="Y124" s="55">
        <v>2.496</v>
      </c>
    </row>
    <row r="125" spans="1:25" s="35" customFormat="1" ht="18.75" customHeight="1" collapsed="1" thickBot="1" x14ac:dyDescent="0.25">
      <c r="A125" s="75">
        <v>24</v>
      </c>
      <c r="B125" s="98">
        <f t="shared" ref="B125:Y125" si="23">SUM(B126:B129)</f>
        <v>1264.6559999999999</v>
      </c>
      <c r="C125" s="99">
        <f t="shared" si="23"/>
        <v>1262.9259999999999</v>
      </c>
      <c r="D125" s="99">
        <f t="shared" si="23"/>
        <v>1262.8960000000002</v>
      </c>
      <c r="E125" s="99">
        <f t="shared" si="23"/>
        <v>1284.6060000000002</v>
      </c>
      <c r="F125" s="99">
        <f t="shared" si="23"/>
        <v>1294.806</v>
      </c>
      <c r="G125" s="99">
        <f t="shared" si="23"/>
        <v>1317.796</v>
      </c>
      <c r="H125" s="99">
        <f t="shared" si="23"/>
        <v>1326.806</v>
      </c>
      <c r="I125" s="99">
        <f t="shared" si="23"/>
        <v>1268.1860000000001</v>
      </c>
      <c r="J125" s="99">
        <f t="shared" si="23"/>
        <v>1262.9860000000001</v>
      </c>
      <c r="K125" s="100">
        <f t="shared" si="23"/>
        <v>1256.386</v>
      </c>
      <c r="L125" s="99">
        <f t="shared" si="23"/>
        <v>1251.6959999999999</v>
      </c>
      <c r="M125" s="101">
        <f t="shared" si="23"/>
        <v>1269.7160000000001</v>
      </c>
      <c r="N125" s="100">
        <f t="shared" si="23"/>
        <v>1280.1460000000002</v>
      </c>
      <c r="O125" s="99">
        <f t="shared" si="23"/>
        <v>1268.596</v>
      </c>
      <c r="P125" s="101">
        <f t="shared" si="23"/>
        <v>1281.546</v>
      </c>
      <c r="Q125" s="102">
        <f t="shared" si="23"/>
        <v>1337.0360000000001</v>
      </c>
      <c r="R125" s="99">
        <f t="shared" si="23"/>
        <v>1336.626</v>
      </c>
      <c r="S125" s="102">
        <f t="shared" si="23"/>
        <v>1292.9160000000002</v>
      </c>
      <c r="T125" s="99">
        <f t="shared" si="23"/>
        <v>1279.4860000000001</v>
      </c>
      <c r="U125" s="99">
        <f t="shared" si="23"/>
        <v>1274.7460000000001</v>
      </c>
      <c r="V125" s="99">
        <f t="shared" si="23"/>
        <v>1269.576</v>
      </c>
      <c r="W125" s="99">
        <f t="shared" si="23"/>
        <v>1271.0860000000002</v>
      </c>
      <c r="X125" s="99">
        <f t="shared" si="23"/>
        <v>1252.7760000000001</v>
      </c>
      <c r="Y125" s="103">
        <f t="shared" si="23"/>
        <v>1245.7460000000001</v>
      </c>
    </row>
    <row r="126" spans="1:25" s="35" customFormat="1" ht="18.75" hidden="1" customHeight="1" outlineLevel="1" x14ac:dyDescent="0.2">
      <c r="A126" s="114" t="s">
        <v>4</v>
      </c>
      <c r="B126" s="198">
        <f>'цена АТС'!C602</f>
        <v>991.14</v>
      </c>
      <c r="C126" s="198">
        <f>'цена АТС'!C603</f>
        <v>989.41</v>
      </c>
      <c r="D126" s="198">
        <f>'цена АТС'!C604</f>
        <v>989.38</v>
      </c>
      <c r="E126" s="198">
        <f>'цена АТС'!C605</f>
        <v>1011.09</v>
      </c>
      <c r="F126" s="198">
        <f>'цена АТС'!C606</f>
        <v>1021.29</v>
      </c>
      <c r="G126" s="198">
        <f>'цена АТС'!C607</f>
        <v>1044.28</v>
      </c>
      <c r="H126" s="198">
        <f>'цена АТС'!C608</f>
        <v>1053.29</v>
      </c>
      <c r="I126" s="198">
        <f>'цена АТС'!C609</f>
        <v>994.67</v>
      </c>
      <c r="J126" s="198">
        <f>'цена АТС'!C610</f>
        <v>989.47</v>
      </c>
      <c r="K126" s="198">
        <f>'цена АТС'!C611</f>
        <v>982.87</v>
      </c>
      <c r="L126" s="198">
        <f>'цена АТС'!C612</f>
        <v>978.18</v>
      </c>
      <c r="M126" s="198">
        <f>'цена АТС'!C613</f>
        <v>996.2</v>
      </c>
      <c r="N126" s="198">
        <f>'цена АТС'!C614</f>
        <v>1006.63</v>
      </c>
      <c r="O126" s="198">
        <f>'цена АТС'!C615</f>
        <v>995.08</v>
      </c>
      <c r="P126" s="198">
        <f>'цена АТС'!C616</f>
        <v>1008.03</v>
      </c>
      <c r="Q126" s="198">
        <f>'цена АТС'!C617</f>
        <v>1063.52</v>
      </c>
      <c r="R126" s="198">
        <f>'цена АТС'!C618</f>
        <v>1063.1099999999999</v>
      </c>
      <c r="S126" s="198">
        <f>'цена АТС'!C619</f>
        <v>1019.4</v>
      </c>
      <c r="T126" s="198">
        <f>'цена АТС'!C620</f>
        <v>1005.97</v>
      </c>
      <c r="U126" s="198">
        <f>'цена АТС'!C621</f>
        <v>1001.23</v>
      </c>
      <c r="V126" s="198">
        <f>'цена АТС'!C622</f>
        <v>996.06</v>
      </c>
      <c r="W126" s="198">
        <f>'цена АТС'!C623</f>
        <v>997.57</v>
      </c>
      <c r="X126" s="198">
        <f>'цена АТС'!C624</f>
        <v>979.26</v>
      </c>
      <c r="Y126" s="198">
        <f>'цена АТС'!C625</f>
        <v>972.23</v>
      </c>
    </row>
    <row r="127" spans="1:25" s="35" customFormat="1" ht="18.75" hidden="1" customHeight="1" outlineLevel="1" x14ac:dyDescent="0.2">
      <c r="A127" s="26" t="s">
        <v>5</v>
      </c>
      <c r="B127" s="49">
        <v>271.02</v>
      </c>
      <c r="C127" s="47">
        <v>271.02</v>
      </c>
      <c r="D127" s="47">
        <v>271.02</v>
      </c>
      <c r="E127" s="47">
        <v>271.02</v>
      </c>
      <c r="F127" s="47">
        <v>271.02</v>
      </c>
      <c r="G127" s="47">
        <v>271.02</v>
      </c>
      <c r="H127" s="47">
        <v>271.02</v>
      </c>
      <c r="I127" s="47">
        <v>271.02</v>
      </c>
      <c r="J127" s="47">
        <v>271.02</v>
      </c>
      <c r="K127" s="47">
        <v>271.02</v>
      </c>
      <c r="L127" s="47">
        <v>271.02</v>
      </c>
      <c r="M127" s="47">
        <v>271.02</v>
      </c>
      <c r="N127" s="47">
        <v>271.02</v>
      </c>
      <c r="O127" s="47">
        <v>271.02</v>
      </c>
      <c r="P127" s="47">
        <v>271.02</v>
      </c>
      <c r="Q127" s="47">
        <v>271.02</v>
      </c>
      <c r="R127" s="47">
        <v>271.02</v>
      </c>
      <c r="S127" s="47">
        <v>271.02</v>
      </c>
      <c r="T127" s="47">
        <v>271.02</v>
      </c>
      <c r="U127" s="47">
        <v>271.02</v>
      </c>
      <c r="V127" s="47">
        <v>271.02</v>
      </c>
      <c r="W127" s="47">
        <v>271.02</v>
      </c>
      <c r="X127" s="47">
        <v>271.02</v>
      </c>
      <c r="Y127" s="54">
        <v>271.02</v>
      </c>
    </row>
    <row r="128" spans="1:25" s="35" customFormat="1" ht="18.75" hidden="1" customHeight="1" outlineLevel="1" x14ac:dyDescent="0.2">
      <c r="A128" s="27" t="s">
        <v>6</v>
      </c>
      <c r="B128" s="49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54"/>
    </row>
    <row r="129" spans="1:25" s="35" customFormat="1" ht="18.75" hidden="1" customHeight="1" outlineLevel="1" thickBot="1" x14ac:dyDescent="0.25">
      <c r="A129" s="115" t="s">
        <v>7</v>
      </c>
      <c r="B129" s="50">
        <v>2.496</v>
      </c>
      <c r="C129" s="48">
        <v>2.496</v>
      </c>
      <c r="D129" s="48">
        <v>2.496</v>
      </c>
      <c r="E129" s="48">
        <v>2.496</v>
      </c>
      <c r="F129" s="48">
        <v>2.496</v>
      </c>
      <c r="G129" s="48">
        <v>2.496</v>
      </c>
      <c r="H129" s="48">
        <v>2.496</v>
      </c>
      <c r="I129" s="48">
        <v>2.496</v>
      </c>
      <c r="J129" s="48">
        <v>2.496</v>
      </c>
      <c r="K129" s="48">
        <v>2.496</v>
      </c>
      <c r="L129" s="48">
        <v>2.496</v>
      </c>
      <c r="M129" s="48">
        <v>2.496</v>
      </c>
      <c r="N129" s="48">
        <v>2.496</v>
      </c>
      <c r="O129" s="48">
        <v>2.496</v>
      </c>
      <c r="P129" s="48">
        <v>2.496</v>
      </c>
      <c r="Q129" s="48">
        <v>2.496</v>
      </c>
      <c r="R129" s="48">
        <v>2.496</v>
      </c>
      <c r="S129" s="48">
        <v>2.496</v>
      </c>
      <c r="T129" s="48">
        <v>2.496</v>
      </c>
      <c r="U129" s="48">
        <v>2.496</v>
      </c>
      <c r="V129" s="48">
        <v>2.496</v>
      </c>
      <c r="W129" s="48">
        <v>2.496</v>
      </c>
      <c r="X129" s="48">
        <v>2.496</v>
      </c>
      <c r="Y129" s="55">
        <v>2.496</v>
      </c>
    </row>
    <row r="130" spans="1:25" s="35" customFormat="1" ht="18.75" customHeight="1" collapsed="1" thickBot="1" x14ac:dyDescent="0.25">
      <c r="A130" s="73">
        <v>25</v>
      </c>
      <c r="B130" s="98">
        <f t="shared" ref="B130:Y130" si="24">SUM(B131:B134)</f>
        <v>1211.6860000000001</v>
      </c>
      <c r="C130" s="99">
        <f t="shared" si="24"/>
        <v>1209.0160000000001</v>
      </c>
      <c r="D130" s="99">
        <f t="shared" si="24"/>
        <v>1192.7660000000001</v>
      </c>
      <c r="E130" s="99">
        <f t="shared" si="24"/>
        <v>1196.9960000000001</v>
      </c>
      <c r="F130" s="99">
        <f t="shared" si="24"/>
        <v>1174.1559999999999</v>
      </c>
      <c r="G130" s="99">
        <f t="shared" si="24"/>
        <v>1223.8560000000002</v>
      </c>
      <c r="H130" s="99">
        <f t="shared" si="24"/>
        <v>1224.796</v>
      </c>
      <c r="I130" s="99">
        <f t="shared" si="24"/>
        <v>1214.366</v>
      </c>
      <c r="J130" s="99">
        <f t="shared" si="24"/>
        <v>1197.7460000000001</v>
      </c>
      <c r="K130" s="100">
        <f t="shared" si="24"/>
        <v>1195.806</v>
      </c>
      <c r="L130" s="99">
        <f t="shared" si="24"/>
        <v>1158.3760000000002</v>
      </c>
      <c r="M130" s="101">
        <f t="shared" si="24"/>
        <v>1156.4860000000001</v>
      </c>
      <c r="N130" s="100">
        <f t="shared" si="24"/>
        <v>1166.886</v>
      </c>
      <c r="O130" s="99">
        <f t="shared" si="24"/>
        <v>1168.6959999999999</v>
      </c>
      <c r="P130" s="101">
        <f t="shared" si="24"/>
        <v>1179.616</v>
      </c>
      <c r="Q130" s="102">
        <f t="shared" si="24"/>
        <v>1195.0060000000001</v>
      </c>
      <c r="R130" s="99">
        <f t="shared" si="24"/>
        <v>1220.4160000000002</v>
      </c>
      <c r="S130" s="102">
        <f t="shared" si="24"/>
        <v>1219.0160000000001</v>
      </c>
      <c r="T130" s="99">
        <f t="shared" si="24"/>
        <v>1192.566</v>
      </c>
      <c r="U130" s="99">
        <f t="shared" si="24"/>
        <v>1216.4560000000001</v>
      </c>
      <c r="V130" s="99">
        <f t="shared" si="24"/>
        <v>1210.7560000000001</v>
      </c>
      <c r="W130" s="99">
        <f t="shared" si="24"/>
        <v>1212.846</v>
      </c>
      <c r="X130" s="99">
        <f t="shared" si="24"/>
        <v>1207.7860000000001</v>
      </c>
      <c r="Y130" s="103">
        <f t="shared" si="24"/>
        <v>1204.546</v>
      </c>
    </row>
    <row r="131" spans="1:25" s="35" customFormat="1" ht="18.75" hidden="1" customHeight="1" outlineLevel="1" x14ac:dyDescent="0.2">
      <c r="A131" s="114" t="s">
        <v>4</v>
      </c>
      <c r="B131" s="198">
        <f>'цена АТС'!C626</f>
        <v>938.17</v>
      </c>
      <c r="C131" s="198">
        <f>'цена АТС'!C627</f>
        <v>935.5</v>
      </c>
      <c r="D131" s="198">
        <f>'цена АТС'!C628</f>
        <v>919.25</v>
      </c>
      <c r="E131" s="198">
        <f>'цена АТС'!C629</f>
        <v>923.48</v>
      </c>
      <c r="F131" s="198">
        <f>'цена АТС'!C630</f>
        <v>900.64</v>
      </c>
      <c r="G131" s="198">
        <f>'цена АТС'!C631</f>
        <v>950.34</v>
      </c>
      <c r="H131" s="198">
        <f>'цена АТС'!C632</f>
        <v>951.28</v>
      </c>
      <c r="I131" s="198">
        <f>'цена АТС'!C633</f>
        <v>940.85</v>
      </c>
      <c r="J131" s="198">
        <f>'цена АТС'!C634</f>
        <v>924.23</v>
      </c>
      <c r="K131" s="198">
        <f>'цена АТС'!C635</f>
        <v>922.29</v>
      </c>
      <c r="L131" s="198">
        <f>'цена АТС'!C636</f>
        <v>884.86</v>
      </c>
      <c r="M131" s="198">
        <f>'цена АТС'!C637</f>
        <v>882.97</v>
      </c>
      <c r="N131" s="198">
        <f>'цена АТС'!C638</f>
        <v>893.37</v>
      </c>
      <c r="O131" s="198">
        <f>'цена АТС'!C639</f>
        <v>895.18</v>
      </c>
      <c r="P131" s="198">
        <f>'цена АТС'!C640</f>
        <v>906.1</v>
      </c>
      <c r="Q131" s="198">
        <f>'цена АТС'!C641</f>
        <v>921.49</v>
      </c>
      <c r="R131" s="198">
        <f>'цена АТС'!C642</f>
        <v>946.9</v>
      </c>
      <c r="S131" s="198">
        <f>'цена АТС'!C643</f>
        <v>945.5</v>
      </c>
      <c r="T131" s="198">
        <f>'цена АТС'!C644</f>
        <v>919.05</v>
      </c>
      <c r="U131" s="198">
        <f>'цена АТС'!C645</f>
        <v>942.94</v>
      </c>
      <c r="V131" s="198">
        <f>'цена АТС'!C646</f>
        <v>937.24</v>
      </c>
      <c r="W131" s="198">
        <f>'цена АТС'!C647</f>
        <v>939.33</v>
      </c>
      <c r="X131" s="198">
        <f>'цена АТС'!C648</f>
        <v>934.27</v>
      </c>
      <c r="Y131" s="198">
        <f>'цена АТС'!C649</f>
        <v>931.03</v>
      </c>
    </row>
    <row r="132" spans="1:25" s="35" customFormat="1" ht="18.75" hidden="1" customHeight="1" outlineLevel="1" x14ac:dyDescent="0.2">
      <c r="A132" s="26" t="s">
        <v>5</v>
      </c>
      <c r="B132" s="49">
        <v>271.02</v>
      </c>
      <c r="C132" s="47">
        <v>271.02</v>
      </c>
      <c r="D132" s="47">
        <v>271.02</v>
      </c>
      <c r="E132" s="47">
        <v>271.02</v>
      </c>
      <c r="F132" s="47">
        <v>271.02</v>
      </c>
      <c r="G132" s="47">
        <v>271.02</v>
      </c>
      <c r="H132" s="47">
        <v>271.02</v>
      </c>
      <c r="I132" s="47">
        <v>271.02</v>
      </c>
      <c r="J132" s="47">
        <v>271.02</v>
      </c>
      <c r="K132" s="47">
        <v>271.02</v>
      </c>
      <c r="L132" s="47">
        <v>271.02</v>
      </c>
      <c r="M132" s="47">
        <v>271.02</v>
      </c>
      <c r="N132" s="47">
        <v>271.02</v>
      </c>
      <c r="O132" s="47">
        <v>271.02</v>
      </c>
      <c r="P132" s="47">
        <v>271.02</v>
      </c>
      <c r="Q132" s="47">
        <v>271.02</v>
      </c>
      <c r="R132" s="47">
        <v>271.02</v>
      </c>
      <c r="S132" s="47">
        <v>271.02</v>
      </c>
      <c r="T132" s="47">
        <v>271.02</v>
      </c>
      <c r="U132" s="47">
        <v>271.02</v>
      </c>
      <c r="V132" s="47">
        <v>271.02</v>
      </c>
      <c r="W132" s="47">
        <v>271.02</v>
      </c>
      <c r="X132" s="47">
        <v>271.02</v>
      </c>
      <c r="Y132" s="54">
        <v>271.02</v>
      </c>
    </row>
    <row r="133" spans="1:25" s="35" customFormat="1" ht="18.75" hidden="1" customHeight="1" outlineLevel="1" x14ac:dyDescent="0.2">
      <c r="A133" s="27" t="s">
        <v>6</v>
      </c>
      <c r="B133" s="49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54"/>
    </row>
    <row r="134" spans="1:25" s="35" customFormat="1" ht="18.75" hidden="1" customHeight="1" outlineLevel="1" thickBot="1" x14ac:dyDescent="0.25">
      <c r="A134" s="115" t="s">
        <v>7</v>
      </c>
      <c r="B134" s="50">
        <v>2.496</v>
      </c>
      <c r="C134" s="48">
        <v>2.496</v>
      </c>
      <c r="D134" s="48">
        <v>2.496</v>
      </c>
      <c r="E134" s="48">
        <v>2.496</v>
      </c>
      <c r="F134" s="48">
        <v>2.496</v>
      </c>
      <c r="G134" s="48">
        <v>2.496</v>
      </c>
      <c r="H134" s="48">
        <v>2.496</v>
      </c>
      <c r="I134" s="48">
        <v>2.496</v>
      </c>
      <c r="J134" s="48">
        <v>2.496</v>
      </c>
      <c r="K134" s="48">
        <v>2.496</v>
      </c>
      <c r="L134" s="48">
        <v>2.496</v>
      </c>
      <c r="M134" s="48">
        <v>2.496</v>
      </c>
      <c r="N134" s="48">
        <v>2.496</v>
      </c>
      <c r="O134" s="48">
        <v>2.496</v>
      </c>
      <c r="P134" s="48">
        <v>2.496</v>
      </c>
      <c r="Q134" s="48">
        <v>2.496</v>
      </c>
      <c r="R134" s="48">
        <v>2.496</v>
      </c>
      <c r="S134" s="48">
        <v>2.496</v>
      </c>
      <c r="T134" s="48">
        <v>2.496</v>
      </c>
      <c r="U134" s="48">
        <v>2.496</v>
      </c>
      <c r="V134" s="48">
        <v>2.496</v>
      </c>
      <c r="W134" s="48">
        <v>2.496</v>
      </c>
      <c r="X134" s="48">
        <v>2.496</v>
      </c>
      <c r="Y134" s="55">
        <v>2.496</v>
      </c>
    </row>
    <row r="135" spans="1:25" s="35" customFormat="1" ht="18.75" customHeight="1" collapsed="1" thickBot="1" x14ac:dyDescent="0.25">
      <c r="A135" s="74">
        <v>26</v>
      </c>
      <c r="B135" s="98">
        <f t="shared" ref="B135:Y135" si="25">SUM(B136:B139)</f>
        <v>1280.806</v>
      </c>
      <c r="C135" s="99">
        <f t="shared" si="25"/>
        <v>1276.4760000000001</v>
      </c>
      <c r="D135" s="99">
        <f t="shared" si="25"/>
        <v>1275.8360000000002</v>
      </c>
      <c r="E135" s="99">
        <f t="shared" si="25"/>
        <v>1283.7160000000001</v>
      </c>
      <c r="F135" s="99">
        <f t="shared" si="25"/>
        <v>1282.4860000000001</v>
      </c>
      <c r="G135" s="99">
        <f t="shared" si="25"/>
        <v>1287.7660000000001</v>
      </c>
      <c r="H135" s="99">
        <f t="shared" si="25"/>
        <v>1287.1559999999999</v>
      </c>
      <c r="I135" s="99">
        <f t="shared" si="25"/>
        <v>1278.4860000000001</v>
      </c>
      <c r="J135" s="99">
        <f t="shared" si="25"/>
        <v>1268.1559999999999</v>
      </c>
      <c r="K135" s="100">
        <f t="shared" si="25"/>
        <v>1255.1559999999999</v>
      </c>
      <c r="L135" s="99">
        <f t="shared" si="25"/>
        <v>1272.4860000000001</v>
      </c>
      <c r="M135" s="101">
        <f t="shared" si="25"/>
        <v>1272.5060000000001</v>
      </c>
      <c r="N135" s="100">
        <f t="shared" si="25"/>
        <v>1279.6559999999999</v>
      </c>
      <c r="O135" s="99">
        <f t="shared" si="25"/>
        <v>1272.1060000000002</v>
      </c>
      <c r="P135" s="101">
        <f t="shared" si="25"/>
        <v>1282.6759999999999</v>
      </c>
      <c r="Q135" s="102">
        <f t="shared" si="25"/>
        <v>1301.636</v>
      </c>
      <c r="R135" s="99">
        <f t="shared" si="25"/>
        <v>1311.856</v>
      </c>
      <c r="S135" s="102">
        <f t="shared" si="25"/>
        <v>1316.4860000000001</v>
      </c>
      <c r="T135" s="99">
        <f t="shared" si="25"/>
        <v>1311.086</v>
      </c>
      <c r="U135" s="99">
        <f t="shared" si="25"/>
        <v>1302.2660000000001</v>
      </c>
      <c r="V135" s="99">
        <f t="shared" si="25"/>
        <v>1298.576</v>
      </c>
      <c r="W135" s="99">
        <f t="shared" si="25"/>
        <v>1291.8960000000002</v>
      </c>
      <c r="X135" s="99">
        <f t="shared" si="25"/>
        <v>1275.8560000000002</v>
      </c>
      <c r="Y135" s="103">
        <f t="shared" si="25"/>
        <v>1284.2760000000001</v>
      </c>
    </row>
    <row r="136" spans="1:25" s="35" customFormat="1" ht="18.75" hidden="1" customHeight="1" outlineLevel="1" x14ac:dyDescent="0.2">
      <c r="A136" s="29" t="s">
        <v>4</v>
      </c>
      <c r="B136" s="198">
        <f>'цена АТС'!C650</f>
        <v>1007.29</v>
      </c>
      <c r="C136" s="198">
        <f>'цена АТС'!C651</f>
        <v>1002.96</v>
      </c>
      <c r="D136" s="198">
        <f>'цена АТС'!C652</f>
        <v>1002.32</v>
      </c>
      <c r="E136" s="198">
        <f>'цена АТС'!C653</f>
        <v>1010.2</v>
      </c>
      <c r="F136" s="198">
        <f>'цена АТС'!C654</f>
        <v>1008.97</v>
      </c>
      <c r="G136" s="198">
        <f>'цена АТС'!C655</f>
        <v>1014.25</v>
      </c>
      <c r="H136" s="198">
        <f>'цена АТС'!C656</f>
        <v>1013.64</v>
      </c>
      <c r="I136" s="198">
        <f>'цена АТС'!C657</f>
        <v>1004.97</v>
      </c>
      <c r="J136" s="198">
        <f>'цена АТС'!C658</f>
        <v>994.64</v>
      </c>
      <c r="K136" s="198">
        <f>'цена АТС'!C659</f>
        <v>981.64</v>
      </c>
      <c r="L136" s="198">
        <f>'цена АТС'!C660</f>
        <v>998.97</v>
      </c>
      <c r="M136" s="198">
        <f>'цена АТС'!C661</f>
        <v>998.99</v>
      </c>
      <c r="N136" s="198">
        <f>'цена АТС'!C662</f>
        <v>1006.14</v>
      </c>
      <c r="O136" s="198">
        <f>'цена АТС'!C663</f>
        <v>998.59</v>
      </c>
      <c r="P136" s="198">
        <f>'цена АТС'!C664</f>
        <v>1009.16</v>
      </c>
      <c r="Q136" s="198">
        <f>'цена АТС'!C665</f>
        <v>1028.1199999999999</v>
      </c>
      <c r="R136" s="198">
        <f>'цена АТС'!C666</f>
        <v>1038.3399999999999</v>
      </c>
      <c r="S136" s="198">
        <f>'цена АТС'!C667</f>
        <v>1042.97</v>
      </c>
      <c r="T136" s="198">
        <f>'цена АТС'!C668</f>
        <v>1037.57</v>
      </c>
      <c r="U136" s="198">
        <f>'цена АТС'!C669</f>
        <v>1028.75</v>
      </c>
      <c r="V136" s="198">
        <f>'цена АТС'!C670</f>
        <v>1025.06</v>
      </c>
      <c r="W136" s="198">
        <f>'цена АТС'!C671</f>
        <v>1018.38</v>
      </c>
      <c r="X136" s="198">
        <f>'цена АТС'!C672</f>
        <v>1002.34</v>
      </c>
      <c r="Y136" s="198">
        <f>'цена АТС'!C673</f>
        <v>1010.76</v>
      </c>
    </row>
    <row r="137" spans="1:25" s="35" customFormat="1" ht="18.75" hidden="1" customHeight="1" outlineLevel="1" x14ac:dyDescent="0.2">
      <c r="A137" s="30" t="s">
        <v>5</v>
      </c>
      <c r="B137" s="49">
        <v>271.02</v>
      </c>
      <c r="C137" s="47">
        <v>271.02</v>
      </c>
      <c r="D137" s="47">
        <v>271.02</v>
      </c>
      <c r="E137" s="47">
        <v>271.02</v>
      </c>
      <c r="F137" s="47">
        <v>271.02</v>
      </c>
      <c r="G137" s="47">
        <v>271.02</v>
      </c>
      <c r="H137" s="47">
        <v>271.02</v>
      </c>
      <c r="I137" s="47">
        <v>271.02</v>
      </c>
      <c r="J137" s="47">
        <v>271.02</v>
      </c>
      <c r="K137" s="47">
        <v>271.02</v>
      </c>
      <c r="L137" s="47">
        <v>271.02</v>
      </c>
      <c r="M137" s="47">
        <v>271.02</v>
      </c>
      <c r="N137" s="47">
        <v>271.02</v>
      </c>
      <c r="O137" s="47">
        <v>271.02</v>
      </c>
      <c r="P137" s="47">
        <v>271.02</v>
      </c>
      <c r="Q137" s="47">
        <v>271.02</v>
      </c>
      <c r="R137" s="47">
        <v>271.02</v>
      </c>
      <c r="S137" s="47">
        <v>271.02</v>
      </c>
      <c r="T137" s="47">
        <v>271.02</v>
      </c>
      <c r="U137" s="47">
        <v>271.02</v>
      </c>
      <c r="V137" s="47">
        <v>271.02</v>
      </c>
      <c r="W137" s="47">
        <v>271.02</v>
      </c>
      <c r="X137" s="47">
        <v>271.02</v>
      </c>
      <c r="Y137" s="54">
        <v>271.02</v>
      </c>
    </row>
    <row r="138" spans="1:25" s="35" customFormat="1" ht="18.75" hidden="1" customHeight="1" outlineLevel="1" x14ac:dyDescent="0.2">
      <c r="A138" s="31" t="s">
        <v>6</v>
      </c>
      <c r="B138" s="49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54"/>
    </row>
    <row r="139" spans="1:25" s="35" customFormat="1" ht="18.75" hidden="1" customHeight="1" outlineLevel="1" thickBot="1" x14ac:dyDescent="0.25">
      <c r="A139" s="107" t="s">
        <v>7</v>
      </c>
      <c r="B139" s="50">
        <v>2.496</v>
      </c>
      <c r="C139" s="48">
        <v>2.496</v>
      </c>
      <c r="D139" s="48">
        <v>2.496</v>
      </c>
      <c r="E139" s="48">
        <v>2.496</v>
      </c>
      <c r="F139" s="48">
        <v>2.496</v>
      </c>
      <c r="G139" s="48">
        <v>2.496</v>
      </c>
      <c r="H139" s="48">
        <v>2.496</v>
      </c>
      <c r="I139" s="48">
        <v>2.496</v>
      </c>
      <c r="J139" s="48">
        <v>2.496</v>
      </c>
      <c r="K139" s="48">
        <v>2.496</v>
      </c>
      <c r="L139" s="48">
        <v>2.496</v>
      </c>
      <c r="M139" s="48">
        <v>2.496</v>
      </c>
      <c r="N139" s="48">
        <v>2.496</v>
      </c>
      <c r="O139" s="48">
        <v>2.496</v>
      </c>
      <c r="P139" s="48">
        <v>2.496</v>
      </c>
      <c r="Q139" s="48">
        <v>2.496</v>
      </c>
      <c r="R139" s="48">
        <v>2.496</v>
      </c>
      <c r="S139" s="48">
        <v>2.496</v>
      </c>
      <c r="T139" s="48">
        <v>2.496</v>
      </c>
      <c r="U139" s="48">
        <v>2.496</v>
      </c>
      <c r="V139" s="48">
        <v>2.496</v>
      </c>
      <c r="W139" s="48">
        <v>2.496</v>
      </c>
      <c r="X139" s="48">
        <v>2.496</v>
      </c>
      <c r="Y139" s="55">
        <v>2.496</v>
      </c>
    </row>
    <row r="140" spans="1:25" s="35" customFormat="1" ht="18.75" customHeight="1" collapsed="1" thickBot="1" x14ac:dyDescent="0.25">
      <c r="A140" s="76">
        <v>27</v>
      </c>
      <c r="B140" s="98">
        <f t="shared" ref="B140:Y140" si="26">SUM(B141:B144)</f>
        <v>1232.1060000000002</v>
      </c>
      <c r="C140" s="99">
        <f t="shared" si="26"/>
        <v>1234.806</v>
      </c>
      <c r="D140" s="99">
        <f t="shared" si="26"/>
        <v>1296.5860000000002</v>
      </c>
      <c r="E140" s="99">
        <f t="shared" si="26"/>
        <v>1257.886</v>
      </c>
      <c r="F140" s="99">
        <f t="shared" si="26"/>
        <v>1283.6759999999999</v>
      </c>
      <c r="G140" s="99">
        <f t="shared" si="26"/>
        <v>1335.7460000000001</v>
      </c>
      <c r="H140" s="99">
        <f t="shared" si="26"/>
        <v>1318.376</v>
      </c>
      <c r="I140" s="99">
        <f t="shared" si="26"/>
        <v>1313.7260000000001</v>
      </c>
      <c r="J140" s="99">
        <f t="shared" si="26"/>
        <v>1305.7760000000001</v>
      </c>
      <c r="K140" s="100">
        <f t="shared" si="26"/>
        <v>1303.5360000000001</v>
      </c>
      <c r="L140" s="99">
        <f t="shared" si="26"/>
        <v>1304.556</v>
      </c>
      <c r="M140" s="101">
        <f t="shared" si="26"/>
        <v>1257.7760000000001</v>
      </c>
      <c r="N140" s="100">
        <f t="shared" si="26"/>
        <v>1248.1759999999999</v>
      </c>
      <c r="O140" s="99">
        <f t="shared" si="26"/>
        <v>1224.0060000000001</v>
      </c>
      <c r="P140" s="101">
        <f t="shared" si="26"/>
        <v>1262.2460000000001</v>
      </c>
      <c r="Q140" s="102">
        <f t="shared" si="26"/>
        <v>1321.546</v>
      </c>
      <c r="R140" s="99">
        <f t="shared" si="26"/>
        <v>1328.6460000000002</v>
      </c>
      <c r="S140" s="102">
        <f t="shared" si="26"/>
        <v>1303.056</v>
      </c>
      <c r="T140" s="99">
        <f t="shared" si="26"/>
        <v>1270.6460000000002</v>
      </c>
      <c r="U140" s="99">
        <f t="shared" si="26"/>
        <v>1253.096</v>
      </c>
      <c r="V140" s="99">
        <f t="shared" si="26"/>
        <v>1252.4059999999999</v>
      </c>
      <c r="W140" s="99">
        <f t="shared" si="26"/>
        <v>1250.7760000000001</v>
      </c>
      <c r="X140" s="99">
        <f t="shared" si="26"/>
        <v>1240.816</v>
      </c>
      <c r="Y140" s="103">
        <f t="shared" si="26"/>
        <v>1250.056</v>
      </c>
    </row>
    <row r="141" spans="1:25" s="35" customFormat="1" ht="18.75" hidden="1" customHeight="1" outlineLevel="1" x14ac:dyDescent="0.2">
      <c r="A141" s="29" t="s">
        <v>4</v>
      </c>
      <c r="B141" s="198">
        <f>'цена АТС'!C674</f>
        <v>958.59</v>
      </c>
      <c r="C141" s="198">
        <f>'цена АТС'!C675</f>
        <v>961.29</v>
      </c>
      <c r="D141" s="198">
        <f>'цена АТС'!C676</f>
        <v>1023.07</v>
      </c>
      <c r="E141" s="198">
        <f>'цена АТС'!C677</f>
        <v>984.37</v>
      </c>
      <c r="F141" s="198">
        <f>'цена АТС'!C678</f>
        <v>1010.16</v>
      </c>
      <c r="G141" s="198">
        <f>'цена АТС'!C679</f>
        <v>1062.23</v>
      </c>
      <c r="H141" s="198">
        <f>'цена АТС'!C680</f>
        <v>1044.8599999999999</v>
      </c>
      <c r="I141" s="198">
        <f>'цена АТС'!C681</f>
        <v>1040.21</v>
      </c>
      <c r="J141" s="198">
        <f>'цена АТС'!C682</f>
        <v>1032.26</v>
      </c>
      <c r="K141" s="198">
        <f>'цена АТС'!C683</f>
        <v>1030.02</v>
      </c>
      <c r="L141" s="198">
        <f>'цена АТС'!C684</f>
        <v>1031.04</v>
      </c>
      <c r="M141" s="198">
        <f>'цена АТС'!C685</f>
        <v>984.26</v>
      </c>
      <c r="N141" s="198">
        <f>'цена АТС'!C686</f>
        <v>974.66</v>
      </c>
      <c r="O141" s="198">
        <f>'цена АТС'!C687</f>
        <v>950.49</v>
      </c>
      <c r="P141" s="198">
        <f>'цена АТС'!C688</f>
        <v>988.73</v>
      </c>
      <c r="Q141" s="198">
        <f>'цена АТС'!C689</f>
        <v>1048.03</v>
      </c>
      <c r="R141" s="198">
        <f>'цена АТС'!C690</f>
        <v>1055.1300000000001</v>
      </c>
      <c r="S141" s="198">
        <f>'цена АТС'!C691</f>
        <v>1029.54</v>
      </c>
      <c r="T141" s="198">
        <f>'цена АТС'!C692</f>
        <v>997.13</v>
      </c>
      <c r="U141" s="198">
        <f>'цена АТС'!C693</f>
        <v>979.58</v>
      </c>
      <c r="V141" s="198">
        <f>'цена АТС'!C694</f>
        <v>978.89</v>
      </c>
      <c r="W141" s="198">
        <f>'цена АТС'!C695</f>
        <v>977.26</v>
      </c>
      <c r="X141" s="198">
        <f>'цена АТС'!C696</f>
        <v>967.3</v>
      </c>
      <c r="Y141" s="198">
        <f>'цена АТС'!C697</f>
        <v>976.54</v>
      </c>
    </row>
    <row r="142" spans="1:25" s="35" customFormat="1" ht="18.75" hidden="1" customHeight="1" outlineLevel="1" x14ac:dyDescent="0.2">
      <c r="A142" s="30" t="s">
        <v>5</v>
      </c>
      <c r="B142" s="49">
        <v>271.02</v>
      </c>
      <c r="C142" s="47">
        <v>271.02</v>
      </c>
      <c r="D142" s="47">
        <v>271.02</v>
      </c>
      <c r="E142" s="47">
        <v>271.02</v>
      </c>
      <c r="F142" s="47">
        <v>271.02</v>
      </c>
      <c r="G142" s="47">
        <v>271.02</v>
      </c>
      <c r="H142" s="47">
        <v>271.02</v>
      </c>
      <c r="I142" s="47">
        <v>271.02</v>
      </c>
      <c r="J142" s="47">
        <v>271.02</v>
      </c>
      <c r="K142" s="47">
        <v>271.02</v>
      </c>
      <c r="L142" s="47">
        <v>271.02</v>
      </c>
      <c r="M142" s="47">
        <v>271.02</v>
      </c>
      <c r="N142" s="47">
        <v>271.02</v>
      </c>
      <c r="O142" s="47">
        <v>271.02</v>
      </c>
      <c r="P142" s="47">
        <v>271.02</v>
      </c>
      <c r="Q142" s="47">
        <v>271.02</v>
      </c>
      <c r="R142" s="47">
        <v>271.02</v>
      </c>
      <c r="S142" s="47">
        <v>271.02</v>
      </c>
      <c r="T142" s="47">
        <v>271.02</v>
      </c>
      <c r="U142" s="47">
        <v>271.02</v>
      </c>
      <c r="V142" s="47">
        <v>271.02</v>
      </c>
      <c r="W142" s="47">
        <v>271.02</v>
      </c>
      <c r="X142" s="47">
        <v>271.02</v>
      </c>
      <c r="Y142" s="54">
        <v>271.02</v>
      </c>
    </row>
    <row r="143" spans="1:25" s="35" customFormat="1" ht="18.75" hidden="1" customHeight="1" outlineLevel="1" x14ac:dyDescent="0.2">
      <c r="A143" s="31" t="s">
        <v>6</v>
      </c>
      <c r="B143" s="49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54"/>
    </row>
    <row r="144" spans="1:25" s="35" customFormat="1" ht="18.75" hidden="1" customHeight="1" outlineLevel="1" thickBot="1" x14ac:dyDescent="0.25">
      <c r="A144" s="107" t="s">
        <v>7</v>
      </c>
      <c r="B144" s="50">
        <v>2.496</v>
      </c>
      <c r="C144" s="48">
        <v>2.496</v>
      </c>
      <c r="D144" s="48">
        <v>2.496</v>
      </c>
      <c r="E144" s="48">
        <v>2.496</v>
      </c>
      <c r="F144" s="48">
        <v>2.496</v>
      </c>
      <c r="G144" s="48">
        <v>2.496</v>
      </c>
      <c r="H144" s="48">
        <v>2.496</v>
      </c>
      <c r="I144" s="48">
        <v>2.496</v>
      </c>
      <c r="J144" s="48">
        <v>2.496</v>
      </c>
      <c r="K144" s="48">
        <v>2.496</v>
      </c>
      <c r="L144" s="48">
        <v>2.496</v>
      </c>
      <c r="M144" s="48">
        <v>2.496</v>
      </c>
      <c r="N144" s="48">
        <v>2.496</v>
      </c>
      <c r="O144" s="48">
        <v>2.496</v>
      </c>
      <c r="P144" s="48">
        <v>2.496</v>
      </c>
      <c r="Q144" s="48">
        <v>2.496</v>
      </c>
      <c r="R144" s="48">
        <v>2.496</v>
      </c>
      <c r="S144" s="48">
        <v>2.496</v>
      </c>
      <c r="T144" s="48">
        <v>2.496</v>
      </c>
      <c r="U144" s="48">
        <v>2.496</v>
      </c>
      <c r="V144" s="48">
        <v>2.496</v>
      </c>
      <c r="W144" s="48">
        <v>2.496</v>
      </c>
      <c r="X144" s="48">
        <v>2.496</v>
      </c>
      <c r="Y144" s="55">
        <v>2.496</v>
      </c>
    </row>
    <row r="145" spans="1:25" s="35" customFormat="1" ht="18.75" customHeight="1" collapsed="1" thickBot="1" x14ac:dyDescent="0.25">
      <c r="A145" s="75">
        <v>28</v>
      </c>
      <c r="B145" s="98">
        <f t="shared" ref="B145:Y145" si="27">SUM(B146:B149)</f>
        <v>1233.636</v>
      </c>
      <c r="C145" s="99">
        <f t="shared" si="27"/>
        <v>1239.2860000000001</v>
      </c>
      <c r="D145" s="99">
        <f t="shared" si="27"/>
        <v>1287.1460000000002</v>
      </c>
      <c r="E145" s="99">
        <f t="shared" si="27"/>
        <v>1291.5260000000001</v>
      </c>
      <c r="F145" s="99">
        <f t="shared" si="27"/>
        <v>1284.576</v>
      </c>
      <c r="G145" s="99">
        <f t="shared" si="27"/>
        <v>1273.6060000000002</v>
      </c>
      <c r="H145" s="99">
        <f t="shared" si="27"/>
        <v>1276.1260000000002</v>
      </c>
      <c r="I145" s="99">
        <f t="shared" si="27"/>
        <v>1257.7260000000001</v>
      </c>
      <c r="J145" s="99">
        <f t="shared" si="27"/>
        <v>1254.346</v>
      </c>
      <c r="K145" s="100">
        <f t="shared" si="27"/>
        <v>1239.7860000000001</v>
      </c>
      <c r="L145" s="99">
        <f t="shared" si="27"/>
        <v>1215.5260000000001</v>
      </c>
      <c r="M145" s="101">
        <f t="shared" si="27"/>
        <v>1221.046</v>
      </c>
      <c r="N145" s="100">
        <f t="shared" si="27"/>
        <v>1230.5260000000001</v>
      </c>
      <c r="O145" s="99">
        <f t="shared" si="27"/>
        <v>1260.7860000000001</v>
      </c>
      <c r="P145" s="101">
        <f t="shared" si="27"/>
        <v>1275.886</v>
      </c>
      <c r="Q145" s="102">
        <f t="shared" si="27"/>
        <v>1278.886</v>
      </c>
      <c r="R145" s="99">
        <f t="shared" si="27"/>
        <v>1293.546</v>
      </c>
      <c r="S145" s="102">
        <f t="shared" si="27"/>
        <v>1284.2760000000001</v>
      </c>
      <c r="T145" s="99">
        <f t="shared" si="27"/>
        <v>1240.7160000000001</v>
      </c>
      <c r="U145" s="99">
        <f t="shared" si="27"/>
        <v>1221.066</v>
      </c>
      <c r="V145" s="99">
        <f t="shared" si="27"/>
        <v>1220.326</v>
      </c>
      <c r="W145" s="99">
        <f t="shared" si="27"/>
        <v>1227.7760000000001</v>
      </c>
      <c r="X145" s="99">
        <f t="shared" si="27"/>
        <v>1215.5260000000001</v>
      </c>
      <c r="Y145" s="103">
        <f t="shared" si="27"/>
        <v>1228.806</v>
      </c>
    </row>
    <row r="146" spans="1:25" s="35" customFormat="1" ht="18.75" hidden="1" customHeight="1" outlineLevel="1" x14ac:dyDescent="0.2">
      <c r="A146" s="114" t="s">
        <v>4</v>
      </c>
      <c r="B146" s="198">
        <f>'цена АТС'!C698</f>
        <v>960.12</v>
      </c>
      <c r="C146" s="198">
        <f>'цена АТС'!C699</f>
        <v>965.77</v>
      </c>
      <c r="D146" s="198">
        <f>'цена АТС'!C700</f>
        <v>1013.63</v>
      </c>
      <c r="E146" s="198">
        <f>'цена АТС'!C701</f>
        <v>1018.01</v>
      </c>
      <c r="F146" s="198">
        <f>'цена АТС'!C702</f>
        <v>1011.06</v>
      </c>
      <c r="G146" s="198">
        <f>'цена АТС'!C703</f>
        <v>1000.09</v>
      </c>
      <c r="H146" s="198">
        <f>'цена АТС'!C704</f>
        <v>1002.61</v>
      </c>
      <c r="I146" s="198">
        <f>'цена АТС'!C705</f>
        <v>984.21</v>
      </c>
      <c r="J146" s="198">
        <f>'цена АТС'!C706</f>
        <v>980.83</v>
      </c>
      <c r="K146" s="198">
        <f>'цена АТС'!C707</f>
        <v>966.27</v>
      </c>
      <c r="L146" s="198">
        <f>'цена АТС'!C708</f>
        <v>942.01</v>
      </c>
      <c r="M146" s="198">
        <f>'цена АТС'!C709</f>
        <v>947.53</v>
      </c>
      <c r="N146" s="198">
        <f>'цена АТС'!C710</f>
        <v>957.01</v>
      </c>
      <c r="O146" s="198">
        <f>'цена АТС'!C711</f>
        <v>987.27</v>
      </c>
      <c r="P146" s="198">
        <f>'цена АТС'!C712</f>
        <v>1002.37</v>
      </c>
      <c r="Q146" s="198">
        <f>'цена АТС'!C713</f>
        <v>1005.37</v>
      </c>
      <c r="R146" s="198">
        <f>'цена АТС'!C714</f>
        <v>1020.03</v>
      </c>
      <c r="S146" s="198">
        <f>'цена АТС'!C715</f>
        <v>1010.76</v>
      </c>
      <c r="T146" s="198">
        <f>'цена АТС'!C716</f>
        <v>967.2</v>
      </c>
      <c r="U146" s="198">
        <f>'цена АТС'!C717</f>
        <v>947.55</v>
      </c>
      <c r="V146" s="198">
        <f>'цена АТС'!C718</f>
        <v>946.81</v>
      </c>
      <c r="W146" s="198">
        <f>'цена АТС'!C719</f>
        <v>954.26</v>
      </c>
      <c r="X146" s="198">
        <f>'цена АТС'!C720</f>
        <v>942.01</v>
      </c>
      <c r="Y146" s="198">
        <f>'цена АТС'!C721</f>
        <v>955.29</v>
      </c>
    </row>
    <row r="147" spans="1:25" s="35" customFormat="1" ht="18.75" hidden="1" customHeight="1" outlineLevel="1" x14ac:dyDescent="0.2">
      <c r="A147" s="26" t="s">
        <v>5</v>
      </c>
      <c r="B147" s="49">
        <v>271.02</v>
      </c>
      <c r="C147" s="47">
        <v>271.02</v>
      </c>
      <c r="D147" s="47">
        <v>271.02</v>
      </c>
      <c r="E147" s="47">
        <v>271.02</v>
      </c>
      <c r="F147" s="47">
        <v>271.02</v>
      </c>
      <c r="G147" s="47">
        <v>271.02</v>
      </c>
      <c r="H147" s="47">
        <v>271.02</v>
      </c>
      <c r="I147" s="47">
        <v>271.02</v>
      </c>
      <c r="J147" s="47">
        <v>271.02</v>
      </c>
      <c r="K147" s="47">
        <v>271.02</v>
      </c>
      <c r="L147" s="47">
        <v>271.02</v>
      </c>
      <c r="M147" s="47">
        <v>271.02</v>
      </c>
      <c r="N147" s="47">
        <v>271.02</v>
      </c>
      <c r="O147" s="47">
        <v>271.02</v>
      </c>
      <c r="P147" s="47">
        <v>271.02</v>
      </c>
      <c r="Q147" s="47">
        <v>271.02</v>
      </c>
      <c r="R147" s="47">
        <v>271.02</v>
      </c>
      <c r="S147" s="47">
        <v>271.02</v>
      </c>
      <c r="T147" s="47">
        <v>271.02</v>
      </c>
      <c r="U147" s="47">
        <v>271.02</v>
      </c>
      <c r="V147" s="47">
        <v>271.02</v>
      </c>
      <c r="W147" s="47">
        <v>271.02</v>
      </c>
      <c r="X147" s="47">
        <v>271.02</v>
      </c>
      <c r="Y147" s="54">
        <v>271.02</v>
      </c>
    </row>
    <row r="148" spans="1:25" s="35" customFormat="1" ht="18.75" hidden="1" customHeight="1" outlineLevel="1" x14ac:dyDescent="0.2">
      <c r="A148" s="27" t="s">
        <v>6</v>
      </c>
      <c r="B148" s="49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54"/>
    </row>
    <row r="149" spans="1:25" s="35" customFormat="1" ht="18.75" hidden="1" customHeight="1" outlineLevel="1" thickBot="1" x14ac:dyDescent="0.25">
      <c r="A149" s="115" t="s">
        <v>7</v>
      </c>
      <c r="B149" s="50">
        <v>2.496</v>
      </c>
      <c r="C149" s="48">
        <v>2.496</v>
      </c>
      <c r="D149" s="48">
        <v>2.496</v>
      </c>
      <c r="E149" s="48">
        <v>2.496</v>
      </c>
      <c r="F149" s="48">
        <v>2.496</v>
      </c>
      <c r="G149" s="48">
        <v>2.496</v>
      </c>
      <c r="H149" s="48">
        <v>2.496</v>
      </c>
      <c r="I149" s="48">
        <v>2.496</v>
      </c>
      <c r="J149" s="48">
        <v>2.496</v>
      </c>
      <c r="K149" s="48">
        <v>2.496</v>
      </c>
      <c r="L149" s="48">
        <v>2.496</v>
      </c>
      <c r="M149" s="48">
        <v>2.496</v>
      </c>
      <c r="N149" s="48">
        <v>2.496</v>
      </c>
      <c r="O149" s="48">
        <v>2.496</v>
      </c>
      <c r="P149" s="48">
        <v>2.496</v>
      </c>
      <c r="Q149" s="48">
        <v>2.496</v>
      </c>
      <c r="R149" s="48">
        <v>2.496</v>
      </c>
      <c r="S149" s="48">
        <v>2.496</v>
      </c>
      <c r="T149" s="48">
        <v>2.496</v>
      </c>
      <c r="U149" s="48">
        <v>2.496</v>
      </c>
      <c r="V149" s="48">
        <v>2.496</v>
      </c>
      <c r="W149" s="48">
        <v>2.496</v>
      </c>
      <c r="X149" s="48">
        <v>2.496</v>
      </c>
      <c r="Y149" s="55">
        <v>2.496</v>
      </c>
    </row>
    <row r="150" spans="1:25" s="35" customFormat="1" ht="18.75" customHeight="1" collapsed="1" thickBot="1" x14ac:dyDescent="0.25">
      <c r="A150" s="73">
        <v>29</v>
      </c>
      <c r="B150" s="98">
        <f t="shared" ref="B150:Y150" si="28">SUM(B151:B154)</f>
        <v>273.51599999999996</v>
      </c>
      <c r="C150" s="99">
        <f t="shared" si="28"/>
        <v>273.51599999999996</v>
      </c>
      <c r="D150" s="99">
        <f t="shared" si="28"/>
        <v>273.51599999999996</v>
      </c>
      <c r="E150" s="99">
        <f t="shared" si="28"/>
        <v>273.51599999999996</v>
      </c>
      <c r="F150" s="99">
        <f t="shared" si="28"/>
        <v>273.51599999999996</v>
      </c>
      <c r="G150" s="99">
        <f t="shared" si="28"/>
        <v>273.51599999999996</v>
      </c>
      <c r="H150" s="99">
        <f t="shared" si="28"/>
        <v>273.51599999999996</v>
      </c>
      <c r="I150" s="99">
        <f t="shared" si="28"/>
        <v>273.51599999999996</v>
      </c>
      <c r="J150" s="99">
        <f t="shared" si="28"/>
        <v>273.51599999999996</v>
      </c>
      <c r="K150" s="100">
        <f t="shared" si="28"/>
        <v>273.51599999999996</v>
      </c>
      <c r="L150" s="99">
        <f t="shared" si="28"/>
        <v>273.51599999999996</v>
      </c>
      <c r="M150" s="101">
        <f t="shared" si="28"/>
        <v>273.51599999999996</v>
      </c>
      <c r="N150" s="100">
        <f t="shared" si="28"/>
        <v>273.51599999999996</v>
      </c>
      <c r="O150" s="99">
        <f t="shared" si="28"/>
        <v>273.51599999999996</v>
      </c>
      <c r="P150" s="101">
        <f t="shared" si="28"/>
        <v>273.51599999999996</v>
      </c>
      <c r="Q150" s="102">
        <f t="shared" si="28"/>
        <v>273.51599999999996</v>
      </c>
      <c r="R150" s="99">
        <f t="shared" si="28"/>
        <v>273.51599999999996</v>
      </c>
      <c r="S150" s="102">
        <f t="shared" si="28"/>
        <v>273.51599999999996</v>
      </c>
      <c r="T150" s="99">
        <f t="shared" si="28"/>
        <v>273.51599999999996</v>
      </c>
      <c r="U150" s="99">
        <f t="shared" si="28"/>
        <v>273.51599999999996</v>
      </c>
      <c r="V150" s="99">
        <f t="shared" si="28"/>
        <v>273.51599999999996</v>
      </c>
      <c r="W150" s="99">
        <f t="shared" si="28"/>
        <v>273.51599999999996</v>
      </c>
      <c r="X150" s="99">
        <f t="shared" si="28"/>
        <v>273.51599999999996</v>
      </c>
      <c r="Y150" s="103">
        <f t="shared" si="28"/>
        <v>273.51599999999996</v>
      </c>
    </row>
    <row r="151" spans="1:25" s="35" customFormat="1" ht="18.75" hidden="1" customHeight="1" outlineLevel="1" x14ac:dyDescent="0.2">
      <c r="A151" s="114" t="s">
        <v>4</v>
      </c>
      <c r="B151" s="198">
        <f>'цена АТС'!C722</f>
        <v>0</v>
      </c>
      <c r="C151" s="198">
        <f>'цена АТС'!C723</f>
        <v>0</v>
      </c>
      <c r="D151" s="198">
        <f>'цена АТС'!C724</f>
        <v>0</v>
      </c>
      <c r="E151" s="198">
        <f>'цена АТС'!C725</f>
        <v>0</v>
      </c>
      <c r="F151" s="198">
        <f>'цена АТС'!C726</f>
        <v>0</v>
      </c>
      <c r="G151" s="198">
        <f>'цена АТС'!C727</f>
        <v>0</v>
      </c>
      <c r="H151" s="198">
        <f>'цена АТС'!C728</f>
        <v>0</v>
      </c>
      <c r="I151" s="198">
        <f>'цена АТС'!C729</f>
        <v>0</v>
      </c>
      <c r="J151" s="198">
        <f>'цена АТС'!C730</f>
        <v>0</v>
      </c>
      <c r="K151" s="198">
        <f>'цена АТС'!C731</f>
        <v>0</v>
      </c>
      <c r="L151" s="198">
        <f>'цена АТС'!C732</f>
        <v>0</v>
      </c>
      <c r="M151" s="198">
        <f>'цена АТС'!C733</f>
        <v>0</v>
      </c>
      <c r="N151" s="198">
        <f>'цена АТС'!C734</f>
        <v>0</v>
      </c>
      <c r="O151" s="198">
        <f>'цена АТС'!C735</f>
        <v>0</v>
      </c>
      <c r="P151" s="198">
        <f>'цена АТС'!C736</f>
        <v>0</v>
      </c>
      <c r="Q151" s="198">
        <f>'цена АТС'!C737</f>
        <v>0</v>
      </c>
      <c r="R151" s="198">
        <f>'цена АТС'!C738</f>
        <v>0</v>
      </c>
      <c r="S151" s="198">
        <f>'цена АТС'!C739</f>
        <v>0</v>
      </c>
      <c r="T151" s="198">
        <f>'цена АТС'!C740</f>
        <v>0</v>
      </c>
      <c r="U151" s="198">
        <f>'цена АТС'!C741</f>
        <v>0</v>
      </c>
      <c r="V151" s="198">
        <f>'цена АТС'!C742</f>
        <v>0</v>
      </c>
      <c r="W151" s="198">
        <f>'цена АТС'!C743</f>
        <v>0</v>
      </c>
      <c r="X151" s="198">
        <f>'цена АТС'!C744</f>
        <v>0</v>
      </c>
      <c r="Y151" s="198">
        <f>'цена АТС'!C745</f>
        <v>0</v>
      </c>
    </row>
    <row r="152" spans="1:25" s="35" customFormat="1" ht="18.75" hidden="1" customHeight="1" outlineLevel="1" x14ac:dyDescent="0.2">
      <c r="A152" s="26" t="s">
        <v>5</v>
      </c>
      <c r="B152" s="49">
        <v>271.02</v>
      </c>
      <c r="C152" s="47">
        <v>271.02</v>
      </c>
      <c r="D152" s="47">
        <v>271.02</v>
      </c>
      <c r="E152" s="47">
        <v>271.02</v>
      </c>
      <c r="F152" s="47">
        <v>271.02</v>
      </c>
      <c r="G152" s="47">
        <v>271.02</v>
      </c>
      <c r="H152" s="47">
        <v>271.02</v>
      </c>
      <c r="I152" s="47">
        <v>271.02</v>
      </c>
      <c r="J152" s="47">
        <v>271.02</v>
      </c>
      <c r="K152" s="47">
        <v>271.02</v>
      </c>
      <c r="L152" s="47">
        <v>271.02</v>
      </c>
      <c r="M152" s="47">
        <v>271.02</v>
      </c>
      <c r="N152" s="47">
        <v>271.02</v>
      </c>
      <c r="O152" s="47">
        <v>271.02</v>
      </c>
      <c r="P152" s="47">
        <v>271.02</v>
      </c>
      <c r="Q152" s="47">
        <v>271.02</v>
      </c>
      <c r="R152" s="47">
        <v>271.02</v>
      </c>
      <c r="S152" s="47">
        <v>271.02</v>
      </c>
      <c r="T152" s="47">
        <v>271.02</v>
      </c>
      <c r="U152" s="47">
        <v>271.02</v>
      </c>
      <c r="V152" s="47">
        <v>271.02</v>
      </c>
      <c r="W152" s="47">
        <v>271.02</v>
      </c>
      <c r="X152" s="47">
        <v>271.02</v>
      </c>
      <c r="Y152" s="54">
        <v>271.02</v>
      </c>
    </row>
    <row r="153" spans="1:25" s="35" customFormat="1" ht="18.75" hidden="1" customHeight="1" outlineLevel="1" x14ac:dyDescent="0.2">
      <c r="A153" s="27" t="s">
        <v>6</v>
      </c>
      <c r="B153" s="49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54"/>
    </row>
    <row r="154" spans="1:25" s="35" customFormat="1" ht="18.75" hidden="1" customHeight="1" outlineLevel="1" thickBot="1" x14ac:dyDescent="0.25">
      <c r="A154" s="115" t="s">
        <v>7</v>
      </c>
      <c r="B154" s="50">
        <v>2.496</v>
      </c>
      <c r="C154" s="48">
        <v>2.496</v>
      </c>
      <c r="D154" s="48">
        <v>2.496</v>
      </c>
      <c r="E154" s="48">
        <v>2.496</v>
      </c>
      <c r="F154" s="48">
        <v>2.496</v>
      </c>
      <c r="G154" s="48">
        <v>2.496</v>
      </c>
      <c r="H154" s="48">
        <v>2.496</v>
      </c>
      <c r="I154" s="48">
        <v>2.496</v>
      </c>
      <c r="J154" s="48">
        <v>2.496</v>
      </c>
      <c r="K154" s="48">
        <v>2.496</v>
      </c>
      <c r="L154" s="48">
        <v>2.496</v>
      </c>
      <c r="M154" s="48">
        <v>2.496</v>
      </c>
      <c r="N154" s="48">
        <v>2.496</v>
      </c>
      <c r="O154" s="48">
        <v>2.496</v>
      </c>
      <c r="P154" s="48">
        <v>2.496</v>
      </c>
      <c r="Q154" s="48">
        <v>2.496</v>
      </c>
      <c r="R154" s="48">
        <v>2.496</v>
      </c>
      <c r="S154" s="48">
        <v>2.496</v>
      </c>
      <c r="T154" s="48">
        <v>2.496</v>
      </c>
      <c r="U154" s="48">
        <v>2.496</v>
      </c>
      <c r="V154" s="48">
        <v>2.496</v>
      </c>
      <c r="W154" s="48">
        <v>2.496</v>
      </c>
      <c r="X154" s="48">
        <v>2.496</v>
      </c>
      <c r="Y154" s="55">
        <v>2.496</v>
      </c>
    </row>
    <row r="155" spans="1:25" s="35" customFormat="1" ht="18.75" customHeight="1" collapsed="1" thickBot="1" x14ac:dyDescent="0.25">
      <c r="A155" s="74">
        <v>30</v>
      </c>
      <c r="B155" s="98">
        <f t="shared" ref="B155:Y155" si="29">SUM(B156:B159)</f>
        <v>273.51599999999996</v>
      </c>
      <c r="C155" s="99">
        <f t="shared" si="29"/>
        <v>273.51599999999996</v>
      </c>
      <c r="D155" s="99">
        <f t="shared" si="29"/>
        <v>273.51599999999996</v>
      </c>
      <c r="E155" s="99">
        <f t="shared" si="29"/>
        <v>273.51599999999996</v>
      </c>
      <c r="F155" s="99">
        <f t="shared" si="29"/>
        <v>273.51599999999996</v>
      </c>
      <c r="G155" s="99">
        <f t="shared" si="29"/>
        <v>273.51599999999996</v>
      </c>
      <c r="H155" s="99">
        <f t="shared" si="29"/>
        <v>273.51599999999996</v>
      </c>
      <c r="I155" s="99">
        <f t="shared" si="29"/>
        <v>273.51599999999996</v>
      </c>
      <c r="J155" s="99">
        <f t="shared" si="29"/>
        <v>273.51599999999996</v>
      </c>
      <c r="K155" s="100">
        <f t="shared" si="29"/>
        <v>273.51599999999996</v>
      </c>
      <c r="L155" s="99">
        <f t="shared" si="29"/>
        <v>273.51599999999996</v>
      </c>
      <c r="M155" s="101">
        <f t="shared" si="29"/>
        <v>273.51599999999996</v>
      </c>
      <c r="N155" s="100">
        <f t="shared" si="29"/>
        <v>273.51599999999996</v>
      </c>
      <c r="O155" s="99">
        <f t="shared" si="29"/>
        <v>273.51599999999996</v>
      </c>
      <c r="P155" s="101">
        <f t="shared" si="29"/>
        <v>273.51599999999996</v>
      </c>
      <c r="Q155" s="102">
        <f t="shared" si="29"/>
        <v>273.51599999999996</v>
      </c>
      <c r="R155" s="99">
        <f t="shared" si="29"/>
        <v>273.51599999999996</v>
      </c>
      <c r="S155" s="102">
        <f t="shared" si="29"/>
        <v>273.51599999999996</v>
      </c>
      <c r="T155" s="99">
        <f t="shared" si="29"/>
        <v>273.51599999999996</v>
      </c>
      <c r="U155" s="99">
        <f t="shared" si="29"/>
        <v>273.51599999999996</v>
      </c>
      <c r="V155" s="99">
        <f t="shared" si="29"/>
        <v>273.51599999999996</v>
      </c>
      <c r="W155" s="99">
        <f t="shared" si="29"/>
        <v>273.51599999999996</v>
      </c>
      <c r="X155" s="99">
        <f t="shared" si="29"/>
        <v>273.51599999999996</v>
      </c>
      <c r="Y155" s="103">
        <f t="shared" si="29"/>
        <v>273.51599999999996</v>
      </c>
    </row>
    <row r="156" spans="1:25" s="35" customFormat="1" ht="18.75" hidden="1" customHeight="1" outlineLevel="1" x14ac:dyDescent="0.2">
      <c r="A156" s="29" t="s">
        <v>4</v>
      </c>
      <c r="B156" s="198">
        <f>'цена АТС'!C746</f>
        <v>0</v>
      </c>
      <c r="C156" s="198">
        <f>'цена АТС'!C747</f>
        <v>0</v>
      </c>
      <c r="D156" s="198">
        <f>'цена АТС'!C748</f>
        <v>0</v>
      </c>
      <c r="E156" s="198">
        <f>'цена АТС'!C749</f>
        <v>0</v>
      </c>
      <c r="F156" s="198">
        <f>'цена АТС'!C750</f>
        <v>0</v>
      </c>
      <c r="G156" s="198">
        <f>'цена АТС'!C751</f>
        <v>0</v>
      </c>
      <c r="H156" s="198">
        <f>'цена АТС'!C752</f>
        <v>0</v>
      </c>
      <c r="I156" s="198">
        <f>'цена АТС'!C753</f>
        <v>0</v>
      </c>
      <c r="J156" s="198">
        <f>'цена АТС'!C754</f>
        <v>0</v>
      </c>
      <c r="K156" s="198">
        <f>'цена АТС'!C755</f>
        <v>0</v>
      </c>
      <c r="L156" s="198">
        <f>'цена АТС'!C756</f>
        <v>0</v>
      </c>
      <c r="M156" s="198">
        <f>'цена АТС'!C757</f>
        <v>0</v>
      </c>
      <c r="N156" s="198">
        <f>'цена АТС'!C758</f>
        <v>0</v>
      </c>
      <c r="O156" s="198">
        <f>'цена АТС'!C759</f>
        <v>0</v>
      </c>
      <c r="P156" s="198">
        <f>'цена АТС'!C760</f>
        <v>0</v>
      </c>
      <c r="Q156" s="198">
        <f>'цена АТС'!C761</f>
        <v>0</v>
      </c>
      <c r="R156" s="198">
        <f>'цена АТС'!C762</f>
        <v>0</v>
      </c>
      <c r="S156" s="198">
        <f>'цена АТС'!C763</f>
        <v>0</v>
      </c>
      <c r="T156" s="198">
        <f>'цена АТС'!C764</f>
        <v>0</v>
      </c>
      <c r="U156" s="198">
        <f>'цена АТС'!C765</f>
        <v>0</v>
      </c>
      <c r="V156" s="198">
        <f>'цена АТС'!C766</f>
        <v>0</v>
      </c>
      <c r="W156" s="198">
        <f>'цена АТС'!C767</f>
        <v>0</v>
      </c>
      <c r="X156" s="198">
        <f>'цена АТС'!C768</f>
        <v>0</v>
      </c>
      <c r="Y156" s="198">
        <f>'цена АТС'!C769</f>
        <v>0</v>
      </c>
    </row>
    <row r="157" spans="1:25" s="35" customFormat="1" ht="18.75" hidden="1" customHeight="1" outlineLevel="1" x14ac:dyDescent="0.2">
      <c r="A157" s="30" t="s">
        <v>5</v>
      </c>
      <c r="B157" s="49">
        <v>271.02</v>
      </c>
      <c r="C157" s="47">
        <v>271.02</v>
      </c>
      <c r="D157" s="47">
        <v>271.02</v>
      </c>
      <c r="E157" s="47">
        <v>271.02</v>
      </c>
      <c r="F157" s="47">
        <v>271.02</v>
      </c>
      <c r="G157" s="47">
        <v>271.02</v>
      </c>
      <c r="H157" s="47">
        <v>271.02</v>
      </c>
      <c r="I157" s="47">
        <v>271.02</v>
      </c>
      <c r="J157" s="47">
        <v>271.02</v>
      </c>
      <c r="K157" s="47">
        <v>271.02</v>
      </c>
      <c r="L157" s="47">
        <v>271.02</v>
      </c>
      <c r="M157" s="47">
        <v>271.02</v>
      </c>
      <c r="N157" s="47">
        <v>271.02</v>
      </c>
      <c r="O157" s="47">
        <v>271.02</v>
      </c>
      <c r="P157" s="47">
        <v>271.02</v>
      </c>
      <c r="Q157" s="47">
        <v>271.02</v>
      </c>
      <c r="R157" s="47">
        <v>271.02</v>
      </c>
      <c r="S157" s="47">
        <v>271.02</v>
      </c>
      <c r="T157" s="47">
        <v>271.02</v>
      </c>
      <c r="U157" s="47">
        <v>271.02</v>
      </c>
      <c r="V157" s="47">
        <v>271.02</v>
      </c>
      <c r="W157" s="47">
        <v>271.02</v>
      </c>
      <c r="X157" s="47">
        <v>271.02</v>
      </c>
      <c r="Y157" s="54">
        <v>271.02</v>
      </c>
    </row>
    <row r="158" spans="1:25" s="35" customFormat="1" ht="18.75" hidden="1" customHeight="1" outlineLevel="1" x14ac:dyDescent="0.2">
      <c r="A158" s="31" t="s">
        <v>6</v>
      </c>
      <c r="B158" s="49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54"/>
    </row>
    <row r="159" spans="1:25" s="35" customFormat="1" ht="18.75" hidden="1" customHeight="1" outlineLevel="1" thickBot="1" x14ac:dyDescent="0.25">
      <c r="A159" s="107" t="s">
        <v>7</v>
      </c>
      <c r="B159" s="50">
        <v>2.496</v>
      </c>
      <c r="C159" s="48">
        <v>2.496</v>
      </c>
      <c r="D159" s="48">
        <v>2.496</v>
      </c>
      <c r="E159" s="48">
        <v>2.496</v>
      </c>
      <c r="F159" s="48">
        <v>2.496</v>
      </c>
      <c r="G159" s="48">
        <v>2.496</v>
      </c>
      <c r="H159" s="48">
        <v>2.496</v>
      </c>
      <c r="I159" s="48">
        <v>2.496</v>
      </c>
      <c r="J159" s="48">
        <v>2.496</v>
      </c>
      <c r="K159" s="48">
        <v>2.496</v>
      </c>
      <c r="L159" s="48">
        <v>2.496</v>
      </c>
      <c r="M159" s="48">
        <v>2.496</v>
      </c>
      <c r="N159" s="48">
        <v>2.496</v>
      </c>
      <c r="O159" s="48">
        <v>2.496</v>
      </c>
      <c r="P159" s="48">
        <v>2.496</v>
      </c>
      <c r="Q159" s="48">
        <v>2.496</v>
      </c>
      <c r="R159" s="48">
        <v>2.496</v>
      </c>
      <c r="S159" s="48">
        <v>2.496</v>
      </c>
      <c r="T159" s="48">
        <v>2.496</v>
      </c>
      <c r="U159" s="48">
        <v>2.496</v>
      </c>
      <c r="V159" s="48">
        <v>2.496</v>
      </c>
      <c r="W159" s="48">
        <v>2.496</v>
      </c>
      <c r="X159" s="48">
        <v>2.496</v>
      </c>
      <c r="Y159" s="55">
        <v>2.496</v>
      </c>
    </row>
    <row r="160" spans="1:25" s="35" customFormat="1" ht="18.75" customHeight="1" collapsed="1" thickBot="1" x14ac:dyDescent="0.25">
      <c r="A160" s="76">
        <v>31</v>
      </c>
      <c r="B160" s="98">
        <f t="shared" ref="B160:Y160" si="30">SUM(B161:B164)</f>
        <v>273.51599999999996</v>
      </c>
      <c r="C160" s="99">
        <f t="shared" si="30"/>
        <v>273.51599999999996</v>
      </c>
      <c r="D160" s="99">
        <f t="shared" si="30"/>
        <v>273.51599999999996</v>
      </c>
      <c r="E160" s="99">
        <f t="shared" si="30"/>
        <v>273.51599999999996</v>
      </c>
      <c r="F160" s="99">
        <f t="shared" si="30"/>
        <v>273.51599999999996</v>
      </c>
      <c r="G160" s="99">
        <f t="shared" si="30"/>
        <v>273.51599999999996</v>
      </c>
      <c r="H160" s="99">
        <f t="shared" si="30"/>
        <v>273.51599999999996</v>
      </c>
      <c r="I160" s="99">
        <f t="shared" si="30"/>
        <v>273.51599999999996</v>
      </c>
      <c r="J160" s="99">
        <f t="shared" si="30"/>
        <v>273.51599999999996</v>
      </c>
      <c r="K160" s="100">
        <f t="shared" si="30"/>
        <v>273.51599999999996</v>
      </c>
      <c r="L160" s="99">
        <f t="shared" si="30"/>
        <v>273.51599999999996</v>
      </c>
      <c r="M160" s="101">
        <f t="shared" si="30"/>
        <v>273.51599999999996</v>
      </c>
      <c r="N160" s="100">
        <f t="shared" si="30"/>
        <v>273.51599999999996</v>
      </c>
      <c r="O160" s="99">
        <f t="shared" si="30"/>
        <v>273.51599999999996</v>
      </c>
      <c r="P160" s="101">
        <f t="shared" si="30"/>
        <v>273.51599999999996</v>
      </c>
      <c r="Q160" s="102">
        <f t="shared" si="30"/>
        <v>273.51599999999996</v>
      </c>
      <c r="R160" s="99">
        <f t="shared" si="30"/>
        <v>273.51599999999996</v>
      </c>
      <c r="S160" s="102">
        <f t="shared" si="30"/>
        <v>273.51599999999996</v>
      </c>
      <c r="T160" s="99">
        <f t="shared" si="30"/>
        <v>273.51599999999996</v>
      </c>
      <c r="U160" s="99">
        <f t="shared" si="30"/>
        <v>273.51599999999996</v>
      </c>
      <c r="V160" s="99">
        <f t="shared" si="30"/>
        <v>273.51599999999996</v>
      </c>
      <c r="W160" s="99">
        <f t="shared" si="30"/>
        <v>273.51599999999996</v>
      </c>
      <c r="X160" s="99">
        <f t="shared" si="30"/>
        <v>273.51599999999996</v>
      </c>
      <c r="Y160" s="103">
        <f t="shared" si="30"/>
        <v>273.51599999999996</v>
      </c>
    </row>
    <row r="161" spans="1:25" s="35" customFormat="1" ht="18.75" hidden="1" customHeight="1" outlineLevel="1" x14ac:dyDescent="0.2">
      <c r="A161" s="114" t="s">
        <v>4</v>
      </c>
      <c r="B161" s="198">
        <f>'цена АТС'!C770</f>
        <v>0</v>
      </c>
      <c r="C161" s="198">
        <f>'цена АТС'!C771</f>
        <v>0</v>
      </c>
      <c r="D161" s="198">
        <f>'цена АТС'!C772</f>
        <v>0</v>
      </c>
      <c r="E161" s="198">
        <f>'цена АТС'!C773</f>
        <v>0</v>
      </c>
      <c r="F161" s="198">
        <f>'цена АТС'!C774</f>
        <v>0</v>
      </c>
      <c r="G161" s="198">
        <f>'цена АТС'!C775</f>
        <v>0</v>
      </c>
      <c r="H161" s="198">
        <f>'цена АТС'!C776</f>
        <v>0</v>
      </c>
      <c r="I161" s="198">
        <f>'цена АТС'!C777</f>
        <v>0</v>
      </c>
      <c r="J161" s="198">
        <f>'цена АТС'!C778</f>
        <v>0</v>
      </c>
      <c r="K161" s="198">
        <f>'цена АТС'!C779</f>
        <v>0</v>
      </c>
      <c r="L161" s="198">
        <f>'цена АТС'!C780</f>
        <v>0</v>
      </c>
      <c r="M161" s="198">
        <f>'цена АТС'!C781</f>
        <v>0</v>
      </c>
      <c r="N161" s="198">
        <f>'цена АТС'!C782</f>
        <v>0</v>
      </c>
      <c r="O161" s="198">
        <f>'цена АТС'!C783</f>
        <v>0</v>
      </c>
      <c r="P161" s="198">
        <f>'цена АТС'!C784</f>
        <v>0</v>
      </c>
      <c r="Q161" s="198">
        <f>'цена АТС'!C785</f>
        <v>0</v>
      </c>
      <c r="R161" s="198">
        <f>'цена АТС'!C786</f>
        <v>0</v>
      </c>
      <c r="S161" s="198">
        <f>'цена АТС'!C787</f>
        <v>0</v>
      </c>
      <c r="T161" s="198">
        <f>'цена АТС'!C788</f>
        <v>0</v>
      </c>
      <c r="U161" s="198">
        <f>'цена АТС'!C789</f>
        <v>0</v>
      </c>
      <c r="V161" s="198">
        <f>'цена АТС'!C790</f>
        <v>0</v>
      </c>
      <c r="W161" s="198">
        <f>'цена АТС'!C791</f>
        <v>0</v>
      </c>
      <c r="X161" s="198">
        <f>'цена АТС'!C792</f>
        <v>0</v>
      </c>
      <c r="Y161" s="198">
        <f>'цена АТС'!C793</f>
        <v>0</v>
      </c>
    </row>
    <row r="162" spans="1:25" s="35" customFormat="1" ht="18.75" hidden="1" customHeight="1" outlineLevel="1" x14ac:dyDescent="0.2">
      <c r="A162" s="26" t="s">
        <v>5</v>
      </c>
      <c r="B162" s="49">
        <v>271.02</v>
      </c>
      <c r="C162" s="47">
        <v>271.02</v>
      </c>
      <c r="D162" s="47">
        <v>271.02</v>
      </c>
      <c r="E162" s="47">
        <v>271.02</v>
      </c>
      <c r="F162" s="47">
        <v>271.02</v>
      </c>
      <c r="G162" s="47">
        <v>271.02</v>
      </c>
      <c r="H162" s="47">
        <v>271.02</v>
      </c>
      <c r="I162" s="47">
        <v>271.02</v>
      </c>
      <c r="J162" s="47">
        <v>271.02</v>
      </c>
      <c r="K162" s="47">
        <v>271.02</v>
      </c>
      <c r="L162" s="47">
        <v>271.02</v>
      </c>
      <c r="M162" s="47">
        <v>271.02</v>
      </c>
      <c r="N162" s="47">
        <v>271.02</v>
      </c>
      <c r="O162" s="47">
        <v>271.02</v>
      </c>
      <c r="P162" s="47">
        <v>271.02</v>
      </c>
      <c r="Q162" s="47">
        <v>271.02</v>
      </c>
      <c r="R162" s="47">
        <v>271.02</v>
      </c>
      <c r="S162" s="47">
        <v>271.02</v>
      </c>
      <c r="T162" s="47">
        <v>271.02</v>
      </c>
      <c r="U162" s="47">
        <v>271.02</v>
      </c>
      <c r="V162" s="47">
        <v>271.02</v>
      </c>
      <c r="W162" s="47">
        <v>271.02</v>
      </c>
      <c r="X162" s="47">
        <v>271.02</v>
      </c>
      <c r="Y162" s="54">
        <v>271.02</v>
      </c>
    </row>
    <row r="163" spans="1:25" s="35" customFormat="1" ht="18.75" hidden="1" customHeight="1" outlineLevel="1" x14ac:dyDescent="0.2">
      <c r="A163" s="27" t="s">
        <v>6</v>
      </c>
      <c r="B163" s="49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54"/>
    </row>
    <row r="164" spans="1:25" s="35" customFormat="1" ht="18.75" hidden="1" customHeight="1" outlineLevel="1" thickBot="1" x14ac:dyDescent="0.25">
      <c r="A164" s="115" t="s">
        <v>7</v>
      </c>
      <c r="B164" s="50">
        <v>2.496</v>
      </c>
      <c r="C164" s="48">
        <v>2.496</v>
      </c>
      <c r="D164" s="48">
        <v>2.496</v>
      </c>
      <c r="E164" s="48">
        <v>2.496</v>
      </c>
      <c r="F164" s="48">
        <v>2.496</v>
      </c>
      <c r="G164" s="48">
        <v>2.496</v>
      </c>
      <c r="H164" s="48">
        <v>2.496</v>
      </c>
      <c r="I164" s="48">
        <v>2.496</v>
      </c>
      <c r="J164" s="48">
        <v>2.496</v>
      </c>
      <c r="K164" s="48">
        <v>2.496</v>
      </c>
      <c r="L164" s="48">
        <v>2.496</v>
      </c>
      <c r="M164" s="48">
        <v>2.496</v>
      </c>
      <c r="N164" s="48">
        <v>2.496</v>
      </c>
      <c r="O164" s="48">
        <v>2.496</v>
      </c>
      <c r="P164" s="48">
        <v>2.496</v>
      </c>
      <c r="Q164" s="48">
        <v>2.496</v>
      </c>
      <c r="R164" s="48">
        <v>2.496</v>
      </c>
      <c r="S164" s="48">
        <v>2.496</v>
      </c>
      <c r="T164" s="48">
        <v>2.496</v>
      </c>
      <c r="U164" s="48">
        <v>2.496</v>
      </c>
      <c r="V164" s="48">
        <v>2.496</v>
      </c>
      <c r="W164" s="48">
        <v>2.496</v>
      </c>
      <c r="X164" s="48">
        <v>2.496</v>
      </c>
      <c r="Y164" s="55">
        <v>2.496</v>
      </c>
    </row>
    <row r="165" spans="1:25" ht="15" collapsed="1" thickBot="1" x14ac:dyDescent="0.25">
      <c r="A165" s="41"/>
    </row>
    <row r="166" spans="1:25" s="35" customFormat="1" ht="30.75" customHeight="1" thickBot="1" x14ac:dyDescent="0.25">
      <c r="A166" s="353" t="s">
        <v>39</v>
      </c>
      <c r="B166" s="355" t="s">
        <v>65</v>
      </c>
      <c r="C166" s="356"/>
      <c r="D166" s="356"/>
      <c r="E166" s="356"/>
      <c r="F166" s="356"/>
      <c r="G166" s="356"/>
      <c r="H166" s="356"/>
      <c r="I166" s="356"/>
      <c r="J166" s="356"/>
      <c r="K166" s="356"/>
      <c r="L166" s="356"/>
      <c r="M166" s="356"/>
      <c r="N166" s="356"/>
      <c r="O166" s="356"/>
      <c r="P166" s="356"/>
      <c r="Q166" s="356"/>
      <c r="R166" s="356"/>
      <c r="S166" s="356"/>
      <c r="T166" s="356"/>
      <c r="U166" s="356"/>
      <c r="V166" s="356"/>
      <c r="W166" s="356"/>
      <c r="X166" s="356"/>
      <c r="Y166" s="357"/>
    </row>
    <row r="167" spans="1:25" s="35" customFormat="1" ht="35.25" customHeight="1" thickBot="1" x14ac:dyDescent="0.25">
      <c r="A167" s="354"/>
      <c r="B167" s="121" t="s">
        <v>38</v>
      </c>
      <c r="C167" s="122" t="s">
        <v>37</v>
      </c>
      <c r="D167" s="123" t="s">
        <v>36</v>
      </c>
      <c r="E167" s="122" t="s">
        <v>35</v>
      </c>
      <c r="F167" s="122" t="s">
        <v>34</v>
      </c>
      <c r="G167" s="122" t="s">
        <v>33</v>
      </c>
      <c r="H167" s="122" t="s">
        <v>32</v>
      </c>
      <c r="I167" s="122" t="s">
        <v>31</v>
      </c>
      <c r="J167" s="122" t="s">
        <v>30</v>
      </c>
      <c r="K167" s="124" t="s">
        <v>29</v>
      </c>
      <c r="L167" s="122" t="s">
        <v>28</v>
      </c>
      <c r="M167" s="125" t="s">
        <v>27</v>
      </c>
      <c r="N167" s="124" t="s">
        <v>26</v>
      </c>
      <c r="O167" s="122" t="s">
        <v>25</v>
      </c>
      <c r="P167" s="125" t="s">
        <v>24</v>
      </c>
      <c r="Q167" s="123" t="s">
        <v>23</v>
      </c>
      <c r="R167" s="122" t="s">
        <v>22</v>
      </c>
      <c r="S167" s="123" t="s">
        <v>21</v>
      </c>
      <c r="T167" s="122" t="s">
        <v>20</v>
      </c>
      <c r="U167" s="123" t="s">
        <v>19</v>
      </c>
      <c r="V167" s="122" t="s">
        <v>18</v>
      </c>
      <c r="W167" s="123" t="s">
        <v>17</v>
      </c>
      <c r="X167" s="122" t="s">
        <v>16</v>
      </c>
      <c r="Y167" s="126" t="s">
        <v>15</v>
      </c>
    </row>
    <row r="168" spans="1:25" s="35" customFormat="1" ht="18.75" customHeight="1" thickBot="1" x14ac:dyDescent="0.25">
      <c r="A168" s="77">
        <v>1</v>
      </c>
      <c r="B168" s="65">
        <f>SUM(B169:B172)</f>
        <v>1418.2760000000001</v>
      </c>
      <c r="C168" s="66">
        <f t="shared" ref="C168:Y168" si="31">SUM(C169:C172)</f>
        <v>1431.9760000000001</v>
      </c>
      <c r="D168" s="66">
        <f t="shared" si="31"/>
        <v>1441.2160000000001</v>
      </c>
      <c r="E168" s="67">
        <f t="shared" si="31"/>
        <v>1493.866</v>
      </c>
      <c r="F168" s="67">
        <f t="shared" si="31"/>
        <v>1495.0260000000001</v>
      </c>
      <c r="G168" s="67">
        <f t="shared" si="31"/>
        <v>1522.6260000000002</v>
      </c>
      <c r="H168" s="67">
        <f t="shared" si="31"/>
        <v>1508.4660000000001</v>
      </c>
      <c r="I168" s="67">
        <f t="shared" si="31"/>
        <v>1481.576</v>
      </c>
      <c r="J168" s="67">
        <f t="shared" si="31"/>
        <v>1470.0360000000001</v>
      </c>
      <c r="K168" s="68">
        <f t="shared" si="31"/>
        <v>1708.9360000000001</v>
      </c>
      <c r="L168" s="67">
        <f t="shared" si="31"/>
        <v>1715.7560000000001</v>
      </c>
      <c r="M168" s="69">
        <f t="shared" si="31"/>
        <v>1724.796</v>
      </c>
      <c r="N168" s="68">
        <f t="shared" si="31"/>
        <v>1740.4460000000001</v>
      </c>
      <c r="O168" s="67">
        <f t="shared" si="31"/>
        <v>1498.326</v>
      </c>
      <c r="P168" s="69">
        <f t="shared" si="31"/>
        <v>1518.9360000000001</v>
      </c>
      <c r="Q168" s="70">
        <f t="shared" si="31"/>
        <v>2138.886</v>
      </c>
      <c r="R168" s="67">
        <f t="shared" si="31"/>
        <v>1511.0260000000001</v>
      </c>
      <c r="S168" s="70">
        <f t="shared" si="31"/>
        <v>1725.146</v>
      </c>
      <c r="T168" s="67">
        <f t="shared" si="31"/>
        <v>1479.6860000000001</v>
      </c>
      <c r="U168" s="66">
        <f t="shared" si="31"/>
        <v>1432.9360000000001</v>
      </c>
      <c r="V168" s="66">
        <f t="shared" si="31"/>
        <v>1428.566</v>
      </c>
      <c r="W168" s="66">
        <f t="shared" si="31"/>
        <v>1618.5060000000001</v>
      </c>
      <c r="X168" s="66">
        <f t="shared" si="31"/>
        <v>1425.2160000000001</v>
      </c>
      <c r="Y168" s="71">
        <f t="shared" si="31"/>
        <v>1424.7560000000001</v>
      </c>
    </row>
    <row r="169" spans="1:25" s="40" customFormat="1" ht="18.75" customHeight="1" outlineLevel="1" x14ac:dyDescent="0.2">
      <c r="A169" s="29" t="s">
        <v>4</v>
      </c>
      <c r="B169" s="43">
        <f>B11</f>
        <v>895.25</v>
      </c>
      <c r="C169" s="44">
        <f t="shared" ref="C169:Y169" si="32">C11</f>
        <v>908.95</v>
      </c>
      <c r="D169" s="44">
        <f t="shared" si="32"/>
        <v>918.19</v>
      </c>
      <c r="E169" s="45">
        <f t="shared" si="32"/>
        <v>970.84</v>
      </c>
      <c r="F169" s="44">
        <f t="shared" si="32"/>
        <v>972</v>
      </c>
      <c r="G169" s="44">
        <f t="shared" si="32"/>
        <v>999.6</v>
      </c>
      <c r="H169" s="44">
        <f t="shared" si="32"/>
        <v>985.44</v>
      </c>
      <c r="I169" s="44">
        <f t="shared" si="32"/>
        <v>958.55</v>
      </c>
      <c r="J169" s="46">
        <f t="shared" si="32"/>
        <v>947.01</v>
      </c>
      <c r="K169" s="44">
        <f t="shared" si="32"/>
        <v>1185.9100000000001</v>
      </c>
      <c r="L169" s="44">
        <f t="shared" si="32"/>
        <v>1192.73</v>
      </c>
      <c r="M169" s="44">
        <f t="shared" si="32"/>
        <v>1201.77</v>
      </c>
      <c r="N169" s="44">
        <f t="shared" si="32"/>
        <v>1217.42</v>
      </c>
      <c r="O169" s="44">
        <f t="shared" si="32"/>
        <v>975.3</v>
      </c>
      <c r="P169" s="44">
        <f t="shared" si="32"/>
        <v>995.91</v>
      </c>
      <c r="Q169" s="44">
        <f t="shared" si="32"/>
        <v>1615.86</v>
      </c>
      <c r="R169" s="44">
        <f t="shared" si="32"/>
        <v>988</v>
      </c>
      <c r="S169" s="44">
        <f t="shared" si="32"/>
        <v>1202.1199999999999</v>
      </c>
      <c r="T169" s="44">
        <f t="shared" si="32"/>
        <v>956.66</v>
      </c>
      <c r="U169" s="44">
        <f t="shared" si="32"/>
        <v>909.91</v>
      </c>
      <c r="V169" s="44">
        <f t="shared" si="32"/>
        <v>905.54</v>
      </c>
      <c r="W169" s="44">
        <f t="shared" si="32"/>
        <v>1095.48</v>
      </c>
      <c r="X169" s="44">
        <f t="shared" si="32"/>
        <v>902.19</v>
      </c>
      <c r="Y169" s="52">
        <f t="shared" si="32"/>
        <v>901.73</v>
      </c>
    </row>
    <row r="170" spans="1:25" s="40" customFormat="1" ht="18.75" customHeight="1" outlineLevel="1" x14ac:dyDescent="0.2">
      <c r="A170" s="30" t="s">
        <v>5</v>
      </c>
      <c r="B170" s="49">
        <v>520.53</v>
      </c>
      <c r="C170" s="47">
        <v>520.53</v>
      </c>
      <c r="D170" s="47">
        <v>520.53</v>
      </c>
      <c r="E170" s="47">
        <v>520.53</v>
      </c>
      <c r="F170" s="47">
        <v>520.53</v>
      </c>
      <c r="G170" s="47">
        <v>520.53</v>
      </c>
      <c r="H170" s="47">
        <v>520.53</v>
      </c>
      <c r="I170" s="47">
        <v>520.53</v>
      </c>
      <c r="J170" s="47">
        <v>520.53</v>
      </c>
      <c r="K170" s="47">
        <v>520.53</v>
      </c>
      <c r="L170" s="47">
        <v>520.53</v>
      </c>
      <c r="M170" s="47">
        <v>520.53</v>
      </c>
      <c r="N170" s="47">
        <v>520.53</v>
      </c>
      <c r="O170" s="47">
        <v>520.53</v>
      </c>
      <c r="P170" s="47">
        <v>520.53</v>
      </c>
      <c r="Q170" s="47">
        <v>520.53</v>
      </c>
      <c r="R170" s="47">
        <v>520.53</v>
      </c>
      <c r="S170" s="47">
        <v>520.53</v>
      </c>
      <c r="T170" s="47">
        <v>520.53</v>
      </c>
      <c r="U170" s="47">
        <v>520.53</v>
      </c>
      <c r="V170" s="47">
        <v>520.53</v>
      </c>
      <c r="W170" s="47">
        <v>520.53</v>
      </c>
      <c r="X170" s="47">
        <v>520.53</v>
      </c>
      <c r="Y170" s="54">
        <v>520.53</v>
      </c>
    </row>
    <row r="171" spans="1:25" s="40" customFormat="1" ht="18.75" customHeight="1" outlineLevel="1" x14ac:dyDescent="0.2">
      <c r="A171" s="31" t="s">
        <v>6</v>
      </c>
      <c r="B171" s="49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54"/>
    </row>
    <row r="172" spans="1:25" s="40" customFormat="1" ht="18.75" customHeight="1" outlineLevel="1" thickBot="1" x14ac:dyDescent="0.25">
      <c r="A172" s="107" t="s">
        <v>7</v>
      </c>
      <c r="B172" s="50">
        <v>2.496</v>
      </c>
      <c r="C172" s="48">
        <v>2.496</v>
      </c>
      <c r="D172" s="48">
        <v>2.496</v>
      </c>
      <c r="E172" s="48">
        <v>2.496</v>
      </c>
      <c r="F172" s="48">
        <v>2.496</v>
      </c>
      <c r="G172" s="48">
        <v>2.496</v>
      </c>
      <c r="H172" s="48">
        <v>2.496</v>
      </c>
      <c r="I172" s="48">
        <v>2.496</v>
      </c>
      <c r="J172" s="48">
        <v>2.496</v>
      </c>
      <c r="K172" s="48">
        <v>2.496</v>
      </c>
      <c r="L172" s="48">
        <v>2.496</v>
      </c>
      <c r="M172" s="48">
        <v>2.496</v>
      </c>
      <c r="N172" s="48">
        <v>2.496</v>
      </c>
      <c r="O172" s="48">
        <v>2.496</v>
      </c>
      <c r="P172" s="48">
        <v>2.496</v>
      </c>
      <c r="Q172" s="48">
        <v>2.496</v>
      </c>
      <c r="R172" s="48">
        <v>2.496</v>
      </c>
      <c r="S172" s="48">
        <v>2.496</v>
      </c>
      <c r="T172" s="48">
        <v>2.496</v>
      </c>
      <c r="U172" s="48">
        <v>2.496</v>
      </c>
      <c r="V172" s="48">
        <v>2.496</v>
      </c>
      <c r="W172" s="48">
        <v>2.496</v>
      </c>
      <c r="X172" s="48">
        <v>2.496</v>
      </c>
      <c r="Y172" s="55">
        <v>2.496</v>
      </c>
    </row>
    <row r="173" spans="1:25" s="35" customFormat="1" ht="18.75" customHeight="1" thickBot="1" x14ac:dyDescent="0.25">
      <c r="A173" s="76">
        <v>2</v>
      </c>
      <c r="B173" s="65">
        <f>SUM(B174:B177)</f>
        <v>1519.4760000000001</v>
      </c>
      <c r="C173" s="66">
        <v>2229.2379999999998</v>
      </c>
      <c r="D173" s="66">
        <v>2191.2379999999998</v>
      </c>
      <c r="E173" s="67">
        <v>2196.4179999999997</v>
      </c>
      <c r="F173" s="67">
        <v>2196.6179999999999</v>
      </c>
      <c r="G173" s="67">
        <v>2201.2579999999998</v>
      </c>
      <c r="H173" s="67">
        <v>2355.6279999999997</v>
      </c>
      <c r="I173" s="67">
        <v>2491.9479999999999</v>
      </c>
      <c r="J173" s="67">
        <v>2561.0579999999995</v>
      </c>
      <c r="K173" s="68">
        <v>2585.2779999999998</v>
      </c>
      <c r="L173" s="67">
        <v>2596.6979999999999</v>
      </c>
      <c r="M173" s="69">
        <v>2596.2679999999996</v>
      </c>
      <c r="N173" s="68">
        <v>2593.5279999999998</v>
      </c>
      <c r="O173" s="67">
        <v>2592.4179999999997</v>
      </c>
      <c r="P173" s="69">
        <v>2585.3979999999997</v>
      </c>
      <c r="Q173" s="70">
        <v>2580.9079999999999</v>
      </c>
      <c r="R173" s="67">
        <v>2582.1279999999997</v>
      </c>
      <c r="S173" s="70">
        <v>2584.1479999999997</v>
      </c>
      <c r="T173" s="67">
        <v>2589.1679999999997</v>
      </c>
      <c r="U173" s="66">
        <v>2585.1979999999999</v>
      </c>
      <c r="V173" s="66">
        <v>2567.6079999999997</v>
      </c>
      <c r="W173" s="66">
        <v>2508.248</v>
      </c>
      <c r="X173" s="66">
        <v>2452.6879999999996</v>
      </c>
      <c r="Y173" s="71">
        <v>2339.788</v>
      </c>
    </row>
    <row r="174" spans="1:25" s="35" customFormat="1" ht="18.75" hidden="1" customHeight="1" outlineLevel="1" x14ac:dyDescent="0.2">
      <c r="A174" s="29" t="s">
        <v>4</v>
      </c>
      <c r="B174" s="43">
        <f>B16</f>
        <v>996.45</v>
      </c>
      <c r="C174" s="44">
        <f t="shared" ref="C174:Y174" si="33">C16</f>
        <v>1002.21</v>
      </c>
      <c r="D174" s="44">
        <f t="shared" si="33"/>
        <v>998.89</v>
      </c>
      <c r="E174" s="45">
        <f t="shared" si="33"/>
        <v>1023.82</v>
      </c>
      <c r="F174" s="44">
        <f t="shared" si="33"/>
        <v>1014.75</v>
      </c>
      <c r="G174" s="44">
        <f t="shared" si="33"/>
        <v>1327.94</v>
      </c>
      <c r="H174" s="44">
        <f t="shared" si="33"/>
        <v>1061.46</v>
      </c>
      <c r="I174" s="44">
        <f t="shared" si="33"/>
        <v>1045.68</v>
      </c>
      <c r="J174" s="46">
        <f t="shared" si="33"/>
        <v>1051.1400000000001</v>
      </c>
      <c r="K174" s="44">
        <f t="shared" si="33"/>
        <v>1002.58</v>
      </c>
      <c r="L174" s="44">
        <f t="shared" si="33"/>
        <v>995.93</v>
      </c>
      <c r="M174" s="44">
        <f t="shared" si="33"/>
        <v>1066.44</v>
      </c>
      <c r="N174" s="44">
        <f t="shared" si="33"/>
        <v>1002.07</v>
      </c>
      <c r="O174" s="44">
        <f t="shared" si="33"/>
        <v>1093.08</v>
      </c>
      <c r="P174" s="44">
        <f t="shared" si="33"/>
        <v>1612.2</v>
      </c>
      <c r="Q174" s="44">
        <f t="shared" si="33"/>
        <v>1230.26</v>
      </c>
      <c r="R174" s="44">
        <f t="shared" si="33"/>
        <v>1174.3499999999999</v>
      </c>
      <c r="S174" s="44">
        <f t="shared" si="33"/>
        <v>1152.6300000000001</v>
      </c>
      <c r="T174" s="44">
        <f t="shared" si="33"/>
        <v>986.37</v>
      </c>
      <c r="U174" s="44">
        <f t="shared" si="33"/>
        <v>988.73</v>
      </c>
      <c r="V174" s="44">
        <f t="shared" si="33"/>
        <v>992.13</v>
      </c>
      <c r="W174" s="44">
        <f t="shared" si="33"/>
        <v>1017.88</v>
      </c>
      <c r="X174" s="44">
        <f t="shared" si="33"/>
        <v>995.57</v>
      </c>
      <c r="Y174" s="52">
        <f t="shared" si="33"/>
        <v>995.61</v>
      </c>
    </row>
    <row r="175" spans="1:25" s="35" customFormat="1" ht="18.75" hidden="1" customHeight="1" outlineLevel="1" x14ac:dyDescent="0.2">
      <c r="A175" s="30" t="s">
        <v>5</v>
      </c>
      <c r="B175" s="49">
        <v>520.53</v>
      </c>
      <c r="C175" s="47">
        <v>520.53</v>
      </c>
      <c r="D175" s="47">
        <v>520.53</v>
      </c>
      <c r="E175" s="47">
        <v>520.53</v>
      </c>
      <c r="F175" s="47">
        <v>520.53</v>
      </c>
      <c r="G175" s="47">
        <v>520.53</v>
      </c>
      <c r="H175" s="47">
        <v>520.53</v>
      </c>
      <c r="I175" s="47">
        <v>520.53</v>
      </c>
      <c r="J175" s="47">
        <v>520.53</v>
      </c>
      <c r="K175" s="47">
        <v>520.53</v>
      </c>
      <c r="L175" s="47">
        <v>520.53</v>
      </c>
      <c r="M175" s="47">
        <v>520.53</v>
      </c>
      <c r="N175" s="47">
        <v>520.53</v>
      </c>
      <c r="O175" s="47">
        <v>520.53</v>
      </c>
      <c r="P175" s="47">
        <v>520.53</v>
      </c>
      <c r="Q175" s="47">
        <v>520.53</v>
      </c>
      <c r="R175" s="47">
        <v>520.53</v>
      </c>
      <c r="S175" s="47">
        <v>520.53</v>
      </c>
      <c r="T175" s="47">
        <v>520.53</v>
      </c>
      <c r="U175" s="47">
        <v>520.53</v>
      </c>
      <c r="V175" s="47">
        <v>520.53</v>
      </c>
      <c r="W175" s="47">
        <v>520.53</v>
      </c>
      <c r="X175" s="47">
        <v>520.53</v>
      </c>
      <c r="Y175" s="54">
        <v>520.53</v>
      </c>
    </row>
    <row r="176" spans="1:25" s="35" customFormat="1" ht="18.75" hidden="1" customHeight="1" outlineLevel="1" x14ac:dyDescent="0.2">
      <c r="A176" s="31" t="s">
        <v>6</v>
      </c>
      <c r="B176" s="49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54"/>
    </row>
    <row r="177" spans="1:25" s="35" customFormat="1" ht="18.75" hidden="1" customHeight="1" outlineLevel="1" thickBot="1" x14ac:dyDescent="0.25">
      <c r="A177" s="107" t="s">
        <v>7</v>
      </c>
      <c r="B177" s="50">
        <v>2.496</v>
      </c>
      <c r="C177" s="48">
        <v>2.496</v>
      </c>
      <c r="D177" s="48">
        <v>2.496</v>
      </c>
      <c r="E177" s="48">
        <v>2.496</v>
      </c>
      <c r="F177" s="48">
        <v>2.496</v>
      </c>
      <c r="G177" s="48">
        <v>2.496</v>
      </c>
      <c r="H177" s="48">
        <v>2.496</v>
      </c>
      <c r="I177" s="48">
        <v>2.496</v>
      </c>
      <c r="J177" s="48">
        <v>2.496</v>
      </c>
      <c r="K177" s="48">
        <v>2.496</v>
      </c>
      <c r="L177" s="48">
        <v>2.496</v>
      </c>
      <c r="M177" s="48">
        <v>2.496</v>
      </c>
      <c r="N177" s="48">
        <v>2.496</v>
      </c>
      <c r="O177" s="48">
        <v>2.496</v>
      </c>
      <c r="P177" s="48">
        <v>2.496</v>
      </c>
      <c r="Q177" s="48">
        <v>2.496</v>
      </c>
      <c r="R177" s="48">
        <v>2.496</v>
      </c>
      <c r="S177" s="48">
        <v>2.496</v>
      </c>
      <c r="T177" s="48">
        <v>2.496</v>
      </c>
      <c r="U177" s="48">
        <v>2.496</v>
      </c>
      <c r="V177" s="48">
        <v>2.496</v>
      </c>
      <c r="W177" s="48">
        <v>2.496</v>
      </c>
      <c r="X177" s="48">
        <v>2.496</v>
      </c>
      <c r="Y177" s="55">
        <v>2.496</v>
      </c>
    </row>
    <row r="178" spans="1:25" s="35" customFormat="1" ht="18.75" customHeight="1" collapsed="1" thickBot="1" x14ac:dyDescent="0.25">
      <c r="A178" s="73">
        <v>3</v>
      </c>
      <c r="B178" s="65">
        <f>SUM(B179:B182)</f>
        <v>1496.7360000000001</v>
      </c>
      <c r="C178" s="66">
        <v>2240.6579999999999</v>
      </c>
      <c r="D178" s="66">
        <v>2209.4279999999999</v>
      </c>
      <c r="E178" s="67">
        <v>2209.1579999999999</v>
      </c>
      <c r="F178" s="67">
        <v>2216.8379999999997</v>
      </c>
      <c r="G178" s="67">
        <v>2196.8679999999999</v>
      </c>
      <c r="H178" s="67">
        <v>2273.1979999999999</v>
      </c>
      <c r="I178" s="67">
        <v>2390.7379999999998</v>
      </c>
      <c r="J178" s="67">
        <v>2468.8079999999995</v>
      </c>
      <c r="K178" s="68">
        <v>2510.7979999999998</v>
      </c>
      <c r="L178" s="67">
        <v>2531.098</v>
      </c>
      <c r="M178" s="69">
        <v>2532.3679999999999</v>
      </c>
      <c r="N178" s="68">
        <v>2530.078</v>
      </c>
      <c r="O178" s="67">
        <v>2528.8079999999995</v>
      </c>
      <c r="P178" s="69">
        <v>2530.348</v>
      </c>
      <c r="Q178" s="70">
        <v>2534.6579999999999</v>
      </c>
      <c r="R178" s="67">
        <v>2532.1479999999997</v>
      </c>
      <c r="S178" s="70">
        <v>2554.0179999999996</v>
      </c>
      <c r="T178" s="67">
        <v>2562.7679999999996</v>
      </c>
      <c r="U178" s="66">
        <v>2549.4079999999999</v>
      </c>
      <c r="V178" s="66">
        <v>2548.8579999999997</v>
      </c>
      <c r="W178" s="66">
        <v>2528.9779999999996</v>
      </c>
      <c r="X178" s="66">
        <v>2468.328</v>
      </c>
      <c r="Y178" s="71">
        <v>2351.748</v>
      </c>
    </row>
    <row r="179" spans="1:25" s="35" customFormat="1" ht="18.75" hidden="1" customHeight="1" outlineLevel="1" x14ac:dyDescent="0.2">
      <c r="A179" s="29" t="s">
        <v>4</v>
      </c>
      <c r="B179" s="43">
        <f>B21</f>
        <v>973.71</v>
      </c>
      <c r="C179" s="44">
        <f t="shared" ref="C179:Y179" si="34">C21</f>
        <v>969.4</v>
      </c>
      <c r="D179" s="44">
        <f t="shared" si="34"/>
        <v>948.76</v>
      </c>
      <c r="E179" s="45">
        <f t="shared" si="34"/>
        <v>965.19</v>
      </c>
      <c r="F179" s="44">
        <f t="shared" si="34"/>
        <v>1006.48</v>
      </c>
      <c r="G179" s="44">
        <f t="shared" si="34"/>
        <v>1007.75</v>
      </c>
      <c r="H179" s="44">
        <f t="shared" si="34"/>
        <v>996.73</v>
      </c>
      <c r="I179" s="44">
        <f t="shared" si="34"/>
        <v>997.67</v>
      </c>
      <c r="J179" s="46">
        <f t="shared" si="34"/>
        <v>986.97</v>
      </c>
      <c r="K179" s="44">
        <f t="shared" si="34"/>
        <v>1000.58</v>
      </c>
      <c r="L179" s="44">
        <f t="shared" si="34"/>
        <v>972.08</v>
      </c>
      <c r="M179" s="44">
        <f t="shared" si="34"/>
        <v>975.94</v>
      </c>
      <c r="N179" s="44">
        <f t="shared" si="34"/>
        <v>977.68</v>
      </c>
      <c r="O179" s="44">
        <f t="shared" si="34"/>
        <v>1066.6099999999999</v>
      </c>
      <c r="P179" s="44">
        <f t="shared" si="34"/>
        <v>1009.53</v>
      </c>
      <c r="Q179" s="44">
        <f t="shared" si="34"/>
        <v>1158.18</v>
      </c>
      <c r="R179" s="44">
        <f t="shared" si="34"/>
        <v>1159.3499999999999</v>
      </c>
      <c r="S179" s="44">
        <f t="shared" si="34"/>
        <v>1148.75</v>
      </c>
      <c r="T179" s="44">
        <f t="shared" si="34"/>
        <v>957.35</v>
      </c>
      <c r="U179" s="44">
        <f t="shared" si="34"/>
        <v>975.93</v>
      </c>
      <c r="V179" s="44">
        <f t="shared" si="34"/>
        <v>964.47</v>
      </c>
      <c r="W179" s="44">
        <f t="shared" si="34"/>
        <v>978.46</v>
      </c>
      <c r="X179" s="44">
        <f t="shared" si="34"/>
        <v>969.8</v>
      </c>
      <c r="Y179" s="52">
        <f t="shared" si="34"/>
        <v>960.06</v>
      </c>
    </row>
    <row r="180" spans="1:25" s="35" customFormat="1" ht="18.75" hidden="1" customHeight="1" outlineLevel="1" x14ac:dyDescent="0.2">
      <c r="A180" s="30" t="s">
        <v>5</v>
      </c>
      <c r="B180" s="49">
        <v>520.53</v>
      </c>
      <c r="C180" s="47">
        <v>520.53</v>
      </c>
      <c r="D180" s="47">
        <v>520.53</v>
      </c>
      <c r="E180" s="47">
        <v>520.53</v>
      </c>
      <c r="F180" s="47">
        <v>520.53</v>
      </c>
      <c r="G180" s="47">
        <v>520.53</v>
      </c>
      <c r="H180" s="47">
        <v>520.53</v>
      </c>
      <c r="I180" s="47">
        <v>520.53</v>
      </c>
      <c r="J180" s="47">
        <v>520.53</v>
      </c>
      <c r="K180" s="47">
        <v>520.53</v>
      </c>
      <c r="L180" s="47">
        <v>520.53</v>
      </c>
      <c r="M180" s="47">
        <v>520.53</v>
      </c>
      <c r="N180" s="47">
        <v>520.53</v>
      </c>
      <c r="O180" s="47">
        <v>520.53</v>
      </c>
      <c r="P180" s="47">
        <v>520.53</v>
      </c>
      <c r="Q180" s="47">
        <v>520.53</v>
      </c>
      <c r="R180" s="47">
        <v>520.53</v>
      </c>
      <c r="S180" s="47">
        <v>520.53</v>
      </c>
      <c r="T180" s="47">
        <v>520.53</v>
      </c>
      <c r="U180" s="47">
        <v>520.53</v>
      </c>
      <c r="V180" s="47">
        <v>520.53</v>
      </c>
      <c r="W180" s="47">
        <v>520.53</v>
      </c>
      <c r="X180" s="47">
        <v>520.53</v>
      </c>
      <c r="Y180" s="54">
        <v>520.53</v>
      </c>
    </row>
    <row r="181" spans="1:25" s="35" customFormat="1" ht="18.75" hidden="1" customHeight="1" outlineLevel="1" x14ac:dyDescent="0.2">
      <c r="A181" s="31" t="s">
        <v>6</v>
      </c>
      <c r="B181" s="49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54"/>
    </row>
    <row r="182" spans="1:25" s="35" customFormat="1" ht="18.75" hidden="1" customHeight="1" outlineLevel="1" thickBot="1" x14ac:dyDescent="0.25">
      <c r="A182" s="107" t="s">
        <v>7</v>
      </c>
      <c r="B182" s="50">
        <v>2.496</v>
      </c>
      <c r="C182" s="48">
        <v>2.496</v>
      </c>
      <c r="D182" s="48">
        <v>2.496</v>
      </c>
      <c r="E182" s="48">
        <v>2.496</v>
      </c>
      <c r="F182" s="48">
        <v>2.496</v>
      </c>
      <c r="G182" s="48">
        <v>2.496</v>
      </c>
      <c r="H182" s="48">
        <v>2.496</v>
      </c>
      <c r="I182" s="48">
        <v>2.496</v>
      </c>
      <c r="J182" s="48">
        <v>2.496</v>
      </c>
      <c r="K182" s="48">
        <v>2.496</v>
      </c>
      <c r="L182" s="48">
        <v>2.496</v>
      </c>
      <c r="M182" s="48">
        <v>2.496</v>
      </c>
      <c r="N182" s="48">
        <v>2.496</v>
      </c>
      <c r="O182" s="48">
        <v>2.496</v>
      </c>
      <c r="P182" s="48">
        <v>2.496</v>
      </c>
      <c r="Q182" s="48">
        <v>2.496</v>
      </c>
      <c r="R182" s="48">
        <v>2.496</v>
      </c>
      <c r="S182" s="48">
        <v>2.496</v>
      </c>
      <c r="T182" s="48">
        <v>2.496</v>
      </c>
      <c r="U182" s="48">
        <v>2.496</v>
      </c>
      <c r="V182" s="48">
        <v>2.496</v>
      </c>
      <c r="W182" s="48">
        <v>2.496</v>
      </c>
      <c r="X182" s="48">
        <v>2.496</v>
      </c>
      <c r="Y182" s="55">
        <v>2.496</v>
      </c>
    </row>
    <row r="183" spans="1:25" s="35" customFormat="1" ht="18.75" customHeight="1" collapsed="1" thickBot="1" x14ac:dyDescent="0.25">
      <c r="A183" s="90">
        <v>4</v>
      </c>
      <c r="B183" s="91">
        <f>SUM(B184:B187)</f>
        <v>1210.046</v>
      </c>
      <c r="C183" s="92">
        <v>2206.3179999999998</v>
      </c>
      <c r="D183" s="92">
        <v>2133.5679999999998</v>
      </c>
      <c r="E183" s="92">
        <v>2106.098</v>
      </c>
      <c r="F183" s="92">
        <v>2124.4879999999998</v>
      </c>
      <c r="G183" s="92">
        <v>1617.0879999999997</v>
      </c>
      <c r="H183" s="92">
        <v>2092.5279999999998</v>
      </c>
      <c r="I183" s="92">
        <v>2197.9679999999998</v>
      </c>
      <c r="J183" s="92">
        <v>2326.8179999999998</v>
      </c>
      <c r="K183" s="93">
        <v>2375.0179999999996</v>
      </c>
      <c r="L183" s="92">
        <v>2392.848</v>
      </c>
      <c r="M183" s="94">
        <v>2396.3179999999998</v>
      </c>
      <c r="N183" s="93">
        <v>2396.2779999999998</v>
      </c>
      <c r="O183" s="92">
        <v>2396.9879999999998</v>
      </c>
      <c r="P183" s="94">
        <v>2400.6879999999996</v>
      </c>
      <c r="Q183" s="95">
        <v>2411.2379999999998</v>
      </c>
      <c r="R183" s="92">
        <v>2464.2079999999996</v>
      </c>
      <c r="S183" s="95">
        <v>2487.0679999999998</v>
      </c>
      <c r="T183" s="92">
        <v>2529.8679999999999</v>
      </c>
      <c r="U183" s="92">
        <v>2494.5879999999997</v>
      </c>
      <c r="V183" s="92">
        <v>2465.598</v>
      </c>
      <c r="W183" s="92">
        <v>2459.1179999999999</v>
      </c>
      <c r="X183" s="92">
        <v>2407.748</v>
      </c>
      <c r="Y183" s="96">
        <v>2306.538</v>
      </c>
    </row>
    <row r="184" spans="1:25" s="35" customFormat="1" ht="18.75" hidden="1" customHeight="1" outlineLevel="1" x14ac:dyDescent="0.2">
      <c r="A184" s="31" t="s">
        <v>4</v>
      </c>
      <c r="B184" s="84">
        <v>687.02</v>
      </c>
      <c r="C184" s="85">
        <v>590.79</v>
      </c>
      <c r="D184" s="85">
        <v>518.04</v>
      </c>
      <c r="E184" s="86">
        <v>490.57</v>
      </c>
      <c r="F184" s="85">
        <v>508.96</v>
      </c>
      <c r="G184" s="85">
        <v>1.56</v>
      </c>
      <c r="H184" s="85">
        <v>477</v>
      </c>
      <c r="I184" s="85">
        <v>582.44000000000005</v>
      </c>
      <c r="J184" s="87">
        <v>711.29</v>
      </c>
      <c r="K184" s="85">
        <v>759.49</v>
      </c>
      <c r="L184" s="85">
        <v>777.32</v>
      </c>
      <c r="M184" s="85">
        <v>780.79</v>
      </c>
      <c r="N184" s="85">
        <v>780.75</v>
      </c>
      <c r="O184" s="85">
        <v>781.46</v>
      </c>
      <c r="P184" s="85">
        <v>785.16</v>
      </c>
      <c r="Q184" s="85">
        <v>795.71</v>
      </c>
      <c r="R184" s="85">
        <v>848.68</v>
      </c>
      <c r="S184" s="85">
        <v>871.54</v>
      </c>
      <c r="T184" s="85">
        <v>914.34</v>
      </c>
      <c r="U184" s="85">
        <v>879.06</v>
      </c>
      <c r="V184" s="85">
        <v>850.07</v>
      </c>
      <c r="W184" s="85">
        <v>843.59</v>
      </c>
      <c r="X184" s="85">
        <v>792.22</v>
      </c>
      <c r="Y184" s="88">
        <v>691.01</v>
      </c>
    </row>
    <row r="185" spans="1:25" s="35" customFormat="1" ht="18.75" hidden="1" customHeight="1" outlineLevel="1" x14ac:dyDescent="0.2">
      <c r="A185" s="30" t="s">
        <v>5</v>
      </c>
      <c r="B185" s="49">
        <v>520.53</v>
      </c>
      <c r="C185" s="47">
        <v>520.53</v>
      </c>
      <c r="D185" s="47">
        <v>520.53</v>
      </c>
      <c r="E185" s="47">
        <v>520.53</v>
      </c>
      <c r="F185" s="47">
        <v>520.53</v>
      </c>
      <c r="G185" s="47">
        <v>520.53</v>
      </c>
      <c r="H185" s="47">
        <v>520.53</v>
      </c>
      <c r="I185" s="47">
        <v>520.53</v>
      </c>
      <c r="J185" s="47">
        <v>520.53</v>
      </c>
      <c r="K185" s="47">
        <v>520.53</v>
      </c>
      <c r="L185" s="47">
        <v>520.53</v>
      </c>
      <c r="M185" s="47">
        <v>520.53</v>
      </c>
      <c r="N185" s="47">
        <v>520.53</v>
      </c>
      <c r="O185" s="47">
        <v>520.53</v>
      </c>
      <c r="P185" s="47">
        <v>520.53</v>
      </c>
      <c r="Q185" s="47">
        <v>520.53</v>
      </c>
      <c r="R185" s="47">
        <v>520.53</v>
      </c>
      <c r="S185" s="47">
        <v>520.53</v>
      </c>
      <c r="T185" s="47">
        <v>520.53</v>
      </c>
      <c r="U185" s="47">
        <v>520.53</v>
      </c>
      <c r="V185" s="47">
        <v>520.53</v>
      </c>
      <c r="W185" s="47">
        <v>520.53</v>
      </c>
      <c r="X185" s="47">
        <v>520.53</v>
      </c>
      <c r="Y185" s="54">
        <v>520.53</v>
      </c>
    </row>
    <row r="186" spans="1:25" s="35" customFormat="1" ht="18.75" hidden="1" customHeight="1" outlineLevel="1" x14ac:dyDescent="0.2">
      <c r="A186" s="31" t="s">
        <v>6</v>
      </c>
      <c r="B186" s="49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54"/>
    </row>
    <row r="187" spans="1:25" s="35" customFormat="1" ht="18.75" hidden="1" customHeight="1" outlineLevel="1" thickBot="1" x14ac:dyDescent="0.25">
      <c r="A187" s="107" t="s">
        <v>7</v>
      </c>
      <c r="B187" s="50">
        <v>2.496</v>
      </c>
      <c r="C187" s="48">
        <v>2.496</v>
      </c>
      <c r="D187" s="48">
        <v>2.496</v>
      </c>
      <c r="E187" s="48">
        <v>2.496</v>
      </c>
      <c r="F187" s="48">
        <v>2.496</v>
      </c>
      <c r="G187" s="48">
        <v>2.496</v>
      </c>
      <c r="H187" s="48">
        <v>2.496</v>
      </c>
      <c r="I187" s="48">
        <v>2.496</v>
      </c>
      <c r="J187" s="48">
        <v>2.496</v>
      </c>
      <c r="K187" s="48">
        <v>2.496</v>
      </c>
      <c r="L187" s="48">
        <v>2.496</v>
      </c>
      <c r="M187" s="48">
        <v>2.496</v>
      </c>
      <c r="N187" s="48">
        <v>2.496</v>
      </c>
      <c r="O187" s="48">
        <v>2.496</v>
      </c>
      <c r="P187" s="48">
        <v>2.496</v>
      </c>
      <c r="Q187" s="48">
        <v>2.496</v>
      </c>
      <c r="R187" s="48">
        <v>2.496</v>
      </c>
      <c r="S187" s="48">
        <v>2.496</v>
      </c>
      <c r="T187" s="48">
        <v>2.496</v>
      </c>
      <c r="U187" s="48">
        <v>2.496</v>
      </c>
      <c r="V187" s="48">
        <v>2.496</v>
      </c>
      <c r="W187" s="48">
        <v>2.496</v>
      </c>
      <c r="X187" s="48">
        <v>2.496</v>
      </c>
      <c r="Y187" s="55">
        <v>2.496</v>
      </c>
    </row>
    <row r="188" spans="1:25" s="35" customFormat="1" ht="18.75" customHeight="1" collapsed="1" thickBot="1" x14ac:dyDescent="0.25">
      <c r="A188" s="73">
        <v>5</v>
      </c>
      <c r="B188" s="98">
        <f>SUM(B189:B192)</f>
        <v>1465.116</v>
      </c>
      <c r="C188" s="99">
        <v>2196.3879999999999</v>
      </c>
      <c r="D188" s="99">
        <v>2123.248</v>
      </c>
      <c r="E188" s="99">
        <v>2098.348</v>
      </c>
      <c r="F188" s="99">
        <v>2148.998</v>
      </c>
      <c r="G188" s="99">
        <v>2168.2279999999996</v>
      </c>
      <c r="H188" s="99">
        <v>2333.5879999999997</v>
      </c>
      <c r="I188" s="99">
        <v>2506.6979999999999</v>
      </c>
      <c r="J188" s="99">
        <v>2550.748</v>
      </c>
      <c r="K188" s="100">
        <v>2581.5079999999998</v>
      </c>
      <c r="L188" s="99">
        <v>2590.9779999999996</v>
      </c>
      <c r="M188" s="101">
        <v>2588.0679999999998</v>
      </c>
      <c r="N188" s="100">
        <v>2585.7379999999998</v>
      </c>
      <c r="O188" s="99">
        <v>2587.1279999999997</v>
      </c>
      <c r="P188" s="101">
        <v>2585.0879999999997</v>
      </c>
      <c r="Q188" s="102">
        <v>2582.2079999999996</v>
      </c>
      <c r="R188" s="99">
        <v>2585.6979999999999</v>
      </c>
      <c r="S188" s="102">
        <v>2583.7179999999998</v>
      </c>
      <c r="T188" s="99">
        <v>2585.6479999999997</v>
      </c>
      <c r="U188" s="99">
        <v>2585.4779999999996</v>
      </c>
      <c r="V188" s="99">
        <v>2575.328</v>
      </c>
      <c r="W188" s="99">
        <v>2547.6079999999997</v>
      </c>
      <c r="X188" s="99">
        <v>2486.1779999999999</v>
      </c>
      <c r="Y188" s="103">
        <v>2366.788</v>
      </c>
    </row>
    <row r="189" spans="1:25" s="35" customFormat="1" ht="18.75" hidden="1" customHeight="1" outlineLevel="1" x14ac:dyDescent="0.2">
      <c r="A189" s="29" t="s">
        <v>4</v>
      </c>
      <c r="B189" s="49">
        <f>B31</f>
        <v>942.09</v>
      </c>
      <c r="C189" s="44">
        <f t="shared" ref="C189:Y189" si="35">C31</f>
        <v>973.42</v>
      </c>
      <c r="D189" s="44">
        <f t="shared" si="35"/>
        <v>1003.35</v>
      </c>
      <c r="E189" s="45">
        <f t="shared" si="35"/>
        <v>1020.97</v>
      </c>
      <c r="F189" s="44">
        <f t="shared" si="35"/>
        <v>1015.82</v>
      </c>
      <c r="G189" s="44">
        <f t="shared" si="35"/>
        <v>1222.71</v>
      </c>
      <c r="H189" s="44">
        <f t="shared" si="35"/>
        <v>1229.83</v>
      </c>
      <c r="I189" s="44">
        <f t="shared" si="35"/>
        <v>1210.33</v>
      </c>
      <c r="J189" s="46">
        <f t="shared" si="35"/>
        <v>1198.94</v>
      </c>
      <c r="K189" s="44">
        <f t="shared" si="35"/>
        <v>1229.69</v>
      </c>
      <c r="L189" s="44">
        <f t="shared" si="35"/>
        <v>1004.52</v>
      </c>
      <c r="M189" s="44">
        <f t="shared" si="35"/>
        <v>1005.1</v>
      </c>
      <c r="N189" s="44">
        <f t="shared" si="35"/>
        <v>1008.1</v>
      </c>
      <c r="O189" s="44">
        <f t="shared" si="35"/>
        <v>1008.86</v>
      </c>
      <c r="P189" s="44">
        <f t="shared" si="35"/>
        <v>1016.74</v>
      </c>
      <c r="Q189" s="44">
        <f t="shared" si="35"/>
        <v>1209.26</v>
      </c>
      <c r="R189" s="44">
        <f t="shared" si="35"/>
        <v>1194.71</v>
      </c>
      <c r="S189" s="44">
        <f t="shared" si="35"/>
        <v>1171.8499999999999</v>
      </c>
      <c r="T189" s="44">
        <f t="shared" si="35"/>
        <v>1112.3399999999999</v>
      </c>
      <c r="U189" s="44">
        <f t="shared" si="35"/>
        <v>985.85</v>
      </c>
      <c r="V189" s="44">
        <f t="shared" si="35"/>
        <v>949.51</v>
      </c>
      <c r="W189" s="44">
        <f t="shared" si="35"/>
        <v>967.28</v>
      </c>
      <c r="X189" s="44">
        <f t="shared" si="35"/>
        <v>954.4</v>
      </c>
      <c r="Y189" s="52">
        <f t="shared" si="35"/>
        <v>962.07</v>
      </c>
    </row>
    <row r="190" spans="1:25" s="35" customFormat="1" ht="18.75" hidden="1" customHeight="1" outlineLevel="1" x14ac:dyDescent="0.2">
      <c r="A190" s="30" t="s">
        <v>5</v>
      </c>
      <c r="B190" s="49">
        <v>520.53</v>
      </c>
      <c r="C190" s="47">
        <v>520.53</v>
      </c>
      <c r="D190" s="47">
        <v>520.53</v>
      </c>
      <c r="E190" s="47">
        <v>520.53</v>
      </c>
      <c r="F190" s="47">
        <v>520.53</v>
      </c>
      <c r="G190" s="47">
        <v>520.53</v>
      </c>
      <c r="H190" s="47">
        <v>520.53</v>
      </c>
      <c r="I190" s="47">
        <v>520.53</v>
      </c>
      <c r="J190" s="47">
        <v>520.53</v>
      </c>
      <c r="K190" s="47">
        <v>520.53</v>
      </c>
      <c r="L190" s="47">
        <v>520.53</v>
      </c>
      <c r="M190" s="47">
        <v>520.53</v>
      </c>
      <c r="N190" s="47">
        <v>520.53</v>
      </c>
      <c r="O190" s="47">
        <v>520.53</v>
      </c>
      <c r="P190" s="47">
        <v>520.53</v>
      </c>
      <c r="Q190" s="47">
        <v>520.53</v>
      </c>
      <c r="R190" s="47">
        <v>520.53</v>
      </c>
      <c r="S190" s="47">
        <v>520.53</v>
      </c>
      <c r="T190" s="47">
        <v>520.53</v>
      </c>
      <c r="U190" s="47">
        <v>520.53</v>
      </c>
      <c r="V190" s="47">
        <v>520.53</v>
      </c>
      <c r="W190" s="47">
        <v>520.53</v>
      </c>
      <c r="X190" s="47">
        <v>520.53</v>
      </c>
      <c r="Y190" s="54">
        <v>520.53</v>
      </c>
    </row>
    <row r="191" spans="1:25" s="35" customFormat="1" ht="18.75" hidden="1" customHeight="1" outlineLevel="1" x14ac:dyDescent="0.2">
      <c r="A191" s="31" t="s">
        <v>6</v>
      </c>
      <c r="B191" s="49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54"/>
    </row>
    <row r="192" spans="1:25" s="35" customFormat="1" ht="18.75" hidden="1" customHeight="1" outlineLevel="1" thickBot="1" x14ac:dyDescent="0.25">
      <c r="A192" s="107" t="s">
        <v>7</v>
      </c>
      <c r="B192" s="50">
        <v>2.496</v>
      </c>
      <c r="C192" s="48">
        <v>2.496</v>
      </c>
      <c r="D192" s="48">
        <v>2.496</v>
      </c>
      <c r="E192" s="48">
        <v>2.496</v>
      </c>
      <c r="F192" s="48">
        <v>2.496</v>
      </c>
      <c r="G192" s="48">
        <v>2.496</v>
      </c>
      <c r="H192" s="48">
        <v>2.496</v>
      </c>
      <c r="I192" s="48">
        <v>2.496</v>
      </c>
      <c r="J192" s="48">
        <v>2.496</v>
      </c>
      <c r="K192" s="48">
        <v>2.496</v>
      </c>
      <c r="L192" s="48">
        <v>2.496</v>
      </c>
      <c r="M192" s="48">
        <v>2.496</v>
      </c>
      <c r="N192" s="48">
        <v>2.496</v>
      </c>
      <c r="O192" s="48">
        <v>2.496</v>
      </c>
      <c r="P192" s="48">
        <v>2.496</v>
      </c>
      <c r="Q192" s="48">
        <v>2.496</v>
      </c>
      <c r="R192" s="48">
        <v>2.496</v>
      </c>
      <c r="S192" s="48">
        <v>2.496</v>
      </c>
      <c r="T192" s="48">
        <v>2.496</v>
      </c>
      <c r="U192" s="48">
        <v>2.496</v>
      </c>
      <c r="V192" s="48">
        <v>2.496</v>
      </c>
      <c r="W192" s="48">
        <v>2.496</v>
      </c>
      <c r="X192" s="48">
        <v>2.496</v>
      </c>
      <c r="Y192" s="55">
        <v>2.496</v>
      </c>
    </row>
    <row r="193" spans="1:25" s="35" customFormat="1" ht="18.75" customHeight="1" collapsed="1" thickBot="1" x14ac:dyDescent="0.25">
      <c r="A193" s="76">
        <v>6</v>
      </c>
      <c r="B193" s="65">
        <f>SUM(B194:B197)</f>
        <v>1438.2160000000001</v>
      </c>
      <c r="C193" s="66">
        <v>2226.7079999999996</v>
      </c>
      <c r="D193" s="66">
        <v>2190.9179999999997</v>
      </c>
      <c r="E193" s="67">
        <v>2179.6579999999999</v>
      </c>
      <c r="F193" s="67">
        <v>2202.0679999999998</v>
      </c>
      <c r="G193" s="67">
        <v>2203.8079999999995</v>
      </c>
      <c r="H193" s="67">
        <v>2321.9079999999999</v>
      </c>
      <c r="I193" s="67">
        <v>2503.4579999999996</v>
      </c>
      <c r="J193" s="67">
        <v>2541.6379999999999</v>
      </c>
      <c r="K193" s="68">
        <v>2580.5479999999998</v>
      </c>
      <c r="L193" s="67">
        <v>2593.2179999999998</v>
      </c>
      <c r="M193" s="69">
        <v>2593.7679999999996</v>
      </c>
      <c r="N193" s="68">
        <v>2591.6379999999999</v>
      </c>
      <c r="O193" s="67">
        <v>2593.3579999999997</v>
      </c>
      <c r="P193" s="69">
        <v>2591.6479999999997</v>
      </c>
      <c r="Q193" s="70">
        <v>2583.538</v>
      </c>
      <c r="R193" s="67">
        <v>2594.2679999999996</v>
      </c>
      <c r="S193" s="70">
        <v>2590.6779999999999</v>
      </c>
      <c r="T193" s="67">
        <v>2592.4079999999999</v>
      </c>
      <c r="U193" s="66">
        <v>2590.498</v>
      </c>
      <c r="V193" s="66">
        <v>2579.5679999999998</v>
      </c>
      <c r="W193" s="66">
        <v>2547.0579999999995</v>
      </c>
      <c r="X193" s="66">
        <v>2480.5879999999997</v>
      </c>
      <c r="Y193" s="71">
        <v>2359.0279999999998</v>
      </c>
    </row>
    <row r="194" spans="1:25" s="35" customFormat="1" ht="18.75" hidden="1" customHeight="1" outlineLevel="1" x14ac:dyDescent="0.2">
      <c r="A194" s="29" t="s">
        <v>4</v>
      </c>
      <c r="B194" s="49">
        <f>B36</f>
        <v>915.19</v>
      </c>
      <c r="C194" s="44">
        <f t="shared" ref="C194:Y194" si="36">C36</f>
        <v>916.87</v>
      </c>
      <c r="D194" s="44">
        <f t="shared" si="36"/>
        <v>946.43</v>
      </c>
      <c r="E194" s="45">
        <f t="shared" si="36"/>
        <v>954.94</v>
      </c>
      <c r="F194" s="44">
        <f t="shared" si="36"/>
        <v>949.16</v>
      </c>
      <c r="G194" s="44">
        <f t="shared" si="36"/>
        <v>1193.3900000000001</v>
      </c>
      <c r="H194" s="44">
        <f t="shared" si="36"/>
        <v>1195.52</v>
      </c>
      <c r="I194" s="44">
        <f t="shared" si="36"/>
        <v>1183.47</v>
      </c>
      <c r="J194" s="46">
        <f t="shared" si="36"/>
        <v>1182.1600000000001</v>
      </c>
      <c r="K194" s="44">
        <f t="shared" si="36"/>
        <v>1157.73</v>
      </c>
      <c r="L194" s="44">
        <f t="shared" si="36"/>
        <v>1163.27</v>
      </c>
      <c r="M194" s="44">
        <f t="shared" si="36"/>
        <v>1168.8</v>
      </c>
      <c r="N194" s="44">
        <f t="shared" si="36"/>
        <v>1178.8900000000001</v>
      </c>
      <c r="O194" s="44">
        <f t="shared" si="36"/>
        <v>948.01</v>
      </c>
      <c r="P194" s="44">
        <f t="shared" si="36"/>
        <v>1191.8</v>
      </c>
      <c r="Q194" s="44">
        <f t="shared" si="36"/>
        <v>1186.44</v>
      </c>
      <c r="R194" s="44">
        <f t="shared" si="36"/>
        <v>1229.54</v>
      </c>
      <c r="S194" s="44">
        <f t="shared" si="36"/>
        <v>1198.97</v>
      </c>
      <c r="T194" s="44">
        <f t="shared" si="36"/>
        <v>1132.57</v>
      </c>
      <c r="U194" s="44">
        <f t="shared" si="36"/>
        <v>913.74</v>
      </c>
      <c r="V194" s="44">
        <f t="shared" si="36"/>
        <v>914.51</v>
      </c>
      <c r="W194" s="44">
        <f t="shared" si="36"/>
        <v>916.06</v>
      </c>
      <c r="X194" s="44">
        <f t="shared" si="36"/>
        <v>912.37</v>
      </c>
      <c r="Y194" s="52">
        <f t="shared" si="36"/>
        <v>914.22</v>
      </c>
    </row>
    <row r="195" spans="1:25" s="35" customFormat="1" ht="18.75" hidden="1" customHeight="1" outlineLevel="1" x14ac:dyDescent="0.2">
      <c r="A195" s="30" t="s">
        <v>5</v>
      </c>
      <c r="B195" s="49">
        <v>520.53</v>
      </c>
      <c r="C195" s="47">
        <v>520.53</v>
      </c>
      <c r="D195" s="47">
        <v>520.53</v>
      </c>
      <c r="E195" s="47">
        <v>520.53</v>
      </c>
      <c r="F195" s="47">
        <v>520.53</v>
      </c>
      <c r="G195" s="47">
        <v>520.53</v>
      </c>
      <c r="H195" s="47">
        <v>520.53</v>
      </c>
      <c r="I195" s="47">
        <v>520.53</v>
      </c>
      <c r="J195" s="47">
        <v>520.53</v>
      </c>
      <c r="K195" s="47">
        <v>520.53</v>
      </c>
      <c r="L195" s="47">
        <v>520.53</v>
      </c>
      <c r="M195" s="47">
        <v>520.53</v>
      </c>
      <c r="N195" s="47">
        <v>520.53</v>
      </c>
      <c r="O195" s="47">
        <v>520.53</v>
      </c>
      <c r="P195" s="47">
        <v>520.53</v>
      </c>
      <c r="Q195" s="47">
        <v>520.53</v>
      </c>
      <c r="R195" s="47">
        <v>520.53</v>
      </c>
      <c r="S195" s="47">
        <v>520.53</v>
      </c>
      <c r="T195" s="47">
        <v>520.53</v>
      </c>
      <c r="U195" s="47">
        <v>520.53</v>
      </c>
      <c r="V195" s="47">
        <v>520.53</v>
      </c>
      <c r="W195" s="47">
        <v>520.53</v>
      </c>
      <c r="X195" s="47">
        <v>520.53</v>
      </c>
      <c r="Y195" s="54">
        <v>520.53</v>
      </c>
    </row>
    <row r="196" spans="1:25" s="35" customFormat="1" ht="18.75" hidden="1" customHeight="1" outlineLevel="1" x14ac:dyDescent="0.2">
      <c r="A196" s="31" t="s">
        <v>6</v>
      </c>
      <c r="B196" s="49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54"/>
    </row>
    <row r="197" spans="1:25" s="35" customFormat="1" ht="18.75" hidden="1" customHeight="1" outlineLevel="1" thickBot="1" x14ac:dyDescent="0.25">
      <c r="A197" s="107" t="s">
        <v>7</v>
      </c>
      <c r="B197" s="50">
        <v>2.496</v>
      </c>
      <c r="C197" s="48">
        <v>2.496</v>
      </c>
      <c r="D197" s="48">
        <v>2.496</v>
      </c>
      <c r="E197" s="48">
        <v>2.496</v>
      </c>
      <c r="F197" s="48">
        <v>2.496</v>
      </c>
      <c r="G197" s="48">
        <v>2.496</v>
      </c>
      <c r="H197" s="48">
        <v>2.496</v>
      </c>
      <c r="I197" s="48">
        <v>2.496</v>
      </c>
      <c r="J197" s="48">
        <v>2.496</v>
      </c>
      <c r="K197" s="48">
        <v>2.496</v>
      </c>
      <c r="L197" s="48">
        <v>2.496</v>
      </c>
      <c r="M197" s="48">
        <v>2.496</v>
      </c>
      <c r="N197" s="48">
        <v>2.496</v>
      </c>
      <c r="O197" s="48">
        <v>2.496</v>
      </c>
      <c r="P197" s="48">
        <v>2.496</v>
      </c>
      <c r="Q197" s="48">
        <v>2.496</v>
      </c>
      <c r="R197" s="48">
        <v>2.496</v>
      </c>
      <c r="S197" s="48">
        <v>2.496</v>
      </c>
      <c r="T197" s="48">
        <v>2.496</v>
      </c>
      <c r="U197" s="48">
        <v>2.496</v>
      </c>
      <c r="V197" s="48">
        <v>2.496</v>
      </c>
      <c r="W197" s="48">
        <v>2.496</v>
      </c>
      <c r="X197" s="48">
        <v>2.496</v>
      </c>
      <c r="Y197" s="55">
        <v>2.496</v>
      </c>
    </row>
    <row r="198" spans="1:25" s="35" customFormat="1" ht="18.75" customHeight="1" collapsed="1" thickBot="1" x14ac:dyDescent="0.25">
      <c r="A198" s="73">
        <v>7</v>
      </c>
      <c r="B198" s="65">
        <v>2253.098</v>
      </c>
      <c r="C198" s="66">
        <v>2216.3079999999995</v>
      </c>
      <c r="D198" s="66">
        <v>2172.248</v>
      </c>
      <c r="E198" s="67">
        <v>2178.8379999999997</v>
      </c>
      <c r="F198" s="67">
        <v>2214.9179999999997</v>
      </c>
      <c r="G198" s="67">
        <v>2206.6879999999996</v>
      </c>
      <c r="H198" s="67">
        <v>2382.9179999999997</v>
      </c>
      <c r="I198" s="67">
        <v>2546.7379999999998</v>
      </c>
      <c r="J198" s="67">
        <v>2582.8079999999995</v>
      </c>
      <c r="K198" s="68">
        <v>2612.3079999999995</v>
      </c>
      <c r="L198" s="67">
        <v>2634.8879999999999</v>
      </c>
      <c r="M198" s="69">
        <v>2634.2279999999996</v>
      </c>
      <c r="N198" s="68">
        <v>2622.1879999999996</v>
      </c>
      <c r="O198" s="67">
        <v>2624.4279999999999</v>
      </c>
      <c r="P198" s="69">
        <v>2624.9279999999999</v>
      </c>
      <c r="Q198" s="70">
        <v>2613.7079999999996</v>
      </c>
      <c r="R198" s="67">
        <v>2627.8879999999999</v>
      </c>
      <c r="S198" s="70">
        <v>2615.078</v>
      </c>
      <c r="T198" s="67">
        <v>2620.4279999999999</v>
      </c>
      <c r="U198" s="66">
        <v>2617.2279999999996</v>
      </c>
      <c r="V198" s="66">
        <v>2609.1479999999997</v>
      </c>
      <c r="W198" s="66">
        <v>2583.2679999999996</v>
      </c>
      <c r="X198" s="66">
        <v>2503.2079999999996</v>
      </c>
      <c r="Y198" s="71">
        <v>2370.1479999999997</v>
      </c>
    </row>
    <row r="199" spans="1:25" s="35" customFormat="1" ht="18.75" hidden="1" customHeight="1" outlineLevel="1" x14ac:dyDescent="0.2">
      <c r="A199" s="29" t="s">
        <v>4</v>
      </c>
      <c r="B199" s="49">
        <f>B41</f>
        <v>959.14</v>
      </c>
      <c r="C199" s="44">
        <f t="shared" ref="C199:Y199" si="37">C41</f>
        <v>996.63</v>
      </c>
      <c r="D199" s="44">
        <f t="shared" si="37"/>
        <v>995.54</v>
      </c>
      <c r="E199" s="45">
        <f t="shared" si="37"/>
        <v>1005.92</v>
      </c>
      <c r="F199" s="44">
        <f t="shared" si="37"/>
        <v>997</v>
      </c>
      <c r="G199" s="44">
        <f t="shared" si="37"/>
        <v>1289.24</v>
      </c>
      <c r="H199" s="44">
        <f t="shared" si="37"/>
        <v>1295.72</v>
      </c>
      <c r="I199" s="44">
        <f t="shared" si="37"/>
        <v>1268.6600000000001</v>
      </c>
      <c r="J199" s="46">
        <f t="shared" si="37"/>
        <v>996.77</v>
      </c>
      <c r="K199" s="44">
        <f t="shared" si="37"/>
        <v>1179.96</v>
      </c>
      <c r="L199" s="44">
        <f t="shared" si="37"/>
        <v>1185.5899999999999</v>
      </c>
      <c r="M199" s="44">
        <f t="shared" si="37"/>
        <v>1183.22</v>
      </c>
      <c r="N199" s="44">
        <f t="shared" si="37"/>
        <v>1194.4100000000001</v>
      </c>
      <c r="O199" s="44">
        <f t="shared" si="37"/>
        <v>1162.96</v>
      </c>
      <c r="P199" s="44">
        <f t="shared" si="37"/>
        <v>1188.77</v>
      </c>
      <c r="Q199" s="44">
        <f t="shared" si="37"/>
        <v>1209.98</v>
      </c>
      <c r="R199" s="44">
        <f t="shared" si="37"/>
        <v>1190.8699999999999</v>
      </c>
      <c r="S199" s="44">
        <f t="shared" si="37"/>
        <v>1184.01</v>
      </c>
      <c r="T199" s="44">
        <f t="shared" si="37"/>
        <v>1206.3900000000001</v>
      </c>
      <c r="U199" s="44">
        <f t="shared" si="37"/>
        <v>985.77</v>
      </c>
      <c r="V199" s="44">
        <f t="shared" si="37"/>
        <v>949.18</v>
      </c>
      <c r="W199" s="44">
        <f t="shared" si="37"/>
        <v>944.21</v>
      </c>
      <c r="X199" s="44">
        <f t="shared" si="37"/>
        <v>956.92</v>
      </c>
      <c r="Y199" s="52">
        <f t="shared" si="37"/>
        <v>967.67</v>
      </c>
    </row>
    <row r="200" spans="1:25" s="35" customFormat="1" ht="18.75" hidden="1" customHeight="1" outlineLevel="1" x14ac:dyDescent="0.2">
      <c r="A200" s="30" t="s">
        <v>5</v>
      </c>
      <c r="B200" s="49">
        <v>520.53</v>
      </c>
      <c r="C200" s="47">
        <v>520.53</v>
      </c>
      <c r="D200" s="47">
        <v>520.53</v>
      </c>
      <c r="E200" s="47">
        <v>520.53</v>
      </c>
      <c r="F200" s="47">
        <v>520.53</v>
      </c>
      <c r="G200" s="47">
        <v>520.53</v>
      </c>
      <c r="H200" s="47">
        <v>520.53</v>
      </c>
      <c r="I200" s="47">
        <v>520.53</v>
      </c>
      <c r="J200" s="47">
        <v>520.53</v>
      </c>
      <c r="K200" s="47">
        <v>520.53</v>
      </c>
      <c r="L200" s="47">
        <v>520.53</v>
      </c>
      <c r="M200" s="47">
        <v>520.53</v>
      </c>
      <c r="N200" s="47">
        <v>520.53</v>
      </c>
      <c r="O200" s="47">
        <v>520.53</v>
      </c>
      <c r="P200" s="47">
        <v>520.53</v>
      </c>
      <c r="Q200" s="47">
        <v>520.53</v>
      </c>
      <c r="R200" s="47">
        <v>520.53</v>
      </c>
      <c r="S200" s="47">
        <v>520.53</v>
      </c>
      <c r="T200" s="47">
        <v>520.53</v>
      </c>
      <c r="U200" s="47">
        <v>520.53</v>
      </c>
      <c r="V200" s="47">
        <v>520.53</v>
      </c>
      <c r="W200" s="47">
        <v>520.53</v>
      </c>
      <c r="X200" s="47">
        <v>520.53</v>
      </c>
      <c r="Y200" s="54">
        <v>520.53</v>
      </c>
    </row>
    <row r="201" spans="1:25" s="35" customFormat="1" ht="18.75" hidden="1" customHeight="1" outlineLevel="1" x14ac:dyDescent="0.2">
      <c r="A201" s="31" t="s">
        <v>6</v>
      </c>
      <c r="B201" s="49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54"/>
    </row>
    <row r="202" spans="1:25" s="35" customFormat="1" ht="18.75" hidden="1" customHeight="1" outlineLevel="1" thickBot="1" x14ac:dyDescent="0.25">
      <c r="A202" s="107" t="s">
        <v>7</v>
      </c>
      <c r="B202" s="50">
        <v>2.496</v>
      </c>
      <c r="C202" s="48">
        <v>2.496</v>
      </c>
      <c r="D202" s="48">
        <v>2.496</v>
      </c>
      <c r="E202" s="48">
        <v>2.496</v>
      </c>
      <c r="F202" s="48">
        <v>2.496</v>
      </c>
      <c r="G202" s="48">
        <v>2.496</v>
      </c>
      <c r="H202" s="48">
        <v>2.496</v>
      </c>
      <c r="I202" s="48">
        <v>2.496</v>
      </c>
      <c r="J202" s="48">
        <v>2.496</v>
      </c>
      <c r="K202" s="48">
        <v>2.496</v>
      </c>
      <c r="L202" s="48">
        <v>2.496</v>
      </c>
      <c r="M202" s="48">
        <v>2.496</v>
      </c>
      <c r="N202" s="48">
        <v>2.496</v>
      </c>
      <c r="O202" s="48">
        <v>2.496</v>
      </c>
      <c r="P202" s="48">
        <v>2.496</v>
      </c>
      <c r="Q202" s="48">
        <v>2.496</v>
      </c>
      <c r="R202" s="48">
        <v>2.496</v>
      </c>
      <c r="S202" s="48">
        <v>2.496</v>
      </c>
      <c r="T202" s="48">
        <v>2.496</v>
      </c>
      <c r="U202" s="48">
        <v>2.496</v>
      </c>
      <c r="V202" s="48">
        <v>2.496</v>
      </c>
      <c r="W202" s="48">
        <v>2.496</v>
      </c>
      <c r="X202" s="48">
        <v>2.496</v>
      </c>
      <c r="Y202" s="55">
        <v>2.496</v>
      </c>
    </row>
    <row r="203" spans="1:25" s="35" customFormat="1" ht="18.75" customHeight="1" collapsed="1" thickBot="1" x14ac:dyDescent="0.25">
      <c r="A203" s="76">
        <v>8</v>
      </c>
      <c r="B203" s="65">
        <f>SUM(B204:B207)</f>
        <v>1460.2260000000001</v>
      </c>
      <c r="C203" s="66">
        <v>2225.288</v>
      </c>
      <c r="D203" s="66">
        <v>2193.7979999999998</v>
      </c>
      <c r="E203" s="67">
        <v>2198.2379999999998</v>
      </c>
      <c r="F203" s="67">
        <v>2209.848</v>
      </c>
      <c r="G203" s="67">
        <v>2211.8979999999997</v>
      </c>
      <c r="H203" s="67">
        <v>2343.5179999999996</v>
      </c>
      <c r="I203" s="67">
        <v>2540.578</v>
      </c>
      <c r="J203" s="67">
        <v>2578.2579999999998</v>
      </c>
      <c r="K203" s="68">
        <v>2611.3979999999997</v>
      </c>
      <c r="L203" s="67">
        <v>2620.578</v>
      </c>
      <c r="M203" s="69">
        <v>2612.3079999999995</v>
      </c>
      <c r="N203" s="68">
        <v>2606.4579999999996</v>
      </c>
      <c r="O203" s="67">
        <v>2607.5179999999996</v>
      </c>
      <c r="P203" s="69">
        <v>2608.998</v>
      </c>
      <c r="Q203" s="70">
        <v>2603.4279999999999</v>
      </c>
      <c r="R203" s="67">
        <v>2610.038</v>
      </c>
      <c r="S203" s="70">
        <v>2610.288</v>
      </c>
      <c r="T203" s="67">
        <v>2608.7179999999998</v>
      </c>
      <c r="U203" s="66">
        <v>2609.5179999999996</v>
      </c>
      <c r="V203" s="66">
        <v>2599.3879999999999</v>
      </c>
      <c r="W203" s="66">
        <v>2546.5679999999998</v>
      </c>
      <c r="X203" s="66">
        <v>2466.7379999999998</v>
      </c>
      <c r="Y203" s="71">
        <v>2355.3579999999997</v>
      </c>
    </row>
    <row r="204" spans="1:25" s="35" customFormat="1" ht="18.75" hidden="1" customHeight="1" outlineLevel="1" x14ac:dyDescent="0.2">
      <c r="A204" s="29" t="s">
        <v>4</v>
      </c>
      <c r="B204" s="49">
        <f>B46</f>
        <v>937.2</v>
      </c>
      <c r="C204" s="44">
        <f t="shared" ref="C204:Y204" si="38">C46</f>
        <v>987.73</v>
      </c>
      <c r="D204" s="44">
        <f t="shared" si="38"/>
        <v>981.63</v>
      </c>
      <c r="E204" s="45">
        <f t="shared" si="38"/>
        <v>1215.1099999999999</v>
      </c>
      <c r="F204" s="44">
        <f t="shared" si="38"/>
        <v>1225.5</v>
      </c>
      <c r="G204" s="44">
        <f t="shared" si="38"/>
        <v>1201.52</v>
      </c>
      <c r="H204" s="44">
        <f t="shared" si="38"/>
        <v>1252.56</v>
      </c>
      <c r="I204" s="44">
        <f t="shared" si="38"/>
        <v>1191.95</v>
      </c>
      <c r="J204" s="46">
        <f t="shared" si="38"/>
        <v>1170.74</v>
      </c>
      <c r="K204" s="44">
        <f t="shared" si="38"/>
        <v>1169.3499999999999</v>
      </c>
      <c r="L204" s="44">
        <f t="shared" si="38"/>
        <v>1162.77</v>
      </c>
      <c r="M204" s="44">
        <f t="shared" si="38"/>
        <v>1170.07</v>
      </c>
      <c r="N204" s="44">
        <f t="shared" si="38"/>
        <v>1191.5899999999999</v>
      </c>
      <c r="O204" s="44">
        <f t="shared" si="38"/>
        <v>1183.78</v>
      </c>
      <c r="P204" s="44">
        <f t="shared" si="38"/>
        <v>1203.8900000000001</v>
      </c>
      <c r="Q204" s="44">
        <f t="shared" si="38"/>
        <v>1203.2</v>
      </c>
      <c r="R204" s="44">
        <f t="shared" si="38"/>
        <v>1193.42</v>
      </c>
      <c r="S204" s="44">
        <f t="shared" si="38"/>
        <v>1183.52</v>
      </c>
      <c r="T204" s="44">
        <f t="shared" si="38"/>
        <v>1203.83</v>
      </c>
      <c r="U204" s="44">
        <f t="shared" si="38"/>
        <v>983.02</v>
      </c>
      <c r="V204" s="44">
        <f t="shared" si="38"/>
        <v>921.54</v>
      </c>
      <c r="W204" s="44">
        <f t="shared" si="38"/>
        <v>943.72</v>
      </c>
      <c r="X204" s="44">
        <f t="shared" si="38"/>
        <v>944.45</v>
      </c>
      <c r="Y204" s="52">
        <f t="shared" si="38"/>
        <v>928.19</v>
      </c>
    </row>
    <row r="205" spans="1:25" s="35" customFormat="1" ht="18.75" hidden="1" customHeight="1" outlineLevel="1" x14ac:dyDescent="0.2">
      <c r="A205" s="30" t="s">
        <v>5</v>
      </c>
      <c r="B205" s="49">
        <v>520.53</v>
      </c>
      <c r="C205" s="47">
        <v>520.53</v>
      </c>
      <c r="D205" s="47">
        <v>520.53</v>
      </c>
      <c r="E205" s="47">
        <v>520.53</v>
      </c>
      <c r="F205" s="47">
        <v>520.53</v>
      </c>
      <c r="G205" s="47">
        <v>520.53</v>
      </c>
      <c r="H205" s="47">
        <v>520.53</v>
      </c>
      <c r="I205" s="47">
        <v>520.53</v>
      </c>
      <c r="J205" s="47">
        <v>520.53</v>
      </c>
      <c r="K205" s="47">
        <v>520.53</v>
      </c>
      <c r="L205" s="47">
        <v>520.53</v>
      </c>
      <c r="M205" s="47">
        <v>520.53</v>
      </c>
      <c r="N205" s="47">
        <v>520.53</v>
      </c>
      <c r="O205" s="47">
        <v>520.53</v>
      </c>
      <c r="P205" s="47">
        <v>520.53</v>
      </c>
      <c r="Q205" s="47">
        <v>520.53</v>
      </c>
      <c r="R205" s="47">
        <v>520.53</v>
      </c>
      <c r="S205" s="47">
        <v>520.53</v>
      </c>
      <c r="T205" s="47">
        <v>520.53</v>
      </c>
      <c r="U205" s="47">
        <v>520.53</v>
      </c>
      <c r="V205" s="47">
        <v>520.53</v>
      </c>
      <c r="W205" s="47">
        <v>520.53</v>
      </c>
      <c r="X205" s="47">
        <v>520.53</v>
      </c>
      <c r="Y205" s="54">
        <v>520.53</v>
      </c>
    </row>
    <row r="206" spans="1:25" s="35" customFormat="1" ht="18.75" hidden="1" customHeight="1" outlineLevel="1" x14ac:dyDescent="0.2">
      <c r="A206" s="31" t="s">
        <v>6</v>
      </c>
      <c r="B206" s="49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54"/>
    </row>
    <row r="207" spans="1:25" s="35" customFormat="1" ht="18.75" hidden="1" customHeight="1" outlineLevel="1" thickBot="1" x14ac:dyDescent="0.25">
      <c r="A207" s="107" t="s">
        <v>7</v>
      </c>
      <c r="B207" s="50">
        <v>2.496</v>
      </c>
      <c r="C207" s="48">
        <v>2.496</v>
      </c>
      <c r="D207" s="48">
        <v>2.496</v>
      </c>
      <c r="E207" s="48">
        <v>2.496</v>
      </c>
      <c r="F207" s="48">
        <v>2.496</v>
      </c>
      <c r="G207" s="48">
        <v>2.496</v>
      </c>
      <c r="H207" s="48">
        <v>2.496</v>
      </c>
      <c r="I207" s="48">
        <v>2.496</v>
      </c>
      <c r="J207" s="48">
        <v>2.496</v>
      </c>
      <c r="K207" s="48">
        <v>2.496</v>
      </c>
      <c r="L207" s="48">
        <v>2.496</v>
      </c>
      <c r="M207" s="48">
        <v>2.496</v>
      </c>
      <c r="N207" s="48">
        <v>2.496</v>
      </c>
      <c r="O207" s="48">
        <v>2.496</v>
      </c>
      <c r="P207" s="48">
        <v>2.496</v>
      </c>
      <c r="Q207" s="48">
        <v>2.496</v>
      </c>
      <c r="R207" s="48">
        <v>2.496</v>
      </c>
      <c r="S207" s="48">
        <v>2.496</v>
      </c>
      <c r="T207" s="48">
        <v>2.496</v>
      </c>
      <c r="U207" s="48">
        <v>2.496</v>
      </c>
      <c r="V207" s="48">
        <v>2.496</v>
      </c>
      <c r="W207" s="48">
        <v>2.496</v>
      </c>
      <c r="X207" s="48">
        <v>2.496</v>
      </c>
      <c r="Y207" s="55">
        <v>2.496</v>
      </c>
    </row>
    <row r="208" spans="1:25" s="35" customFormat="1" ht="18.75" customHeight="1" collapsed="1" thickBot="1" x14ac:dyDescent="0.25">
      <c r="A208" s="73">
        <v>9</v>
      </c>
      <c r="B208" s="65">
        <f>SUM(B209:B212)</f>
        <v>1462.066</v>
      </c>
      <c r="C208" s="66">
        <v>2231.998</v>
      </c>
      <c r="D208" s="66">
        <v>2211.538</v>
      </c>
      <c r="E208" s="67">
        <v>2179.998</v>
      </c>
      <c r="F208" s="67">
        <v>2212.9279999999999</v>
      </c>
      <c r="G208" s="67">
        <v>2208.9679999999998</v>
      </c>
      <c r="H208" s="67">
        <v>2340.6579999999999</v>
      </c>
      <c r="I208" s="67">
        <v>2543.9579999999996</v>
      </c>
      <c r="J208" s="67">
        <v>2588.998</v>
      </c>
      <c r="K208" s="68">
        <v>2611.3379999999997</v>
      </c>
      <c r="L208" s="67">
        <v>2626.4179999999997</v>
      </c>
      <c r="M208" s="69">
        <v>2621.248</v>
      </c>
      <c r="N208" s="68">
        <v>2619.2679999999996</v>
      </c>
      <c r="O208" s="67">
        <v>2620.578</v>
      </c>
      <c r="P208" s="69">
        <v>2616.4179999999997</v>
      </c>
      <c r="Q208" s="70">
        <v>2611.7979999999998</v>
      </c>
      <c r="R208" s="67">
        <v>2618.2979999999998</v>
      </c>
      <c r="S208" s="70">
        <v>2614.3079999999995</v>
      </c>
      <c r="T208" s="67">
        <v>2613.0079999999998</v>
      </c>
      <c r="U208" s="66">
        <v>2617.9079999999999</v>
      </c>
      <c r="V208" s="66">
        <v>2600.848</v>
      </c>
      <c r="W208" s="66">
        <v>2557.748</v>
      </c>
      <c r="X208" s="66">
        <v>2473.1779999999999</v>
      </c>
      <c r="Y208" s="71">
        <v>2360.0079999999998</v>
      </c>
    </row>
    <row r="209" spans="1:25" s="35" customFormat="1" ht="18.75" hidden="1" customHeight="1" outlineLevel="1" x14ac:dyDescent="0.2">
      <c r="A209" s="29" t="s">
        <v>4</v>
      </c>
      <c r="B209" s="49">
        <f>B51</f>
        <v>939.04</v>
      </c>
      <c r="C209" s="44">
        <f t="shared" ref="C209:Y209" si="39">C51</f>
        <v>933.47</v>
      </c>
      <c r="D209" s="44">
        <f t="shared" si="39"/>
        <v>942.65</v>
      </c>
      <c r="E209" s="45">
        <f t="shared" si="39"/>
        <v>1421.36</v>
      </c>
      <c r="F209" s="44">
        <f t="shared" si="39"/>
        <v>984.6</v>
      </c>
      <c r="G209" s="44">
        <f t="shared" si="39"/>
        <v>989.02</v>
      </c>
      <c r="H209" s="44">
        <f t="shared" si="39"/>
        <v>982.96</v>
      </c>
      <c r="I209" s="44">
        <f t="shared" si="39"/>
        <v>970.52</v>
      </c>
      <c r="J209" s="46">
        <f t="shared" si="39"/>
        <v>970.34</v>
      </c>
      <c r="K209" s="44">
        <f t="shared" si="39"/>
        <v>961.17</v>
      </c>
      <c r="L209" s="44">
        <f t="shared" si="39"/>
        <v>961.79</v>
      </c>
      <c r="M209" s="44">
        <f t="shared" si="39"/>
        <v>966.61</v>
      </c>
      <c r="N209" s="44">
        <f t="shared" si="39"/>
        <v>966.37</v>
      </c>
      <c r="O209" s="44">
        <f t="shared" si="39"/>
        <v>966.47</v>
      </c>
      <c r="P209" s="44">
        <f t="shared" si="39"/>
        <v>1004.78</v>
      </c>
      <c r="Q209" s="44">
        <f t="shared" si="39"/>
        <v>1158.3699999999999</v>
      </c>
      <c r="R209" s="44">
        <f t="shared" si="39"/>
        <v>1154.71</v>
      </c>
      <c r="S209" s="44">
        <f t="shared" si="39"/>
        <v>1130.1099999999999</v>
      </c>
      <c r="T209" s="44">
        <f t="shared" si="39"/>
        <v>1030.68</v>
      </c>
      <c r="U209" s="44">
        <f t="shared" si="39"/>
        <v>930.61</v>
      </c>
      <c r="V209" s="44">
        <f t="shared" si="39"/>
        <v>924.57</v>
      </c>
      <c r="W209" s="44">
        <f t="shared" si="39"/>
        <v>948.12</v>
      </c>
      <c r="X209" s="44">
        <f t="shared" si="39"/>
        <v>918.89</v>
      </c>
      <c r="Y209" s="52">
        <f t="shared" si="39"/>
        <v>943.48</v>
      </c>
    </row>
    <row r="210" spans="1:25" s="35" customFormat="1" ht="18.75" hidden="1" customHeight="1" outlineLevel="1" x14ac:dyDescent="0.2">
      <c r="A210" s="30" t="s">
        <v>5</v>
      </c>
      <c r="B210" s="49">
        <v>520.53</v>
      </c>
      <c r="C210" s="47">
        <v>520.53</v>
      </c>
      <c r="D210" s="47">
        <v>520.53</v>
      </c>
      <c r="E210" s="47">
        <v>520.53</v>
      </c>
      <c r="F210" s="47">
        <v>520.53</v>
      </c>
      <c r="G210" s="47">
        <v>520.53</v>
      </c>
      <c r="H210" s="47">
        <v>520.53</v>
      </c>
      <c r="I210" s="47">
        <v>520.53</v>
      </c>
      <c r="J210" s="47">
        <v>520.53</v>
      </c>
      <c r="K210" s="47">
        <v>520.53</v>
      </c>
      <c r="L210" s="47">
        <v>520.53</v>
      </c>
      <c r="M210" s="47">
        <v>520.53</v>
      </c>
      <c r="N210" s="47">
        <v>520.53</v>
      </c>
      <c r="O210" s="47">
        <v>520.53</v>
      </c>
      <c r="P210" s="47">
        <v>520.53</v>
      </c>
      <c r="Q210" s="47">
        <v>520.53</v>
      </c>
      <c r="R210" s="47">
        <v>520.53</v>
      </c>
      <c r="S210" s="47">
        <v>520.53</v>
      </c>
      <c r="T210" s="47">
        <v>520.53</v>
      </c>
      <c r="U210" s="47">
        <v>520.53</v>
      </c>
      <c r="V210" s="47">
        <v>520.53</v>
      </c>
      <c r="W210" s="47">
        <v>520.53</v>
      </c>
      <c r="X210" s="47">
        <v>520.53</v>
      </c>
      <c r="Y210" s="54">
        <v>520.53</v>
      </c>
    </row>
    <row r="211" spans="1:25" s="35" customFormat="1" ht="18.75" hidden="1" customHeight="1" outlineLevel="1" x14ac:dyDescent="0.2">
      <c r="A211" s="31" t="s">
        <v>6</v>
      </c>
      <c r="B211" s="49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54"/>
    </row>
    <row r="212" spans="1:25" s="35" customFormat="1" ht="18.75" hidden="1" customHeight="1" outlineLevel="1" thickBot="1" x14ac:dyDescent="0.25">
      <c r="A212" s="107" t="s">
        <v>7</v>
      </c>
      <c r="B212" s="50">
        <v>2.496</v>
      </c>
      <c r="C212" s="48">
        <v>2.496</v>
      </c>
      <c r="D212" s="48">
        <v>2.496</v>
      </c>
      <c r="E212" s="48">
        <v>2.496</v>
      </c>
      <c r="F212" s="48">
        <v>2.496</v>
      </c>
      <c r="G212" s="48">
        <v>2.496</v>
      </c>
      <c r="H212" s="48">
        <v>2.496</v>
      </c>
      <c r="I212" s="48">
        <v>2.496</v>
      </c>
      <c r="J212" s="48">
        <v>2.496</v>
      </c>
      <c r="K212" s="48">
        <v>2.496</v>
      </c>
      <c r="L212" s="48">
        <v>2.496</v>
      </c>
      <c r="M212" s="48">
        <v>2.496</v>
      </c>
      <c r="N212" s="48">
        <v>2.496</v>
      </c>
      <c r="O212" s="48">
        <v>2.496</v>
      </c>
      <c r="P212" s="48">
        <v>2.496</v>
      </c>
      <c r="Q212" s="48">
        <v>2.496</v>
      </c>
      <c r="R212" s="48">
        <v>2.496</v>
      </c>
      <c r="S212" s="48">
        <v>2.496</v>
      </c>
      <c r="T212" s="48">
        <v>2.496</v>
      </c>
      <c r="U212" s="48">
        <v>2.496</v>
      </c>
      <c r="V212" s="48">
        <v>2.496</v>
      </c>
      <c r="W212" s="48">
        <v>2.496</v>
      </c>
      <c r="X212" s="48">
        <v>2.496</v>
      </c>
      <c r="Y212" s="55">
        <v>2.496</v>
      </c>
    </row>
    <row r="213" spans="1:25" s="35" customFormat="1" ht="18.75" customHeight="1" collapsed="1" thickBot="1" x14ac:dyDescent="0.25">
      <c r="A213" s="76">
        <v>10</v>
      </c>
      <c r="B213" s="65">
        <f>SUM(B214:B217)</f>
        <v>1366.7860000000001</v>
      </c>
      <c r="C213" s="66">
        <v>2277.1379999999999</v>
      </c>
      <c r="D213" s="66">
        <v>2221.9579999999996</v>
      </c>
      <c r="E213" s="67">
        <v>2219.2179999999998</v>
      </c>
      <c r="F213" s="67">
        <v>2229.0479999999998</v>
      </c>
      <c r="G213" s="67">
        <v>2222.7079999999996</v>
      </c>
      <c r="H213" s="67">
        <v>2331.4879999999998</v>
      </c>
      <c r="I213" s="67">
        <v>2423.7979999999998</v>
      </c>
      <c r="J213" s="67">
        <v>2544.9579999999996</v>
      </c>
      <c r="K213" s="68">
        <v>2580.1279999999997</v>
      </c>
      <c r="L213" s="67">
        <v>2595.9379999999996</v>
      </c>
      <c r="M213" s="69">
        <v>2599.4779999999996</v>
      </c>
      <c r="N213" s="68">
        <v>2590.328</v>
      </c>
      <c r="O213" s="67">
        <v>2588.6479999999997</v>
      </c>
      <c r="P213" s="69">
        <v>2589.6279999999997</v>
      </c>
      <c r="Q213" s="70">
        <v>2593.5279999999998</v>
      </c>
      <c r="R213" s="67">
        <v>2585.5879999999997</v>
      </c>
      <c r="S213" s="70">
        <v>2615.848</v>
      </c>
      <c r="T213" s="67">
        <v>2629.4279999999999</v>
      </c>
      <c r="U213" s="66">
        <v>2608.5279999999998</v>
      </c>
      <c r="V213" s="66">
        <v>2609.0079999999998</v>
      </c>
      <c r="W213" s="66">
        <v>2578.9479999999999</v>
      </c>
      <c r="X213" s="66">
        <v>2473.9879999999998</v>
      </c>
      <c r="Y213" s="71">
        <v>2379.498</v>
      </c>
    </row>
    <row r="214" spans="1:25" s="35" customFormat="1" ht="18.75" hidden="1" customHeight="1" outlineLevel="1" x14ac:dyDescent="0.2">
      <c r="A214" s="29" t="s">
        <v>4</v>
      </c>
      <c r="B214" s="49">
        <f>B56</f>
        <v>843.76</v>
      </c>
      <c r="C214" s="44">
        <f t="shared" ref="C214:Y214" si="40">C56</f>
        <v>849.27</v>
      </c>
      <c r="D214" s="44">
        <f t="shared" si="40"/>
        <v>852.13</v>
      </c>
      <c r="E214" s="45">
        <f t="shared" si="40"/>
        <v>861.51</v>
      </c>
      <c r="F214" s="44">
        <f t="shared" si="40"/>
        <v>884.2</v>
      </c>
      <c r="G214" s="44">
        <f t="shared" si="40"/>
        <v>1314.45</v>
      </c>
      <c r="H214" s="44">
        <f t="shared" si="40"/>
        <v>893.09</v>
      </c>
      <c r="I214" s="44">
        <f t="shared" si="40"/>
        <v>873.58</v>
      </c>
      <c r="J214" s="46">
        <f t="shared" si="40"/>
        <v>869.71</v>
      </c>
      <c r="K214" s="44">
        <f t="shared" si="40"/>
        <v>841.45</v>
      </c>
      <c r="L214" s="44">
        <f t="shared" si="40"/>
        <v>850.19</v>
      </c>
      <c r="M214" s="44">
        <f t="shared" si="40"/>
        <v>849.91</v>
      </c>
      <c r="N214" s="44">
        <f t="shared" si="40"/>
        <v>856.48</v>
      </c>
      <c r="O214" s="44">
        <f t="shared" si="40"/>
        <v>867.66</v>
      </c>
      <c r="P214" s="44">
        <f t="shared" si="40"/>
        <v>886.32</v>
      </c>
      <c r="Q214" s="44">
        <f t="shared" si="40"/>
        <v>899.5</v>
      </c>
      <c r="R214" s="44">
        <f t="shared" si="40"/>
        <v>905.08</v>
      </c>
      <c r="S214" s="44">
        <f t="shared" si="40"/>
        <v>891.37</v>
      </c>
      <c r="T214" s="44">
        <f t="shared" si="40"/>
        <v>865.91</v>
      </c>
      <c r="U214" s="44">
        <f t="shared" si="40"/>
        <v>865.52</v>
      </c>
      <c r="V214" s="44">
        <f t="shared" si="40"/>
        <v>856.41</v>
      </c>
      <c r="W214" s="44">
        <f t="shared" si="40"/>
        <v>858.49</v>
      </c>
      <c r="X214" s="44">
        <f t="shared" si="40"/>
        <v>849.13</v>
      </c>
      <c r="Y214" s="52">
        <f t="shared" si="40"/>
        <v>853.54</v>
      </c>
    </row>
    <row r="215" spans="1:25" s="35" customFormat="1" ht="18.75" hidden="1" customHeight="1" outlineLevel="1" x14ac:dyDescent="0.2">
      <c r="A215" s="30" t="s">
        <v>5</v>
      </c>
      <c r="B215" s="49">
        <v>520.53</v>
      </c>
      <c r="C215" s="47">
        <v>520.53</v>
      </c>
      <c r="D215" s="47">
        <v>520.53</v>
      </c>
      <c r="E215" s="47">
        <v>520.53</v>
      </c>
      <c r="F215" s="47">
        <v>520.53</v>
      </c>
      <c r="G215" s="47">
        <v>520.53</v>
      </c>
      <c r="H215" s="47">
        <v>520.53</v>
      </c>
      <c r="I215" s="47">
        <v>520.53</v>
      </c>
      <c r="J215" s="47">
        <v>520.53</v>
      </c>
      <c r="K215" s="47">
        <v>520.53</v>
      </c>
      <c r="L215" s="47">
        <v>520.53</v>
      </c>
      <c r="M215" s="47">
        <v>520.53</v>
      </c>
      <c r="N215" s="47">
        <v>520.53</v>
      </c>
      <c r="O215" s="47">
        <v>520.53</v>
      </c>
      <c r="P215" s="47">
        <v>520.53</v>
      </c>
      <c r="Q215" s="47">
        <v>520.53</v>
      </c>
      <c r="R215" s="47">
        <v>520.53</v>
      </c>
      <c r="S215" s="47">
        <v>520.53</v>
      </c>
      <c r="T215" s="47">
        <v>520.53</v>
      </c>
      <c r="U215" s="47">
        <v>520.53</v>
      </c>
      <c r="V215" s="47">
        <v>520.53</v>
      </c>
      <c r="W215" s="47">
        <v>520.53</v>
      </c>
      <c r="X215" s="47">
        <v>520.53</v>
      </c>
      <c r="Y215" s="54">
        <v>520.53</v>
      </c>
    </row>
    <row r="216" spans="1:25" s="35" customFormat="1" ht="18.75" hidden="1" customHeight="1" outlineLevel="1" x14ac:dyDescent="0.2">
      <c r="A216" s="31" t="s">
        <v>6</v>
      </c>
      <c r="B216" s="49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54"/>
    </row>
    <row r="217" spans="1:25" s="35" customFormat="1" ht="18.75" hidden="1" customHeight="1" outlineLevel="1" thickBot="1" x14ac:dyDescent="0.25">
      <c r="A217" s="107" t="s">
        <v>7</v>
      </c>
      <c r="B217" s="50">
        <v>2.496</v>
      </c>
      <c r="C217" s="48">
        <v>2.496</v>
      </c>
      <c r="D217" s="48">
        <v>2.496</v>
      </c>
      <c r="E217" s="48">
        <v>2.496</v>
      </c>
      <c r="F217" s="48">
        <v>2.496</v>
      </c>
      <c r="G217" s="48">
        <v>2.496</v>
      </c>
      <c r="H217" s="48">
        <v>2.496</v>
      </c>
      <c r="I217" s="48">
        <v>2.496</v>
      </c>
      <c r="J217" s="48">
        <v>2.496</v>
      </c>
      <c r="K217" s="48">
        <v>2.496</v>
      </c>
      <c r="L217" s="48">
        <v>2.496</v>
      </c>
      <c r="M217" s="48">
        <v>2.496</v>
      </c>
      <c r="N217" s="48">
        <v>2.496</v>
      </c>
      <c r="O217" s="48">
        <v>2.496</v>
      </c>
      <c r="P217" s="48">
        <v>2.496</v>
      </c>
      <c r="Q217" s="48">
        <v>2.496</v>
      </c>
      <c r="R217" s="48">
        <v>2.496</v>
      </c>
      <c r="S217" s="48">
        <v>2.496</v>
      </c>
      <c r="T217" s="48">
        <v>2.496</v>
      </c>
      <c r="U217" s="48">
        <v>2.496</v>
      </c>
      <c r="V217" s="48">
        <v>2.496</v>
      </c>
      <c r="W217" s="48">
        <v>2.496</v>
      </c>
      <c r="X217" s="48">
        <v>2.496</v>
      </c>
      <c r="Y217" s="55">
        <v>2.496</v>
      </c>
    </row>
    <row r="218" spans="1:25" s="35" customFormat="1" ht="18.75" customHeight="1" collapsed="1" thickBot="1" x14ac:dyDescent="0.25">
      <c r="A218" s="73">
        <v>11</v>
      </c>
      <c r="B218" s="65">
        <f>SUM(B219:B222)</f>
        <v>1362.0260000000001</v>
      </c>
      <c r="C218" s="66">
        <v>2228.2679999999996</v>
      </c>
      <c r="D218" s="66">
        <v>2169.4479999999999</v>
      </c>
      <c r="E218" s="67">
        <v>2149.6579999999999</v>
      </c>
      <c r="F218" s="67">
        <v>2154.8579999999997</v>
      </c>
      <c r="G218" s="67">
        <v>2201.3379999999997</v>
      </c>
      <c r="H218" s="67">
        <v>2206.1479999999997</v>
      </c>
      <c r="I218" s="67">
        <v>2273.1079999999997</v>
      </c>
      <c r="J218" s="67">
        <v>2390.6779999999999</v>
      </c>
      <c r="K218" s="68">
        <v>2454.3779999999997</v>
      </c>
      <c r="L218" s="67">
        <v>2495.2579999999998</v>
      </c>
      <c r="M218" s="69">
        <v>2503.1079999999997</v>
      </c>
      <c r="N218" s="68">
        <v>2505.1479999999997</v>
      </c>
      <c r="O218" s="67">
        <v>2504.9079999999999</v>
      </c>
      <c r="P218" s="69">
        <v>2506.6879999999996</v>
      </c>
      <c r="Q218" s="70">
        <v>2521.6279999999997</v>
      </c>
      <c r="R218" s="67">
        <v>2565.578</v>
      </c>
      <c r="S218" s="70">
        <v>2593.9879999999998</v>
      </c>
      <c r="T218" s="67">
        <v>2605.9479999999999</v>
      </c>
      <c r="U218" s="66">
        <v>2594.7979999999998</v>
      </c>
      <c r="V218" s="66">
        <v>2549.6279999999997</v>
      </c>
      <c r="W218" s="66">
        <v>2540.1179999999999</v>
      </c>
      <c r="X218" s="66">
        <v>2499.2279999999996</v>
      </c>
      <c r="Y218" s="71">
        <v>2346.2779999999998</v>
      </c>
    </row>
    <row r="219" spans="1:25" s="35" customFormat="1" ht="18.75" hidden="1" customHeight="1" outlineLevel="1" x14ac:dyDescent="0.2">
      <c r="A219" s="29" t="s">
        <v>4</v>
      </c>
      <c r="B219" s="49">
        <f>B61</f>
        <v>839</v>
      </c>
      <c r="C219" s="44">
        <f t="shared" ref="C219:Y219" si="41">C61</f>
        <v>820.86</v>
      </c>
      <c r="D219" s="44">
        <f t="shared" si="41"/>
        <v>851.75</v>
      </c>
      <c r="E219" s="45">
        <f t="shared" si="41"/>
        <v>870.54</v>
      </c>
      <c r="F219" s="44">
        <f t="shared" si="41"/>
        <v>867.57</v>
      </c>
      <c r="G219" s="44">
        <f t="shared" si="41"/>
        <v>873.21</v>
      </c>
      <c r="H219" s="44">
        <f t="shared" si="41"/>
        <v>867.87</v>
      </c>
      <c r="I219" s="44">
        <f t="shared" si="41"/>
        <v>862.76</v>
      </c>
      <c r="J219" s="46">
        <f t="shared" si="41"/>
        <v>850.35</v>
      </c>
      <c r="K219" s="44">
        <f t="shared" si="41"/>
        <v>851.65</v>
      </c>
      <c r="L219" s="44">
        <f t="shared" si="41"/>
        <v>857.95</v>
      </c>
      <c r="M219" s="44">
        <f t="shared" si="41"/>
        <v>864.04</v>
      </c>
      <c r="N219" s="44">
        <f t="shared" si="41"/>
        <v>866.44</v>
      </c>
      <c r="O219" s="44">
        <f t="shared" si="41"/>
        <v>864.84</v>
      </c>
      <c r="P219" s="44">
        <f t="shared" si="41"/>
        <v>876.38</v>
      </c>
      <c r="Q219" s="44">
        <f t="shared" si="41"/>
        <v>878.67</v>
      </c>
      <c r="R219" s="44">
        <f t="shared" si="41"/>
        <v>878.37</v>
      </c>
      <c r="S219" s="44">
        <f t="shared" si="41"/>
        <v>878.98</v>
      </c>
      <c r="T219" s="44">
        <f t="shared" si="41"/>
        <v>880.29</v>
      </c>
      <c r="U219" s="44">
        <f t="shared" si="41"/>
        <v>865.77</v>
      </c>
      <c r="V219" s="44">
        <f t="shared" si="41"/>
        <v>821.4</v>
      </c>
      <c r="W219" s="44">
        <f t="shared" si="41"/>
        <v>834.28</v>
      </c>
      <c r="X219" s="44">
        <f t="shared" si="41"/>
        <v>831.77</v>
      </c>
      <c r="Y219" s="52">
        <f t="shared" si="41"/>
        <v>829.06</v>
      </c>
    </row>
    <row r="220" spans="1:25" s="35" customFormat="1" ht="18.75" hidden="1" customHeight="1" outlineLevel="1" x14ac:dyDescent="0.2">
      <c r="A220" s="30" t="s">
        <v>5</v>
      </c>
      <c r="B220" s="49">
        <v>520.53</v>
      </c>
      <c r="C220" s="47">
        <v>520.53</v>
      </c>
      <c r="D220" s="47">
        <v>520.53</v>
      </c>
      <c r="E220" s="47">
        <v>520.53</v>
      </c>
      <c r="F220" s="47">
        <v>520.53</v>
      </c>
      <c r="G220" s="47">
        <v>520.53</v>
      </c>
      <c r="H220" s="47">
        <v>520.53</v>
      </c>
      <c r="I220" s="47">
        <v>520.53</v>
      </c>
      <c r="J220" s="47">
        <v>520.53</v>
      </c>
      <c r="K220" s="47">
        <v>520.53</v>
      </c>
      <c r="L220" s="47">
        <v>520.53</v>
      </c>
      <c r="M220" s="47">
        <v>520.53</v>
      </c>
      <c r="N220" s="47">
        <v>520.53</v>
      </c>
      <c r="O220" s="47">
        <v>520.53</v>
      </c>
      <c r="P220" s="47">
        <v>520.53</v>
      </c>
      <c r="Q220" s="47">
        <v>520.53</v>
      </c>
      <c r="R220" s="47">
        <v>520.53</v>
      </c>
      <c r="S220" s="47">
        <v>520.53</v>
      </c>
      <c r="T220" s="47">
        <v>520.53</v>
      </c>
      <c r="U220" s="47">
        <v>520.53</v>
      </c>
      <c r="V220" s="47">
        <v>520.53</v>
      </c>
      <c r="W220" s="47">
        <v>520.53</v>
      </c>
      <c r="X220" s="47">
        <v>520.53</v>
      </c>
      <c r="Y220" s="54">
        <v>520.53</v>
      </c>
    </row>
    <row r="221" spans="1:25" s="35" customFormat="1" ht="18.75" hidden="1" customHeight="1" outlineLevel="1" x14ac:dyDescent="0.2">
      <c r="A221" s="31" t="s">
        <v>6</v>
      </c>
      <c r="B221" s="49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54"/>
    </row>
    <row r="222" spans="1:25" s="35" customFormat="1" ht="18.75" hidden="1" customHeight="1" outlineLevel="1" thickBot="1" x14ac:dyDescent="0.25">
      <c r="A222" s="107" t="s">
        <v>7</v>
      </c>
      <c r="B222" s="50">
        <v>2.496</v>
      </c>
      <c r="C222" s="48">
        <v>2.496</v>
      </c>
      <c r="D222" s="48">
        <v>2.496</v>
      </c>
      <c r="E222" s="48">
        <v>2.496</v>
      </c>
      <c r="F222" s="48">
        <v>2.496</v>
      </c>
      <c r="G222" s="48">
        <v>2.496</v>
      </c>
      <c r="H222" s="48">
        <v>2.496</v>
      </c>
      <c r="I222" s="48">
        <v>2.496</v>
      </c>
      <c r="J222" s="48">
        <v>2.496</v>
      </c>
      <c r="K222" s="48">
        <v>2.496</v>
      </c>
      <c r="L222" s="48">
        <v>2.496</v>
      </c>
      <c r="M222" s="48">
        <v>2.496</v>
      </c>
      <c r="N222" s="48">
        <v>2.496</v>
      </c>
      <c r="O222" s="48">
        <v>2.496</v>
      </c>
      <c r="P222" s="48">
        <v>2.496</v>
      </c>
      <c r="Q222" s="48">
        <v>2.496</v>
      </c>
      <c r="R222" s="48">
        <v>2.496</v>
      </c>
      <c r="S222" s="48">
        <v>2.496</v>
      </c>
      <c r="T222" s="48">
        <v>2.496</v>
      </c>
      <c r="U222" s="48">
        <v>2.496</v>
      </c>
      <c r="V222" s="48">
        <v>2.496</v>
      </c>
      <c r="W222" s="48">
        <v>2.496</v>
      </c>
      <c r="X222" s="48">
        <v>2.496</v>
      </c>
      <c r="Y222" s="55">
        <v>2.496</v>
      </c>
    </row>
    <row r="223" spans="1:25" s="35" customFormat="1" ht="18.75" customHeight="1" collapsed="1" thickBot="1" x14ac:dyDescent="0.25">
      <c r="A223" s="76">
        <v>12</v>
      </c>
      <c r="B223" s="65">
        <f>SUM(B224:B227)</f>
        <v>1356.8760000000002</v>
      </c>
      <c r="C223" s="66">
        <v>2220.3979999999997</v>
      </c>
      <c r="D223" s="66">
        <v>2188.4779999999996</v>
      </c>
      <c r="E223" s="67">
        <v>2168.498</v>
      </c>
      <c r="F223" s="67">
        <v>2201.6379999999999</v>
      </c>
      <c r="G223" s="67">
        <v>2188.7279999999996</v>
      </c>
      <c r="H223" s="67">
        <v>2361.4779999999996</v>
      </c>
      <c r="I223" s="67">
        <v>2554.848</v>
      </c>
      <c r="J223" s="67">
        <v>2584.4679999999998</v>
      </c>
      <c r="K223" s="68">
        <v>2606.8079999999995</v>
      </c>
      <c r="L223" s="67">
        <v>2637.0579999999995</v>
      </c>
      <c r="M223" s="69">
        <v>2620.4379999999996</v>
      </c>
      <c r="N223" s="68">
        <v>2612.0479999999998</v>
      </c>
      <c r="O223" s="67">
        <v>2612.578</v>
      </c>
      <c r="P223" s="69">
        <v>2609.2279999999996</v>
      </c>
      <c r="Q223" s="70">
        <v>2600.8779999999997</v>
      </c>
      <c r="R223" s="67">
        <v>2616.8379999999997</v>
      </c>
      <c r="S223" s="70">
        <v>2611.5679999999998</v>
      </c>
      <c r="T223" s="67">
        <v>2614.6779999999999</v>
      </c>
      <c r="U223" s="66">
        <v>2629.1879999999996</v>
      </c>
      <c r="V223" s="66">
        <v>2607.3379999999997</v>
      </c>
      <c r="W223" s="66">
        <v>2581.2079999999996</v>
      </c>
      <c r="X223" s="66">
        <v>2520.8379999999997</v>
      </c>
      <c r="Y223" s="71">
        <v>2363.6979999999999</v>
      </c>
    </row>
    <row r="224" spans="1:25" s="35" customFormat="1" ht="18.75" hidden="1" customHeight="1" outlineLevel="1" x14ac:dyDescent="0.2">
      <c r="A224" s="29" t="s">
        <v>4</v>
      </c>
      <c r="B224" s="49">
        <f>B66</f>
        <v>833.85</v>
      </c>
      <c r="C224" s="44">
        <f t="shared" ref="C224:Y224" si="42">C66</f>
        <v>859.64</v>
      </c>
      <c r="D224" s="44">
        <f t="shared" si="42"/>
        <v>905.4</v>
      </c>
      <c r="E224" s="45">
        <f t="shared" si="42"/>
        <v>945</v>
      </c>
      <c r="F224" s="44">
        <f t="shared" si="42"/>
        <v>954.47</v>
      </c>
      <c r="G224" s="44">
        <f t="shared" si="42"/>
        <v>954.69</v>
      </c>
      <c r="H224" s="44">
        <f t="shared" si="42"/>
        <v>939.24</v>
      </c>
      <c r="I224" s="44">
        <f t="shared" si="42"/>
        <v>939.6</v>
      </c>
      <c r="J224" s="46">
        <f t="shared" si="42"/>
        <v>934.37</v>
      </c>
      <c r="K224" s="44">
        <f t="shared" si="42"/>
        <v>933.39</v>
      </c>
      <c r="L224" s="44">
        <f t="shared" si="42"/>
        <v>933.68</v>
      </c>
      <c r="M224" s="44">
        <f t="shared" si="42"/>
        <v>937.83</v>
      </c>
      <c r="N224" s="44">
        <f t="shared" si="42"/>
        <v>921.61</v>
      </c>
      <c r="O224" s="44">
        <f t="shared" si="42"/>
        <v>940.61</v>
      </c>
      <c r="P224" s="44">
        <f t="shared" si="42"/>
        <v>949.67</v>
      </c>
      <c r="Q224" s="44">
        <f t="shared" si="42"/>
        <v>961.7</v>
      </c>
      <c r="R224" s="44">
        <f t="shared" si="42"/>
        <v>962.76</v>
      </c>
      <c r="S224" s="44">
        <f t="shared" si="42"/>
        <v>953</v>
      </c>
      <c r="T224" s="44">
        <f t="shared" si="42"/>
        <v>941.68</v>
      </c>
      <c r="U224" s="44">
        <f t="shared" si="42"/>
        <v>890.76</v>
      </c>
      <c r="V224" s="44">
        <f t="shared" si="42"/>
        <v>877.84</v>
      </c>
      <c r="W224" s="44">
        <f t="shared" si="42"/>
        <v>881.15</v>
      </c>
      <c r="X224" s="44">
        <f t="shared" si="42"/>
        <v>827.34</v>
      </c>
      <c r="Y224" s="52">
        <f t="shared" si="42"/>
        <v>826.85</v>
      </c>
    </row>
    <row r="225" spans="1:25" s="35" customFormat="1" ht="18.75" hidden="1" customHeight="1" outlineLevel="1" x14ac:dyDescent="0.2">
      <c r="A225" s="30" t="s">
        <v>5</v>
      </c>
      <c r="B225" s="49">
        <v>520.53</v>
      </c>
      <c r="C225" s="47">
        <v>520.53</v>
      </c>
      <c r="D225" s="47">
        <v>520.53</v>
      </c>
      <c r="E225" s="47">
        <v>520.53</v>
      </c>
      <c r="F225" s="47">
        <v>520.53</v>
      </c>
      <c r="G225" s="47">
        <v>520.53</v>
      </c>
      <c r="H225" s="47">
        <v>520.53</v>
      </c>
      <c r="I225" s="47">
        <v>520.53</v>
      </c>
      <c r="J225" s="47">
        <v>520.53</v>
      </c>
      <c r="K225" s="47">
        <v>520.53</v>
      </c>
      <c r="L225" s="47">
        <v>520.53</v>
      </c>
      <c r="M225" s="47">
        <v>520.53</v>
      </c>
      <c r="N225" s="47">
        <v>520.53</v>
      </c>
      <c r="O225" s="47">
        <v>520.53</v>
      </c>
      <c r="P225" s="47">
        <v>520.53</v>
      </c>
      <c r="Q225" s="47">
        <v>520.53</v>
      </c>
      <c r="R225" s="47">
        <v>520.53</v>
      </c>
      <c r="S225" s="47">
        <v>520.53</v>
      </c>
      <c r="T225" s="47">
        <v>520.53</v>
      </c>
      <c r="U225" s="47">
        <v>520.53</v>
      </c>
      <c r="V225" s="47">
        <v>520.53</v>
      </c>
      <c r="W225" s="47">
        <v>520.53</v>
      </c>
      <c r="X225" s="47">
        <v>520.53</v>
      </c>
      <c r="Y225" s="54">
        <v>520.53</v>
      </c>
    </row>
    <row r="226" spans="1:25" s="35" customFormat="1" ht="18.75" hidden="1" customHeight="1" outlineLevel="1" x14ac:dyDescent="0.2">
      <c r="A226" s="31" t="s">
        <v>6</v>
      </c>
      <c r="B226" s="49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54"/>
    </row>
    <row r="227" spans="1:25" s="35" customFormat="1" ht="18.75" hidden="1" customHeight="1" outlineLevel="1" thickBot="1" x14ac:dyDescent="0.25">
      <c r="A227" s="107" t="s">
        <v>7</v>
      </c>
      <c r="B227" s="50">
        <v>2.496</v>
      </c>
      <c r="C227" s="48">
        <v>2.496</v>
      </c>
      <c r="D227" s="48">
        <v>2.496</v>
      </c>
      <c r="E227" s="48">
        <v>2.496</v>
      </c>
      <c r="F227" s="48">
        <v>2.496</v>
      </c>
      <c r="G227" s="48">
        <v>2.496</v>
      </c>
      <c r="H227" s="48">
        <v>2.496</v>
      </c>
      <c r="I227" s="48">
        <v>2.496</v>
      </c>
      <c r="J227" s="48">
        <v>2.496</v>
      </c>
      <c r="K227" s="48">
        <v>2.496</v>
      </c>
      <c r="L227" s="48">
        <v>2.496</v>
      </c>
      <c r="M227" s="48">
        <v>2.496</v>
      </c>
      <c r="N227" s="48">
        <v>2.496</v>
      </c>
      <c r="O227" s="48">
        <v>2.496</v>
      </c>
      <c r="P227" s="48">
        <v>2.496</v>
      </c>
      <c r="Q227" s="48">
        <v>2.496</v>
      </c>
      <c r="R227" s="48">
        <v>2.496</v>
      </c>
      <c r="S227" s="48">
        <v>2.496</v>
      </c>
      <c r="T227" s="48">
        <v>2.496</v>
      </c>
      <c r="U227" s="48">
        <v>2.496</v>
      </c>
      <c r="V227" s="48">
        <v>2.496</v>
      </c>
      <c r="W227" s="48">
        <v>2.496</v>
      </c>
      <c r="X227" s="48">
        <v>2.496</v>
      </c>
      <c r="Y227" s="55">
        <v>2.496</v>
      </c>
    </row>
    <row r="228" spans="1:25" s="35" customFormat="1" ht="18.75" customHeight="1" collapsed="1" thickBot="1" x14ac:dyDescent="0.25">
      <c r="A228" s="73">
        <v>13</v>
      </c>
      <c r="B228" s="65">
        <f>SUM(B229:B232)</f>
        <v>1443.066</v>
      </c>
      <c r="C228" s="66">
        <v>2181.788</v>
      </c>
      <c r="D228" s="66">
        <v>2117.5679999999998</v>
      </c>
      <c r="E228" s="67">
        <v>2119.7179999999998</v>
      </c>
      <c r="F228" s="67">
        <v>2175.498</v>
      </c>
      <c r="G228" s="67">
        <v>2173.6179999999999</v>
      </c>
      <c r="H228" s="67">
        <v>2321.0579999999995</v>
      </c>
      <c r="I228" s="67">
        <v>2535.2079999999996</v>
      </c>
      <c r="J228" s="67">
        <v>2574.1179999999999</v>
      </c>
      <c r="K228" s="68">
        <v>2599.3379999999997</v>
      </c>
      <c r="L228" s="67">
        <v>2634.498</v>
      </c>
      <c r="M228" s="69">
        <v>2615.3179999999998</v>
      </c>
      <c r="N228" s="68">
        <v>2605.3579999999997</v>
      </c>
      <c r="O228" s="67">
        <v>2607.7179999999998</v>
      </c>
      <c r="P228" s="69">
        <v>2600.5579999999995</v>
      </c>
      <c r="Q228" s="70">
        <v>2596.4579999999996</v>
      </c>
      <c r="R228" s="67">
        <v>2606.8379999999997</v>
      </c>
      <c r="S228" s="70">
        <v>2607.1879999999996</v>
      </c>
      <c r="T228" s="67">
        <v>2613.5579999999995</v>
      </c>
      <c r="U228" s="66">
        <v>2612.9379999999996</v>
      </c>
      <c r="V228" s="66">
        <v>2597.248</v>
      </c>
      <c r="W228" s="66">
        <v>2579.3379999999997</v>
      </c>
      <c r="X228" s="66">
        <v>2490.2179999999998</v>
      </c>
      <c r="Y228" s="71">
        <v>2364.4479999999999</v>
      </c>
    </row>
    <row r="229" spans="1:25" s="35" customFormat="1" ht="18.75" hidden="1" customHeight="1" outlineLevel="1" x14ac:dyDescent="0.2">
      <c r="A229" s="29" t="s">
        <v>4</v>
      </c>
      <c r="B229" s="49">
        <f>B71</f>
        <v>920.04</v>
      </c>
      <c r="C229" s="44">
        <f t="shared" ref="C229:Y229" si="43">C71</f>
        <v>961.37</v>
      </c>
      <c r="D229" s="44">
        <f t="shared" si="43"/>
        <v>966.88</v>
      </c>
      <c r="E229" s="45">
        <f t="shared" si="43"/>
        <v>1033.21</v>
      </c>
      <c r="F229" s="44">
        <f t="shared" si="43"/>
        <v>965.86</v>
      </c>
      <c r="G229" s="44">
        <f t="shared" si="43"/>
        <v>1023.9</v>
      </c>
      <c r="H229" s="44">
        <f t="shared" si="43"/>
        <v>1021.2</v>
      </c>
      <c r="I229" s="44">
        <f t="shared" si="43"/>
        <v>1002.45</v>
      </c>
      <c r="J229" s="46">
        <f t="shared" si="43"/>
        <v>997.86</v>
      </c>
      <c r="K229" s="44">
        <f t="shared" si="43"/>
        <v>997.75</v>
      </c>
      <c r="L229" s="44">
        <f t="shared" si="43"/>
        <v>1007.71</v>
      </c>
      <c r="M229" s="44">
        <f t="shared" si="43"/>
        <v>1010.01</v>
      </c>
      <c r="N229" s="44">
        <f t="shared" si="43"/>
        <v>990.38</v>
      </c>
      <c r="O229" s="44">
        <f t="shared" si="43"/>
        <v>1017.32</v>
      </c>
      <c r="P229" s="44">
        <f t="shared" si="43"/>
        <v>984.4</v>
      </c>
      <c r="Q229" s="44">
        <f t="shared" si="43"/>
        <v>1033.83</v>
      </c>
      <c r="R229" s="44">
        <f t="shared" si="43"/>
        <v>1033.8699999999999</v>
      </c>
      <c r="S229" s="44">
        <f t="shared" si="43"/>
        <v>1020.85</v>
      </c>
      <c r="T229" s="44">
        <f t="shared" si="43"/>
        <v>1005.93</v>
      </c>
      <c r="U229" s="44">
        <f t="shared" si="43"/>
        <v>977.56</v>
      </c>
      <c r="V229" s="44">
        <f t="shared" si="43"/>
        <v>967.47</v>
      </c>
      <c r="W229" s="44">
        <f t="shared" si="43"/>
        <v>998.32</v>
      </c>
      <c r="X229" s="44">
        <f t="shared" si="43"/>
        <v>951.16</v>
      </c>
      <c r="Y229" s="52">
        <f t="shared" si="43"/>
        <v>949.53</v>
      </c>
    </row>
    <row r="230" spans="1:25" s="35" customFormat="1" ht="18.75" hidden="1" customHeight="1" outlineLevel="1" x14ac:dyDescent="0.2">
      <c r="A230" s="30" t="s">
        <v>5</v>
      </c>
      <c r="B230" s="49">
        <v>520.53</v>
      </c>
      <c r="C230" s="47">
        <v>520.53</v>
      </c>
      <c r="D230" s="47">
        <v>520.53</v>
      </c>
      <c r="E230" s="47">
        <v>520.53</v>
      </c>
      <c r="F230" s="47">
        <v>520.53</v>
      </c>
      <c r="G230" s="47">
        <v>520.53</v>
      </c>
      <c r="H230" s="47">
        <v>520.53</v>
      </c>
      <c r="I230" s="47">
        <v>520.53</v>
      </c>
      <c r="J230" s="47">
        <v>520.53</v>
      </c>
      <c r="K230" s="47">
        <v>520.53</v>
      </c>
      <c r="L230" s="47">
        <v>520.53</v>
      </c>
      <c r="M230" s="47">
        <v>520.53</v>
      </c>
      <c r="N230" s="47">
        <v>520.53</v>
      </c>
      <c r="O230" s="47">
        <v>520.53</v>
      </c>
      <c r="P230" s="47">
        <v>520.53</v>
      </c>
      <c r="Q230" s="47">
        <v>520.53</v>
      </c>
      <c r="R230" s="47">
        <v>520.53</v>
      </c>
      <c r="S230" s="47">
        <v>520.53</v>
      </c>
      <c r="T230" s="47">
        <v>520.53</v>
      </c>
      <c r="U230" s="47">
        <v>520.53</v>
      </c>
      <c r="V230" s="47">
        <v>520.53</v>
      </c>
      <c r="W230" s="47">
        <v>520.53</v>
      </c>
      <c r="X230" s="47">
        <v>520.53</v>
      </c>
      <c r="Y230" s="54">
        <v>520.53</v>
      </c>
    </row>
    <row r="231" spans="1:25" s="35" customFormat="1" ht="18.75" hidden="1" customHeight="1" outlineLevel="1" x14ac:dyDescent="0.2">
      <c r="A231" s="31" t="s">
        <v>6</v>
      </c>
      <c r="B231" s="49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54"/>
    </row>
    <row r="232" spans="1:25" s="35" customFormat="1" ht="18.75" hidden="1" customHeight="1" outlineLevel="1" thickBot="1" x14ac:dyDescent="0.25">
      <c r="A232" s="107" t="s">
        <v>7</v>
      </c>
      <c r="B232" s="50">
        <v>2.496</v>
      </c>
      <c r="C232" s="48">
        <v>2.496</v>
      </c>
      <c r="D232" s="48">
        <v>2.496</v>
      </c>
      <c r="E232" s="48">
        <v>2.496</v>
      </c>
      <c r="F232" s="48">
        <v>2.496</v>
      </c>
      <c r="G232" s="48">
        <v>2.496</v>
      </c>
      <c r="H232" s="48">
        <v>2.496</v>
      </c>
      <c r="I232" s="48">
        <v>2.496</v>
      </c>
      <c r="J232" s="48">
        <v>2.496</v>
      </c>
      <c r="K232" s="48">
        <v>2.496</v>
      </c>
      <c r="L232" s="48">
        <v>2.496</v>
      </c>
      <c r="M232" s="48">
        <v>2.496</v>
      </c>
      <c r="N232" s="48">
        <v>2.496</v>
      </c>
      <c r="O232" s="48">
        <v>2.496</v>
      </c>
      <c r="P232" s="48">
        <v>2.496</v>
      </c>
      <c r="Q232" s="48">
        <v>2.496</v>
      </c>
      <c r="R232" s="48">
        <v>2.496</v>
      </c>
      <c r="S232" s="48">
        <v>2.496</v>
      </c>
      <c r="T232" s="48">
        <v>2.496</v>
      </c>
      <c r="U232" s="48">
        <v>2.496</v>
      </c>
      <c r="V232" s="48">
        <v>2.496</v>
      </c>
      <c r="W232" s="48">
        <v>2.496</v>
      </c>
      <c r="X232" s="48">
        <v>2.496</v>
      </c>
      <c r="Y232" s="55">
        <v>2.496</v>
      </c>
    </row>
    <row r="233" spans="1:25" s="35" customFormat="1" ht="18.75" customHeight="1" collapsed="1" thickBot="1" x14ac:dyDescent="0.25">
      <c r="A233" s="76">
        <v>14</v>
      </c>
      <c r="B233" s="65">
        <f>SUM(B234:B237)</f>
        <v>1174.076</v>
      </c>
      <c r="C233" s="66">
        <v>2183.5179999999996</v>
      </c>
      <c r="D233" s="66">
        <v>2093.7280000000001</v>
      </c>
      <c r="E233" s="67">
        <v>2085.7280000000001</v>
      </c>
      <c r="F233" s="67">
        <v>2180.1879999999996</v>
      </c>
      <c r="G233" s="67">
        <v>2203.1179999999999</v>
      </c>
      <c r="H233" s="67">
        <v>2356.1879999999996</v>
      </c>
      <c r="I233" s="67">
        <v>2547.9579999999996</v>
      </c>
      <c r="J233" s="67">
        <v>2586.5879999999997</v>
      </c>
      <c r="K233" s="68">
        <v>2610.5679999999998</v>
      </c>
      <c r="L233" s="67">
        <v>2641.9779999999996</v>
      </c>
      <c r="M233" s="69">
        <v>2627.0279999999998</v>
      </c>
      <c r="N233" s="68">
        <v>2616.5279999999998</v>
      </c>
      <c r="O233" s="67">
        <v>2630.3979999999997</v>
      </c>
      <c r="P233" s="69">
        <v>2624.1079999999997</v>
      </c>
      <c r="Q233" s="70">
        <v>2610.4279999999999</v>
      </c>
      <c r="R233" s="67">
        <v>2619.848</v>
      </c>
      <c r="S233" s="70">
        <v>2612.7079999999996</v>
      </c>
      <c r="T233" s="67">
        <v>2631.4579999999996</v>
      </c>
      <c r="U233" s="66">
        <v>2632.5679999999998</v>
      </c>
      <c r="V233" s="66">
        <v>2609.8979999999997</v>
      </c>
      <c r="W233" s="66">
        <v>2581.1379999999999</v>
      </c>
      <c r="X233" s="66">
        <v>2495.248</v>
      </c>
      <c r="Y233" s="71">
        <v>2379.6579999999999</v>
      </c>
    </row>
    <row r="234" spans="1:25" s="35" customFormat="1" ht="18.75" hidden="1" customHeight="1" outlineLevel="1" x14ac:dyDescent="0.2">
      <c r="A234" s="29" t="s">
        <v>4</v>
      </c>
      <c r="B234" s="49">
        <v>651.04999999999995</v>
      </c>
      <c r="C234" s="44">
        <v>567.99</v>
      </c>
      <c r="D234" s="44">
        <v>478.2</v>
      </c>
      <c r="E234" s="45">
        <v>470.2</v>
      </c>
      <c r="F234" s="44">
        <v>564.66</v>
      </c>
      <c r="G234" s="44">
        <v>587.59</v>
      </c>
      <c r="H234" s="44">
        <v>740.66</v>
      </c>
      <c r="I234" s="44">
        <v>932.43</v>
      </c>
      <c r="J234" s="46">
        <v>971.06</v>
      </c>
      <c r="K234" s="44">
        <v>995.04</v>
      </c>
      <c r="L234" s="44">
        <v>1026.45</v>
      </c>
      <c r="M234" s="44">
        <v>1011.5</v>
      </c>
      <c r="N234" s="44">
        <v>1001</v>
      </c>
      <c r="O234" s="44">
        <v>1014.87</v>
      </c>
      <c r="P234" s="44">
        <v>1008.58</v>
      </c>
      <c r="Q234" s="44">
        <v>994.9</v>
      </c>
      <c r="R234" s="44">
        <v>1004.32</v>
      </c>
      <c r="S234" s="44">
        <v>997.18</v>
      </c>
      <c r="T234" s="44">
        <v>1015.93</v>
      </c>
      <c r="U234" s="44">
        <v>1017.04</v>
      </c>
      <c r="V234" s="44">
        <v>994.37</v>
      </c>
      <c r="W234" s="44">
        <v>965.61</v>
      </c>
      <c r="X234" s="44">
        <v>879.72</v>
      </c>
      <c r="Y234" s="52">
        <v>764.13</v>
      </c>
    </row>
    <row r="235" spans="1:25" s="35" customFormat="1" ht="18.75" hidden="1" customHeight="1" outlineLevel="1" x14ac:dyDescent="0.2">
      <c r="A235" s="30" t="s">
        <v>5</v>
      </c>
      <c r="B235" s="49">
        <v>520.53</v>
      </c>
      <c r="C235" s="47">
        <v>520.53</v>
      </c>
      <c r="D235" s="47">
        <v>520.53</v>
      </c>
      <c r="E235" s="47">
        <v>520.53</v>
      </c>
      <c r="F235" s="47">
        <v>520.53</v>
      </c>
      <c r="G235" s="47">
        <v>520.53</v>
      </c>
      <c r="H235" s="47">
        <v>520.53</v>
      </c>
      <c r="I235" s="47">
        <v>520.53</v>
      </c>
      <c r="J235" s="47">
        <v>520.53</v>
      </c>
      <c r="K235" s="47">
        <v>520.53</v>
      </c>
      <c r="L235" s="47">
        <v>520.53</v>
      </c>
      <c r="M235" s="47">
        <v>520.53</v>
      </c>
      <c r="N235" s="47">
        <v>520.53</v>
      </c>
      <c r="O235" s="47">
        <v>520.53</v>
      </c>
      <c r="P235" s="47">
        <v>520.53</v>
      </c>
      <c r="Q235" s="47">
        <v>520.53</v>
      </c>
      <c r="R235" s="47">
        <v>520.53</v>
      </c>
      <c r="S235" s="47">
        <v>520.53</v>
      </c>
      <c r="T235" s="47">
        <v>520.53</v>
      </c>
      <c r="U235" s="47">
        <v>520.53</v>
      </c>
      <c r="V235" s="47">
        <v>520.53</v>
      </c>
      <c r="W235" s="47">
        <v>520.53</v>
      </c>
      <c r="X235" s="47">
        <v>520.53</v>
      </c>
      <c r="Y235" s="54">
        <v>520.53</v>
      </c>
    </row>
    <row r="236" spans="1:25" s="35" customFormat="1" ht="18.75" hidden="1" customHeight="1" outlineLevel="1" x14ac:dyDescent="0.2">
      <c r="A236" s="31" t="s">
        <v>6</v>
      </c>
      <c r="B236" s="49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54"/>
    </row>
    <row r="237" spans="1:25" s="35" customFormat="1" ht="18.75" hidden="1" customHeight="1" outlineLevel="1" thickBot="1" x14ac:dyDescent="0.25">
      <c r="A237" s="107" t="s">
        <v>7</v>
      </c>
      <c r="B237" s="50">
        <v>2.496</v>
      </c>
      <c r="C237" s="48">
        <v>2.496</v>
      </c>
      <c r="D237" s="48">
        <v>2.496</v>
      </c>
      <c r="E237" s="48">
        <v>2.496</v>
      </c>
      <c r="F237" s="48">
        <v>2.496</v>
      </c>
      <c r="G237" s="48">
        <v>2.496</v>
      </c>
      <c r="H237" s="48">
        <v>2.496</v>
      </c>
      <c r="I237" s="48">
        <v>2.496</v>
      </c>
      <c r="J237" s="48">
        <v>2.496</v>
      </c>
      <c r="K237" s="48">
        <v>2.496</v>
      </c>
      <c r="L237" s="48">
        <v>2.496</v>
      </c>
      <c r="M237" s="48">
        <v>2.496</v>
      </c>
      <c r="N237" s="48">
        <v>2.496</v>
      </c>
      <c r="O237" s="48">
        <v>2.496</v>
      </c>
      <c r="P237" s="48">
        <v>2.496</v>
      </c>
      <c r="Q237" s="48">
        <v>2.496</v>
      </c>
      <c r="R237" s="48">
        <v>2.496</v>
      </c>
      <c r="S237" s="48">
        <v>2.496</v>
      </c>
      <c r="T237" s="48">
        <v>2.496</v>
      </c>
      <c r="U237" s="48">
        <v>2.496</v>
      </c>
      <c r="V237" s="48">
        <v>2.496</v>
      </c>
      <c r="W237" s="48">
        <v>2.496</v>
      </c>
      <c r="X237" s="48">
        <v>2.496</v>
      </c>
      <c r="Y237" s="55">
        <v>2.496</v>
      </c>
    </row>
    <row r="238" spans="1:25" s="35" customFormat="1" ht="18.75" customHeight="1" collapsed="1" thickBot="1" x14ac:dyDescent="0.25">
      <c r="A238" s="73">
        <v>15</v>
      </c>
      <c r="B238" s="65">
        <f>SUM(B239:B242)</f>
        <v>1415.1660000000002</v>
      </c>
      <c r="C238" s="66">
        <v>2214.788</v>
      </c>
      <c r="D238" s="66">
        <v>2172.5679999999998</v>
      </c>
      <c r="E238" s="67">
        <v>2152.3079999999995</v>
      </c>
      <c r="F238" s="67">
        <v>2204.8579999999997</v>
      </c>
      <c r="G238" s="67">
        <v>2209.6779999999999</v>
      </c>
      <c r="H238" s="67">
        <v>2439.1379999999999</v>
      </c>
      <c r="I238" s="67">
        <v>2592.4079999999999</v>
      </c>
      <c r="J238" s="67">
        <v>2667.748</v>
      </c>
      <c r="K238" s="68">
        <v>2707.7080000000001</v>
      </c>
      <c r="L238" s="67">
        <v>2746.2779999999998</v>
      </c>
      <c r="M238" s="69">
        <v>2731.8679999999999</v>
      </c>
      <c r="N238" s="68">
        <v>2717.9279999999999</v>
      </c>
      <c r="O238" s="67">
        <v>2726.1079999999997</v>
      </c>
      <c r="P238" s="69">
        <v>2721.1779999999999</v>
      </c>
      <c r="Q238" s="70">
        <v>2714.1979999999999</v>
      </c>
      <c r="R238" s="67">
        <v>2729.3179999999998</v>
      </c>
      <c r="S238" s="70">
        <v>2724.498</v>
      </c>
      <c r="T238" s="67">
        <v>2743.7279999999996</v>
      </c>
      <c r="U238" s="66">
        <v>2738.9580000000001</v>
      </c>
      <c r="V238" s="66">
        <v>2686.5179999999996</v>
      </c>
      <c r="W238" s="66">
        <v>2650.328</v>
      </c>
      <c r="X238" s="66">
        <v>2524.578</v>
      </c>
      <c r="Y238" s="71">
        <v>2370.288</v>
      </c>
    </row>
    <row r="239" spans="1:25" s="35" customFormat="1" ht="18.75" hidden="1" customHeight="1" outlineLevel="1" x14ac:dyDescent="0.2">
      <c r="A239" s="29" t="s">
        <v>4</v>
      </c>
      <c r="B239" s="49">
        <f>B81</f>
        <v>892.14</v>
      </c>
      <c r="C239" s="44">
        <f t="shared" ref="C239:Y239" si="44">C81</f>
        <v>901.2</v>
      </c>
      <c r="D239" s="44">
        <f t="shared" si="44"/>
        <v>917.03</v>
      </c>
      <c r="E239" s="45">
        <f t="shared" si="44"/>
        <v>943.06</v>
      </c>
      <c r="F239" s="44">
        <f t="shared" si="44"/>
        <v>927.07</v>
      </c>
      <c r="G239" s="44">
        <f t="shared" si="44"/>
        <v>964.2</v>
      </c>
      <c r="H239" s="44">
        <f t="shared" si="44"/>
        <v>949.05</v>
      </c>
      <c r="I239" s="44">
        <f t="shared" si="44"/>
        <v>912.87</v>
      </c>
      <c r="J239" s="46">
        <f t="shared" si="44"/>
        <v>909.08</v>
      </c>
      <c r="K239" s="44">
        <f t="shared" si="44"/>
        <v>903.47</v>
      </c>
      <c r="L239" s="44">
        <f t="shared" si="44"/>
        <v>909.65</v>
      </c>
      <c r="M239" s="44">
        <f t="shared" si="44"/>
        <v>920.59</v>
      </c>
      <c r="N239" s="44">
        <f t="shared" si="44"/>
        <v>917.64</v>
      </c>
      <c r="O239" s="44">
        <f t="shared" si="44"/>
        <v>924.63</v>
      </c>
      <c r="P239" s="44">
        <f t="shared" si="44"/>
        <v>894.42</v>
      </c>
      <c r="Q239" s="44">
        <f t="shared" si="44"/>
        <v>946.85</v>
      </c>
      <c r="R239" s="44">
        <f t="shared" si="44"/>
        <v>943.96</v>
      </c>
      <c r="S239" s="44">
        <f t="shared" si="44"/>
        <v>940.22</v>
      </c>
      <c r="T239" s="44">
        <f t="shared" si="44"/>
        <v>936.53</v>
      </c>
      <c r="U239" s="44">
        <f t="shared" si="44"/>
        <v>922.52</v>
      </c>
      <c r="V239" s="44">
        <f t="shared" si="44"/>
        <v>907.16</v>
      </c>
      <c r="W239" s="44">
        <f t="shared" si="44"/>
        <v>913.08</v>
      </c>
      <c r="X239" s="44">
        <f t="shared" si="44"/>
        <v>917.49</v>
      </c>
      <c r="Y239" s="52">
        <f t="shared" si="44"/>
        <v>912.33</v>
      </c>
    </row>
    <row r="240" spans="1:25" s="35" customFormat="1" ht="18.75" hidden="1" customHeight="1" outlineLevel="1" x14ac:dyDescent="0.2">
      <c r="A240" s="30" t="s">
        <v>5</v>
      </c>
      <c r="B240" s="49">
        <v>520.53</v>
      </c>
      <c r="C240" s="47">
        <v>520.53</v>
      </c>
      <c r="D240" s="47">
        <v>520.53</v>
      </c>
      <c r="E240" s="47">
        <v>520.53</v>
      </c>
      <c r="F240" s="47">
        <v>520.53</v>
      </c>
      <c r="G240" s="47">
        <v>520.53</v>
      </c>
      <c r="H240" s="47">
        <v>520.53</v>
      </c>
      <c r="I240" s="47">
        <v>520.53</v>
      </c>
      <c r="J240" s="47">
        <v>520.53</v>
      </c>
      <c r="K240" s="47">
        <v>520.53</v>
      </c>
      <c r="L240" s="47">
        <v>520.53</v>
      </c>
      <c r="M240" s="47">
        <v>520.53</v>
      </c>
      <c r="N240" s="47">
        <v>520.53</v>
      </c>
      <c r="O240" s="47">
        <v>520.53</v>
      </c>
      <c r="P240" s="47">
        <v>520.53</v>
      </c>
      <c r="Q240" s="47">
        <v>520.53</v>
      </c>
      <c r="R240" s="47">
        <v>520.53</v>
      </c>
      <c r="S240" s="47">
        <v>520.53</v>
      </c>
      <c r="T240" s="47">
        <v>520.53</v>
      </c>
      <c r="U240" s="47">
        <v>520.53</v>
      </c>
      <c r="V240" s="47">
        <v>520.53</v>
      </c>
      <c r="W240" s="47">
        <v>520.53</v>
      </c>
      <c r="X240" s="47">
        <v>520.53</v>
      </c>
      <c r="Y240" s="54">
        <v>520.53</v>
      </c>
    </row>
    <row r="241" spans="1:25" s="35" customFormat="1" ht="18.75" hidden="1" customHeight="1" outlineLevel="1" x14ac:dyDescent="0.2">
      <c r="A241" s="31" t="s">
        <v>6</v>
      </c>
      <c r="B241" s="49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54"/>
    </row>
    <row r="242" spans="1:25" s="35" customFormat="1" ht="18.75" hidden="1" customHeight="1" outlineLevel="1" thickBot="1" x14ac:dyDescent="0.25">
      <c r="A242" s="107" t="s">
        <v>7</v>
      </c>
      <c r="B242" s="50">
        <v>2.496</v>
      </c>
      <c r="C242" s="48">
        <v>2.496</v>
      </c>
      <c r="D242" s="48">
        <v>2.496</v>
      </c>
      <c r="E242" s="48">
        <v>2.496</v>
      </c>
      <c r="F242" s="48">
        <v>2.496</v>
      </c>
      <c r="G242" s="48">
        <v>2.496</v>
      </c>
      <c r="H242" s="48">
        <v>2.496</v>
      </c>
      <c r="I242" s="48">
        <v>2.496</v>
      </c>
      <c r="J242" s="48">
        <v>2.496</v>
      </c>
      <c r="K242" s="48">
        <v>2.496</v>
      </c>
      <c r="L242" s="48">
        <v>2.496</v>
      </c>
      <c r="M242" s="48">
        <v>2.496</v>
      </c>
      <c r="N242" s="48">
        <v>2.496</v>
      </c>
      <c r="O242" s="48">
        <v>2.496</v>
      </c>
      <c r="P242" s="48">
        <v>2.496</v>
      </c>
      <c r="Q242" s="48">
        <v>2.496</v>
      </c>
      <c r="R242" s="48">
        <v>2.496</v>
      </c>
      <c r="S242" s="48">
        <v>2.496</v>
      </c>
      <c r="T242" s="48">
        <v>2.496</v>
      </c>
      <c r="U242" s="48">
        <v>2.496</v>
      </c>
      <c r="V242" s="48">
        <v>2.496</v>
      </c>
      <c r="W242" s="48">
        <v>2.496</v>
      </c>
      <c r="X242" s="48">
        <v>2.496</v>
      </c>
      <c r="Y242" s="55">
        <v>2.496</v>
      </c>
    </row>
    <row r="243" spans="1:25" s="35" customFormat="1" ht="18.75" customHeight="1" collapsed="1" thickBot="1" x14ac:dyDescent="0.25">
      <c r="A243" s="76">
        <v>16</v>
      </c>
      <c r="B243" s="65">
        <f>SUM(B244:B247)</f>
        <v>2528.9159999999997</v>
      </c>
      <c r="C243" s="66">
        <v>2218.7579999999998</v>
      </c>
      <c r="D243" s="66">
        <v>2184.288</v>
      </c>
      <c r="E243" s="67">
        <v>2167.0079999999998</v>
      </c>
      <c r="F243" s="67">
        <v>2200.3579999999997</v>
      </c>
      <c r="G243" s="67">
        <v>2204.7179999999998</v>
      </c>
      <c r="H243" s="67">
        <v>2393.3979999999997</v>
      </c>
      <c r="I243" s="67">
        <v>2547.9779999999996</v>
      </c>
      <c r="J243" s="67">
        <v>2601.1579999999999</v>
      </c>
      <c r="K243" s="68">
        <v>2635.4079999999999</v>
      </c>
      <c r="L243" s="67">
        <v>2668.6179999999999</v>
      </c>
      <c r="M243" s="69">
        <v>2657.1479999999997</v>
      </c>
      <c r="N243" s="68">
        <v>2649.2379999999998</v>
      </c>
      <c r="O243" s="67">
        <v>2654.0579999999995</v>
      </c>
      <c r="P243" s="69">
        <v>2653.0479999999998</v>
      </c>
      <c r="Q243" s="70">
        <v>2642.578</v>
      </c>
      <c r="R243" s="67">
        <v>2652.7779999999998</v>
      </c>
      <c r="S243" s="70">
        <v>2643.3779999999997</v>
      </c>
      <c r="T243" s="67">
        <v>2649.828</v>
      </c>
      <c r="U243" s="66">
        <v>2634.538</v>
      </c>
      <c r="V243" s="66">
        <v>2604.8379999999997</v>
      </c>
      <c r="W243" s="66">
        <v>2563.8879999999999</v>
      </c>
      <c r="X243" s="66">
        <v>2503.078</v>
      </c>
      <c r="Y243" s="71">
        <v>2375.3079999999995</v>
      </c>
    </row>
    <row r="244" spans="1:25" s="35" customFormat="1" ht="18.75" hidden="1" customHeight="1" outlineLevel="1" x14ac:dyDescent="0.2">
      <c r="A244" s="117" t="s">
        <v>4</v>
      </c>
      <c r="B244" s="49">
        <f>B86</f>
        <v>913.28</v>
      </c>
      <c r="C244" s="44">
        <f t="shared" ref="C244:Y244" si="45">C86</f>
        <v>911.04</v>
      </c>
      <c r="D244" s="44">
        <f t="shared" si="45"/>
        <v>911.5</v>
      </c>
      <c r="E244" s="45">
        <f t="shared" si="45"/>
        <v>898.77</v>
      </c>
      <c r="F244" s="44">
        <f t="shared" si="45"/>
        <v>967.84</v>
      </c>
      <c r="G244" s="44">
        <f t="shared" si="45"/>
        <v>976.87</v>
      </c>
      <c r="H244" s="44">
        <f t="shared" si="45"/>
        <v>970.17</v>
      </c>
      <c r="I244" s="44">
        <f t="shared" si="45"/>
        <v>924.88</v>
      </c>
      <c r="J244" s="46">
        <f t="shared" si="45"/>
        <v>923.27</v>
      </c>
      <c r="K244" s="44">
        <f t="shared" si="45"/>
        <v>914.94</v>
      </c>
      <c r="L244" s="44">
        <f t="shared" si="45"/>
        <v>919.54</v>
      </c>
      <c r="M244" s="44">
        <f t="shared" si="45"/>
        <v>923.47</v>
      </c>
      <c r="N244" s="44">
        <f t="shared" si="45"/>
        <v>925.59</v>
      </c>
      <c r="O244" s="44">
        <f t="shared" si="45"/>
        <v>923.64</v>
      </c>
      <c r="P244" s="44">
        <f t="shared" si="45"/>
        <v>928.71</v>
      </c>
      <c r="Q244" s="44">
        <f t="shared" si="45"/>
        <v>944.71</v>
      </c>
      <c r="R244" s="44">
        <f t="shared" si="45"/>
        <v>937.61</v>
      </c>
      <c r="S244" s="44">
        <f t="shared" si="45"/>
        <v>932.66</v>
      </c>
      <c r="T244" s="44">
        <f t="shared" si="45"/>
        <v>931.5</v>
      </c>
      <c r="U244" s="44">
        <f t="shared" si="45"/>
        <v>908.36</v>
      </c>
      <c r="V244" s="44">
        <f t="shared" si="45"/>
        <v>914.27</v>
      </c>
      <c r="W244" s="44">
        <f t="shared" si="45"/>
        <v>915.64</v>
      </c>
      <c r="X244" s="44">
        <f t="shared" si="45"/>
        <v>908.29</v>
      </c>
      <c r="Y244" s="52">
        <f t="shared" si="45"/>
        <v>900.33</v>
      </c>
    </row>
    <row r="245" spans="1:25" s="35" customFormat="1" ht="18.75" hidden="1" customHeight="1" outlineLevel="1" x14ac:dyDescent="0.2">
      <c r="A245" s="26" t="s">
        <v>5</v>
      </c>
      <c r="B245" s="49">
        <v>1533.62</v>
      </c>
      <c r="C245" s="47">
        <v>1533.62</v>
      </c>
      <c r="D245" s="47">
        <v>1533.62</v>
      </c>
      <c r="E245" s="47">
        <v>1533.62</v>
      </c>
      <c r="F245" s="47">
        <v>1533.62</v>
      </c>
      <c r="G245" s="47">
        <v>1533.62</v>
      </c>
      <c r="H245" s="47">
        <v>1533.62</v>
      </c>
      <c r="I245" s="47">
        <v>1533.62</v>
      </c>
      <c r="J245" s="47">
        <v>1533.62</v>
      </c>
      <c r="K245" s="47">
        <v>1533.62</v>
      </c>
      <c r="L245" s="47">
        <v>1533.62</v>
      </c>
      <c r="M245" s="47">
        <v>1533.62</v>
      </c>
      <c r="N245" s="47">
        <v>1533.62</v>
      </c>
      <c r="O245" s="47">
        <v>1533.62</v>
      </c>
      <c r="P245" s="47">
        <v>1533.62</v>
      </c>
      <c r="Q245" s="47">
        <v>1533.62</v>
      </c>
      <c r="R245" s="47">
        <v>1533.62</v>
      </c>
      <c r="S245" s="47">
        <v>1533.62</v>
      </c>
      <c r="T245" s="47">
        <v>1533.62</v>
      </c>
      <c r="U245" s="47">
        <v>1533.62</v>
      </c>
      <c r="V245" s="47">
        <v>1533.62</v>
      </c>
      <c r="W245" s="47">
        <v>1533.62</v>
      </c>
      <c r="X245" s="47">
        <v>1533.62</v>
      </c>
      <c r="Y245" s="54">
        <v>1533.62</v>
      </c>
    </row>
    <row r="246" spans="1:25" s="35" customFormat="1" ht="18.75" hidden="1" customHeight="1" outlineLevel="1" x14ac:dyDescent="0.2">
      <c r="A246" s="27" t="s">
        <v>6</v>
      </c>
      <c r="B246" s="49">
        <v>79.52</v>
      </c>
      <c r="C246" s="47">
        <v>79.52</v>
      </c>
      <c r="D246" s="47">
        <v>79.52</v>
      </c>
      <c r="E246" s="47">
        <v>79.52</v>
      </c>
      <c r="F246" s="47">
        <v>79.52</v>
      </c>
      <c r="G246" s="47">
        <v>79.52</v>
      </c>
      <c r="H246" s="47">
        <v>79.52</v>
      </c>
      <c r="I246" s="47">
        <v>79.52</v>
      </c>
      <c r="J246" s="47">
        <v>79.52</v>
      </c>
      <c r="K246" s="47">
        <v>79.52</v>
      </c>
      <c r="L246" s="47">
        <v>79.52</v>
      </c>
      <c r="M246" s="47">
        <v>79.52</v>
      </c>
      <c r="N246" s="47">
        <v>79.52</v>
      </c>
      <c r="O246" s="47">
        <v>79.52</v>
      </c>
      <c r="P246" s="47">
        <v>79.52</v>
      </c>
      <c r="Q246" s="47">
        <v>79.52</v>
      </c>
      <c r="R246" s="47">
        <v>79.52</v>
      </c>
      <c r="S246" s="47">
        <v>79.52</v>
      </c>
      <c r="T246" s="47">
        <v>79.52</v>
      </c>
      <c r="U246" s="47">
        <v>79.52</v>
      </c>
      <c r="V246" s="47">
        <v>79.52</v>
      </c>
      <c r="W246" s="47">
        <v>79.52</v>
      </c>
      <c r="X246" s="47">
        <v>79.52</v>
      </c>
      <c r="Y246" s="54">
        <v>79.52</v>
      </c>
    </row>
    <row r="247" spans="1:25" s="35" customFormat="1" ht="18.75" hidden="1" customHeight="1" outlineLevel="1" thickBot="1" x14ac:dyDescent="0.25">
      <c r="A247" s="118" t="s">
        <v>7</v>
      </c>
      <c r="B247" s="50">
        <v>2.496</v>
      </c>
      <c r="C247" s="48">
        <v>2.496</v>
      </c>
      <c r="D247" s="48">
        <v>2.496</v>
      </c>
      <c r="E247" s="48">
        <v>2.496</v>
      </c>
      <c r="F247" s="48">
        <v>2.496</v>
      </c>
      <c r="G247" s="48">
        <v>2.496</v>
      </c>
      <c r="H247" s="48">
        <v>2.496</v>
      </c>
      <c r="I247" s="48">
        <v>2.496</v>
      </c>
      <c r="J247" s="48">
        <v>2.496</v>
      </c>
      <c r="K247" s="48">
        <v>2.496</v>
      </c>
      <c r="L247" s="48">
        <v>2.496</v>
      </c>
      <c r="M247" s="48">
        <v>2.496</v>
      </c>
      <c r="N247" s="48">
        <v>2.496</v>
      </c>
      <c r="O247" s="48">
        <v>2.496</v>
      </c>
      <c r="P247" s="48">
        <v>2.496</v>
      </c>
      <c r="Q247" s="48">
        <v>2.496</v>
      </c>
      <c r="R247" s="48">
        <v>2.496</v>
      </c>
      <c r="S247" s="48">
        <v>2.496</v>
      </c>
      <c r="T247" s="48">
        <v>2.496</v>
      </c>
      <c r="U247" s="48">
        <v>2.496</v>
      </c>
      <c r="V247" s="48">
        <v>2.496</v>
      </c>
      <c r="W247" s="48">
        <v>2.496</v>
      </c>
      <c r="X247" s="48">
        <v>2.496</v>
      </c>
      <c r="Y247" s="55">
        <v>2.496</v>
      </c>
    </row>
    <row r="248" spans="1:25" s="35" customFormat="1" ht="18.75" customHeight="1" collapsed="1" thickBot="1" x14ac:dyDescent="0.25">
      <c r="A248" s="73">
        <v>17</v>
      </c>
      <c r="B248" s="65">
        <f>SUM(B249:B252)</f>
        <v>1388.1559999999999</v>
      </c>
      <c r="C248" s="66">
        <v>2254.098</v>
      </c>
      <c r="D248" s="66">
        <v>2225.6979999999999</v>
      </c>
      <c r="E248" s="67">
        <v>2205.7379999999998</v>
      </c>
      <c r="F248" s="67">
        <v>2213.6179999999999</v>
      </c>
      <c r="G248" s="67">
        <v>2195.038</v>
      </c>
      <c r="H248" s="67">
        <v>2228.3379999999997</v>
      </c>
      <c r="I248" s="67">
        <v>2393.1979999999999</v>
      </c>
      <c r="J248" s="67">
        <v>2566.788</v>
      </c>
      <c r="K248" s="68">
        <v>2616.2579999999998</v>
      </c>
      <c r="L248" s="67">
        <v>2632.288</v>
      </c>
      <c r="M248" s="69">
        <v>2634.3679999999999</v>
      </c>
      <c r="N248" s="68">
        <v>2629.9379999999996</v>
      </c>
      <c r="O248" s="67">
        <v>2622.328</v>
      </c>
      <c r="P248" s="69">
        <v>2624.8679999999999</v>
      </c>
      <c r="Q248" s="70">
        <v>2629.1379999999999</v>
      </c>
      <c r="R248" s="67">
        <v>2623.6279999999997</v>
      </c>
      <c r="S248" s="70">
        <v>2655.0579999999995</v>
      </c>
      <c r="T248" s="67">
        <v>2672.8979999999997</v>
      </c>
      <c r="U248" s="66">
        <v>2658.498</v>
      </c>
      <c r="V248" s="66">
        <v>2654.6879999999996</v>
      </c>
      <c r="W248" s="66">
        <v>2605.1779999999999</v>
      </c>
      <c r="X248" s="66">
        <v>2546.7379999999998</v>
      </c>
      <c r="Y248" s="71">
        <v>2380.1479999999997</v>
      </c>
    </row>
    <row r="249" spans="1:25" s="35" customFormat="1" ht="18.75" hidden="1" customHeight="1" outlineLevel="1" x14ac:dyDescent="0.2">
      <c r="A249" s="117" t="s">
        <v>4</v>
      </c>
      <c r="B249" s="49">
        <f>B91</f>
        <v>865.13</v>
      </c>
      <c r="C249" s="44">
        <f t="shared" ref="C249:Y249" si="46">C91</f>
        <v>865.46</v>
      </c>
      <c r="D249" s="44">
        <f t="shared" si="46"/>
        <v>870.02</v>
      </c>
      <c r="E249" s="45">
        <f t="shared" si="46"/>
        <v>861.73</v>
      </c>
      <c r="F249" s="44">
        <f t="shared" si="46"/>
        <v>875.22</v>
      </c>
      <c r="G249" s="44">
        <f t="shared" si="46"/>
        <v>894.09</v>
      </c>
      <c r="H249" s="44">
        <f t="shared" si="46"/>
        <v>892.9</v>
      </c>
      <c r="I249" s="44">
        <f t="shared" si="46"/>
        <v>878.69</v>
      </c>
      <c r="J249" s="46">
        <f t="shared" si="46"/>
        <v>870.87</v>
      </c>
      <c r="K249" s="44">
        <f t="shared" si="46"/>
        <v>873.05</v>
      </c>
      <c r="L249" s="44">
        <f t="shared" si="46"/>
        <v>871.66</v>
      </c>
      <c r="M249" s="44">
        <f t="shared" si="46"/>
        <v>873.1</v>
      </c>
      <c r="N249" s="44">
        <f t="shared" si="46"/>
        <v>878.45</v>
      </c>
      <c r="O249" s="44">
        <f t="shared" si="46"/>
        <v>874.37</v>
      </c>
      <c r="P249" s="44">
        <f t="shared" si="46"/>
        <v>882.75</v>
      </c>
      <c r="Q249" s="44">
        <f t="shared" si="46"/>
        <v>888.39</v>
      </c>
      <c r="R249" s="44">
        <f t="shared" si="46"/>
        <v>888.29</v>
      </c>
      <c r="S249" s="44">
        <f t="shared" si="46"/>
        <v>888.11</v>
      </c>
      <c r="T249" s="44">
        <f t="shared" si="46"/>
        <v>878.99</v>
      </c>
      <c r="U249" s="44">
        <f t="shared" si="46"/>
        <v>879.77</v>
      </c>
      <c r="V249" s="44">
        <f t="shared" si="46"/>
        <v>870.44</v>
      </c>
      <c r="W249" s="44">
        <f t="shared" si="46"/>
        <v>872.49</v>
      </c>
      <c r="X249" s="44">
        <f t="shared" si="46"/>
        <v>864.74</v>
      </c>
      <c r="Y249" s="52">
        <f t="shared" si="46"/>
        <v>852.08</v>
      </c>
    </row>
    <row r="250" spans="1:25" s="35" customFormat="1" ht="18.75" hidden="1" customHeight="1" outlineLevel="1" x14ac:dyDescent="0.2">
      <c r="A250" s="26" t="s">
        <v>5</v>
      </c>
      <c r="B250" s="49">
        <v>520.53</v>
      </c>
      <c r="C250" s="47">
        <v>520.53</v>
      </c>
      <c r="D250" s="47">
        <v>520.53</v>
      </c>
      <c r="E250" s="47">
        <v>520.53</v>
      </c>
      <c r="F250" s="47">
        <v>520.53</v>
      </c>
      <c r="G250" s="47">
        <v>520.53</v>
      </c>
      <c r="H250" s="47">
        <v>520.53</v>
      </c>
      <c r="I250" s="47">
        <v>520.53</v>
      </c>
      <c r="J250" s="47">
        <v>520.53</v>
      </c>
      <c r="K250" s="47">
        <v>520.53</v>
      </c>
      <c r="L250" s="47">
        <v>520.53</v>
      </c>
      <c r="M250" s="47">
        <v>520.53</v>
      </c>
      <c r="N250" s="47">
        <v>520.53</v>
      </c>
      <c r="O250" s="47">
        <v>520.53</v>
      </c>
      <c r="P250" s="47">
        <v>520.53</v>
      </c>
      <c r="Q250" s="47">
        <v>520.53</v>
      </c>
      <c r="R250" s="47">
        <v>520.53</v>
      </c>
      <c r="S250" s="47">
        <v>520.53</v>
      </c>
      <c r="T250" s="47">
        <v>520.53</v>
      </c>
      <c r="U250" s="47">
        <v>520.53</v>
      </c>
      <c r="V250" s="47">
        <v>520.53</v>
      </c>
      <c r="W250" s="47">
        <v>520.53</v>
      </c>
      <c r="X250" s="47">
        <v>520.53</v>
      </c>
      <c r="Y250" s="54">
        <v>520.53</v>
      </c>
    </row>
    <row r="251" spans="1:25" s="35" customFormat="1" ht="18.75" hidden="1" customHeight="1" outlineLevel="1" x14ac:dyDescent="0.2">
      <c r="A251" s="27" t="s">
        <v>6</v>
      </c>
      <c r="B251" s="49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54"/>
    </row>
    <row r="252" spans="1:25" s="35" customFormat="1" ht="18.75" hidden="1" customHeight="1" outlineLevel="1" thickBot="1" x14ac:dyDescent="0.25">
      <c r="A252" s="118" t="s">
        <v>7</v>
      </c>
      <c r="B252" s="50">
        <v>2.496</v>
      </c>
      <c r="C252" s="48">
        <v>2.496</v>
      </c>
      <c r="D252" s="48">
        <v>2.496</v>
      </c>
      <c r="E252" s="48">
        <v>2.496</v>
      </c>
      <c r="F252" s="48">
        <v>2.496</v>
      </c>
      <c r="G252" s="48">
        <v>2.496</v>
      </c>
      <c r="H252" s="48">
        <v>2.496</v>
      </c>
      <c r="I252" s="48">
        <v>2.496</v>
      </c>
      <c r="J252" s="48">
        <v>2.496</v>
      </c>
      <c r="K252" s="48">
        <v>2.496</v>
      </c>
      <c r="L252" s="48">
        <v>2.496</v>
      </c>
      <c r="M252" s="48">
        <v>2.496</v>
      </c>
      <c r="N252" s="48">
        <v>2.496</v>
      </c>
      <c r="O252" s="48">
        <v>2.496</v>
      </c>
      <c r="P252" s="48">
        <v>2.496</v>
      </c>
      <c r="Q252" s="48">
        <v>2.496</v>
      </c>
      <c r="R252" s="48">
        <v>2.496</v>
      </c>
      <c r="S252" s="48">
        <v>2.496</v>
      </c>
      <c r="T252" s="48">
        <v>2.496</v>
      </c>
      <c r="U252" s="48">
        <v>2.496</v>
      </c>
      <c r="V252" s="48">
        <v>2.496</v>
      </c>
      <c r="W252" s="48">
        <v>2.496</v>
      </c>
      <c r="X252" s="48">
        <v>2.496</v>
      </c>
      <c r="Y252" s="55">
        <v>2.496</v>
      </c>
    </row>
    <row r="253" spans="1:25" s="35" customFormat="1" ht="18.75" customHeight="1" collapsed="1" thickBot="1" x14ac:dyDescent="0.25">
      <c r="A253" s="74">
        <v>18</v>
      </c>
      <c r="B253" s="65">
        <f>SUM(B254:B257)</f>
        <v>1411.1660000000002</v>
      </c>
      <c r="C253" s="66">
        <v>2242.3379999999997</v>
      </c>
      <c r="D253" s="66">
        <v>2205.2679999999996</v>
      </c>
      <c r="E253" s="67">
        <v>2138.6279999999997</v>
      </c>
      <c r="F253" s="67">
        <v>2134.1879999999996</v>
      </c>
      <c r="G253" s="67">
        <v>2183.1779999999999</v>
      </c>
      <c r="H253" s="67">
        <v>2219.4579999999996</v>
      </c>
      <c r="I253" s="67">
        <v>2272.538</v>
      </c>
      <c r="J253" s="67">
        <v>2368.4179999999997</v>
      </c>
      <c r="K253" s="68">
        <v>2455.4479999999999</v>
      </c>
      <c r="L253" s="67">
        <v>2508.6179999999999</v>
      </c>
      <c r="M253" s="69">
        <v>2531.2979999999998</v>
      </c>
      <c r="N253" s="68">
        <v>2529.0079999999998</v>
      </c>
      <c r="O253" s="67">
        <v>2535.038</v>
      </c>
      <c r="P253" s="69">
        <v>2550.9879999999998</v>
      </c>
      <c r="Q253" s="70">
        <v>2568.6379999999999</v>
      </c>
      <c r="R253" s="67">
        <v>2574.4879999999998</v>
      </c>
      <c r="S253" s="70">
        <v>2606.1279999999997</v>
      </c>
      <c r="T253" s="67">
        <v>2618.538</v>
      </c>
      <c r="U253" s="66">
        <v>2608.1679999999997</v>
      </c>
      <c r="V253" s="66">
        <v>2613.3079999999995</v>
      </c>
      <c r="W253" s="66">
        <v>2574.5079999999998</v>
      </c>
      <c r="X253" s="66">
        <v>2489.3779999999997</v>
      </c>
      <c r="Y253" s="71">
        <v>2360.6779999999999</v>
      </c>
    </row>
    <row r="254" spans="1:25" s="35" customFormat="1" ht="18.75" hidden="1" customHeight="1" outlineLevel="1" x14ac:dyDescent="0.2">
      <c r="A254" s="29" t="s">
        <v>4</v>
      </c>
      <c r="B254" s="49">
        <f>B96</f>
        <v>888.14</v>
      </c>
      <c r="C254" s="44">
        <f t="shared" ref="C254:Y254" si="47">C96</f>
        <v>891.24</v>
      </c>
      <c r="D254" s="44">
        <f t="shared" si="47"/>
        <v>895.55</v>
      </c>
      <c r="E254" s="45">
        <f t="shared" si="47"/>
        <v>908.58</v>
      </c>
      <c r="F254" s="44">
        <f t="shared" si="47"/>
        <v>930.52</v>
      </c>
      <c r="G254" s="44">
        <f t="shared" si="47"/>
        <v>941.93</v>
      </c>
      <c r="H254" s="44">
        <f t="shared" si="47"/>
        <v>939.57</v>
      </c>
      <c r="I254" s="44">
        <f t="shared" si="47"/>
        <v>895.88</v>
      </c>
      <c r="J254" s="46">
        <f t="shared" si="47"/>
        <v>889.24</v>
      </c>
      <c r="K254" s="44">
        <f t="shared" si="47"/>
        <v>891.62</v>
      </c>
      <c r="L254" s="44">
        <f t="shared" si="47"/>
        <v>893.86</v>
      </c>
      <c r="M254" s="44">
        <f t="shared" si="47"/>
        <v>897.7</v>
      </c>
      <c r="N254" s="44">
        <f t="shared" si="47"/>
        <v>898.21</v>
      </c>
      <c r="O254" s="44">
        <f t="shared" si="47"/>
        <v>889.6</v>
      </c>
      <c r="P254" s="44">
        <f t="shared" si="47"/>
        <v>897.92</v>
      </c>
      <c r="Q254" s="44">
        <f t="shared" si="47"/>
        <v>945.68</v>
      </c>
      <c r="R254" s="44">
        <f t="shared" si="47"/>
        <v>945.88</v>
      </c>
      <c r="S254" s="44">
        <f t="shared" si="47"/>
        <v>906.47</v>
      </c>
      <c r="T254" s="44">
        <f t="shared" si="47"/>
        <v>903.66</v>
      </c>
      <c r="U254" s="44">
        <f t="shared" si="47"/>
        <v>894.33</v>
      </c>
      <c r="V254" s="44">
        <f t="shared" si="47"/>
        <v>883.85</v>
      </c>
      <c r="W254" s="44">
        <f t="shared" si="47"/>
        <v>899.05</v>
      </c>
      <c r="X254" s="44">
        <f t="shared" si="47"/>
        <v>892.03</v>
      </c>
      <c r="Y254" s="52">
        <f t="shared" si="47"/>
        <v>889.81</v>
      </c>
    </row>
    <row r="255" spans="1:25" s="35" customFormat="1" ht="18.75" hidden="1" customHeight="1" outlineLevel="1" x14ac:dyDescent="0.2">
      <c r="A255" s="30" t="s">
        <v>5</v>
      </c>
      <c r="B255" s="49">
        <v>520.53</v>
      </c>
      <c r="C255" s="47">
        <v>520.53</v>
      </c>
      <c r="D255" s="47">
        <v>520.53</v>
      </c>
      <c r="E255" s="47">
        <v>520.53</v>
      </c>
      <c r="F255" s="47">
        <v>520.53</v>
      </c>
      <c r="G255" s="47">
        <v>520.53</v>
      </c>
      <c r="H255" s="47">
        <v>520.53</v>
      </c>
      <c r="I255" s="47">
        <v>520.53</v>
      </c>
      <c r="J255" s="47">
        <v>520.53</v>
      </c>
      <c r="K255" s="47">
        <v>520.53</v>
      </c>
      <c r="L255" s="47">
        <v>520.53</v>
      </c>
      <c r="M255" s="47">
        <v>520.53</v>
      </c>
      <c r="N255" s="47">
        <v>520.53</v>
      </c>
      <c r="O255" s="47">
        <v>520.53</v>
      </c>
      <c r="P255" s="47">
        <v>520.53</v>
      </c>
      <c r="Q255" s="47">
        <v>520.53</v>
      </c>
      <c r="R255" s="47">
        <v>520.53</v>
      </c>
      <c r="S255" s="47">
        <v>520.53</v>
      </c>
      <c r="T255" s="47">
        <v>520.53</v>
      </c>
      <c r="U255" s="47">
        <v>520.53</v>
      </c>
      <c r="V255" s="47">
        <v>520.53</v>
      </c>
      <c r="W255" s="47">
        <v>520.53</v>
      </c>
      <c r="X255" s="47">
        <v>520.53</v>
      </c>
      <c r="Y255" s="54">
        <v>520.53</v>
      </c>
    </row>
    <row r="256" spans="1:25" s="35" customFormat="1" ht="18.75" hidden="1" customHeight="1" outlineLevel="1" x14ac:dyDescent="0.2">
      <c r="A256" s="31" t="s">
        <v>6</v>
      </c>
      <c r="B256" s="49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54"/>
    </row>
    <row r="257" spans="1:25" s="35" customFormat="1" ht="18.75" hidden="1" customHeight="1" outlineLevel="1" thickBot="1" x14ac:dyDescent="0.25">
      <c r="A257" s="107" t="s">
        <v>7</v>
      </c>
      <c r="B257" s="50">
        <v>2.496</v>
      </c>
      <c r="C257" s="48">
        <v>2.496</v>
      </c>
      <c r="D257" s="48">
        <v>2.496</v>
      </c>
      <c r="E257" s="48">
        <v>2.496</v>
      </c>
      <c r="F257" s="48">
        <v>2.496</v>
      </c>
      <c r="G257" s="48">
        <v>2.496</v>
      </c>
      <c r="H257" s="48">
        <v>2.496</v>
      </c>
      <c r="I257" s="48">
        <v>2.496</v>
      </c>
      <c r="J257" s="48">
        <v>2.496</v>
      </c>
      <c r="K257" s="48">
        <v>2.496</v>
      </c>
      <c r="L257" s="48">
        <v>2.496</v>
      </c>
      <c r="M257" s="48">
        <v>2.496</v>
      </c>
      <c r="N257" s="48">
        <v>2.496</v>
      </c>
      <c r="O257" s="48">
        <v>2.496</v>
      </c>
      <c r="P257" s="48">
        <v>2.496</v>
      </c>
      <c r="Q257" s="48">
        <v>2.496</v>
      </c>
      <c r="R257" s="48">
        <v>2.496</v>
      </c>
      <c r="S257" s="48">
        <v>2.496</v>
      </c>
      <c r="T257" s="48">
        <v>2.496</v>
      </c>
      <c r="U257" s="48">
        <v>2.496</v>
      </c>
      <c r="V257" s="48">
        <v>2.496</v>
      </c>
      <c r="W257" s="48">
        <v>2.496</v>
      </c>
      <c r="X257" s="48">
        <v>2.496</v>
      </c>
      <c r="Y257" s="55">
        <v>2.496</v>
      </c>
    </row>
    <row r="258" spans="1:25" s="35" customFormat="1" ht="18.75" customHeight="1" collapsed="1" thickBot="1" x14ac:dyDescent="0.25">
      <c r="A258" s="76">
        <v>19</v>
      </c>
      <c r="B258" s="65">
        <f>SUM(B259:B262)</f>
        <v>1453.4760000000001</v>
      </c>
      <c r="C258" s="66">
        <v>2218.5679999999998</v>
      </c>
      <c r="D258" s="66">
        <v>2164.2379999999998</v>
      </c>
      <c r="E258" s="67">
        <v>2138.7379999999998</v>
      </c>
      <c r="F258" s="67">
        <v>2171.2979999999998</v>
      </c>
      <c r="G258" s="67">
        <v>2035.9079999999999</v>
      </c>
      <c r="H258" s="67">
        <v>2346.6979999999999</v>
      </c>
      <c r="I258" s="67">
        <v>2551.1379999999999</v>
      </c>
      <c r="J258" s="67">
        <v>2584.3579999999997</v>
      </c>
      <c r="K258" s="68">
        <v>2601.6079999999997</v>
      </c>
      <c r="L258" s="67">
        <v>2618.9179999999997</v>
      </c>
      <c r="M258" s="69">
        <v>2609.6579999999999</v>
      </c>
      <c r="N258" s="68">
        <v>2598.9779999999996</v>
      </c>
      <c r="O258" s="67">
        <v>2600.5279999999998</v>
      </c>
      <c r="P258" s="69">
        <v>2600.1379999999999</v>
      </c>
      <c r="Q258" s="70">
        <v>2598.098</v>
      </c>
      <c r="R258" s="67">
        <v>2601.9879999999998</v>
      </c>
      <c r="S258" s="70">
        <v>2598.8879999999999</v>
      </c>
      <c r="T258" s="67">
        <v>2601.2779999999998</v>
      </c>
      <c r="U258" s="66">
        <v>2601.7079999999996</v>
      </c>
      <c r="V258" s="66">
        <v>2585.7279999999996</v>
      </c>
      <c r="W258" s="66">
        <v>2562.7679999999996</v>
      </c>
      <c r="X258" s="66">
        <v>2464.1879999999996</v>
      </c>
      <c r="Y258" s="71">
        <v>2355.1679999999997</v>
      </c>
    </row>
    <row r="259" spans="1:25" s="35" customFormat="1" ht="18.75" hidden="1" customHeight="1" outlineLevel="1" x14ac:dyDescent="0.2">
      <c r="A259" s="117" t="s">
        <v>4</v>
      </c>
      <c r="B259" s="49">
        <f>B101</f>
        <v>930.45</v>
      </c>
      <c r="C259" s="44">
        <f t="shared" ref="C259:Y259" si="48">C101</f>
        <v>932.49</v>
      </c>
      <c r="D259" s="44">
        <f t="shared" si="48"/>
        <v>972.5</v>
      </c>
      <c r="E259" s="45">
        <f t="shared" si="48"/>
        <v>983.77</v>
      </c>
      <c r="F259" s="44">
        <f t="shared" si="48"/>
        <v>984.99</v>
      </c>
      <c r="G259" s="44">
        <f t="shared" si="48"/>
        <v>986.79</v>
      </c>
      <c r="H259" s="44">
        <f t="shared" si="48"/>
        <v>978.51</v>
      </c>
      <c r="I259" s="44">
        <f t="shared" si="48"/>
        <v>967.55</v>
      </c>
      <c r="J259" s="46">
        <f t="shared" si="48"/>
        <v>963.06</v>
      </c>
      <c r="K259" s="44">
        <f t="shared" si="48"/>
        <v>961.66</v>
      </c>
      <c r="L259" s="44">
        <f t="shared" si="48"/>
        <v>966.18</v>
      </c>
      <c r="M259" s="44">
        <f t="shared" si="48"/>
        <v>969.67</v>
      </c>
      <c r="N259" s="44">
        <f t="shared" si="48"/>
        <v>971.98</v>
      </c>
      <c r="O259" s="44">
        <f t="shared" si="48"/>
        <v>975.36</v>
      </c>
      <c r="P259" s="44">
        <f t="shared" si="48"/>
        <v>989.67</v>
      </c>
      <c r="Q259" s="44">
        <f t="shared" si="48"/>
        <v>995.89</v>
      </c>
      <c r="R259" s="44">
        <f t="shared" si="48"/>
        <v>988.61</v>
      </c>
      <c r="S259" s="44">
        <f t="shared" si="48"/>
        <v>984.46</v>
      </c>
      <c r="T259" s="44">
        <f t="shared" si="48"/>
        <v>982.09</v>
      </c>
      <c r="U259" s="44">
        <f t="shared" si="48"/>
        <v>925.21</v>
      </c>
      <c r="V259" s="44">
        <f t="shared" si="48"/>
        <v>929.34</v>
      </c>
      <c r="W259" s="44">
        <f t="shared" si="48"/>
        <v>926.61</v>
      </c>
      <c r="X259" s="44">
        <f t="shared" si="48"/>
        <v>924.65</v>
      </c>
      <c r="Y259" s="52">
        <f t="shared" si="48"/>
        <v>922.56</v>
      </c>
    </row>
    <row r="260" spans="1:25" s="35" customFormat="1" ht="18.75" hidden="1" customHeight="1" outlineLevel="1" x14ac:dyDescent="0.2">
      <c r="A260" s="26" t="s">
        <v>5</v>
      </c>
      <c r="B260" s="49">
        <v>520.53</v>
      </c>
      <c r="C260" s="47">
        <v>520.53</v>
      </c>
      <c r="D260" s="47">
        <v>520.53</v>
      </c>
      <c r="E260" s="47">
        <v>520.53</v>
      </c>
      <c r="F260" s="47">
        <v>520.53</v>
      </c>
      <c r="G260" s="47">
        <v>520.53</v>
      </c>
      <c r="H260" s="47">
        <v>520.53</v>
      </c>
      <c r="I260" s="47">
        <v>520.53</v>
      </c>
      <c r="J260" s="47">
        <v>520.53</v>
      </c>
      <c r="K260" s="47">
        <v>520.53</v>
      </c>
      <c r="L260" s="47">
        <v>520.53</v>
      </c>
      <c r="M260" s="47">
        <v>520.53</v>
      </c>
      <c r="N260" s="47">
        <v>520.53</v>
      </c>
      <c r="O260" s="47">
        <v>520.53</v>
      </c>
      <c r="P260" s="47">
        <v>520.53</v>
      </c>
      <c r="Q260" s="47">
        <v>520.53</v>
      </c>
      <c r="R260" s="47">
        <v>520.53</v>
      </c>
      <c r="S260" s="47">
        <v>520.53</v>
      </c>
      <c r="T260" s="47">
        <v>520.53</v>
      </c>
      <c r="U260" s="47">
        <v>520.53</v>
      </c>
      <c r="V260" s="47">
        <v>520.53</v>
      </c>
      <c r="W260" s="47">
        <v>520.53</v>
      </c>
      <c r="X260" s="47">
        <v>520.53</v>
      </c>
      <c r="Y260" s="54">
        <v>520.53</v>
      </c>
    </row>
    <row r="261" spans="1:25" s="35" customFormat="1" ht="18.75" hidden="1" customHeight="1" outlineLevel="1" x14ac:dyDescent="0.2">
      <c r="A261" s="27" t="s">
        <v>6</v>
      </c>
      <c r="B261" s="49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54"/>
    </row>
    <row r="262" spans="1:25" s="35" customFormat="1" ht="18.75" hidden="1" customHeight="1" outlineLevel="1" thickBot="1" x14ac:dyDescent="0.25">
      <c r="A262" s="118" t="s">
        <v>7</v>
      </c>
      <c r="B262" s="50">
        <v>2.496</v>
      </c>
      <c r="C262" s="48">
        <v>2.496</v>
      </c>
      <c r="D262" s="48">
        <v>2.496</v>
      </c>
      <c r="E262" s="48">
        <v>2.496</v>
      </c>
      <c r="F262" s="48">
        <v>2.496</v>
      </c>
      <c r="G262" s="48">
        <v>2.496</v>
      </c>
      <c r="H262" s="48">
        <v>2.496</v>
      </c>
      <c r="I262" s="48">
        <v>2.496</v>
      </c>
      <c r="J262" s="48">
        <v>2.496</v>
      </c>
      <c r="K262" s="48">
        <v>2.496</v>
      </c>
      <c r="L262" s="48">
        <v>2.496</v>
      </c>
      <c r="M262" s="48">
        <v>2.496</v>
      </c>
      <c r="N262" s="48">
        <v>2.496</v>
      </c>
      <c r="O262" s="48">
        <v>2.496</v>
      </c>
      <c r="P262" s="48">
        <v>2.496</v>
      </c>
      <c r="Q262" s="48">
        <v>2.496</v>
      </c>
      <c r="R262" s="48">
        <v>2.496</v>
      </c>
      <c r="S262" s="48">
        <v>2.496</v>
      </c>
      <c r="T262" s="48">
        <v>2.496</v>
      </c>
      <c r="U262" s="48">
        <v>2.496</v>
      </c>
      <c r="V262" s="48">
        <v>2.496</v>
      </c>
      <c r="W262" s="48">
        <v>2.496</v>
      </c>
      <c r="X262" s="48">
        <v>2.496</v>
      </c>
      <c r="Y262" s="55">
        <v>2.496</v>
      </c>
    </row>
    <row r="263" spans="1:25" s="35" customFormat="1" ht="18.75" customHeight="1" collapsed="1" thickBot="1" x14ac:dyDescent="0.25">
      <c r="A263" s="73">
        <v>20</v>
      </c>
      <c r="B263" s="65">
        <f>SUM(B264:B267)</f>
        <v>1455.336</v>
      </c>
      <c r="C263" s="66">
        <v>2206.8979999999997</v>
      </c>
      <c r="D263" s="66">
        <v>2130.9479999999999</v>
      </c>
      <c r="E263" s="67">
        <v>2103.7979999999998</v>
      </c>
      <c r="F263" s="67">
        <v>2159.6279999999997</v>
      </c>
      <c r="G263" s="67">
        <v>2036.6879999999999</v>
      </c>
      <c r="H263" s="67">
        <v>2319.4679999999998</v>
      </c>
      <c r="I263" s="67">
        <v>2519.9779999999996</v>
      </c>
      <c r="J263" s="67">
        <v>2564.6479999999997</v>
      </c>
      <c r="K263" s="68">
        <v>2589.3579999999997</v>
      </c>
      <c r="L263" s="67">
        <v>2600.2679999999996</v>
      </c>
      <c r="M263" s="69">
        <v>2599.1079999999997</v>
      </c>
      <c r="N263" s="68">
        <v>2597.6479999999997</v>
      </c>
      <c r="O263" s="67">
        <v>2598.848</v>
      </c>
      <c r="P263" s="69">
        <v>2595.2579999999998</v>
      </c>
      <c r="Q263" s="70">
        <v>2587.0179999999996</v>
      </c>
      <c r="R263" s="67">
        <v>2595.4579999999996</v>
      </c>
      <c r="S263" s="70">
        <v>2591.5479999999998</v>
      </c>
      <c r="T263" s="67">
        <v>2595.7579999999998</v>
      </c>
      <c r="U263" s="66">
        <v>2596.6679999999997</v>
      </c>
      <c r="V263" s="66">
        <v>2588.248</v>
      </c>
      <c r="W263" s="66">
        <v>2573.788</v>
      </c>
      <c r="X263" s="66">
        <v>2520.2179999999998</v>
      </c>
      <c r="Y263" s="71">
        <v>2355.3379999999997</v>
      </c>
    </row>
    <row r="264" spans="1:25" s="35" customFormat="1" ht="18.75" hidden="1" customHeight="1" outlineLevel="1" x14ac:dyDescent="0.2">
      <c r="A264" s="117" t="s">
        <v>4</v>
      </c>
      <c r="B264" s="49">
        <f>B106</f>
        <v>932.31</v>
      </c>
      <c r="C264" s="44">
        <f t="shared" ref="C264:Y264" si="49">C106</f>
        <v>946.56</v>
      </c>
      <c r="D264" s="44">
        <f t="shared" si="49"/>
        <v>1001.22</v>
      </c>
      <c r="E264" s="45">
        <f t="shared" si="49"/>
        <v>1020.9</v>
      </c>
      <c r="F264" s="44">
        <f t="shared" si="49"/>
        <v>1007.73</v>
      </c>
      <c r="G264" s="44">
        <f t="shared" si="49"/>
        <v>1011.96</v>
      </c>
      <c r="H264" s="44">
        <f t="shared" si="49"/>
        <v>1012.15</v>
      </c>
      <c r="I264" s="44">
        <f t="shared" si="49"/>
        <v>997.32</v>
      </c>
      <c r="J264" s="46">
        <f t="shared" si="49"/>
        <v>997.75</v>
      </c>
      <c r="K264" s="44">
        <f t="shared" si="49"/>
        <v>991.11</v>
      </c>
      <c r="L264" s="44">
        <f t="shared" si="49"/>
        <v>996.35</v>
      </c>
      <c r="M264" s="44">
        <f t="shared" si="49"/>
        <v>996.08</v>
      </c>
      <c r="N264" s="44">
        <f t="shared" si="49"/>
        <v>965.09</v>
      </c>
      <c r="O264" s="44">
        <f t="shared" si="49"/>
        <v>1003.55</v>
      </c>
      <c r="P264" s="44">
        <f t="shared" si="49"/>
        <v>996.86</v>
      </c>
      <c r="Q264" s="44">
        <f t="shared" si="49"/>
        <v>1018.46</v>
      </c>
      <c r="R264" s="44">
        <f t="shared" si="49"/>
        <v>1015.79</v>
      </c>
      <c r="S264" s="44">
        <f t="shared" si="49"/>
        <v>1014.89</v>
      </c>
      <c r="T264" s="44">
        <f t="shared" si="49"/>
        <v>963.92</v>
      </c>
      <c r="U264" s="44">
        <f t="shared" si="49"/>
        <v>951.72</v>
      </c>
      <c r="V264" s="44">
        <f t="shared" si="49"/>
        <v>950.91</v>
      </c>
      <c r="W264" s="44">
        <f t="shared" si="49"/>
        <v>951.13</v>
      </c>
      <c r="X264" s="44">
        <f t="shared" si="49"/>
        <v>955.75</v>
      </c>
      <c r="Y264" s="52">
        <f t="shared" si="49"/>
        <v>948.42</v>
      </c>
    </row>
    <row r="265" spans="1:25" s="35" customFormat="1" ht="18.75" hidden="1" customHeight="1" outlineLevel="1" x14ac:dyDescent="0.2">
      <c r="A265" s="26" t="s">
        <v>5</v>
      </c>
      <c r="B265" s="49">
        <v>520.53</v>
      </c>
      <c r="C265" s="47">
        <v>520.53</v>
      </c>
      <c r="D265" s="47">
        <v>520.53</v>
      </c>
      <c r="E265" s="47">
        <v>520.53</v>
      </c>
      <c r="F265" s="47">
        <v>520.53</v>
      </c>
      <c r="G265" s="47">
        <v>520.53</v>
      </c>
      <c r="H265" s="47">
        <v>520.53</v>
      </c>
      <c r="I265" s="47">
        <v>520.53</v>
      </c>
      <c r="J265" s="47">
        <v>520.53</v>
      </c>
      <c r="K265" s="47">
        <v>520.53</v>
      </c>
      <c r="L265" s="47">
        <v>520.53</v>
      </c>
      <c r="M265" s="47">
        <v>520.53</v>
      </c>
      <c r="N265" s="47">
        <v>520.53</v>
      </c>
      <c r="O265" s="47">
        <v>520.53</v>
      </c>
      <c r="P265" s="47">
        <v>520.53</v>
      </c>
      <c r="Q265" s="47">
        <v>520.53</v>
      </c>
      <c r="R265" s="47">
        <v>520.53</v>
      </c>
      <c r="S265" s="47">
        <v>520.53</v>
      </c>
      <c r="T265" s="47">
        <v>520.53</v>
      </c>
      <c r="U265" s="47">
        <v>520.53</v>
      </c>
      <c r="V265" s="47">
        <v>520.53</v>
      </c>
      <c r="W265" s="47">
        <v>520.53</v>
      </c>
      <c r="X265" s="47">
        <v>520.53</v>
      </c>
      <c r="Y265" s="54">
        <v>520.53</v>
      </c>
    </row>
    <row r="266" spans="1:25" s="35" customFormat="1" ht="18.75" hidden="1" customHeight="1" outlineLevel="1" x14ac:dyDescent="0.2">
      <c r="A266" s="27" t="s">
        <v>6</v>
      </c>
      <c r="B266" s="49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54"/>
    </row>
    <row r="267" spans="1:25" s="35" customFormat="1" ht="18.75" hidden="1" customHeight="1" outlineLevel="1" thickBot="1" x14ac:dyDescent="0.25">
      <c r="A267" s="118" t="s">
        <v>7</v>
      </c>
      <c r="B267" s="50">
        <v>2.496</v>
      </c>
      <c r="C267" s="48">
        <v>2.496</v>
      </c>
      <c r="D267" s="48">
        <v>2.496</v>
      </c>
      <c r="E267" s="48">
        <v>2.496</v>
      </c>
      <c r="F267" s="48">
        <v>2.496</v>
      </c>
      <c r="G267" s="48">
        <v>2.496</v>
      </c>
      <c r="H267" s="48">
        <v>2.496</v>
      </c>
      <c r="I267" s="48">
        <v>2.496</v>
      </c>
      <c r="J267" s="48">
        <v>2.496</v>
      </c>
      <c r="K267" s="48">
        <v>2.496</v>
      </c>
      <c r="L267" s="48">
        <v>2.496</v>
      </c>
      <c r="M267" s="48">
        <v>2.496</v>
      </c>
      <c r="N267" s="48">
        <v>2.496</v>
      </c>
      <c r="O267" s="48">
        <v>2.496</v>
      </c>
      <c r="P267" s="48">
        <v>2.496</v>
      </c>
      <c r="Q267" s="48">
        <v>2.496</v>
      </c>
      <c r="R267" s="48">
        <v>2.496</v>
      </c>
      <c r="S267" s="48">
        <v>2.496</v>
      </c>
      <c r="T267" s="48">
        <v>2.496</v>
      </c>
      <c r="U267" s="48">
        <v>2.496</v>
      </c>
      <c r="V267" s="48">
        <v>2.496</v>
      </c>
      <c r="W267" s="48">
        <v>2.496</v>
      </c>
      <c r="X267" s="48">
        <v>2.496</v>
      </c>
      <c r="Y267" s="55">
        <v>2.496</v>
      </c>
    </row>
    <row r="268" spans="1:25" s="35" customFormat="1" ht="18.75" customHeight="1" collapsed="1" thickBot="1" x14ac:dyDescent="0.25">
      <c r="A268" s="64">
        <v>21</v>
      </c>
      <c r="B268" s="65">
        <f>SUM(B269:B272)</f>
        <v>2647.7459999999996</v>
      </c>
      <c r="C268" s="66">
        <v>2206.578</v>
      </c>
      <c r="D268" s="66">
        <v>2149.828</v>
      </c>
      <c r="E268" s="67">
        <v>2105.3379999999997</v>
      </c>
      <c r="F268" s="67">
        <v>2153.4579999999996</v>
      </c>
      <c r="G268" s="67">
        <v>2146.7979999999998</v>
      </c>
      <c r="H268" s="67">
        <v>2210.9179999999997</v>
      </c>
      <c r="I268" s="67">
        <v>2510.3979999999997</v>
      </c>
      <c r="J268" s="67">
        <v>2553.6079999999997</v>
      </c>
      <c r="K268" s="68">
        <v>2601.8079999999995</v>
      </c>
      <c r="L268" s="67">
        <v>2647.7679999999996</v>
      </c>
      <c r="M268" s="69">
        <v>2648.5979999999995</v>
      </c>
      <c r="N268" s="68">
        <v>2636.4479999999999</v>
      </c>
      <c r="O268" s="67">
        <v>2640.2779999999998</v>
      </c>
      <c r="P268" s="69">
        <v>2637.848</v>
      </c>
      <c r="Q268" s="70">
        <v>2608.1379999999999</v>
      </c>
      <c r="R268" s="67">
        <v>2611.848</v>
      </c>
      <c r="S268" s="70">
        <v>2596.9879999999998</v>
      </c>
      <c r="T268" s="67">
        <v>2616.6579999999999</v>
      </c>
      <c r="U268" s="66">
        <v>2629.8679999999999</v>
      </c>
      <c r="V268" s="66">
        <v>2608.4679999999998</v>
      </c>
      <c r="W268" s="66">
        <v>2579.9279999999999</v>
      </c>
      <c r="X268" s="66">
        <v>2522.8779999999997</v>
      </c>
      <c r="Y268" s="71">
        <v>2353.7179999999998</v>
      </c>
    </row>
    <row r="269" spans="1:25" s="35" customFormat="1" ht="18.75" hidden="1" customHeight="1" outlineLevel="1" x14ac:dyDescent="0.2">
      <c r="A269" s="117" t="s">
        <v>4</v>
      </c>
      <c r="B269" s="49">
        <f>B111</f>
        <v>1032.1099999999999</v>
      </c>
      <c r="C269" s="44">
        <f t="shared" ref="C269:Y269" si="50">C111</f>
        <v>1037.22</v>
      </c>
      <c r="D269" s="44">
        <f t="shared" si="50"/>
        <v>1135.1400000000001</v>
      </c>
      <c r="E269" s="45">
        <f t="shared" si="50"/>
        <v>1145.3399999999999</v>
      </c>
      <c r="F269" s="44">
        <f t="shared" si="50"/>
        <v>1138.5999999999999</v>
      </c>
      <c r="G269" s="44">
        <f t="shared" si="50"/>
        <v>1140.3</v>
      </c>
      <c r="H269" s="44">
        <f t="shared" si="50"/>
        <v>1134.8900000000001</v>
      </c>
      <c r="I269" s="44">
        <f t="shared" si="50"/>
        <v>1109.21</v>
      </c>
      <c r="J269" s="46">
        <f t="shared" si="50"/>
        <v>1100.54</v>
      </c>
      <c r="K269" s="44">
        <f t="shared" si="50"/>
        <v>1063.4000000000001</v>
      </c>
      <c r="L269" s="44">
        <f t="shared" si="50"/>
        <v>1057.9100000000001</v>
      </c>
      <c r="M269" s="44">
        <f t="shared" si="50"/>
        <v>1111.8599999999999</v>
      </c>
      <c r="N269" s="44">
        <f t="shared" si="50"/>
        <v>1120.82</v>
      </c>
      <c r="O269" s="44">
        <f t="shared" si="50"/>
        <v>1116.68</v>
      </c>
      <c r="P269" s="44">
        <f t="shared" si="50"/>
        <v>1135.1300000000001</v>
      </c>
      <c r="Q269" s="44">
        <f t="shared" si="50"/>
        <v>1137.8699999999999</v>
      </c>
      <c r="R269" s="44">
        <f t="shared" si="50"/>
        <v>1138.07</v>
      </c>
      <c r="S269" s="44">
        <f t="shared" si="50"/>
        <v>1124.27</v>
      </c>
      <c r="T269" s="44">
        <f t="shared" si="50"/>
        <v>1071.33</v>
      </c>
      <c r="U269" s="44">
        <f t="shared" si="50"/>
        <v>1027.9100000000001</v>
      </c>
      <c r="V269" s="44">
        <f t="shared" si="50"/>
        <v>1020.34</v>
      </c>
      <c r="W269" s="44">
        <f t="shared" si="50"/>
        <v>1039.47</v>
      </c>
      <c r="X269" s="44">
        <f t="shared" si="50"/>
        <v>1019.47</v>
      </c>
      <c r="Y269" s="52">
        <f t="shared" si="50"/>
        <v>1022.36</v>
      </c>
    </row>
    <row r="270" spans="1:25" s="35" customFormat="1" ht="18.75" hidden="1" customHeight="1" outlineLevel="1" x14ac:dyDescent="0.2">
      <c r="A270" s="26" t="s">
        <v>5</v>
      </c>
      <c r="B270" s="49">
        <v>1533.62</v>
      </c>
      <c r="C270" s="47">
        <v>1533.62</v>
      </c>
      <c r="D270" s="47">
        <v>1533.62</v>
      </c>
      <c r="E270" s="47">
        <v>1533.62</v>
      </c>
      <c r="F270" s="47">
        <v>1533.62</v>
      </c>
      <c r="G270" s="47">
        <v>1533.62</v>
      </c>
      <c r="H270" s="47">
        <v>1533.62</v>
      </c>
      <c r="I270" s="47">
        <v>1533.62</v>
      </c>
      <c r="J270" s="47">
        <v>1533.62</v>
      </c>
      <c r="K270" s="47">
        <v>1533.62</v>
      </c>
      <c r="L270" s="47">
        <v>1533.62</v>
      </c>
      <c r="M270" s="47">
        <v>1533.62</v>
      </c>
      <c r="N270" s="47">
        <v>1533.62</v>
      </c>
      <c r="O270" s="47">
        <v>1533.62</v>
      </c>
      <c r="P270" s="47">
        <v>1533.62</v>
      </c>
      <c r="Q270" s="47">
        <v>1533.62</v>
      </c>
      <c r="R270" s="47">
        <v>1533.62</v>
      </c>
      <c r="S270" s="47">
        <v>1533.62</v>
      </c>
      <c r="T270" s="47">
        <v>1533.62</v>
      </c>
      <c r="U270" s="47">
        <v>1533.62</v>
      </c>
      <c r="V270" s="47">
        <v>1533.62</v>
      </c>
      <c r="W270" s="47">
        <v>1533.62</v>
      </c>
      <c r="X270" s="47">
        <v>1533.62</v>
      </c>
      <c r="Y270" s="54">
        <v>1533.62</v>
      </c>
    </row>
    <row r="271" spans="1:25" s="35" customFormat="1" ht="18.75" hidden="1" customHeight="1" outlineLevel="1" x14ac:dyDescent="0.2">
      <c r="A271" s="27" t="s">
        <v>6</v>
      </c>
      <c r="B271" s="49">
        <v>79.52</v>
      </c>
      <c r="C271" s="47">
        <v>79.52</v>
      </c>
      <c r="D271" s="47">
        <v>79.52</v>
      </c>
      <c r="E271" s="47">
        <v>79.52</v>
      </c>
      <c r="F271" s="47">
        <v>79.52</v>
      </c>
      <c r="G271" s="47">
        <v>79.52</v>
      </c>
      <c r="H271" s="47">
        <v>79.52</v>
      </c>
      <c r="I271" s="47">
        <v>79.52</v>
      </c>
      <c r="J271" s="47">
        <v>79.52</v>
      </c>
      <c r="K271" s="47">
        <v>79.52</v>
      </c>
      <c r="L271" s="47">
        <v>79.52</v>
      </c>
      <c r="M271" s="47">
        <v>79.52</v>
      </c>
      <c r="N271" s="47">
        <v>79.52</v>
      </c>
      <c r="O271" s="47">
        <v>79.52</v>
      </c>
      <c r="P271" s="47">
        <v>79.52</v>
      </c>
      <c r="Q271" s="47">
        <v>79.52</v>
      </c>
      <c r="R271" s="47">
        <v>79.52</v>
      </c>
      <c r="S271" s="47">
        <v>79.52</v>
      </c>
      <c r="T271" s="47">
        <v>79.52</v>
      </c>
      <c r="U271" s="47">
        <v>79.52</v>
      </c>
      <c r="V271" s="47">
        <v>79.52</v>
      </c>
      <c r="W271" s="47">
        <v>79.52</v>
      </c>
      <c r="X271" s="47">
        <v>79.52</v>
      </c>
      <c r="Y271" s="54">
        <v>79.52</v>
      </c>
    </row>
    <row r="272" spans="1:25" s="35" customFormat="1" ht="18.75" hidden="1" customHeight="1" outlineLevel="1" thickBot="1" x14ac:dyDescent="0.25">
      <c r="A272" s="118" t="s">
        <v>7</v>
      </c>
      <c r="B272" s="50">
        <v>2.496</v>
      </c>
      <c r="C272" s="48">
        <v>2.496</v>
      </c>
      <c r="D272" s="48">
        <v>2.496</v>
      </c>
      <c r="E272" s="48">
        <v>2.496</v>
      </c>
      <c r="F272" s="48">
        <v>2.496</v>
      </c>
      <c r="G272" s="48">
        <v>2.496</v>
      </c>
      <c r="H272" s="48">
        <v>2.496</v>
      </c>
      <c r="I272" s="48">
        <v>2.496</v>
      </c>
      <c r="J272" s="48">
        <v>2.496</v>
      </c>
      <c r="K272" s="48">
        <v>2.496</v>
      </c>
      <c r="L272" s="48">
        <v>2.496</v>
      </c>
      <c r="M272" s="48">
        <v>2.496</v>
      </c>
      <c r="N272" s="48">
        <v>2.496</v>
      </c>
      <c r="O272" s="48">
        <v>2.496</v>
      </c>
      <c r="P272" s="48">
        <v>2.496</v>
      </c>
      <c r="Q272" s="48">
        <v>2.496</v>
      </c>
      <c r="R272" s="48">
        <v>2.496</v>
      </c>
      <c r="S272" s="48">
        <v>2.496</v>
      </c>
      <c r="T272" s="48">
        <v>2.496</v>
      </c>
      <c r="U272" s="48">
        <v>2.496</v>
      </c>
      <c r="V272" s="48">
        <v>2.496</v>
      </c>
      <c r="W272" s="48">
        <v>2.496</v>
      </c>
      <c r="X272" s="48">
        <v>2.496</v>
      </c>
      <c r="Y272" s="55">
        <v>2.496</v>
      </c>
    </row>
    <row r="273" spans="1:25" s="35" customFormat="1" ht="18.75" customHeight="1" collapsed="1" thickBot="1" x14ac:dyDescent="0.25">
      <c r="A273" s="73">
        <v>22</v>
      </c>
      <c r="B273" s="65">
        <f>SUM(B274:B277)</f>
        <v>1511.8960000000002</v>
      </c>
      <c r="C273" s="66">
        <v>2217.7579999999998</v>
      </c>
      <c r="D273" s="66">
        <v>2185.0879999999997</v>
      </c>
      <c r="E273" s="67">
        <v>2154.9379999999996</v>
      </c>
      <c r="F273" s="67">
        <v>2191.4079999999999</v>
      </c>
      <c r="G273" s="67">
        <v>2206.2379999999998</v>
      </c>
      <c r="H273" s="67">
        <v>2352.788</v>
      </c>
      <c r="I273" s="67">
        <v>2557.6179999999999</v>
      </c>
      <c r="J273" s="67">
        <v>2600.6179999999999</v>
      </c>
      <c r="K273" s="68">
        <v>2637.0279999999998</v>
      </c>
      <c r="L273" s="67">
        <v>2659.3579999999997</v>
      </c>
      <c r="M273" s="69">
        <v>2650.9479999999999</v>
      </c>
      <c r="N273" s="68">
        <v>2643.7279999999996</v>
      </c>
      <c r="O273" s="67">
        <v>2649.2579999999998</v>
      </c>
      <c r="P273" s="69">
        <v>2649.8079999999995</v>
      </c>
      <c r="Q273" s="70">
        <v>2636.7379999999998</v>
      </c>
      <c r="R273" s="67">
        <v>2645.7779999999998</v>
      </c>
      <c r="S273" s="70">
        <v>2643.9679999999998</v>
      </c>
      <c r="T273" s="67">
        <v>2648.5079999999998</v>
      </c>
      <c r="U273" s="66">
        <v>2647.9879999999998</v>
      </c>
      <c r="V273" s="66">
        <v>2620.1779999999999</v>
      </c>
      <c r="W273" s="66">
        <v>2602.9479999999999</v>
      </c>
      <c r="X273" s="66">
        <v>2553.748</v>
      </c>
      <c r="Y273" s="71">
        <v>2368.078</v>
      </c>
    </row>
    <row r="274" spans="1:25" s="35" customFormat="1" ht="18.75" hidden="1" customHeight="1" outlineLevel="1" x14ac:dyDescent="0.2">
      <c r="A274" s="117" t="s">
        <v>4</v>
      </c>
      <c r="B274" s="49">
        <f>B116</f>
        <v>988.87</v>
      </c>
      <c r="C274" s="44">
        <f t="shared" ref="C274:Y274" si="51">C116</f>
        <v>1016.4</v>
      </c>
      <c r="D274" s="44">
        <f t="shared" si="51"/>
        <v>1050.79</v>
      </c>
      <c r="E274" s="45">
        <f t="shared" si="51"/>
        <v>1072.57</v>
      </c>
      <c r="F274" s="44">
        <f t="shared" si="51"/>
        <v>1062.05</v>
      </c>
      <c r="G274" s="44">
        <f t="shared" si="51"/>
        <v>1075.3</v>
      </c>
      <c r="H274" s="44">
        <f t="shared" si="51"/>
        <v>1063.83</v>
      </c>
      <c r="I274" s="44">
        <f t="shared" si="51"/>
        <v>1048.2</v>
      </c>
      <c r="J274" s="46">
        <f t="shared" si="51"/>
        <v>1042.1600000000001</v>
      </c>
      <c r="K274" s="44">
        <f t="shared" si="51"/>
        <v>1036.81</v>
      </c>
      <c r="L274" s="44">
        <f t="shared" si="51"/>
        <v>1040.74</v>
      </c>
      <c r="M274" s="44">
        <f t="shared" si="51"/>
        <v>1046.5</v>
      </c>
      <c r="N274" s="44">
        <f t="shared" si="51"/>
        <v>1053.79</v>
      </c>
      <c r="O274" s="44">
        <f t="shared" si="51"/>
        <v>1050.68</v>
      </c>
      <c r="P274" s="44">
        <f t="shared" si="51"/>
        <v>1057.02</v>
      </c>
      <c r="Q274" s="44">
        <f t="shared" si="51"/>
        <v>1021.41</v>
      </c>
      <c r="R274" s="44">
        <f t="shared" si="51"/>
        <v>1059.29</v>
      </c>
      <c r="S274" s="44">
        <f t="shared" si="51"/>
        <v>1063.93</v>
      </c>
      <c r="T274" s="44">
        <f t="shared" si="51"/>
        <v>1055.9100000000001</v>
      </c>
      <c r="U274" s="44">
        <f t="shared" si="51"/>
        <v>998.07</v>
      </c>
      <c r="V274" s="44">
        <f t="shared" si="51"/>
        <v>978.63</v>
      </c>
      <c r="W274" s="44">
        <f t="shared" si="51"/>
        <v>995.65</v>
      </c>
      <c r="X274" s="44">
        <f t="shared" si="51"/>
        <v>990.85</v>
      </c>
      <c r="Y274" s="52">
        <f t="shared" si="51"/>
        <v>984.44</v>
      </c>
    </row>
    <row r="275" spans="1:25" s="35" customFormat="1" ht="18.75" hidden="1" customHeight="1" outlineLevel="1" x14ac:dyDescent="0.2">
      <c r="A275" s="26" t="s">
        <v>5</v>
      </c>
      <c r="B275" s="49">
        <v>520.53</v>
      </c>
      <c r="C275" s="47">
        <v>520.53</v>
      </c>
      <c r="D275" s="47">
        <v>520.53</v>
      </c>
      <c r="E275" s="47">
        <v>520.53</v>
      </c>
      <c r="F275" s="47">
        <v>520.53</v>
      </c>
      <c r="G275" s="47">
        <v>520.53</v>
      </c>
      <c r="H275" s="47">
        <v>520.53</v>
      </c>
      <c r="I275" s="47">
        <v>520.53</v>
      </c>
      <c r="J275" s="47">
        <v>520.53</v>
      </c>
      <c r="K275" s="47">
        <v>520.53</v>
      </c>
      <c r="L275" s="47">
        <v>520.53</v>
      </c>
      <c r="M275" s="47">
        <v>520.53</v>
      </c>
      <c r="N275" s="47">
        <v>520.53</v>
      </c>
      <c r="O275" s="47">
        <v>520.53</v>
      </c>
      <c r="P275" s="47">
        <v>520.53</v>
      </c>
      <c r="Q275" s="47">
        <v>520.53</v>
      </c>
      <c r="R275" s="47">
        <v>520.53</v>
      </c>
      <c r="S275" s="47">
        <v>520.53</v>
      </c>
      <c r="T275" s="47">
        <v>520.53</v>
      </c>
      <c r="U275" s="47">
        <v>520.53</v>
      </c>
      <c r="V275" s="47">
        <v>520.53</v>
      </c>
      <c r="W275" s="47">
        <v>520.53</v>
      </c>
      <c r="X275" s="47">
        <v>520.53</v>
      </c>
      <c r="Y275" s="54">
        <v>520.53</v>
      </c>
    </row>
    <row r="276" spans="1:25" s="35" customFormat="1" ht="18.75" hidden="1" customHeight="1" outlineLevel="1" x14ac:dyDescent="0.2">
      <c r="A276" s="27" t="s">
        <v>6</v>
      </c>
      <c r="B276" s="49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54"/>
    </row>
    <row r="277" spans="1:25" s="35" customFormat="1" ht="18.75" hidden="1" customHeight="1" outlineLevel="1" thickBot="1" x14ac:dyDescent="0.25">
      <c r="A277" s="118" t="s">
        <v>7</v>
      </c>
      <c r="B277" s="50">
        <v>2.496</v>
      </c>
      <c r="C277" s="48">
        <v>2.496</v>
      </c>
      <c r="D277" s="48">
        <v>2.496</v>
      </c>
      <c r="E277" s="48">
        <v>2.496</v>
      </c>
      <c r="F277" s="48">
        <v>2.496</v>
      </c>
      <c r="G277" s="48">
        <v>2.496</v>
      </c>
      <c r="H277" s="48">
        <v>2.496</v>
      </c>
      <c r="I277" s="48">
        <v>2.496</v>
      </c>
      <c r="J277" s="48">
        <v>2.496</v>
      </c>
      <c r="K277" s="48">
        <v>2.496</v>
      </c>
      <c r="L277" s="48">
        <v>2.496</v>
      </c>
      <c r="M277" s="48">
        <v>2.496</v>
      </c>
      <c r="N277" s="48">
        <v>2.496</v>
      </c>
      <c r="O277" s="48">
        <v>2.496</v>
      </c>
      <c r="P277" s="48">
        <v>2.496</v>
      </c>
      <c r="Q277" s="48">
        <v>2.496</v>
      </c>
      <c r="R277" s="48">
        <v>2.496</v>
      </c>
      <c r="S277" s="48">
        <v>2.496</v>
      </c>
      <c r="T277" s="48">
        <v>2.496</v>
      </c>
      <c r="U277" s="48">
        <v>2.496</v>
      </c>
      <c r="V277" s="48">
        <v>2.496</v>
      </c>
      <c r="W277" s="48">
        <v>2.496</v>
      </c>
      <c r="X277" s="48">
        <v>2.496</v>
      </c>
      <c r="Y277" s="55">
        <v>2.496</v>
      </c>
    </row>
    <row r="278" spans="1:25" s="35" customFormat="1" ht="18.75" customHeight="1" collapsed="1" thickBot="1" x14ac:dyDescent="0.25">
      <c r="A278" s="64">
        <v>23</v>
      </c>
      <c r="B278" s="65">
        <f>SUM(B279:B282)</f>
        <v>1416.7260000000001</v>
      </c>
      <c r="C278" s="66">
        <v>2219.6879999999996</v>
      </c>
      <c r="D278" s="66">
        <v>2197.328</v>
      </c>
      <c r="E278" s="67">
        <v>2161.2679999999996</v>
      </c>
      <c r="F278" s="67">
        <v>2189.2079999999996</v>
      </c>
      <c r="G278" s="67">
        <v>2188.2779999999998</v>
      </c>
      <c r="H278" s="67">
        <v>2341.6079999999997</v>
      </c>
      <c r="I278" s="67">
        <v>2553.4379999999996</v>
      </c>
      <c r="J278" s="67">
        <v>2599.7579999999998</v>
      </c>
      <c r="K278" s="68">
        <v>2632.9179999999997</v>
      </c>
      <c r="L278" s="67">
        <v>2660.5879999999997</v>
      </c>
      <c r="M278" s="69">
        <v>2650.2279999999996</v>
      </c>
      <c r="N278" s="68">
        <v>2641.5879999999997</v>
      </c>
      <c r="O278" s="67">
        <v>2642.828</v>
      </c>
      <c r="P278" s="69">
        <v>2640.3179999999998</v>
      </c>
      <c r="Q278" s="70">
        <v>2622.7079999999996</v>
      </c>
      <c r="R278" s="67">
        <v>2630.1279999999997</v>
      </c>
      <c r="S278" s="70">
        <v>2623.5079999999998</v>
      </c>
      <c r="T278" s="67">
        <v>2635.9779999999996</v>
      </c>
      <c r="U278" s="66">
        <v>2630.2179999999998</v>
      </c>
      <c r="V278" s="66">
        <v>2613.328</v>
      </c>
      <c r="W278" s="66">
        <v>2602.3779999999997</v>
      </c>
      <c r="X278" s="66">
        <v>2545.6979999999999</v>
      </c>
      <c r="Y278" s="71">
        <v>2397.6379999999999</v>
      </c>
    </row>
    <row r="279" spans="1:25" s="35" customFormat="1" ht="18.75" hidden="1" customHeight="1" outlineLevel="1" x14ac:dyDescent="0.2">
      <c r="A279" s="117" t="s">
        <v>4</v>
      </c>
      <c r="B279" s="49">
        <f>B121</f>
        <v>893.7</v>
      </c>
      <c r="C279" s="44">
        <f t="shared" ref="C279:Y279" si="52">C121</f>
        <v>896.19</v>
      </c>
      <c r="D279" s="44">
        <f t="shared" si="52"/>
        <v>893.36</v>
      </c>
      <c r="E279" s="45">
        <f t="shared" si="52"/>
        <v>916.2</v>
      </c>
      <c r="F279" s="44">
        <f t="shared" si="52"/>
        <v>930.75</v>
      </c>
      <c r="G279" s="44">
        <f t="shared" si="52"/>
        <v>941.96</v>
      </c>
      <c r="H279" s="44">
        <f t="shared" si="52"/>
        <v>914.54</v>
      </c>
      <c r="I279" s="44">
        <f t="shared" si="52"/>
        <v>902.64</v>
      </c>
      <c r="J279" s="46">
        <f t="shared" si="52"/>
        <v>899.7</v>
      </c>
      <c r="K279" s="44">
        <f t="shared" si="52"/>
        <v>890.13</v>
      </c>
      <c r="L279" s="44">
        <f t="shared" si="52"/>
        <v>892.19</v>
      </c>
      <c r="M279" s="44">
        <f t="shared" si="52"/>
        <v>897.7</v>
      </c>
      <c r="N279" s="44">
        <f t="shared" si="52"/>
        <v>905.44</v>
      </c>
      <c r="O279" s="44">
        <f t="shared" si="52"/>
        <v>902.41</v>
      </c>
      <c r="P279" s="44">
        <f t="shared" si="52"/>
        <v>909.58</v>
      </c>
      <c r="Q279" s="44">
        <f t="shared" si="52"/>
        <v>1622.04</v>
      </c>
      <c r="R279" s="44">
        <f t="shared" si="52"/>
        <v>1535.8</v>
      </c>
      <c r="S279" s="44">
        <f t="shared" si="52"/>
        <v>915.29</v>
      </c>
      <c r="T279" s="44">
        <f t="shared" si="52"/>
        <v>919.09</v>
      </c>
      <c r="U279" s="44">
        <f t="shared" si="52"/>
        <v>914.85</v>
      </c>
      <c r="V279" s="44">
        <f t="shared" si="52"/>
        <v>916.05</v>
      </c>
      <c r="W279" s="44">
        <f t="shared" si="52"/>
        <v>915.05</v>
      </c>
      <c r="X279" s="44">
        <f t="shared" si="52"/>
        <v>904.57</v>
      </c>
      <c r="Y279" s="52">
        <f t="shared" si="52"/>
        <v>891.92</v>
      </c>
    </row>
    <row r="280" spans="1:25" s="35" customFormat="1" ht="18.75" hidden="1" customHeight="1" outlineLevel="1" x14ac:dyDescent="0.2">
      <c r="A280" s="26" t="s">
        <v>5</v>
      </c>
      <c r="B280" s="49">
        <v>520.53</v>
      </c>
      <c r="C280" s="47">
        <v>520.53</v>
      </c>
      <c r="D280" s="47">
        <v>520.53</v>
      </c>
      <c r="E280" s="47">
        <v>520.53</v>
      </c>
      <c r="F280" s="47">
        <v>520.53</v>
      </c>
      <c r="G280" s="47">
        <v>520.53</v>
      </c>
      <c r="H280" s="47">
        <v>520.53</v>
      </c>
      <c r="I280" s="47">
        <v>520.53</v>
      </c>
      <c r="J280" s="47">
        <v>520.53</v>
      </c>
      <c r="K280" s="47">
        <v>520.53</v>
      </c>
      <c r="L280" s="47">
        <v>520.53</v>
      </c>
      <c r="M280" s="47">
        <v>520.53</v>
      </c>
      <c r="N280" s="47">
        <v>520.53</v>
      </c>
      <c r="O280" s="47">
        <v>520.53</v>
      </c>
      <c r="P280" s="47">
        <v>520.53</v>
      </c>
      <c r="Q280" s="47">
        <v>520.53</v>
      </c>
      <c r="R280" s="47">
        <v>520.53</v>
      </c>
      <c r="S280" s="47">
        <v>520.53</v>
      </c>
      <c r="T280" s="47">
        <v>520.53</v>
      </c>
      <c r="U280" s="47">
        <v>520.53</v>
      </c>
      <c r="V280" s="47">
        <v>520.53</v>
      </c>
      <c r="W280" s="47">
        <v>520.53</v>
      </c>
      <c r="X280" s="47">
        <v>520.53</v>
      </c>
      <c r="Y280" s="54">
        <v>520.53</v>
      </c>
    </row>
    <row r="281" spans="1:25" s="35" customFormat="1" ht="18.75" hidden="1" customHeight="1" outlineLevel="1" x14ac:dyDescent="0.2">
      <c r="A281" s="27" t="s">
        <v>6</v>
      </c>
      <c r="B281" s="49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54"/>
    </row>
    <row r="282" spans="1:25" s="35" customFormat="1" ht="18.75" hidden="1" customHeight="1" outlineLevel="1" thickBot="1" x14ac:dyDescent="0.25">
      <c r="A282" s="118" t="s">
        <v>7</v>
      </c>
      <c r="B282" s="50">
        <v>2.496</v>
      </c>
      <c r="C282" s="48">
        <v>2.496</v>
      </c>
      <c r="D282" s="48">
        <v>2.496</v>
      </c>
      <c r="E282" s="48">
        <v>2.496</v>
      </c>
      <c r="F282" s="48">
        <v>2.496</v>
      </c>
      <c r="G282" s="48">
        <v>2.496</v>
      </c>
      <c r="H282" s="48">
        <v>2.496</v>
      </c>
      <c r="I282" s="48">
        <v>2.496</v>
      </c>
      <c r="J282" s="48">
        <v>2.496</v>
      </c>
      <c r="K282" s="48">
        <v>2.496</v>
      </c>
      <c r="L282" s="48">
        <v>2.496</v>
      </c>
      <c r="M282" s="48">
        <v>2.496</v>
      </c>
      <c r="N282" s="48">
        <v>2.496</v>
      </c>
      <c r="O282" s="48">
        <v>2.496</v>
      </c>
      <c r="P282" s="48">
        <v>2.496</v>
      </c>
      <c r="Q282" s="48">
        <v>2.496</v>
      </c>
      <c r="R282" s="48">
        <v>2.496</v>
      </c>
      <c r="S282" s="48">
        <v>2.496</v>
      </c>
      <c r="T282" s="48">
        <v>2.496</v>
      </c>
      <c r="U282" s="48">
        <v>2.496</v>
      </c>
      <c r="V282" s="48">
        <v>2.496</v>
      </c>
      <c r="W282" s="48">
        <v>2.496</v>
      </c>
      <c r="X282" s="48">
        <v>2.496</v>
      </c>
      <c r="Y282" s="55">
        <v>2.496</v>
      </c>
    </row>
    <row r="283" spans="1:25" s="35" customFormat="1" ht="18.75" customHeight="1" collapsed="1" thickBot="1" x14ac:dyDescent="0.25">
      <c r="A283" s="75">
        <v>24</v>
      </c>
      <c r="B283" s="65">
        <f>SUM(B284:B287)</f>
        <v>2606.7759999999998</v>
      </c>
      <c r="C283" s="66">
        <v>2243.3879999999999</v>
      </c>
      <c r="D283" s="66">
        <v>2205.3379999999997</v>
      </c>
      <c r="E283" s="67">
        <v>2156.098</v>
      </c>
      <c r="F283" s="67">
        <v>2165.8779999999997</v>
      </c>
      <c r="G283" s="67">
        <v>2050.808</v>
      </c>
      <c r="H283" s="67">
        <v>2200.3679999999999</v>
      </c>
      <c r="I283" s="67">
        <v>2335.0579999999995</v>
      </c>
      <c r="J283" s="67">
        <v>2470.4079999999999</v>
      </c>
      <c r="K283" s="68">
        <v>2553.1579999999999</v>
      </c>
      <c r="L283" s="67">
        <v>2576.0479999999998</v>
      </c>
      <c r="M283" s="69">
        <v>2579.0679999999998</v>
      </c>
      <c r="N283" s="68">
        <v>2576.3879999999999</v>
      </c>
      <c r="O283" s="67">
        <v>2573.9479999999999</v>
      </c>
      <c r="P283" s="69">
        <v>2577.0179999999996</v>
      </c>
      <c r="Q283" s="70">
        <v>2578.1779999999999</v>
      </c>
      <c r="R283" s="67">
        <v>2575.8579999999997</v>
      </c>
      <c r="S283" s="70">
        <v>2593.9579999999996</v>
      </c>
      <c r="T283" s="67">
        <v>2603.0579999999995</v>
      </c>
      <c r="U283" s="66">
        <v>2592.5479999999998</v>
      </c>
      <c r="V283" s="66">
        <v>2593.2979999999998</v>
      </c>
      <c r="W283" s="66">
        <v>2564.7779999999998</v>
      </c>
      <c r="X283" s="66">
        <v>2473.4579999999996</v>
      </c>
      <c r="Y283" s="71">
        <v>2342.788</v>
      </c>
    </row>
    <row r="284" spans="1:25" s="35" customFormat="1" ht="18.75" hidden="1" customHeight="1" outlineLevel="1" x14ac:dyDescent="0.2">
      <c r="A284" s="117" t="s">
        <v>4</v>
      </c>
      <c r="B284" s="49">
        <f>B126</f>
        <v>991.14</v>
      </c>
      <c r="C284" s="44">
        <f t="shared" ref="C284:Y284" si="53">C126</f>
        <v>989.41</v>
      </c>
      <c r="D284" s="44">
        <f t="shared" si="53"/>
        <v>989.38</v>
      </c>
      <c r="E284" s="45">
        <f t="shared" si="53"/>
        <v>1011.09</v>
      </c>
      <c r="F284" s="44">
        <f t="shared" si="53"/>
        <v>1021.29</v>
      </c>
      <c r="G284" s="44">
        <f t="shared" si="53"/>
        <v>1044.28</v>
      </c>
      <c r="H284" s="44">
        <f t="shared" si="53"/>
        <v>1053.29</v>
      </c>
      <c r="I284" s="44">
        <f t="shared" si="53"/>
        <v>994.67</v>
      </c>
      <c r="J284" s="46">
        <f t="shared" si="53"/>
        <v>989.47</v>
      </c>
      <c r="K284" s="44">
        <f t="shared" si="53"/>
        <v>982.87</v>
      </c>
      <c r="L284" s="44">
        <f t="shared" si="53"/>
        <v>978.18</v>
      </c>
      <c r="M284" s="44">
        <f t="shared" si="53"/>
        <v>996.2</v>
      </c>
      <c r="N284" s="44">
        <f t="shared" si="53"/>
        <v>1006.63</v>
      </c>
      <c r="O284" s="44">
        <f t="shared" si="53"/>
        <v>995.08</v>
      </c>
      <c r="P284" s="44">
        <f t="shared" si="53"/>
        <v>1008.03</v>
      </c>
      <c r="Q284" s="44">
        <f t="shared" si="53"/>
        <v>1063.52</v>
      </c>
      <c r="R284" s="44">
        <f t="shared" si="53"/>
        <v>1063.1099999999999</v>
      </c>
      <c r="S284" s="44">
        <f t="shared" si="53"/>
        <v>1019.4</v>
      </c>
      <c r="T284" s="44">
        <f t="shared" si="53"/>
        <v>1005.97</v>
      </c>
      <c r="U284" s="44">
        <f t="shared" si="53"/>
        <v>1001.23</v>
      </c>
      <c r="V284" s="44">
        <f t="shared" si="53"/>
        <v>996.06</v>
      </c>
      <c r="W284" s="44">
        <f t="shared" si="53"/>
        <v>997.57</v>
      </c>
      <c r="X284" s="44">
        <f t="shared" si="53"/>
        <v>979.26</v>
      </c>
      <c r="Y284" s="52">
        <f t="shared" si="53"/>
        <v>972.23</v>
      </c>
    </row>
    <row r="285" spans="1:25" s="35" customFormat="1" ht="18.75" hidden="1" customHeight="1" outlineLevel="1" x14ac:dyDescent="0.2">
      <c r="A285" s="26" t="s">
        <v>5</v>
      </c>
      <c r="B285" s="49">
        <v>1533.62</v>
      </c>
      <c r="C285" s="47">
        <v>1533.62</v>
      </c>
      <c r="D285" s="47">
        <v>1533.62</v>
      </c>
      <c r="E285" s="47">
        <v>1533.62</v>
      </c>
      <c r="F285" s="47">
        <v>1533.62</v>
      </c>
      <c r="G285" s="47">
        <v>1533.62</v>
      </c>
      <c r="H285" s="47">
        <v>1533.62</v>
      </c>
      <c r="I285" s="47">
        <v>1533.62</v>
      </c>
      <c r="J285" s="47">
        <v>1533.62</v>
      </c>
      <c r="K285" s="47">
        <v>1533.62</v>
      </c>
      <c r="L285" s="47">
        <v>1533.62</v>
      </c>
      <c r="M285" s="47">
        <v>1533.62</v>
      </c>
      <c r="N285" s="47">
        <v>1533.62</v>
      </c>
      <c r="O285" s="47">
        <v>1533.62</v>
      </c>
      <c r="P285" s="47">
        <v>1533.62</v>
      </c>
      <c r="Q285" s="47">
        <v>1533.62</v>
      </c>
      <c r="R285" s="47">
        <v>1533.62</v>
      </c>
      <c r="S285" s="47">
        <v>1533.62</v>
      </c>
      <c r="T285" s="47">
        <v>1533.62</v>
      </c>
      <c r="U285" s="47">
        <v>1533.62</v>
      </c>
      <c r="V285" s="47">
        <v>1533.62</v>
      </c>
      <c r="W285" s="47">
        <v>1533.62</v>
      </c>
      <c r="X285" s="47">
        <v>1533.62</v>
      </c>
      <c r="Y285" s="54">
        <v>1533.62</v>
      </c>
    </row>
    <row r="286" spans="1:25" s="35" customFormat="1" ht="18.75" hidden="1" customHeight="1" outlineLevel="1" x14ac:dyDescent="0.2">
      <c r="A286" s="27" t="s">
        <v>6</v>
      </c>
      <c r="B286" s="49">
        <v>79.52</v>
      </c>
      <c r="C286" s="47">
        <v>79.52</v>
      </c>
      <c r="D286" s="47">
        <v>79.52</v>
      </c>
      <c r="E286" s="47">
        <v>79.52</v>
      </c>
      <c r="F286" s="47">
        <v>79.52</v>
      </c>
      <c r="G286" s="47">
        <v>79.52</v>
      </c>
      <c r="H286" s="47">
        <v>79.52</v>
      </c>
      <c r="I286" s="47">
        <v>79.52</v>
      </c>
      <c r="J286" s="47">
        <v>79.52</v>
      </c>
      <c r="K286" s="47">
        <v>79.52</v>
      </c>
      <c r="L286" s="47">
        <v>79.52</v>
      </c>
      <c r="M286" s="47">
        <v>79.52</v>
      </c>
      <c r="N286" s="47">
        <v>79.52</v>
      </c>
      <c r="O286" s="47">
        <v>79.52</v>
      </c>
      <c r="P286" s="47">
        <v>79.52</v>
      </c>
      <c r="Q286" s="47">
        <v>79.52</v>
      </c>
      <c r="R286" s="47">
        <v>79.52</v>
      </c>
      <c r="S286" s="47">
        <v>79.52</v>
      </c>
      <c r="T286" s="47">
        <v>79.52</v>
      </c>
      <c r="U286" s="47">
        <v>79.52</v>
      </c>
      <c r="V286" s="47">
        <v>79.52</v>
      </c>
      <c r="W286" s="47">
        <v>79.52</v>
      </c>
      <c r="X286" s="47">
        <v>79.52</v>
      </c>
      <c r="Y286" s="54">
        <v>79.52</v>
      </c>
    </row>
    <row r="287" spans="1:25" s="35" customFormat="1" ht="18.75" hidden="1" customHeight="1" outlineLevel="1" thickBot="1" x14ac:dyDescent="0.25">
      <c r="A287" s="118" t="s">
        <v>7</v>
      </c>
      <c r="B287" s="50">
        <v>2.496</v>
      </c>
      <c r="C287" s="48">
        <v>2.496</v>
      </c>
      <c r="D287" s="48">
        <v>2.496</v>
      </c>
      <c r="E287" s="48">
        <v>2.496</v>
      </c>
      <c r="F287" s="48">
        <v>2.496</v>
      </c>
      <c r="G287" s="48">
        <v>2.496</v>
      </c>
      <c r="H287" s="48">
        <v>2.496</v>
      </c>
      <c r="I287" s="48">
        <v>2.496</v>
      </c>
      <c r="J287" s="48">
        <v>2.496</v>
      </c>
      <c r="K287" s="48">
        <v>2.496</v>
      </c>
      <c r="L287" s="48">
        <v>2.496</v>
      </c>
      <c r="M287" s="48">
        <v>2.496</v>
      </c>
      <c r="N287" s="48">
        <v>2.496</v>
      </c>
      <c r="O287" s="48">
        <v>2.496</v>
      </c>
      <c r="P287" s="48">
        <v>2.496</v>
      </c>
      <c r="Q287" s="48">
        <v>2.496</v>
      </c>
      <c r="R287" s="48">
        <v>2.496</v>
      </c>
      <c r="S287" s="48">
        <v>2.496</v>
      </c>
      <c r="T287" s="48">
        <v>2.496</v>
      </c>
      <c r="U287" s="48">
        <v>2.496</v>
      </c>
      <c r="V287" s="48">
        <v>2.496</v>
      </c>
      <c r="W287" s="48">
        <v>2.496</v>
      </c>
      <c r="X287" s="48">
        <v>2.496</v>
      </c>
      <c r="Y287" s="55">
        <v>2.496</v>
      </c>
    </row>
    <row r="288" spans="1:25" s="35" customFormat="1" ht="18.75" customHeight="1" collapsed="1" thickBot="1" x14ac:dyDescent="0.25">
      <c r="A288" s="73">
        <v>25</v>
      </c>
      <c r="B288" s="65">
        <f>SUM(B289:B292)</f>
        <v>1461.1959999999999</v>
      </c>
      <c r="C288" s="66">
        <v>2197.7079999999996</v>
      </c>
      <c r="D288" s="66">
        <v>2041.9479999999999</v>
      </c>
      <c r="E288" s="67">
        <v>1615.5279999999998</v>
      </c>
      <c r="F288" s="67">
        <v>1620.1979999999999</v>
      </c>
      <c r="G288" s="67">
        <v>1616.6079999999997</v>
      </c>
      <c r="H288" s="67">
        <v>1615.5279999999998</v>
      </c>
      <c r="I288" s="67">
        <v>2155.2979999999998</v>
      </c>
      <c r="J288" s="67">
        <v>2281.5579999999995</v>
      </c>
      <c r="K288" s="68">
        <v>2380.9779999999996</v>
      </c>
      <c r="L288" s="67">
        <v>2432.5079999999998</v>
      </c>
      <c r="M288" s="69">
        <v>2449.038</v>
      </c>
      <c r="N288" s="68">
        <v>2453.538</v>
      </c>
      <c r="O288" s="67">
        <v>2468.0579999999995</v>
      </c>
      <c r="P288" s="69">
        <v>2472.098</v>
      </c>
      <c r="Q288" s="70">
        <v>2511.8779999999997</v>
      </c>
      <c r="R288" s="67">
        <v>2523.348</v>
      </c>
      <c r="S288" s="70">
        <v>2567.4479999999999</v>
      </c>
      <c r="T288" s="67">
        <v>2577.9079999999999</v>
      </c>
      <c r="U288" s="66">
        <v>2572.788</v>
      </c>
      <c r="V288" s="66">
        <v>2574.4579999999996</v>
      </c>
      <c r="W288" s="66">
        <v>2516.4679999999998</v>
      </c>
      <c r="X288" s="66">
        <v>2451.5079999999998</v>
      </c>
      <c r="Y288" s="71">
        <v>2308.2379999999998</v>
      </c>
    </row>
    <row r="289" spans="1:25" s="35" customFormat="1" ht="18.75" hidden="1" customHeight="1" outlineLevel="1" x14ac:dyDescent="0.2">
      <c r="A289" s="117" t="s">
        <v>4</v>
      </c>
      <c r="B289" s="49">
        <f>B131</f>
        <v>938.17</v>
      </c>
      <c r="C289" s="44">
        <f t="shared" ref="C289:Y289" si="54">C131</f>
        <v>935.5</v>
      </c>
      <c r="D289" s="44">
        <f t="shared" si="54"/>
        <v>919.25</v>
      </c>
      <c r="E289" s="45">
        <f t="shared" si="54"/>
        <v>923.48</v>
      </c>
      <c r="F289" s="44">
        <f t="shared" si="54"/>
        <v>900.64</v>
      </c>
      <c r="G289" s="44">
        <f t="shared" si="54"/>
        <v>950.34</v>
      </c>
      <c r="H289" s="44">
        <f t="shared" si="54"/>
        <v>951.28</v>
      </c>
      <c r="I289" s="44">
        <f t="shared" si="54"/>
        <v>940.85</v>
      </c>
      <c r="J289" s="46">
        <f t="shared" si="54"/>
        <v>924.23</v>
      </c>
      <c r="K289" s="44">
        <f t="shared" si="54"/>
        <v>922.29</v>
      </c>
      <c r="L289" s="44">
        <f t="shared" si="54"/>
        <v>884.86</v>
      </c>
      <c r="M289" s="44">
        <f t="shared" si="54"/>
        <v>882.97</v>
      </c>
      <c r="N289" s="44">
        <f t="shared" si="54"/>
        <v>893.37</v>
      </c>
      <c r="O289" s="44">
        <f t="shared" si="54"/>
        <v>895.18</v>
      </c>
      <c r="P289" s="44">
        <f t="shared" si="54"/>
        <v>906.1</v>
      </c>
      <c r="Q289" s="44">
        <f t="shared" si="54"/>
        <v>921.49</v>
      </c>
      <c r="R289" s="44">
        <f t="shared" si="54"/>
        <v>946.9</v>
      </c>
      <c r="S289" s="44">
        <f t="shared" si="54"/>
        <v>945.5</v>
      </c>
      <c r="T289" s="44">
        <f t="shared" si="54"/>
        <v>919.05</v>
      </c>
      <c r="U289" s="44">
        <f t="shared" si="54"/>
        <v>942.94</v>
      </c>
      <c r="V289" s="44">
        <f t="shared" si="54"/>
        <v>937.24</v>
      </c>
      <c r="W289" s="44">
        <f t="shared" si="54"/>
        <v>939.33</v>
      </c>
      <c r="X289" s="44">
        <f t="shared" si="54"/>
        <v>934.27</v>
      </c>
      <c r="Y289" s="52">
        <f t="shared" si="54"/>
        <v>931.03</v>
      </c>
    </row>
    <row r="290" spans="1:25" s="35" customFormat="1" ht="18.75" hidden="1" customHeight="1" outlineLevel="1" x14ac:dyDescent="0.2">
      <c r="A290" s="26" t="s">
        <v>5</v>
      </c>
      <c r="B290" s="49">
        <v>520.53</v>
      </c>
      <c r="C290" s="47">
        <v>520.53</v>
      </c>
      <c r="D290" s="47">
        <v>520.53</v>
      </c>
      <c r="E290" s="47">
        <v>520.53</v>
      </c>
      <c r="F290" s="47">
        <v>520.53</v>
      </c>
      <c r="G290" s="47">
        <v>520.53</v>
      </c>
      <c r="H290" s="47">
        <v>520.53</v>
      </c>
      <c r="I290" s="47">
        <v>520.53</v>
      </c>
      <c r="J290" s="47">
        <v>520.53</v>
      </c>
      <c r="K290" s="47">
        <v>520.53</v>
      </c>
      <c r="L290" s="47">
        <v>520.53</v>
      </c>
      <c r="M290" s="47">
        <v>520.53</v>
      </c>
      <c r="N290" s="47">
        <v>520.53</v>
      </c>
      <c r="O290" s="47">
        <v>520.53</v>
      </c>
      <c r="P290" s="47">
        <v>520.53</v>
      </c>
      <c r="Q290" s="47">
        <v>520.53</v>
      </c>
      <c r="R290" s="47">
        <v>520.53</v>
      </c>
      <c r="S290" s="47">
        <v>520.53</v>
      </c>
      <c r="T290" s="47">
        <v>520.53</v>
      </c>
      <c r="U290" s="47">
        <v>520.53</v>
      </c>
      <c r="V290" s="47">
        <v>520.53</v>
      </c>
      <c r="W290" s="47">
        <v>520.53</v>
      </c>
      <c r="X290" s="47">
        <v>520.53</v>
      </c>
      <c r="Y290" s="54">
        <v>520.53</v>
      </c>
    </row>
    <row r="291" spans="1:25" s="35" customFormat="1" ht="18.75" hidden="1" customHeight="1" outlineLevel="1" x14ac:dyDescent="0.2">
      <c r="A291" s="27" t="s">
        <v>6</v>
      </c>
      <c r="B291" s="49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54"/>
    </row>
    <row r="292" spans="1:25" s="35" customFormat="1" ht="18.75" hidden="1" customHeight="1" outlineLevel="1" thickBot="1" x14ac:dyDescent="0.25">
      <c r="A292" s="118" t="s">
        <v>7</v>
      </c>
      <c r="B292" s="50">
        <v>2.496</v>
      </c>
      <c r="C292" s="48">
        <v>2.496</v>
      </c>
      <c r="D292" s="48">
        <v>2.496</v>
      </c>
      <c r="E292" s="48">
        <v>2.496</v>
      </c>
      <c r="F292" s="48">
        <v>2.496</v>
      </c>
      <c r="G292" s="48">
        <v>2.496</v>
      </c>
      <c r="H292" s="48">
        <v>2.496</v>
      </c>
      <c r="I292" s="48">
        <v>2.496</v>
      </c>
      <c r="J292" s="48">
        <v>2.496</v>
      </c>
      <c r="K292" s="48">
        <v>2.496</v>
      </c>
      <c r="L292" s="48">
        <v>2.496</v>
      </c>
      <c r="M292" s="48">
        <v>2.496</v>
      </c>
      <c r="N292" s="48">
        <v>2.496</v>
      </c>
      <c r="O292" s="48">
        <v>2.496</v>
      </c>
      <c r="P292" s="48">
        <v>2.496</v>
      </c>
      <c r="Q292" s="48">
        <v>2.496</v>
      </c>
      <c r="R292" s="48">
        <v>2.496</v>
      </c>
      <c r="S292" s="48">
        <v>2.496</v>
      </c>
      <c r="T292" s="48">
        <v>2.496</v>
      </c>
      <c r="U292" s="48">
        <v>2.496</v>
      </c>
      <c r="V292" s="48">
        <v>2.496</v>
      </c>
      <c r="W292" s="48">
        <v>2.496</v>
      </c>
      <c r="X292" s="48">
        <v>2.496</v>
      </c>
      <c r="Y292" s="55">
        <v>2.496</v>
      </c>
    </row>
    <row r="293" spans="1:25" s="35" customFormat="1" ht="18.75" customHeight="1" collapsed="1" thickBot="1" x14ac:dyDescent="0.25">
      <c r="A293" s="74">
        <v>26</v>
      </c>
      <c r="B293" s="65">
        <f>SUM(B294:B297)</f>
        <v>2622.9259999999999</v>
      </c>
      <c r="C293" s="66">
        <v>2157.9779999999996</v>
      </c>
      <c r="D293" s="66">
        <v>2045.8079999999998</v>
      </c>
      <c r="E293" s="67">
        <v>1973.8879999999999</v>
      </c>
      <c r="F293" s="67">
        <v>1616.9879999999998</v>
      </c>
      <c r="G293" s="67">
        <v>1615.7079999999999</v>
      </c>
      <c r="H293" s="67">
        <v>2289.3879999999999</v>
      </c>
      <c r="I293" s="67">
        <v>2573.6479999999997</v>
      </c>
      <c r="J293" s="67">
        <v>2626.288</v>
      </c>
      <c r="K293" s="68">
        <v>2682.998</v>
      </c>
      <c r="L293" s="67">
        <v>2711.7179999999998</v>
      </c>
      <c r="M293" s="69">
        <v>2700.9180000000001</v>
      </c>
      <c r="N293" s="68">
        <v>2694.5079999999998</v>
      </c>
      <c r="O293" s="67">
        <v>2698.6879999999996</v>
      </c>
      <c r="P293" s="69">
        <v>2692.288</v>
      </c>
      <c r="Q293" s="70">
        <v>2668.6579999999999</v>
      </c>
      <c r="R293" s="67">
        <v>2675.6779999999999</v>
      </c>
      <c r="S293" s="70">
        <v>2668.3579999999997</v>
      </c>
      <c r="T293" s="67">
        <v>2678.7979999999998</v>
      </c>
      <c r="U293" s="66">
        <v>2678.1779999999999</v>
      </c>
      <c r="V293" s="66">
        <v>2649.4479999999999</v>
      </c>
      <c r="W293" s="66">
        <v>2608.288</v>
      </c>
      <c r="X293" s="66">
        <v>2528.6479999999997</v>
      </c>
      <c r="Y293" s="71">
        <v>2363.9279999999999</v>
      </c>
    </row>
    <row r="294" spans="1:25" s="35" customFormat="1" ht="18.75" hidden="1" customHeight="1" outlineLevel="1" x14ac:dyDescent="0.2">
      <c r="A294" s="29" t="s">
        <v>4</v>
      </c>
      <c r="B294" s="49">
        <f>B136</f>
        <v>1007.29</v>
      </c>
      <c r="C294" s="44">
        <f t="shared" ref="C294:Y294" si="55">C136</f>
        <v>1002.96</v>
      </c>
      <c r="D294" s="44">
        <f t="shared" si="55"/>
        <v>1002.32</v>
      </c>
      <c r="E294" s="45">
        <f t="shared" si="55"/>
        <v>1010.2</v>
      </c>
      <c r="F294" s="44">
        <f t="shared" si="55"/>
        <v>1008.97</v>
      </c>
      <c r="G294" s="44">
        <f t="shared" si="55"/>
        <v>1014.25</v>
      </c>
      <c r="H294" s="44">
        <f t="shared" si="55"/>
        <v>1013.64</v>
      </c>
      <c r="I294" s="44">
        <f t="shared" si="55"/>
        <v>1004.97</v>
      </c>
      <c r="J294" s="46">
        <f t="shared" si="55"/>
        <v>994.64</v>
      </c>
      <c r="K294" s="44">
        <f t="shared" si="55"/>
        <v>981.64</v>
      </c>
      <c r="L294" s="44">
        <f t="shared" si="55"/>
        <v>998.97</v>
      </c>
      <c r="M294" s="44">
        <f t="shared" si="55"/>
        <v>998.99</v>
      </c>
      <c r="N294" s="44">
        <f t="shared" si="55"/>
        <v>1006.14</v>
      </c>
      <c r="O294" s="44">
        <f t="shared" si="55"/>
        <v>998.59</v>
      </c>
      <c r="P294" s="44">
        <f t="shared" si="55"/>
        <v>1009.16</v>
      </c>
      <c r="Q294" s="44">
        <f t="shared" si="55"/>
        <v>1028.1199999999999</v>
      </c>
      <c r="R294" s="44">
        <f t="shared" si="55"/>
        <v>1038.3399999999999</v>
      </c>
      <c r="S294" s="44">
        <f t="shared" si="55"/>
        <v>1042.97</v>
      </c>
      <c r="T294" s="44">
        <f t="shared" si="55"/>
        <v>1037.57</v>
      </c>
      <c r="U294" s="44">
        <f t="shared" si="55"/>
        <v>1028.75</v>
      </c>
      <c r="V294" s="44">
        <f t="shared" si="55"/>
        <v>1025.06</v>
      </c>
      <c r="W294" s="44">
        <f t="shared" si="55"/>
        <v>1018.38</v>
      </c>
      <c r="X294" s="44">
        <f t="shared" si="55"/>
        <v>1002.34</v>
      </c>
      <c r="Y294" s="52">
        <f t="shared" si="55"/>
        <v>1010.76</v>
      </c>
    </row>
    <row r="295" spans="1:25" s="35" customFormat="1" ht="18.75" hidden="1" customHeight="1" outlineLevel="1" x14ac:dyDescent="0.2">
      <c r="A295" s="30" t="s">
        <v>5</v>
      </c>
      <c r="B295" s="49">
        <v>1533.62</v>
      </c>
      <c r="C295" s="47">
        <v>1533.62</v>
      </c>
      <c r="D295" s="47">
        <v>1533.62</v>
      </c>
      <c r="E295" s="47">
        <v>1533.62</v>
      </c>
      <c r="F295" s="47">
        <v>1533.62</v>
      </c>
      <c r="G295" s="47">
        <v>1533.62</v>
      </c>
      <c r="H295" s="47">
        <v>1533.62</v>
      </c>
      <c r="I295" s="47">
        <v>1533.62</v>
      </c>
      <c r="J295" s="47">
        <v>1533.62</v>
      </c>
      <c r="K295" s="47">
        <v>1533.62</v>
      </c>
      <c r="L295" s="47">
        <v>1533.62</v>
      </c>
      <c r="M295" s="47">
        <v>1533.62</v>
      </c>
      <c r="N295" s="47">
        <v>1533.62</v>
      </c>
      <c r="O295" s="47">
        <v>1533.62</v>
      </c>
      <c r="P295" s="47">
        <v>1533.62</v>
      </c>
      <c r="Q295" s="47">
        <v>1533.62</v>
      </c>
      <c r="R295" s="47">
        <v>1533.62</v>
      </c>
      <c r="S295" s="47">
        <v>1533.62</v>
      </c>
      <c r="T295" s="47">
        <v>1533.62</v>
      </c>
      <c r="U295" s="47">
        <v>1533.62</v>
      </c>
      <c r="V295" s="47">
        <v>1533.62</v>
      </c>
      <c r="W295" s="47">
        <v>1533.62</v>
      </c>
      <c r="X295" s="47">
        <v>1533.62</v>
      </c>
      <c r="Y295" s="54">
        <v>1533.62</v>
      </c>
    </row>
    <row r="296" spans="1:25" s="35" customFormat="1" ht="18.75" hidden="1" customHeight="1" outlineLevel="1" x14ac:dyDescent="0.2">
      <c r="A296" s="31" t="s">
        <v>6</v>
      </c>
      <c r="B296" s="49">
        <v>79.52</v>
      </c>
      <c r="C296" s="47">
        <v>79.52</v>
      </c>
      <c r="D296" s="47">
        <v>79.52</v>
      </c>
      <c r="E296" s="47">
        <v>79.52</v>
      </c>
      <c r="F296" s="47">
        <v>79.52</v>
      </c>
      <c r="G296" s="47">
        <v>79.52</v>
      </c>
      <c r="H296" s="47">
        <v>79.52</v>
      </c>
      <c r="I296" s="47">
        <v>79.52</v>
      </c>
      <c r="J296" s="47">
        <v>79.52</v>
      </c>
      <c r="K296" s="47">
        <v>79.52</v>
      </c>
      <c r="L296" s="47">
        <v>79.52</v>
      </c>
      <c r="M296" s="47">
        <v>79.52</v>
      </c>
      <c r="N296" s="47">
        <v>79.52</v>
      </c>
      <c r="O296" s="47">
        <v>79.52</v>
      </c>
      <c r="P296" s="47">
        <v>79.52</v>
      </c>
      <c r="Q296" s="47">
        <v>79.52</v>
      </c>
      <c r="R296" s="47">
        <v>79.52</v>
      </c>
      <c r="S296" s="47">
        <v>79.52</v>
      </c>
      <c r="T296" s="47">
        <v>79.52</v>
      </c>
      <c r="U296" s="47">
        <v>79.52</v>
      </c>
      <c r="V296" s="47">
        <v>79.52</v>
      </c>
      <c r="W296" s="47">
        <v>79.52</v>
      </c>
      <c r="X296" s="47">
        <v>79.52</v>
      </c>
      <c r="Y296" s="54">
        <v>79.52</v>
      </c>
    </row>
    <row r="297" spans="1:25" s="35" customFormat="1" ht="18.75" hidden="1" customHeight="1" outlineLevel="1" thickBot="1" x14ac:dyDescent="0.25">
      <c r="A297" s="107" t="s">
        <v>7</v>
      </c>
      <c r="B297" s="50">
        <v>2.496</v>
      </c>
      <c r="C297" s="48">
        <v>2.496</v>
      </c>
      <c r="D297" s="48">
        <v>2.496</v>
      </c>
      <c r="E297" s="48">
        <v>2.496</v>
      </c>
      <c r="F297" s="48">
        <v>2.496</v>
      </c>
      <c r="G297" s="48">
        <v>2.496</v>
      </c>
      <c r="H297" s="48">
        <v>2.496</v>
      </c>
      <c r="I297" s="48">
        <v>2.496</v>
      </c>
      <c r="J297" s="48">
        <v>2.496</v>
      </c>
      <c r="K297" s="48">
        <v>2.496</v>
      </c>
      <c r="L297" s="48">
        <v>2.496</v>
      </c>
      <c r="M297" s="48">
        <v>2.496</v>
      </c>
      <c r="N297" s="48">
        <v>2.496</v>
      </c>
      <c r="O297" s="48">
        <v>2.496</v>
      </c>
      <c r="P297" s="48">
        <v>2.496</v>
      </c>
      <c r="Q297" s="48">
        <v>2.496</v>
      </c>
      <c r="R297" s="48">
        <v>2.496</v>
      </c>
      <c r="S297" s="48">
        <v>2.496</v>
      </c>
      <c r="T297" s="48">
        <v>2.496</v>
      </c>
      <c r="U297" s="48">
        <v>2.496</v>
      </c>
      <c r="V297" s="48">
        <v>2.496</v>
      </c>
      <c r="W297" s="48">
        <v>2.496</v>
      </c>
      <c r="X297" s="48">
        <v>2.496</v>
      </c>
      <c r="Y297" s="55">
        <v>2.496</v>
      </c>
    </row>
    <row r="298" spans="1:25" s="35" customFormat="1" ht="18.75" customHeight="1" collapsed="1" thickBot="1" x14ac:dyDescent="0.25">
      <c r="A298" s="76">
        <v>27</v>
      </c>
      <c r="B298" s="65">
        <v>2275.998</v>
      </c>
      <c r="C298" s="66">
        <v>2204.2079999999996</v>
      </c>
      <c r="D298" s="66">
        <v>2149.7679999999996</v>
      </c>
      <c r="E298" s="67">
        <v>1627.4179999999999</v>
      </c>
      <c r="F298" s="67">
        <v>2046.1279999999997</v>
      </c>
      <c r="G298" s="67">
        <v>1615.7879999999998</v>
      </c>
      <c r="H298" s="67">
        <v>2307.5679999999998</v>
      </c>
      <c r="I298" s="67">
        <v>2537.5079999999998</v>
      </c>
      <c r="J298" s="67">
        <v>2600.4679999999998</v>
      </c>
      <c r="K298" s="68">
        <v>2640.2579999999998</v>
      </c>
      <c r="L298" s="67">
        <v>2672.7679999999996</v>
      </c>
      <c r="M298" s="69">
        <v>2654.4879999999998</v>
      </c>
      <c r="N298" s="68">
        <v>2639.7779999999998</v>
      </c>
      <c r="O298" s="67">
        <v>2644.1579999999999</v>
      </c>
      <c r="P298" s="69">
        <v>2644.1379999999995</v>
      </c>
      <c r="Q298" s="70">
        <v>2636.1579999999999</v>
      </c>
      <c r="R298" s="67">
        <v>2642.0079999999998</v>
      </c>
      <c r="S298" s="70">
        <v>2642.1479999999997</v>
      </c>
      <c r="T298" s="67">
        <v>2649.6279999999997</v>
      </c>
      <c r="U298" s="66">
        <v>2654.7080000000001</v>
      </c>
      <c r="V298" s="66">
        <v>2636.8579999999997</v>
      </c>
      <c r="W298" s="66">
        <v>2586.7679999999996</v>
      </c>
      <c r="X298" s="66">
        <v>2469.8679999999999</v>
      </c>
      <c r="Y298" s="71">
        <v>2319.6779999999999</v>
      </c>
    </row>
    <row r="299" spans="1:25" s="35" customFormat="1" ht="18.75" hidden="1" customHeight="1" outlineLevel="1" x14ac:dyDescent="0.2">
      <c r="A299" s="29" t="s">
        <v>4</v>
      </c>
      <c r="B299" s="49">
        <f>B141</f>
        <v>958.59</v>
      </c>
      <c r="C299" s="44">
        <f t="shared" ref="C299:Y299" si="56">C141</f>
        <v>961.29</v>
      </c>
      <c r="D299" s="44">
        <f t="shared" si="56"/>
        <v>1023.07</v>
      </c>
      <c r="E299" s="45">
        <f t="shared" si="56"/>
        <v>984.37</v>
      </c>
      <c r="F299" s="44">
        <f t="shared" si="56"/>
        <v>1010.16</v>
      </c>
      <c r="G299" s="44">
        <f t="shared" si="56"/>
        <v>1062.23</v>
      </c>
      <c r="H299" s="44">
        <f t="shared" si="56"/>
        <v>1044.8599999999999</v>
      </c>
      <c r="I299" s="44">
        <f t="shared" si="56"/>
        <v>1040.21</v>
      </c>
      <c r="J299" s="46">
        <f t="shared" si="56"/>
        <v>1032.26</v>
      </c>
      <c r="K299" s="44">
        <f t="shared" si="56"/>
        <v>1030.02</v>
      </c>
      <c r="L299" s="44">
        <f t="shared" si="56"/>
        <v>1031.04</v>
      </c>
      <c r="M299" s="44">
        <f t="shared" si="56"/>
        <v>984.26</v>
      </c>
      <c r="N299" s="44">
        <f t="shared" si="56"/>
        <v>974.66</v>
      </c>
      <c r="O299" s="44">
        <f t="shared" si="56"/>
        <v>950.49</v>
      </c>
      <c r="P299" s="44">
        <f t="shared" si="56"/>
        <v>988.73</v>
      </c>
      <c r="Q299" s="44">
        <f t="shared" si="56"/>
        <v>1048.03</v>
      </c>
      <c r="R299" s="44">
        <f t="shared" si="56"/>
        <v>1055.1300000000001</v>
      </c>
      <c r="S299" s="44">
        <f t="shared" si="56"/>
        <v>1029.54</v>
      </c>
      <c r="T299" s="44">
        <f t="shared" si="56"/>
        <v>997.13</v>
      </c>
      <c r="U299" s="44">
        <f t="shared" si="56"/>
        <v>979.58</v>
      </c>
      <c r="V299" s="44">
        <f t="shared" si="56"/>
        <v>978.89</v>
      </c>
      <c r="W299" s="44">
        <f t="shared" si="56"/>
        <v>977.26</v>
      </c>
      <c r="X299" s="44">
        <f t="shared" si="56"/>
        <v>967.3</v>
      </c>
      <c r="Y299" s="52">
        <f t="shared" si="56"/>
        <v>976.54</v>
      </c>
    </row>
    <row r="300" spans="1:25" s="35" customFormat="1" ht="18.75" hidden="1" customHeight="1" outlineLevel="1" x14ac:dyDescent="0.2">
      <c r="A300" s="30" t="s">
        <v>5</v>
      </c>
      <c r="B300" s="49">
        <v>520.53</v>
      </c>
      <c r="C300" s="47">
        <v>520.53</v>
      </c>
      <c r="D300" s="47">
        <v>520.53</v>
      </c>
      <c r="E300" s="47">
        <v>520.53</v>
      </c>
      <c r="F300" s="47">
        <v>520.53</v>
      </c>
      <c r="G300" s="47">
        <v>520.53</v>
      </c>
      <c r="H300" s="47">
        <v>520.53</v>
      </c>
      <c r="I300" s="47">
        <v>520.53</v>
      </c>
      <c r="J300" s="47">
        <v>520.53</v>
      </c>
      <c r="K300" s="47">
        <v>520.53</v>
      </c>
      <c r="L300" s="47">
        <v>520.53</v>
      </c>
      <c r="M300" s="47">
        <v>520.53</v>
      </c>
      <c r="N300" s="47">
        <v>520.53</v>
      </c>
      <c r="O300" s="47">
        <v>520.53</v>
      </c>
      <c r="P300" s="47">
        <v>520.53</v>
      </c>
      <c r="Q300" s="47">
        <v>520.53</v>
      </c>
      <c r="R300" s="47">
        <v>520.53</v>
      </c>
      <c r="S300" s="47">
        <v>520.53</v>
      </c>
      <c r="T300" s="47">
        <v>520.53</v>
      </c>
      <c r="U300" s="47">
        <v>520.53</v>
      </c>
      <c r="V300" s="47">
        <v>520.53</v>
      </c>
      <c r="W300" s="47">
        <v>520.53</v>
      </c>
      <c r="X300" s="47">
        <v>520.53</v>
      </c>
      <c r="Y300" s="54">
        <v>520.53</v>
      </c>
    </row>
    <row r="301" spans="1:25" s="35" customFormat="1" ht="18.75" hidden="1" customHeight="1" outlineLevel="1" x14ac:dyDescent="0.2">
      <c r="A301" s="31" t="s">
        <v>6</v>
      </c>
      <c r="B301" s="49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54"/>
    </row>
    <row r="302" spans="1:25" s="35" customFormat="1" ht="18.75" hidden="1" customHeight="1" outlineLevel="1" thickBot="1" x14ac:dyDescent="0.25">
      <c r="A302" s="107" t="s">
        <v>7</v>
      </c>
      <c r="B302" s="50">
        <v>2.496</v>
      </c>
      <c r="C302" s="48">
        <v>2.496</v>
      </c>
      <c r="D302" s="48">
        <v>2.496</v>
      </c>
      <c r="E302" s="48">
        <v>2.496</v>
      </c>
      <c r="F302" s="48">
        <v>2.496</v>
      </c>
      <c r="G302" s="48">
        <v>2.496</v>
      </c>
      <c r="H302" s="48">
        <v>2.496</v>
      </c>
      <c r="I302" s="48">
        <v>2.496</v>
      </c>
      <c r="J302" s="48">
        <v>2.496</v>
      </c>
      <c r="K302" s="48">
        <v>2.496</v>
      </c>
      <c r="L302" s="48">
        <v>2.496</v>
      </c>
      <c r="M302" s="48">
        <v>2.496</v>
      </c>
      <c r="N302" s="48">
        <v>2.496</v>
      </c>
      <c r="O302" s="48">
        <v>2.496</v>
      </c>
      <c r="P302" s="48">
        <v>2.496</v>
      </c>
      <c r="Q302" s="48">
        <v>2.496</v>
      </c>
      <c r="R302" s="48">
        <v>2.496</v>
      </c>
      <c r="S302" s="48">
        <v>2.496</v>
      </c>
      <c r="T302" s="48">
        <v>2.496</v>
      </c>
      <c r="U302" s="48">
        <v>2.496</v>
      </c>
      <c r="V302" s="48">
        <v>2.496</v>
      </c>
      <c r="W302" s="48">
        <v>2.496</v>
      </c>
      <c r="X302" s="48">
        <v>2.496</v>
      </c>
      <c r="Y302" s="55">
        <v>2.496</v>
      </c>
    </row>
    <row r="303" spans="1:25" s="35" customFormat="1" ht="18.75" customHeight="1" collapsed="1" thickBot="1" x14ac:dyDescent="0.25">
      <c r="A303" s="75">
        <v>28</v>
      </c>
      <c r="B303" s="65">
        <f>SUM(B304:B307)</f>
        <v>1483.1460000000002</v>
      </c>
      <c r="C303" s="66">
        <v>2212.1279999999997</v>
      </c>
      <c r="D303" s="66">
        <v>2125.2379999999998</v>
      </c>
      <c r="E303" s="67">
        <v>2055.3679999999999</v>
      </c>
      <c r="F303" s="67">
        <v>2153.4479999999999</v>
      </c>
      <c r="G303" s="67">
        <v>2187.2979999999998</v>
      </c>
      <c r="H303" s="67">
        <v>2347.6679999999997</v>
      </c>
      <c r="I303" s="67">
        <v>2578.348</v>
      </c>
      <c r="J303" s="67">
        <v>2702.828</v>
      </c>
      <c r="K303" s="68">
        <v>2766.0679999999998</v>
      </c>
      <c r="L303" s="67">
        <v>2801.6979999999999</v>
      </c>
      <c r="M303" s="69">
        <v>2788.5079999999998</v>
      </c>
      <c r="N303" s="68">
        <v>2779.1979999999999</v>
      </c>
      <c r="O303" s="67">
        <v>2786.748</v>
      </c>
      <c r="P303" s="69">
        <v>2787.1680000000001</v>
      </c>
      <c r="Q303" s="70">
        <v>2773.0079999999998</v>
      </c>
      <c r="R303" s="67">
        <v>2776.3179999999998</v>
      </c>
      <c r="S303" s="70">
        <v>2772.6879999999996</v>
      </c>
      <c r="T303" s="67">
        <v>2779.6179999999999</v>
      </c>
      <c r="U303" s="66">
        <v>2782.328</v>
      </c>
      <c r="V303" s="66">
        <v>2757.7179999999998</v>
      </c>
      <c r="W303" s="66">
        <v>2681.3079999999995</v>
      </c>
      <c r="X303" s="66">
        <v>2542.6979999999999</v>
      </c>
      <c r="Y303" s="71">
        <v>2361.3579999999997</v>
      </c>
    </row>
    <row r="304" spans="1:25" s="35" customFormat="1" ht="18.75" hidden="1" customHeight="1" outlineLevel="1" x14ac:dyDescent="0.2">
      <c r="A304" s="117" t="s">
        <v>4</v>
      </c>
      <c r="B304" s="49">
        <f>B146</f>
        <v>960.12</v>
      </c>
      <c r="C304" s="44">
        <f t="shared" ref="C304:Y304" si="57">C146</f>
        <v>965.77</v>
      </c>
      <c r="D304" s="44">
        <f t="shared" si="57"/>
        <v>1013.63</v>
      </c>
      <c r="E304" s="45">
        <f t="shared" si="57"/>
        <v>1018.01</v>
      </c>
      <c r="F304" s="44">
        <f t="shared" si="57"/>
        <v>1011.06</v>
      </c>
      <c r="G304" s="44">
        <f t="shared" si="57"/>
        <v>1000.09</v>
      </c>
      <c r="H304" s="44">
        <f t="shared" si="57"/>
        <v>1002.61</v>
      </c>
      <c r="I304" s="44">
        <f t="shared" si="57"/>
        <v>984.21</v>
      </c>
      <c r="J304" s="46">
        <f t="shared" si="57"/>
        <v>980.83</v>
      </c>
      <c r="K304" s="44">
        <f t="shared" si="57"/>
        <v>966.27</v>
      </c>
      <c r="L304" s="44">
        <f t="shared" si="57"/>
        <v>942.01</v>
      </c>
      <c r="M304" s="44">
        <f t="shared" si="57"/>
        <v>947.53</v>
      </c>
      <c r="N304" s="44">
        <f t="shared" si="57"/>
        <v>957.01</v>
      </c>
      <c r="O304" s="44">
        <f t="shared" si="57"/>
        <v>987.27</v>
      </c>
      <c r="P304" s="44">
        <f t="shared" si="57"/>
        <v>1002.37</v>
      </c>
      <c r="Q304" s="44">
        <f t="shared" si="57"/>
        <v>1005.37</v>
      </c>
      <c r="R304" s="44">
        <f t="shared" si="57"/>
        <v>1020.03</v>
      </c>
      <c r="S304" s="44">
        <f t="shared" si="57"/>
        <v>1010.76</v>
      </c>
      <c r="T304" s="44">
        <f t="shared" si="57"/>
        <v>967.2</v>
      </c>
      <c r="U304" s="44">
        <f t="shared" si="57"/>
        <v>947.55</v>
      </c>
      <c r="V304" s="44">
        <f t="shared" si="57"/>
        <v>946.81</v>
      </c>
      <c r="W304" s="44">
        <f t="shared" si="57"/>
        <v>954.26</v>
      </c>
      <c r="X304" s="44">
        <f t="shared" si="57"/>
        <v>942.01</v>
      </c>
      <c r="Y304" s="52">
        <f t="shared" si="57"/>
        <v>955.29</v>
      </c>
    </row>
    <row r="305" spans="1:25" s="35" customFormat="1" ht="18.75" hidden="1" customHeight="1" outlineLevel="1" x14ac:dyDescent="0.2">
      <c r="A305" s="26" t="s">
        <v>5</v>
      </c>
      <c r="B305" s="49">
        <v>520.53</v>
      </c>
      <c r="C305" s="47">
        <v>520.53</v>
      </c>
      <c r="D305" s="47">
        <v>520.53</v>
      </c>
      <c r="E305" s="47">
        <v>520.53</v>
      </c>
      <c r="F305" s="47">
        <v>520.53</v>
      </c>
      <c r="G305" s="47">
        <v>520.53</v>
      </c>
      <c r="H305" s="47">
        <v>520.53</v>
      </c>
      <c r="I305" s="47">
        <v>520.53</v>
      </c>
      <c r="J305" s="47">
        <v>520.53</v>
      </c>
      <c r="K305" s="47">
        <v>520.53</v>
      </c>
      <c r="L305" s="47">
        <v>520.53</v>
      </c>
      <c r="M305" s="47">
        <v>520.53</v>
      </c>
      <c r="N305" s="47">
        <v>520.53</v>
      </c>
      <c r="O305" s="47">
        <v>520.53</v>
      </c>
      <c r="P305" s="47">
        <v>520.53</v>
      </c>
      <c r="Q305" s="47">
        <v>520.53</v>
      </c>
      <c r="R305" s="47">
        <v>520.53</v>
      </c>
      <c r="S305" s="47">
        <v>520.53</v>
      </c>
      <c r="T305" s="47">
        <v>520.53</v>
      </c>
      <c r="U305" s="47">
        <v>520.53</v>
      </c>
      <c r="V305" s="47">
        <v>520.53</v>
      </c>
      <c r="W305" s="47">
        <v>520.53</v>
      </c>
      <c r="X305" s="47">
        <v>520.53</v>
      </c>
      <c r="Y305" s="54">
        <v>520.53</v>
      </c>
    </row>
    <row r="306" spans="1:25" s="35" customFormat="1" ht="18.75" hidden="1" customHeight="1" outlineLevel="1" x14ac:dyDescent="0.2">
      <c r="A306" s="27" t="s">
        <v>6</v>
      </c>
      <c r="B306" s="49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54"/>
    </row>
    <row r="307" spans="1:25" s="35" customFormat="1" ht="18.75" hidden="1" customHeight="1" outlineLevel="1" thickBot="1" x14ac:dyDescent="0.25">
      <c r="A307" s="118" t="s">
        <v>7</v>
      </c>
      <c r="B307" s="50">
        <v>2.496</v>
      </c>
      <c r="C307" s="48">
        <v>2.496</v>
      </c>
      <c r="D307" s="48">
        <v>2.496</v>
      </c>
      <c r="E307" s="48">
        <v>2.496</v>
      </c>
      <c r="F307" s="48">
        <v>2.496</v>
      </c>
      <c r="G307" s="48">
        <v>2.496</v>
      </c>
      <c r="H307" s="48">
        <v>2.496</v>
      </c>
      <c r="I307" s="48">
        <v>2.496</v>
      </c>
      <c r="J307" s="48">
        <v>2.496</v>
      </c>
      <c r="K307" s="48">
        <v>2.496</v>
      </c>
      <c r="L307" s="48">
        <v>2.496</v>
      </c>
      <c r="M307" s="48">
        <v>2.496</v>
      </c>
      <c r="N307" s="48">
        <v>2.496</v>
      </c>
      <c r="O307" s="48">
        <v>2.496</v>
      </c>
      <c r="P307" s="48">
        <v>2.496</v>
      </c>
      <c r="Q307" s="48">
        <v>2.496</v>
      </c>
      <c r="R307" s="48">
        <v>2.496</v>
      </c>
      <c r="S307" s="48">
        <v>2.496</v>
      </c>
      <c r="T307" s="48">
        <v>2.496</v>
      </c>
      <c r="U307" s="48">
        <v>2.496</v>
      </c>
      <c r="V307" s="48">
        <v>2.496</v>
      </c>
      <c r="W307" s="48">
        <v>2.496</v>
      </c>
      <c r="X307" s="48">
        <v>2.496</v>
      </c>
      <c r="Y307" s="55">
        <v>2.496</v>
      </c>
    </row>
    <row r="308" spans="1:25" s="35" customFormat="1" ht="18.75" customHeight="1" collapsed="1" thickBot="1" x14ac:dyDescent="0.25">
      <c r="A308" s="73">
        <v>29</v>
      </c>
      <c r="B308" s="65">
        <f>SUM(B309:B312)</f>
        <v>1615.636</v>
      </c>
      <c r="C308" s="66">
        <v>2241.3179999999998</v>
      </c>
      <c r="D308" s="66">
        <v>2205.9379999999996</v>
      </c>
      <c r="E308" s="67">
        <v>2179.998</v>
      </c>
      <c r="F308" s="67">
        <v>2204.8179999999998</v>
      </c>
      <c r="G308" s="67">
        <v>2218.0479999999998</v>
      </c>
      <c r="H308" s="67">
        <v>2393.2979999999998</v>
      </c>
      <c r="I308" s="67">
        <v>2590.1279999999997</v>
      </c>
      <c r="J308" s="67">
        <v>2737.9779999999996</v>
      </c>
      <c r="K308" s="68">
        <v>2788.6079999999997</v>
      </c>
      <c r="L308" s="67">
        <v>2813.3079999999995</v>
      </c>
      <c r="M308" s="69">
        <v>2805.2379999999998</v>
      </c>
      <c r="N308" s="68">
        <v>2795.3579999999997</v>
      </c>
      <c r="O308" s="67">
        <v>2799.2679999999996</v>
      </c>
      <c r="P308" s="69">
        <v>2796.0679999999998</v>
      </c>
      <c r="Q308" s="70">
        <v>2789.1779999999999</v>
      </c>
      <c r="R308" s="67">
        <v>2789.2779999999998</v>
      </c>
      <c r="S308" s="70">
        <v>2789.4580000000001</v>
      </c>
      <c r="T308" s="67">
        <v>2797.5979999999995</v>
      </c>
      <c r="U308" s="66">
        <v>2808.2979999999998</v>
      </c>
      <c r="V308" s="66">
        <v>2787.2979999999998</v>
      </c>
      <c r="W308" s="66">
        <v>2744.8779999999997</v>
      </c>
      <c r="X308" s="66">
        <v>2564.2779999999998</v>
      </c>
      <c r="Y308" s="71">
        <v>2396.248</v>
      </c>
    </row>
    <row r="309" spans="1:25" s="35" customFormat="1" ht="18.75" hidden="1" customHeight="1" outlineLevel="1" x14ac:dyDescent="0.2">
      <c r="A309" s="117" t="s">
        <v>4</v>
      </c>
      <c r="B309" s="49">
        <f>B151</f>
        <v>0</v>
      </c>
      <c r="C309" s="44">
        <f t="shared" ref="C309:Y309" si="58">C151</f>
        <v>0</v>
      </c>
      <c r="D309" s="44">
        <f t="shared" si="58"/>
        <v>0</v>
      </c>
      <c r="E309" s="45">
        <f t="shared" si="58"/>
        <v>0</v>
      </c>
      <c r="F309" s="44">
        <f t="shared" si="58"/>
        <v>0</v>
      </c>
      <c r="G309" s="44">
        <f t="shared" si="58"/>
        <v>0</v>
      </c>
      <c r="H309" s="44">
        <f t="shared" si="58"/>
        <v>0</v>
      </c>
      <c r="I309" s="44">
        <f t="shared" si="58"/>
        <v>0</v>
      </c>
      <c r="J309" s="46">
        <f t="shared" si="58"/>
        <v>0</v>
      </c>
      <c r="K309" s="44">
        <f t="shared" si="58"/>
        <v>0</v>
      </c>
      <c r="L309" s="44">
        <f t="shared" si="58"/>
        <v>0</v>
      </c>
      <c r="M309" s="44">
        <f t="shared" si="58"/>
        <v>0</v>
      </c>
      <c r="N309" s="44">
        <f t="shared" si="58"/>
        <v>0</v>
      </c>
      <c r="O309" s="44">
        <f t="shared" si="58"/>
        <v>0</v>
      </c>
      <c r="P309" s="44">
        <f t="shared" si="58"/>
        <v>0</v>
      </c>
      <c r="Q309" s="44">
        <f t="shared" si="58"/>
        <v>0</v>
      </c>
      <c r="R309" s="44">
        <f t="shared" si="58"/>
        <v>0</v>
      </c>
      <c r="S309" s="44">
        <f t="shared" si="58"/>
        <v>0</v>
      </c>
      <c r="T309" s="44">
        <f t="shared" si="58"/>
        <v>0</v>
      </c>
      <c r="U309" s="44">
        <f t="shared" si="58"/>
        <v>0</v>
      </c>
      <c r="V309" s="44">
        <f t="shared" si="58"/>
        <v>0</v>
      </c>
      <c r="W309" s="44">
        <f t="shared" si="58"/>
        <v>0</v>
      </c>
      <c r="X309" s="44">
        <f t="shared" si="58"/>
        <v>0</v>
      </c>
      <c r="Y309" s="52">
        <f t="shared" si="58"/>
        <v>0</v>
      </c>
    </row>
    <row r="310" spans="1:25" s="35" customFormat="1" ht="18.75" hidden="1" customHeight="1" outlineLevel="1" x14ac:dyDescent="0.2">
      <c r="A310" s="26" t="s">
        <v>5</v>
      </c>
      <c r="B310" s="49">
        <v>1533.62</v>
      </c>
      <c r="C310" s="47">
        <v>1533.62</v>
      </c>
      <c r="D310" s="47">
        <v>1533.62</v>
      </c>
      <c r="E310" s="47">
        <v>1533.62</v>
      </c>
      <c r="F310" s="47">
        <v>1533.62</v>
      </c>
      <c r="G310" s="47">
        <v>1533.62</v>
      </c>
      <c r="H310" s="47">
        <v>1533.62</v>
      </c>
      <c r="I310" s="47">
        <v>1533.62</v>
      </c>
      <c r="J310" s="47">
        <v>1533.62</v>
      </c>
      <c r="K310" s="47">
        <v>1533.62</v>
      </c>
      <c r="L310" s="47">
        <v>1533.62</v>
      </c>
      <c r="M310" s="47">
        <v>1533.62</v>
      </c>
      <c r="N310" s="47">
        <v>1533.62</v>
      </c>
      <c r="O310" s="47">
        <v>1533.62</v>
      </c>
      <c r="P310" s="47">
        <v>1533.62</v>
      </c>
      <c r="Q310" s="47">
        <v>1533.62</v>
      </c>
      <c r="R310" s="47">
        <v>1533.62</v>
      </c>
      <c r="S310" s="47">
        <v>1533.62</v>
      </c>
      <c r="T310" s="47">
        <v>1533.62</v>
      </c>
      <c r="U310" s="47">
        <v>1533.62</v>
      </c>
      <c r="V310" s="47">
        <v>1533.62</v>
      </c>
      <c r="W310" s="47">
        <v>1533.62</v>
      </c>
      <c r="X310" s="47">
        <v>1533.62</v>
      </c>
      <c r="Y310" s="54">
        <v>1533.62</v>
      </c>
    </row>
    <row r="311" spans="1:25" s="35" customFormat="1" ht="18.75" hidden="1" customHeight="1" outlineLevel="1" x14ac:dyDescent="0.2">
      <c r="A311" s="27" t="s">
        <v>6</v>
      </c>
      <c r="B311" s="49">
        <v>79.52</v>
      </c>
      <c r="C311" s="47">
        <v>79.52</v>
      </c>
      <c r="D311" s="47">
        <v>79.52</v>
      </c>
      <c r="E311" s="47">
        <v>79.52</v>
      </c>
      <c r="F311" s="47">
        <v>79.52</v>
      </c>
      <c r="G311" s="47">
        <v>79.52</v>
      </c>
      <c r="H311" s="47">
        <v>79.52</v>
      </c>
      <c r="I311" s="47">
        <v>79.52</v>
      </c>
      <c r="J311" s="47">
        <v>79.52</v>
      </c>
      <c r="K311" s="47">
        <v>79.52</v>
      </c>
      <c r="L311" s="47">
        <v>79.52</v>
      </c>
      <c r="M311" s="47">
        <v>79.52</v>
      </c>
      <c r="N311" s="47">
        <v>79.52</v>
      </c>
      <c r="O311" s="47">
        <v>79.52</v>
      </c>
      <c r="P311" s="47">
        <v>79.52</v>
      </c>
      <c r="Q311" s="47">
        <v>79.52</v>
      </c>
      <c r="R311" s="47">
        <v>79.52</v>
      </c>
      <c r="S311" s="47">
        <v>79.52</v>
      </c>
      <c r="T311" s="47">
        <v>79.52</v>
      </c>
      <c r="U311" s="47">
        <v>79.52</v>
      </c>
      <c r="V311" s="47">
        <v>79.52</v>
      </c>
      <c r="W311" s="47">
        <v>79.52</v>
      </c>
      <c r="X311" s="47">
        <v>79.52</v>
      </c>
      <c r="Y311" s="54">
        <v>79.52</v>
      </c>
    </row>
    <row r="312" spans="1:25" s="35" customFormat="1" ht="18.75" hidden="1" customHeight="1" outlineLevel="1" thickBot="1" x14ac:dyDescent="0.25">
      <c r="A312" s="118" t="s">
        <v>7</v>
      </c>
      <c r="B312" s="50">
        <v>2.496</v>
      </c>
      <c r="C312" s="48">
        <v>2.496</v>
      </c>
      <c r="D312" s="48">
        <v>2.496</v>
      </c>
      <c r="E312" s="48">
        <v>2.496</v>
      </c>
      <c r="F312" s="48">
        <v>2.496</v>
      </c>
      <c r="G312" s="48">
        <v>2.496</v>
      </c>
      <c r="H312" s="48">
        <v>2.496</v>
      </c>
      <c r="I312" s="48">
        <v>2.496</v>
      </c>
      <c r="J312" s="48">
        <v>2.496</v>
      </c>
      <c r="K312" s="48">
        <v>2.496</v>
      </c>
      <c r="L312" s="48">
        <v>2.496</v>
      </c>
      <c r="M312" s="48">
        <v>2.496</v>
      </c>
      <c r="N312" s="48">
        <v>2.496</v>
      </c>
      <c r="O312" s="48">
        <v>2.496</v>
      </c>
      <c r="P312" s="48">
        <v>2.496</v>
      </c>
      <c r="Q312" s="48">
        <v>2.496</v>
      </c>
      <c r="R312" s="48">
        <v>2.496</v>
      </c>
      <c r="S312" s="48">
        <v>2.496</v>
      </c>
      <c r="T312" s="48">
        <v>2.496</v>
      </c>
      <c r="U312" s="48">
        <v>2.496</v>
      </c>
      <c r="V312" s="48">
        <v>2.496</v>
      </c>
      <c r="W312" s="48">
        <v>2.496</v>
      </c>
      <c r="X312" s="48">
        <v>2.496</v>
      </c>
      <c r="Y312" s="55">
        <v>2.496</v>
      </c>
    </row>
    <row r="313" spans="1:25" s="35" customFormat="1" ht="18.75" customHeight="1" collapsed="1" thickBot="1" x14ac:dyDescent="0.25">
      <c r="A313" s="74">
        <v>30</v>
      </c>
      <c r="B313" s="65">
        <f>SUM(B314:B317)</f>
        <v>523.02599999999995</v>
      </c>
      <c r="C313" s="66">
        <v>2124.538</v>
      </c>
      <c r="D313" s="66">
        <v>2056.7080000000001</v>
      </c>
      <c r="E313" s="67">
        <v>2039.9679999999998</v>
      </c>
      <c r="F313" s="67">
        <v>2133.1679999999997</v>
      </c>
      <c r="G313" s="67">
        <v>2181.8779999999997</v>
      </c>
      <c r="H313" s="67">
        <v>2312.828</v>
      </c>
      <c r="I313" s="67">
        <v>2542.4379999999996</v>
      </c>
      <c r="J313" s="67">
        <v>2596.288</v>
      </c>
      <c r="K313" s="68">
        <v>2615.1679999999997</v>
      </c>
      <c r="L313" s="67">
        <v>2639.2679999999996</v>
      </c>
      <c r="M313" s="69">
        <v>2626.5279999999998</v>
      </c>
      <c r="N313" s="68">
        <v>2618.998</v>
      </c>
      <c r="O313" s="67">
        <v>2612.8779999999997</v>
      </c>
      <c r="P313" s="69">
        <v>2608.5879999999997</v>
      </c>
      <c r="Q313" s="70">
        <v>2606.4779999999996</v>
      </c>
      <c r="R313" s="67">
        <v>2619.1979999999999</v>
      </c>
      <c r="S313" s="70">
        <v>2628.3679999999999</v>
      </c>
      <c r="T313" s="67">
        <v>2640.3779999999997</v>
      </c>
      <c r="U313" s="66">
        <v>2644.8079999999995</v>
      </c>
      <c r="V313" s="66">
        <v>2633.8179999999998</v>
      </c>
      <c r="W313" s="66">
        <v>2608.6879999999996</v>
      </c>
      <c r="X313" s="66">
        <v>2540.9379999999996</v>
      </c>
      <c r="Y313" s="71">
        <v>2372.2779999999998</v>
      </c>
    </row>
    <row r="314" spans="1:25" s="35" customFormat="1" ht="18.75" hidden="1" customHeight="1" outlineLevel="1" x14ac:dyDescent="0.2">
      <c r="A314" s="29" t="s">
        <v>4</v>
      </c>
      <c r="B314" s="49">
        <f>B156</f>
        <v>0</v>
      </c>
      <c r="C314" s="44">
        <f t="shared" ref="C314:Y314" si="59">C156</f>
        <v>0</v>
      </c>
      <c r="D314" s="44">
        <f t="shared" si="59"/>
        <v>0</v>
      </c>
      <c r="E314" s="45">
        <f t="shared" si="59"/>
        <v>0</v>
      </c>
      <c r="F314" s="44">
        <f t="shared" si="59"/>
        <v>0</v>
      </c>
      <c r="G314" s="44">
        <f t="shared" si="59"/>
        <v>0</v>
      </c>
      <c r="H314" s="44">
        <f t="shared" si="59"/>
        <v>0</v>
      </c>
      <c r="I314" s="44">
        <f t="shared" si="59"/>
        <v>0</v>
      </c>
      <c r="J314" s="46">
        <f t="shared" si="59"/>
        <v>0</v>
      </c>
      <c r="K314" s="44">
        <f t="shared" si="59"/>
        <v>0</v>
      </c>
      <c r="L314" s="44">
        <f t="shared" si="59"/>
        <v>0</v>
      </c>
      <c r="M314" s="44">
        <f t="shared" si="59"/>
        <v>0</v>
      </c>
      <c r="N314" s="44">
        <f t="shared" si="59"/>
        <v>0</v>
      </c>
      <c r="O314" s="44">
        <f t="shared" si="59"/>
        <v>0</v>
      </c>
      <c r="P314" s="44">
        <f t="shared" si="59"/>
        <v>0</v>
      </c>
      <c r="Q314" s="44">
        <f t="shared" si="59"/>
        <v>0</v>
      </c>
      <c r="R314" s="44">
        <f t="shared" si="59"/>
        <v>0</v>
      </c>
      <c r="S314" s="44">
        <f t="shared" si="59"/>
        <v>0</v>
      </c>
      <c r="T314" s="44">
        <f t="shared" si="59"/>
        <v>0</v>
      </c>
      <c r="U314" s="44">
        <f t="shared" si="59"/>
        <v>0</v>
      </c>
      <c r="V314" s="44">
        <f t="shared" si="59"/>
        <v>0</v>
      </c>
      <c r="W314" s="44">
        <f t="shared" si="59"/>
        <v>0</v>
      </c>
      <c r="X314" s="44">
        <f t="shared" si="59"/>
        <v>0</v>
      </c>
      <c r="Y314" s="52">
        <f t="shared" si="59"/>
        <v>0</v>
      </c>
    </row>
    <row r="315" spans="1:25" s="35" customFormat="1" ht="18.75" hidden="1" customHeight="1" outlineLevel="1" x14ac:dyDescent="0.2">
      <c r="A315" s="30" t="s">
        <v>5</v>
      </c>
      <c r="B315" s="49">
        <v>520.53</v>
      </c>
      <c r="C315" s="47">
        <v>520.53</v>
      </c>
      <c r="D315" s="47">
        <v>520.53</v>
      </c>
      <c r="E315" s="47">
        <v>520.53</v>
      </c>
      <c r="F315" s="47">
        <v>520.53</v>
      </c>
      <c r="G315" s="47">
        <v>520.53</v>
      </c>
      <c r="H315" s="47">
        <v>520.53</v>
      </c>
      <c r="I315" s="47">
        <v>520.53</v>
      </c>
      <c r="J315" s="47">
        <v>520.53</v>
      </c>
      <c r="K315" s="47">
        <v>520.53</v>
      </c>
      <c r="L315" s="47">
        <v>520.53</v>
      </c>
      <c r="M315" s="47">
        <v>520.53</v>
      </c>
      <c r="N315" s="47">
        <v>520.53</v>
      </c>
      <c r="O315" s="47">
        <v>520.53</v>
      </c>
      <c r="P315" s="47">
        <v>520.53</v>
      </c>
      <c r="Q315" s="47">
        <v>520.53</v>
      </c>
      <c r="R315" s="47">
        <v>520.53</v>
      </c>
      <c r="S315" s="47">
        <v>520.53</v>
      </c>
      <c r="T315" s="47">
        <v>520.53</v>
      </c>
      <c r="U315" s="47">
        <v>520.53</v>
      </c>
      <c r="V315" s="47">
        <v>520.53</v>
      </c>
      <c r="W315" s="47">
        <v>520.53</v>
      </c>
      <c r="X315" s="47">
        <v>520.53</v>
      </c>
      <c r="Y315" s="54">
        <v>520.53</v>
      </c>
    </row>
    <row r="316" spans="1:25" s="35" customFormat="1" ht="18.75" hidden="1" customHeight="1" outlineLevel="1" x14ac:dyDescent="0.2">
      <c r="A316" s="31" t="s">
        <v>6</v>
      </c>
      <c r="B316" s="49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54"/>
    </row>
    <row r="317" spans="1:25" s="35" customFormat="1" ht="18.75" hidden="1" customHeight="1" outlineLevel="1" thickBot="1" x14ac:dyDescent="0.25">
      <c r="A317" s="107" t="s">
        <v>7</v>
      </c>
      <c r="B317" s="50">
        <v>2.496</v>
      </c>
      <c r="C317" s="48">
        <v>2.496</v>
      </c>
      <c r="D317" s="48">
        <v>2.496</v>
      </c>
      <c r="E317" s="48">
        <v>2.496</v>
      </c>
      <c r="F317" s="48">
        <v>2.496</v>
      </c>
      <c r="G317" s="48">
        <v>2.496</v>
      </c>
      <c r="H317" s="48">
        <v>2.496</v>
      </c>
      <c r="I317" s="48">
        <v>2.496</v>
      </c>
      <c r="J317" s="48">
        <v>2.496</v>
      </c>
      <c r="K317" s="48">
        <v>2.496</v>
      </c>
      <c r="L317" s="48">
        <v>2.496</v>
      </c>
      <c r="M317" s="48">
        <v>2.496</v>
      </c>
      <c r="N317" s="48">
        <v>2.496</v>
      </c>
      <c r="O317" s="48">
        <v>2.496</v>
      </c>
      <c r="P317" s="48">
        <v>2.496</v>
      </c>
      <c r="Q317" s="48">
        <v>2.496</v>
      </c>
      <c r="R317" s="48">
        <v>2.496</v>
      </c>
      <c r="S317" s="48">
        <v>2.496</v>
      </c>
      <c r="T317" s="48">
        <v>2.496</v>
      </c>
      <c r="U317" s="48">
        <v>2.496</v>
      </c>
      <c r="V317" s="48">
        <v>2.496</v>
      </c>
      <c r="W317" s="48">
        <v>2.496</v>
      </c>
      <c r="X317" s="48">
        <v>2.496</v>
      </c>
      <c r="Y317" s="55">
        <v>2.496</v>
      </c>
    </row>
    <row r="318" spans="1:25" s="35" customFormat="1" ht="18.75" customHeight="1" collapsed="1" thickBot="1" x14ac:dyDescent="0.25">
      <c r="A318" s="76">
        <v>31</v>
      </c>
      <c r="B318" s="65">
        <f>SUM(B319:B322)</f>
        <v>523.02599999999995</v>
      </c>
      <c r="C318" s="66">
        <v>2309.998</v>
      </c>
      <c r="D318" s="66">
        <v>2262.2979999999998</v>
      </c>
      <c r="E318" s="67">
        <v>2232.4379999999996</v>
      </c>
      <c r="F318" s="67">
        <v>2232.7179999999998</v>
      </c>
      <c r="G318" s="67">
        <v>2219.1579999999999</v>
      </c>
      <c r="H318" s="67">
        <v>2272.7079999999996</v>
      </c>
      <c r="I318" s="67">
        <v>2381.5279999999998</v>
      </c>
      <c r="J318" s="67">
        <v>2522.6979999999999</v>
      </c>
      <c r="K318" s="68">
        <v>2583.0879999999997</v>
      </c>
      <c r="L318" s="67">
        <v>2591.4179999999997</v>
      </c>
      <c r="M318" s="69">
        <v>2592.4879999999998</v>
      </c>
      <c r="N318" s="68">
        <v>2590.4779999999996</v>
      </c>
      <c r="O318" s="67">
        <v>2588.5279999999998</v>
      </c>
      <c r="P318" s="69">
        <v>2591.5879999999997</v>
      </c>
      <c r="Q318" s="70">
        <v>2595.9779999999996</v>
      </c>
      <c r="R318" s="67">
        <v>2610.1079999999997</v>
      </c>
      <c r="S318" s="70">
        <v>2647.8179999999998</v>
      </c>
      <c r="T318" s="67">
        <v>2670.1479999999997</v>
      </c>
      <c r="U318" s="66">
        <v>2651.0079999999998</v>
      </c>
      <c r="V318" s="66">
        <v>2645.8779999999997</v>
      </c>
      <c r="W318" s="66">
        <v>2621.1979999999999</v>
      </c>
      <c r="X318" s="66">
        <v>2580.8179999999998</v>
      </c>
      <c r="Y318" s="71">
        <v>2474.6279999999997</v>
      </c>
    </row>
    <row r="319" spans="1:25" s="35" customFormat="1" ht="18.75" hidden="1" customHeight="1" outlineLevel="1" x14ac:dyDescent="0.2">
      <c r="A319" s="117" t="s">
        <v>4</v>
      </c>
      <c r="B319" s="49">
        <f>B161</f>
        <v>0</v>
      </c>
      <c r="C319" s="44">
        <f t="shared" ref="C319:Y319" si="60">C161</f>
        <v>0</v>
      </c>
      <c r="D319" s="44">
        <f t="shared" si="60"/>
        <v>0</v>
      </c>
      <c r="E319" s="45">
        <f t="shared" si="60"/>
        <v>0</v>
      </c>
      <c r="F319" s="44">
        <f t="shared" si="60"/>
        <v>0</v>
      </c>
      <c r="G319" s="44">
        <f t="shared" si="60"/>
        <v>0</v>
      </c>
      <c r="H319" s="44">
        <f t="shared" si="60"/>
        <v>0</v>
      </c>
      <c r="I319" s="44">
        <f t="shared" si="60"/>
        <v>0</v>
      </c>
      <c r="J319" s="46">
        <f t="shared" si="60"/>
        <v>0</v>
      </c>
      <c r="K319" s="44">
        <f t="shared" si="60"/>
        <v>0</v>
      </c>
      <c r="L319" s="44">
        <f t="shared" si="60"/>
        <v>0</v>
      </c>
      <c r="M319" s="44">
        <f t="shared" si="60"/>
        <v>0</v>
      </c>
      <c r="N319" s="44">
        <f t="shared" si="60"/>
        <v>0</v>
      </c>
      <c r="O319" s="44">
        <f t="shared" si="60"/>
        <v>0</v>
      </c>
      <c r="P319" s="44">
        <f t="shared" si="60"/>
        <v>0</v>
      </c>
      <c r="Q319" s="44">
        <f t="shared" si="60"/>
        <v>0</v>
      </c>
      <c r="R319" s="44">
        <f t="shared" si="60"/>
        <v>0</v>
      </c>
      <c r="S319" s="44">
        <f t="shared" si="60"/>
        <v>0</v>
      </c>
      <c r="T319" s="44">
        <f t="shared" si="60"/>
        <v>0</v>
      </c>
      <c r="U319" s="44">
        <f t="shared" si="60"/>
        <v>0</v>
      </c>
      <c r="V319" s="44">
        <f t="shared" si="60"/>
        <v>0</v>
      </c>
      <c r="W319" s="44">
        <f t="shared" si="60"/>
        <v>0</v>
      </c>
      <c r="X319" s="44">
        <f t="shared" si="60"/>
        <v>0</v>
      </c>
      <c r="Y319" s="52">
        <f t="shared" si="60"/>
        <v>0</v>
      </c>
    </row>
    <row r="320" spans="1:25" s="35" customFormat="1" ht="18.75" hidden="1" customHeight="1" outlineLevel="1" x14ac:dyDescent="0.2">
      <c r="A320" s="26" t="s">
        <v>5</v>
      </c>
      <c r="B320" s="49">
        <v>520.53</v>
      </c>
      <c r="C320" s="47">
        <v>520.53</v>
      </c>
      <c r="D320" s="47">
        <v>520.53</v>
      </c>
      <c r="E320" s="47">
        <v>520.53</v>
      </c>
      <c r="F320" s="47">
        <v>520.53</v>
      </c>
      <c r="G320" s="47">
        <v>520.53</v>
      </c>
      <c r="H320" s="47">
        <v>520.53</v>
      </c>
      <c r="I320" s="47">
        <v>520.53</v>
      </c>
      <c r="J320" s="47">
        <v>520.53</v>
      </c>
      <c r="K320" s="47">
        <v>520.53</v>
      </c>
      <c r="L320" s="47">
        <v>520.53</v>
      </c>
      <c r="M320" s="47">
        <v>520.53</v>
      </c>
      <c r="N320" s="47">
        <v>520.53</v>
      </c>
      <c r="O320" s="47">
        <v>520.53</v>
      </c>
      <c r="P320" s="47">
        <v>520.53</v>
      </c>
      <c r="Q320" s="47">
        <v>520.53</v>
      </c>
      <c r="R320" s="47">
        <v>520.53</v>
      </c>
      <c r="S320" s="47">
        <v>520.53</v>
      </c>
      <c r="T320" s="47">
        <v>520.53</v>
      </c>
      <c r="U320" s="47">
        <v>520.53</v>
      </c>
      <c r="V320" s="47">
        <v>520.53</v>
      </c>
      <c r="W320" s="47">
        <v>520.53</v>
      </c>
      <c r="X320" s="47">
        <v>520.53</v>
      </c>
      <c r="Y320" s="54">
        <v>520.53</v>
      </c>
    </row>
    <row r="321" spans="1:25" s="35" customFormat="1" ht="18.75" hidden="1" customHeight="1" outlineLevel="1" x14ac:dyDescent="0.2">
      <c r="A321" s="27" t="s">
        <v>6</v>
      </c>
      <c r="B321" s="49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54"/>
    </row>
    <row r="322" spans="1:25" s="35" customFormat="1" ht="18.75" hidden="1" customHeight="1" outlineLevel="1" thickBot="1" x14ac:dyDescent="0.25">
      <c r="A322" s="118" t="s">
        <v>7</v>
      </c>
      <c r="B322" s="50">
        <v>2.496</v>
      </c>
      <c r="C322" s="48">
        <v>2.496</v>
      </c>
      <c r="D322" s="48">
        <v>2.496</v>
      </c>
      <c r="E322" s="48">
        <v>2.496</v>
      </c>
      <c r="F322" s="48">
        <v>2.496</v>
      </c>
      <c r="G322" s="48">
        <v>2.496</v>
      </c>
      <c r="H322" s="48">
        <v>2.496</v>
      </c>
      <c r="I322" s="48">
        <v>2.496</v>
      </c>
      <c r="J322" s="48">
        <v>2.496</v>
      </c>
      <c r="K322" s="48">
        <v>2.496</v>
      </c>
      <c r="L322" s="48">
        <v>2.496</v>
      </c>
      <c r="M322" s="48">
        <v>2.496</v>
      </c>
      <c r="N322" s="48">
        <v>2.496</v>
      </c>
      <c r="O322" s="48">
        <v>2.496</v>
      </c>
      <c r="P322" s="48">
        <v>2.496</v>
      </c>
      <c r="Q322" s="48">
        <v>2.496</v>
      </c>
      <c r="R322" s="48">
        <v>2.496</v>
      </c>
      <c r="S322" s="48">
        <v>2.496</v>
      </c>
      <c r="T322" s="48">
        <v>2.496</v>
      </c>
      <c r="U322" s="48">
        <v>2.496</v>
      </c>
      <c r="V322" s="48">
        <v>2.496</v>
      </c>
      <c r="W322" s="48">
        <v>2.496</v>
      </c>
      <c r="X322" s="48">
        <v>2.496</v>
      </c>
      <c r="Y322" s="55">
        <v>2.496</v>
      </c>
    </row>
    <row r="323" spans="1:25" ht="15" collapsed="1" thickBot="1" x14ac:dyDescent="0.25">
      <c r="A323" s="56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57"/>
    </row>
    <row r="324" spans="1:25" s="35" customFormat="1" ht="30.75" customHeight="1" thickBot="1" x14ac:dyDescent="0.25">
      <c r="A324" s="353" t="s">
        <v>39</v>
      </c>
      <c r="B324" s="355" t="s">
        <v>66</v>
      </c>
      <c r="C324" s="356"/>
      <c r="D324" s="356"/>
      <c r="E324" s="356"/>
      <c r="F324" s="356"/>
      <c r="G324" s="356"/>
      <c r="H324" s="356"/>
      <c r="I324" s="356"/>
      <c r="J324" s="356"/>
      <c r="K324" s="356"/>
      <c r="L324" s="356"/>
      <c r="M324" s="356"/>
      <c r="N324" s="356"/>
      <c r="O324" s="356"/>
      <c r="P324" s="356"/>
      <c r="Q324" s="356"/>
      <c r="R324" s="356"/>
      <c r="S324" s="356"/>
      <c r="T324" s="356"/>
      <c r="U324" s="356"/>
      <c r="V324" s="356"/>
      <c r="W324" s="356"/>
      <c r="X324" s="356"/>
      <c r="Y324" s="357"/>
    </row>
    <row r="325" spans="1:25" s="35" customFormat="1" ht="35.25" customHeight="1" thickBot="1" x14ac:dyDescent="0.25">
      <c r="A325" s="354"/>
      <c r="B325" s="121" t="s">
        <v>38</v>
      </c>
      <c r="C325" s="122" t="s">
        <v>37</v>
      </c>
      <c r="D325" s="123" t="s">
        <v>36</v>
      </c>
      <c r="E325" s="122" t="s">
        <v>35</v>
      </c>
      <c r="F325" s="122" t="s">
        <v>34</v>
      </c>
      <c r="G325" s="122" t="s">
        <v>33</v>
      </c>
      <c r="H325" s="122" t="s">
        <v>32</v>
      </c>
      <c r="I325" s="122" t="s">
        <v>31</v>
      </c>
      <c r="J325" s="122" t="s">
        <v>30</v>
      </c>
      <c r="K325" s="124" t="s">
        <v>29</v>
      </c>
      <c r="L325" s="122" t="s">
        <v>28</v>
      </c>
      <c r="M325" s="125" t="s">
        <v>27</v>
      </c>
      <c r="N325" s="124" t="s">
        <v>26</v>
      </c>
      <c r="O325" s="122" t="s">
        <v>25</v>
      </c>
      <c r="P325" s="125" t="s">
        <v>24</v>
      </c>
      <c r="Q325" s="123" t="s">
        <v>23</v>
      </c>
      <c r="R325" s="122" t="s">
        <v>22</v>
      </c>
      <c r="S325" s="123" t="s">
        <v>21</v>
      </c>
      <c r="T325" s="122" t="s">
        <v>20</v>
      </c>
      <c r="U325" s="123" t="s">
        <v>19</v>
      </c>
      <c r="V325" s="122" t="s">
        <v>18</v>
      </c>
      <c r="W325" s="123" t="s">
        <v>17</v>
      </c>
      <c r="X325" s="122" t="s">
        <v>16</v>
      </c>
      <c r="Y325" s="126" t="s">
        <v>15</v>
      </c>
    </row>
    <row r="326" spans="1:25" s="35" customFormat="1" ht="18.75" customHeight="1" thickBot="1" x14ac:dyDescent="0.25">
      <c r="A326" s="77">
        <v>1</v>
      </c>
      <c r="B326" s="65">
        <f>SUM(B327:B330)</f>
        <v>1549.306</v>
      </c>
      <c r="C326" s="66">
        <v>2208.4279999999999</v>
      </c>
      <c r="D326" s="66">
        <v>2171.4780000000001</v>
      </c>
      <c r="E326" s="67">
        <v>2185.058</v>
      </c>
      <c r="F326" s="67">
        <v>2206.6880000000001</v>
      </c>
      <c r="G326" s="67">
        <v>2205.8580000000002</v>
      </c>
      <c r="H326" s="67">
        <v>2375.0480000000002</v>
      </c>
      <c r="I326" s="67">
        <v>2489.8879999999999</v>
      </c>
      <c r="J326" s="67">
        <v>2567.7779999999998</v>
      </c>
      <c r="K326" s="68">
        <v>2592.3780000000002</v>
      </c>
      <c r="L326" s="67">
        <v>2610.0880000000002</v>
      </c>
      <c r="M326" s="69">
        <v>2603.0679999999998</v>
      </c>
      <c r="N326" s="68">
        <v>2599.248</v>
      </c>
      <c r="O326" s="67">
        <v>2598.768</v>
      </c>
      <c r="P326" s="69">
        <v>2597.6379999999999</v>
      </c>
      <c r="Q326" s="70">
        <v>2596.0080000000003</v>
      </c>
      <c r="R326" s="67">
        <v>2600.6880000000001</v>
      </c>
      <c r="S326" s="70">
        <v>2602.7179999999998</v>
      </c>
      <c r="T326" s="67">
        <v>2606.328</v>
      </c>
      <c r="U326" s="66">
        <v>2596.1179999999999</v>
      </c>
      <c r="V326" s="66">
        <v>2585.078</v>
      </c>
      <c r="W326" s="66">
        <v>2549.9679999999998</v>
      </c>
      <c r="X326" s="66">
        <v>2501.788</v>
      </c>
      <c r="Y326" s="71">
        <v>2364.6379999999999</v>
      </c>
    </row>
    <row r="327" spans="1:25" s="40" customFormat="1" ht="18.75" hidden="1" customHeight="1" outlineLevel="1" x14ac:dyDescent="0.2">
      <c r="A327" s="29" t="s">
        <v>4</v>
      </c>
      <c r="B327" s="43">
        <f>B11</f>
        <v>895.25</v>
      </c>
      <c r="C327" s="44">
        <f t="shared" ref="C327:Y327" si="61">C11</f>
        <v>908.95</v>
      </c>
      <c r="D327" s="44">
        <f t="shared" si="61"/>
        <v>918.19</v>
      </c>
      <c r="E327" s="45">
        <f t="shared" si="61"/>
        <v>970.84</v>
      </c>
      <c r="F327" s="44">
        <f t="shared" si="61"/>
        <v>972</v>
      </c>
      <c r="G327" s="44">
        <f t="shared" si="61"/>
        <v>999.6</v>
      </c>
      <c r="H327" s="44">
        <f t="shared" si="61"/>
        <v>985.44</v>
      </c>
      <c r="I327" s="44">
        <f t="shared" si="61"/>
        <v>958.55</v>
      </c>
      <c r="J327" s="46">
        <f t="shared" si="61"/>
        <v>947.01</v>
      </c>
      <c r="K327" s="44">
        <f t="shared" si="61"/>
        <v>1185.9100000000001</v>
      </c>
      <c r="L327" s="44">
        <f t="shared" si="61"/>
        <v>1192.73</v>
      </c>
      <c r="M327" s="44">
        <f t="shared" si="61"/>
        <v>1201.77</v>
      </c>
      <c r="N327" s="44">
        <f t="shared" si="61"/>
        <v>1217.42</v>
      </c>
      <c r="O327" s="44">
        <f t="shared" si="61"/>
        <v>975.3</v>
      </c>
      <c r="P327" s="44">
        <f t="shared" si="61"/>
        <v>995.91</v>
      </c>
      <c r="Q327" s="44">
        <f t="shared" si="61"/>
        <v>1615.86</v>
      </c>
      <c r="R327" s="44">
        <f t="shared" si="61"/>
        <v>988</v>
      </c>
      <c r="S327" s="44">
        <f t="shared" si="61"/>
        <v>1202.1199999999999</v>
      </c>
      <c r="T327" s="44">
        <f t="shared" si="61"/>
        <v>956.66</v>
      </c>
      <c r="U327" s="44">
        <f t="shared" si="61"/>
        <v>909.91</v>
      </c>
      <c r="V327" s="44">
        <f t="shared" si="61"/>
        <v>905.54</v>
      </c>
      <c r="W327" s="44">
        <f t="shared" si="61"/>
        <v>1095.48</v>
      </c>
      <c r="X327" s="44">
        <f t="shared" si="61"/>
        <v>902.19</v>
      </c>
      <c r="Y327" s="52">
        <f t="shared" si="61"/>
        <v>901.73</v>
      </c>
    </row>
    <row r="328" spans="1:25" s="40" customFormat="1" ht="18.75" hidden="1" customHeight="1" outlineLevel="1" x14ac:dyDescent="0.2">
      <c r="A328" s="30" t="s">
        <v>5</v>
      </c>
      <c r="B328" s="49">
        <v>651.55999999999995</v>
      </c>
      <c r="C328" s="47">
        <v>651.55999999999995</v>
      </c>
      <c r="D328" s="47">
        <v>651.55999999999995</v>
      </c>
      <c r="E328" s="47">
        <v>651.55999999999995</v>
      </c>
      <c r="F328" s="47">
        <v>651.55999999999995</v>
      </c>
      <c r="G328" s="47">
        <v>651.55999999999995</v>
      </c>
      <c r="H328" s="47">
        <v>651.55999999999995</v>
      </c>
      <c r="I328" s="47">
        <v>651.55999999999995</v>
      </c>
      <c r="J328" s="47">
        <v>651.55999999999995</v>
      </c>
      <c r="K328" s="47">
        <v>651.55999999999995</v>
      </c>
      <c r="L328" s="47">
        <v>651.55999999999995</v>
      </c>
      <c r="M328" s="47">
        <v>651.55999999999995</v>
      </c>
      <c r="N328" s="47">
        <v>651.55999999999995</v>
      </c>
      <c r="O328" s="47">
        <v>651.55999999999995</v>
      </c>
      <c r="P328" s="47">
        <v>651.55999999999995</v>
      </c>
      <c r="Q328" s="47">
        <v>651.55999999999995</v>
      </c>
      <c r="R328" s="47">
        <v>651.55999999999995</v>
      </c>
      <c r="S328" s="47">
        <v>651.55999999999995</v>
      </c>
      <c r="T328" s="47">
        <v>651.55999999999995</v>
      </c>
      <c r="U328" s="47">
        <v>651.55999999999995</v>
      </c>
      <c r="V328" s="47">
        <v>651.55999999999995</v>
      </c>
      <c r="W328" s="47">
        <v>651.55999999999995</v>
      </c>
      <c r="X328" s="47">
        <v>651.55999999999995</v>
      </c>
      <c r="Y328" s="54">
        <v>651.55999999999995</v>
      </c>
    </row>
    <row r="329" spans="1:25" s="40" customFormat="1" ht="18.75" hidden="1" customHeight="1" outlineLevel="1" x14ac:dyDescent="0.2">
      <c r="A329" s="31" t="s">
        <v>6</v>
      </c>
      <c r="B329" s="49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54"/>
    </row>
    <row r="330" spans="1:25" s="40" customFormat="1" ht="18.75" hidden="1" customHeight="1" outlineLevel="1" thickBot="1" x14ac:dyDescent="0.25">
      <c r="A330" s="107" t="s">
        <v>7</v>
      </c>
      <c r="B330" s="50">
        <v>2.496</v>
      </c>
      <c r="C330" s="48">
        <v>2.496</v>
      </c>
      <c r="D330" s="48">
        <v>2.496</v>
      </c>
      <c r="E330" s="48">
        <v>2.496</v>
      </c>
      <c r="F330" s="48">
        <v>2.496</v>
      </c>
      <c r="G330" s="48">
        <v>2.496</v>
      </c>
      <c r="H330" s="48">
        <v>2.496</v>
      </c>
      <c r="I330" s="48">
        <v>2.496</v>
      </c>
      <c r="J330" s="48">
        <v>2.496</v>
      </c>
      <c r="K330" s="48">
        <v>2.496</v>
      </c>
      <c r="L330" s="48">
        <v>2.496</v>
      </c>
      <c r="M330" s="48">
        <v>2.496</v>
      </c>
      <c r="N330" s="48">
        <v>2.496</v>
      </c>
      <c r="O330" s="48">
        <v>2.496</v>
      </c>
      <c r="P330" s="48">
        <v>2.496</v>
      </c>
      <c r="Q330" s="48">
        <v>2.496</v>
      </c>
      <c r="R330" s="48">
        <v>2.496</v>
      </c>
      <c r="S330" s="48">
        <v>2.496</v>
      </c>
      <c r="T330" s="48">
        <v>2.496</v>
      </c>
      <c r="U330" s="48">
        <v>2.496</v>
      </c>
      <c r="V330" s="48">
        <v>2.496</v>
      </c>
      <c r="W330" s="48">
        <v>2.496</v>
      </c>
      <c r="X330" s="48">
        <v>2.496</v>
      </c>
      <c r="Y330" s="55">
        <v>2.496</v>
      </c>
    </row>
    <row r="331" spans="1:25" s="35" customFormat="1" ht="18.75" customHeight="1" collapsed="1" thickBot="1" x14ac:dyDescent="0.25">
      <c r="A331" s="76">
        <v>2</v>
      </c>
      <c r="B331" s="65">
        <f>SUM(B332:B335)</f>
        <v>1650.5060000000001</v>
      </c>
      <c r="C331" s="66">
        <v>2230.748</v>
      </c>
      <c r="D331" s="66">
        <v>2192.748</v>
      </c>
      <c r="E331" s="67">
        <v>2197.9279999999999</v>
      </c>
      <c r="F331" s="67">
        <v>2198.1280000000002</v>
      </c>
      <c r="G331" s="67">
        <v>2202.768</v>
      </c>
      <c r="H331" s="67">
        <v>2357.1379999999999</v>
      </c>
      <c r="I331" s="67">
        <v>2493.4580000000001</v>
      </c>
      <c r="J331" s="67">
        <v>2562.5679999999998</v>
      </c>
      <c r="K331" s="68">
        <v>2586.788</v>
      </c>
      <c r="L331" s="67">
        <v>2598.2080000000001</v>
      </c>
      <c r="M331" s="69">
        <v>2597.7779999999998</v>
      </c>
      <c r="N331" s="68">
        <v>2595.038</v>
      </c>
      <c r="O331" s="67">
        <v>2593.9279999999999</v>
      </c>
      <c r="P331" s="69">
        <v>2586.9079999999999</v>
      </c>
      <c r="Q331" s="70">
        <v>2582.4180000000001</v>
      </c>
      <c r="R331" s="67">
        <v>2583.6379999999999</v>
      </c>
      <c r="S331" s="70">
        <v>2585.6579999999999</v>
      </c>
      <c r="T331" s="67">
        <v>2590.6779999999999</v>
      </c>
      <c r="U331" s="66">
        <v>2586.7080000000001</v>
      </c>
      <c r="V331" s="66">
        <v>2569.1179999999999</v>
      </c>
      <c r="W331" s="66">
        <v>2509.7580000000003</v>
      </c>
      <c r="X331" s="66">
        <v>2454.1979999999999</v>
      </c>
      <c r="Y331" s="71">
        <v>2341.2980000000002</v>
      </c>
    </row>
    <row r="332" spans="1:25" s="35" customFormat="1" ht="18.75" hidden="1" customHeight="1" outlineLevel="1" x14ac:dyDescent="0.2">
      <c r="A332" s="29" t="s">
        <v>4</v>
      </c>
      <c r="B332" s="43">
        <f>B16</f>
        <v>996.45</v>
      </c>
      <c r="C332" s="44">
        <f t="shared" ref="C332:Y332" si="62">C16</f>
        <v>1002.21</v>
      </c>
      <c r="D332" s="44">
        <f t="shared" si="62"/>
        <v>998.89</v>
      </c>
      <c r="E332" s="45">
        <f t="shared" si="62"/>
        <v>1023.82</v>
      </c>
      <c r="F332" s="44">
        <f t="shared" si="62"/>
        <v>1014.75</v>
      </c>
      <c r="G332" s="44">
        <f t="shared" si="62"/>
        <v>1327.94</v>
      </c>
      <c r="H332" s="44">
        <f t="shared" si="62"/>
        <v>1061.46</v>
      </c>
      <c r="I332" s="44">
        <f t="shared" si="62"/>
        <v>1045.68</v>
      </c>
      <c r="J332" s="46">
        <f t="shared" si="62"/>
        <v>1051.1400000000001</v>
      </c>
      <c r="K332" s="44">
        <f t="shared" si="62"/>
        <v>1002.58</v>
      </c>
      <c r="L332" s="44">
        <f t="shared" si="62"/>
        <v>995.93</v>
      </c>
      <c r="M332" s="44">
        <f t="shared" si="62"/>
        <v>1066.44</v>
      </c>
      <c r="N332" s="44">
        <f t="shared" si="62"/>
        <v>1002.07</v>
      </c>
      <c r="O332" s="44">
        <f t="shared" si="62"/>
        <v>1093.08</v>
      </c>
      <c r="P332" s="44">
        <f t="shared" si="62"/>
        <v>1612.2</v>
      </c>
      <c r="Q332" s="44">
        <f t="shared" si="62"/>
        <v>1230.26</v>
      </c>
      <c r="R332" s="44">
        <f t="shared" si="62"/>
        <v>1174.3499999999999</v>
      </c>
      <c r="S332" s="44">
        <f t="shared" si="62"/>
        <v>1152.6300000000001</v>
      </c>
      <c r="T332" s="44">
        <f t="shared" si="62"/>
        <v>986.37</v>
      </c>
      <c r="U332" s="44">
        <f t="shared" si="62"/>
        <v>988.73</v>
      </c>
      <c r="V332" s="44">
        <f t="shared" si="62"/>
        <v>992.13</v>
      </c>
      <c r="W332" s="44">
        <f t="shared" si="62"/>
        <v>1017.88</v>
      </c>
      <c r="X332" s="44">
        <f t="shared" si="62"/>
        <v>995.57</v>
      </c>
      <c r="Y332" s="52">
        <f t="shared" si="62"/>
        <v>995.61</v>
      </c>
    </row>
    <row r="333" spans="1:25" s="35" customFormat="1" ht="18.75" hidden="1" customHeight="1" outlineLevel="1" x14ac:dyDescent="0.2">
      <c r="A333" s="30" t="s">
        <v>5</v>
      </c>
      <c r="B333" s="49">
        <v>651.55999999999995</v>
      </c>
      <c r="C333" s="47">
        <v>651.55999999999995</v>
      </c>
      <c r="D333" s="47">
        <v>651.55999999999995</v>
      </c>
      <c r="E333" s="47">
        <v>651.55999999999995</v>
      </c>
      <c r="F333" s="47">
        <v>651.55999999999995</v>
      </c>
      <c r="G333" s="47">
        <v>651.55999999999995</v>
      </c>
      <c r="H333" s="47">
        <v>651.55999999999995</v>
      </c>
      <c r="I333" s="47">
        <v>651.55999999999995</v>
      </c>
      <c r="J333" s="47">
        <v>651.55999999999995</v>
      </c>
      <c r="K333" s="47">
        <v>651.55999999999995</v>
      </c>
      <c r="L333" s="47">
        <v>651.55999999999995</v>
      </c>
      <c r="M333" s="47">
        <v>651.55999999999995</v>
      </c>
      <c r="N333" s="47">
        <v>651.55999999999995</v>
      </c>
      <c r="O333" s="47">
        <v>651.55999999999995</v>
      </c>
      <c r="P333" s="47">
        <v>651.55999999999995</v>
      </c>
      <c r="Q333" s="47">
        <v>651.55999999999995</v>
      </c>
      <c r="R333" s="47">
        <v>651.55999999999995</v>
      </c>
      <c r="S333" s="47">
        <v>651.55999999999995</v>
      </c>
      <c r="T333" s="47">
        <v>651.55999999999995</v>
      </c>
      <c r="U333" s="47">
        <v>651.55999999999995</v>
      </c>
      <c r="V333" s="47">
        <v>651.55999999999995</v>
      </c>
      <c r="W333" s="47">
        <v>651.55999999999995</v>
      </c>
      <c r="X333" s="47">
        <v>651.55999999999995</v>
      </c>
      <c r="Y333" s="54">
        <v>651.55999999999995</v>
      </c>
    </row>
    <row r="334" spans="1:25" s="35" customFormat="1" ht="18.75" hidden="1" customHeight="1" outlineLevel="1" x14ac:dyDescent="0.2">
      <c r="A334" s="31" t="s">
        <v>6</v>
      </c>
      <c r="B334" s="49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54"/>
    </row>
    <row r="335" spans="1:25" s="35" customFormat="1" ht="18.75" hidden="1" customHeight="1" outlineLevel="1" thickBot="1" x14ac:dyDescent="0.25">
      <c r="A335" s="107" t="s">
        <v>7</v>
      </c>
      <c r="B335" s="50">
        <v>2.496</v>
      </c>
      <c r="C335" s="48">
        <v>2.496</v>
      </c>
      <c r="D335" s="48">
        <v>2.496</v>
      </c>
      <c r="E335" s="48">
        <v>2.496</v>
      </c>
      <c r="F335" s="48">
        <v>2.496</v>
      </c>
      <c r="G335" s="48">
        <v>2.496</v>
      </c>
      <c r="H335" s="48">
        <v>2.496</v>
      </c>
      <c r="I335" s="48">
        <v>2.496</v>
      </c>
      <c r="J335" s="48">
        <v>2.496</v>
      </c>
      <c r="K335" s="48">
        <v>2.496</v>
      </c>
      <c r="L335" s="48">
        <v>2.496</v>
      </c>
      <c r="M335" s="48">
        <v>2.496</v>
      </c>
      <c r="N335" s="48">
        <v>2.496</v>
      </c>
      <c r="O335" s="48">
        <v>2.496</v>
      </c>
      <c r="P335" s="48">
        <v>2.496</v>
      </c>
      <c r="Q335" s="48">
        <v>2.496</v>
      </c>
      <c r="R335" s="48">
        <v>2.496</v>
      </c>
      <c r="S335" s="48">
        <v>2.496</v>
      </c>
      <c r="T335" s="48">
        <v>2.496</v>
      </c>
      <c r="U335" s="48">
        <v>2.496</v>
      </c>
      <c r="V335" s="48">
        <v>2.496</v>
      </c>
      <c r="W335" s="48">
        <v>2.496</v>
      </c>
      <c r="X335" s="48">
        <v>2.496</v>
      </c>
      <c r="Y335" s="55">
        <v>2.496</v>
      </c>
    </row>
    <row r="336" spans="1:25" s="35" customFormat="1" ht="18.75" customHeight="1" collapsed="1" thickBot="1" x14ac:dyDescent="0.25">
      <c r="A336" s="73">
        <v>3</v>
      </c>
      <c r="B336" s="65">
        <f>SUM(B337:B340)</f>
        <v>1627.7660000000001</v>
      </c>
      <c r="C336" s="66">
        <v>2242.1680000000001</v>
      </c>
      <c r="D336" s="66">
        <v>2210.9380000000001</v>
      </c>
      <c r="E336" s="67">
        <v>2210.6680000000001</v>
      </c>
      <c r="F336" s="67">
        <v>2218.348</v>
      </c>
      <c r="G336" s="67">
        <v>2198.3780000000002</v>
      </c>
      <c r="H336" s="67">
        <v>2274.7080000000001</v>
      </c>
      <c r="I336" s="67">
        <v>2392.248</v>
      </c>
      <c r="J336" s="67">
        <v>2470.3179999999998</v>
      </c>
      <c r="K336" s="68">
        <v>2512.308</v>
      </c>
      <c r="L336" s="67">
        <v>2532.6080000000002</v>
      </c>
      <c r="M336" s="69">
        <v>2533.8780000000002</v>
      </c>
      <c r="N336" s="68">
        <v>2531.5880000000002</v>
      </c>
      <c r="O336" s="67">
        <v>2530.3179999999998</v>
      </c>
      <c r="P336" s="69">
        <v>2531.8580000000002</v>
      </c>
      <c r="Q336" s="70">
        <v>2536.1680000000001</v>
      </c>
      <c r="R336" s="67">
        <v>2533.6579999999999</v>
      </c>
      <c r="S336" s="70">
        <v>2555.5279999999998</v>
      </c>
      <c r="T336" s="67">
        <v>2564.2779999999998</v>
      </c>
      <c r="U336" s="66">
        <v>2550.9180000000001</v>
      </c>
      <c r="V336" s="66">
        <v>2550.3679999999999</v>
      </c>
      <c r="W336" s="66">
        <v>2530.4879999999998</v>
      </c>
      <c r="X336" s="66">
        <v>2469.8380000000002</v>
      </c>
      <c r="Y336" s="71">
        <v>2353.2580000000003</v>
      </c>
    </row>
    <row r="337" spans="1:25" s="35" customFormat="1" ht="18.75" hidden="1" customHeight="1" outlineLevel="1" x14ac:dyDescent="0.2">
      <c r="A337" s="29" t="s">
        <v>4</v>
      </c>
      <c r="B337" s="43">
        <f>B21</f>
        <v>973.71</v>
      </c>
      <c r="C337" s="44">
        <f t="shared" ref="C337:Y337" si="63">C21</f>
        <v>969.4</v>
      </c>
      <c r="D337" s="44">
        <f t="shared" si="63"/>
        <v>948.76</v>
      </c>
      <c r="E337" s="45">
        <f t="shared" si="63"/>
        <v>965.19</v>
      </c>
      <c r="F337" s="44">
        <f t="shared" si="63"/>
        <v>1006.48</v>
      </c>
      <c r="G337" s="44">
        <f t="shared" si="63"/>
        <v>1007.75</v>
      </c>
      <c r="H337" s="44">
        <f t="shared" si="63"/>
        <v>996.73</v>
      </c>
      <c r="I337" s="44">
        <f t="shared" si="63"/>
        <v>997.67</v>
      </c>
      <c r="J337" s="46">
        <f t="shared" si="63"/>
        <v>986.97</v>
      </c>
      <c r="K337" s="44">
        <f t="shared" si="63"/>
        <v>1000.58</v>
      </c>
      <c r="L337" s="44">
        <f t="shared" si="63"/>
        <v>972.08</v>
      </c>
      <c r="M337" s="44">
        <f t="shared" si="63"/>
        <v>975.94</v>
      </c>
      <c r="N337" s="44">
        <f t="shared" si="63"/>
        <v>977.68</v>
      </c>
      <c r="O337" s="44">
        <f t="shared" si="63"/>
        <v>1066.6099999999999</v>
      </c>
      <c r="P337" s="44">
        <f t="shared" si="63"/>
        <v>1009.53</v>
      </c>
      <c r="Q337" s="44">
        <f t="shared" si="63"/>
        <v>1158.18</v>
      </c>
      <c r="R337" s="44">
        <f t="shared" si="63"/>
        <v>1159.3499999999999</v>
      </c>
      <c r="S337" s="44">
        <f t="shared" si="63"/>
        <v>1148.75</v>
      </c>
      <c r="T337" s="44">
        <f t="shared" si="63"/>
        <v>957.35</v>
      </c>
      <c r="U337" s="44">
        <f t="shared" si="63"/>
        <v>975.93</v>
      </c>
      <c r="V337" s="44">
        <f t="shared" si="63"/>
        <v>964.47</v>
      </c>
      <c r="W337" s="44">
        <f t="shared" si="63"/>
        <v>978.46</v>
      </c>
      <c r="X337" s="44">
        <f t="shared" si="63"/>
        <v>969.8</v>
      </c>
      <c r="Y337" s="52">
        <f t="shared" si="63"/>
        <v>960.06</v>
      </c>
    </row>
    <row r="338" spans="1:25" s="35" customFormat="1" ht="18.75" hidden="1" customHeight="1" outlineLevel="1" x14ac:dyDescent="0.2">
      <c r="A338" s="30" t="s">
        <v>5</v>
      </c>
      <c r="B338" s="49">
        <v>651.55999999999995</v>
      </c>
      <c r="C338" s="47">
        <v>651.55999999999995</v>
      </c>
      <c r="D338" s="47">
        <v>651.55999999999995</v>
      </c>
      <c r="E338" s="47">
        <v>651.55999999999995</v>
      </c>
      <c r="F338" s="47">
        <v>651.55999999999995</v>
      </c>
      <c r="G338" s="47">
        <v>651.55999999999995</v>
      </c>
      <c r="H338" s="47">
        <v>651.55999999999995</v>
      </c>
      <c r="I338" s="47">
        <v>651.55999999999995</v>
      </c>
      <c r="J338" s="47">
        <v>651.55999999999995</v>
      </c>
      <c r="K338" s="47">
        <v>651.55999999999995</v>
      </c>
      <c r="L338" s="47">
        <v>651.55999999999995</v>
      </c>
      <c r="M338" s="47">
        <v>651.55999999999995</v>
      </c>
      <c r="N338" s="47">
        <v>651.55999999999995</v>
      </c>
      <c r="O338" s="47">
        <v>651.55999999999995</v>
      </c>
      <c r="P338" s="47">
        <v>651.55999999999995</v>
      </c>
      <c r="Q338" s="47">
        <v>651.55999999999995</v>
      </c>
      <c r="R338" s="47">
        <v>651.55999999999995</v>
      </c>
      <c r="S338" s="47">
        <v>651.55999999999995</v>
      </c>
      <c r="T338" s="47">
        <v>651.55999999999995</v>
      </c>
      <c r="U338" s="47">
        <v>651.55999999999995</v>
      </c>
      <c r="V338" s="47">
        <v>651.55999999999995</v>
      </c>
      <c r="W338" s="47">
        <v>651.55999999999995</v>
      </c>
      <c r="X338" s="47">
        <v>651.55999999999995</v>
      </c>
      <c r="Y338" s="54">
        <v>651.55999999999995</v>
      </c>
    </row>
    <row r="339" spans="1:25" s="35" customFormat="1" ht="18.75" hidden="1" customHeight="1" outlineLevel="1" x14ac:dyDescent="0.2">
      <c r="A339" s="31" t="s">
        <v>6</v>
      </c>
      <c r="B339" s="49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54"/>
    </row>
    <row r="340" spans="1:25" s="35" customFormat="1" ht="18.75" hidden="1" customHeight="1" outlineLevel="1" thickBot="1" x14ac:dyDescent="0.25">
      <c r="A340" s="107" t="s">
        <v>7</v>
      </c>
      <c r="B340" s="50">
        <v>2.496</v>
      </c>
      <c r="C340" s="48">
        <v>2.496</v>
      </c>
      <c r="D340" s="48">
        <v>2.496</v>
      </c>
      <c r="E340" s="48">
        <v>2.496</v>
      </c>
      <c r="F340" s="48">
        <v>2.496</v>
      </c>
      <c r="G340" s="48">
        <v>2.496</v>
      </c>
      <c r="H340" s="48">
        <v>2.496</v>
      </c>
      <c r="I340" s="48">
        <v>2.496</v>
      </c>
      <c r="J340" s="48">
        <v>2.496</v>
      </c>
      <c r="K340" s="48">
        <v>2.496</v>
      </c>
      <c r="L340" s="48">
        <v>2.496</v>
      </c>
      <c r="M340" s="48">
        <v>2.496</v>
      </c>
      <c r="N340" s="48">
        <v>2.496</v>
      </c>
      <c r="O340" s="48">
        <v>2.496</v>
      </c>
      <c r="P340" s="48">
        <v>2.496</v>
      </c>
      <c r="Q340" s="48">
        <v>2.496</v>
      </c>
      <c r="R340" s="48">
        <v>2.496</v>
      </c>
      <c r="S340" s="48">
        <v>2.496</v>
      </c>
      <c r="T340" s="48">
        <v>2.496</v>
      </c>
      <c r="U340" s="48">
        <v>2.496</v>
      </c>
      <c r="V340" s="48">
        <v>2.496</v>
      </c>
      <c r="W340" s="48">
        <v>2.496</v>
      </c>
      <c r="X340" s="48">
        <v>2.496</v>
      </c>
      <c r="Y340" s="55">
        <v>2.496</v>
      </c>
    </row>
    <row r="341" spans="1:25" s="35" customFormat="1" ht="18.75" customHeight="1" collapsed="1" thickBot="1" x14ac:dyDescent="0.25">
      <c r="A341" s="90">
        <v>4</v>
      </c>
      <c r="B341" s="91">
        <f>SUM(B342:B345)</f>
        <v>1540.7460000000001</v>
      </c>
      <c r="C341" s="92">
        <v>2207.828</v>
      </c>
      <c r="D341" s="92">
        <v>2135.078</v>
      </c>
      <c r="E341" s="92">
        <v>2107.6080000000002</v>
      </c>
      <c r="F341" s="92">
        <v>2125.998</v>
      </c>
      <c r="G341" s="92">
        <v>1618.598</v>
      </c>
      <c r="H341" s="92">
        <v>2094.038</v>
      </c>
      <c r="I341" s="92">
        <v>2199.4780000000001</v>
      </c>
      <c r="J341" s="92">
        <v>2328.328</v>
      </c>
      <c r="K341" s="93">
        <v>2376.5279999999998</v>
      </c>
      <c r="L341" s="92">
        <v>2394.3580000000002</v>
      </c>
      <c r="M341" s="94">
        <v>2397.828</v>
      </c>
      <c r="N341" s="93">
        <v>2397.788</v>
      </c>
      <c r="O341" s="92">
        <v>2398.498</v>
      </c>
      <c r="P341" s="94">
        <v>2402.1979999999999</v>
      </c>
      <c r="Q341" s="95">
        <v>2412.748</v>
      </c>
      <c r="R341" s="92">
        <v>2465.7179999999998</v>
      </c>
      <c r="S341" s="95">
        <v>2488.578</v>
      </c>
      <c r="T341" s="92">
        <v>2531.3780000000002</v>
      </c>
      <c r="U341" s="92">
        <v>2496.098</v>
      </c>
      <c r="V341" s="92">
        <v>2467.1080000000002</v>
      </c>
      <c r="W341" s="92">
        <v>2460.6280000000002</v>
      </c>
      <c r="X341" s="92">
        <v>2409.2580000000003</v>
      </c>
      <c r="Y341" s="96">
        <v>2308.0480000000002</v>
      </c>
    </row>
    <row r="342" spans="1:25" s="35" customFormat="1" ht="18.75" hidden="1" customHeight="1" outlineLevel="1" x14ac:dyDescent="0.2">
      <c r="A342" s="31" t="s">
        <v>4</v>
      </c>
      <c r="B342" s="84">
        <f>B26</f>
        <v>886.69</v>
      </c>
      <c r="C342" s="85">
        <f t="shared" ref="C342:Y342" si="64">C26</f>
        <v>889.16</v>
      </c>
      <c r="D342" s="85">
        <f t="shared" si="64"/>
        <v>924.18</v>
      </c>
      <c r="E342" s="86">
        <f t="shared" si="64"/>
        <v>1333.46</v>
      </c>
      <c r="F342" s="85">
        <f t="shared" si="64"/>
        <v>965.58</v>
      </c>
      <c r="G342" s="85">
        <f t="shared" si="64"/>
        <v>1224.56</v>
      </c>
      <c r="H342" s="85">
        <f t="shared" si="64"/>
        <v>1223.46</v>
      </c>
      <c r="I342" s="85">
        <f t="shared" si="64"/>
        <v>1197.31</v>
      </c>
      <c r="J342" s="87">
        <f t="shared" si="64"/>
        <v>1192.9100000000001</v>
      </c>
      <c r="K342" s="85">
        <f t="shared" si="64"/>
        <v>1178.32</v>
      </c>
      <c r="L342" s="85">
        <f t="shared" si="64"/>
        <v>1174.3800000000001</v>
      </c>
      <c r="M342" s="85">
        <f t="shared" si="64"/>
        <v>1180.6400000000001</v>
      </c>
      <c r="N342" s="85">
        <f t="shared" si="64"/>
        <v>1183.79</v>
      </c>
      <c r="O342" s="85">
        <f t="shared" si="64"/>
        <v>1191.4000000000001</v>
      </c>
      <c r="P342" s="85">
        <f t="shared" si="64"/>
        <v>1306.9000000000001</v>
      </c>
      <c r="Q342" s="85">
        <f t="shared" si="64"/>
        <v>1193.56</v>
      </c>
      <c r="R342" s="85">
        <f t="shared" si="64"/>
        <v>1253.19</v>
      </c>
      <c r="S342" s="85">
        <f t="shared" si="64"/>
        <v>1156.1600000000001</v>
      </c>
      <c r="T342" s="85">
        <f t="shared" si="64"/>
        <v>908.73</v>
      </c>
      <c r="U342" s="85">
        <f t="shared" si="64"/>
        <v>1197.78</v>
      </c>
      <c r="V342" s="85">
        <f t="shared" si="64"/>
        <v>916.58</v>
      </c>
      <c r="W342" s="85">
        <f t="shared" si="64"/>
        <v>922.7</v>
      </c>
      <c r="X342" s="85">
        <f t="shared" si="64"/>
        <v>912.72</v>
      </c>
      <c r="Y342" s="88">
        <f t="shared" si="64"/>
        <v>915.04</v>
      </c>
    </row>
    <row r="343" spans="1:25" s="35" customFormat="1" ht="18.75" hidden="1" customHeight="1" outlineLevel="1" x14ac:dyDescent="0.2">
      <c r="A343" s="30" t="s">
        <v>5</v>
      </c>
      <c r="B343" s="49">
        <v>651.55999999999995</v>
      </c>
      <c r="C343" s="47">
        <v>651.55999999999995</v>
      </c>
      <c r="D343" s="47">
        <v>651.55999999999995</v>
      </c>
      <c r="E343" s="47">
        <v>651.55999999999995</v>
      </c>
      <c r="F343" s="47">
        <v>651.55999999999995</v>
      </c>
      <c r="G343" s="47">
        <v>651.55999999999995</v>
      </c>
      <c r="H343" s="47">
        <v>651.55999999999995</v>
      </c>
      <c r="I343" s="47">
        <v>651.55999999999995</v>
      </c>
      <c r="J343" s="47">
        <v>651.55999999999995</v>
      </c>
      <c r="K343" s="47">
        <v>651.55999999999995</v>
      </c>
      <c r="L343" s="47">
        <v>651.55999999999995</v>
      </c>
      <c r="M343" s="47">
        <v>651.55999999999995</v>
      </c>
      <c r="N343" s="47">
        <v>651.55999999999995</v>
      </c>
      <c r="O343" s="47">
        <v>651.55999999999995</v>
      </c>
      <c r="P343" s="47">
        <v>651.55999999999995</v>
      </c>
      <c r="Q343" s="47">
        <v>651.55999999999995</v>
      </c>
      <c r="R343" s="47">
        <v>651.55999999999995</v>
      </c>
      <c r="S343" s="47">
        <v>651.55999999999995</v>
      </c>
      <c r="T343" s="47">
        <v>651.55999999999995</v>
      </c>
      <c r="U343" s="47">
        <v>651.55999999999995</v>
      </c>
      <c r="V343" s="47">
        <v>651.55999999999995</v>
      </c>
      <c r="W343" s="47">
        <v>651.55999999999995</v>
      </c>
      <c r="X343" s="47">
        <v>651.55999999999995</v>
      </c>
      <c r="Y343" s="54">
        <v>651.55999999999995</v>
      </c>
    </row>
    <row r="344" spans="1:25" s="35" customFormat="1" ht="18.75" hidden="1" customHeight="1" outlineLevel="1" x14ac:dyDescent="0.2">
      <c r="A344" s="31" t="s">
        <v>6</v>
      </c>
      <c r="B344" s="49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54"/>
    </row>
    <row r="345" spans="1:25" s="35" customFormat="1" ht="18.75" hidden="1" customHeight="1" outlineLevel="1" thickBot="1" x14ac:dyDescent="0.25">
      <c r="A345" s="107" t="s">
        <v>7</v>
      </c>
      <c r="B345" s="50">
        <v>2.496</v>
      </c>
      <c r="C345" s="48">
        <v>2.496</v>
      </c>
      <c r="D345" s="48">
        <v>2.496</v>
      </c>
      <c r="E345" s="48">
        <v>2.496</v>
      </c>
      <c r="F345" s="48">
        <v>2.496</v>
      </c>
      <c r="G345" s="48">
        <v>2.496</v>
      </c>
      <c r="H345" s="48">
        <v>2.496</v>
      </c>
      <c r="I345" s="48">
        <v>2.496</v>
      </c>
      <c r="J345" s="48">
        <v>2.496</v>
      </c>
      <c r="K345" s="48">
        <v>2.496</v>
      </c>
      <c r="L345" s="48">
        <v>2.496</v>
      </c>
      <c r="M345" s="48">
        <v>2.496</v>
      </c>
      <c r="N345" s="48">
        <v>2.496</v>
      </c>
      <c r="O345" s="48">
        <v>2.496</v>
      </c>
      <c r="P345" s="48">
        <v>2.496</v>
      </c>
      <c r="Q345" s="48">
        <v>2.496</v>
      </c>
      <c r="R345" s="48">
        <v>2.496</v>
      </c>
      <c r="S345" s="48">
        <v>2.496</v>
      </c>
      <c r="T345" s="48">
        <v>2.496</v>
      </c>
      <c r="U345" s="48">
        <v>2.496</v>
      </c>
      <c r="V345" s="48">
        <v>2.496</v>
      </c>
      <c r="W345" s="48">
        <v>2.496</v>
      </c>
      <c r="X345" s="48">
        <v>2.496</v>
      </c>
      <c r="Y345" s="55">
        <v>2.496</v>
      </c>
    </row>
    <row r="346" spans="1:25" s="35" customFormat="1" ht="18.75" customHeight="1" collapsed="1" thickBot="1" x14ac:dyDescent="0.25">
      <c r="A346" s="73">
        <v>5</v>
      </c>
      <c r="B346" s="98">
        <f>SUM(B347:B350)</f>
        <v>1596.1460000000002</v>
      </c>
      <c r="C346" s="99">
        <v>2197.8980000000001</v>
      </c>
      <c r="D346" s="99">
        <v>2124.7580000000003</v>
      </c>
      <c r="E346" s="99">
        <v>2099.8580000000002</v>
      </c>
      <c r="F346" s="99">
        <v>2150.5080000000003</v>
      </c>
      <c r="G346" s="99">
        <v>2169.7379999999998</v>
      </c>
      <c r="H346" s="99">
        <v>2335.098</v>
      </c>
      <c r="I346" s="99">
        <v>2508.2080000000001</v>
      </c>
      <c r="J346" s="99">
        <v>2552.2580000000003</v>
      </c>
      <c r="K346" s="100">
        <v>2583.018</v>
      </c>
      <c r="L346" s="99">
        <v>2592.4879999999998</v>
      </c>
      <c r="M346" s="101">
        <v>2589.578</v>
      </c>
      <c r="N346" s="100">
        <v>2587.248</v>
      </c>
      <c r="O346" s="99">
        <v>2588.6379999999999</v>
      </c>
      <c r="P346" s="101">
        <v>2586.598</v>
      </c>
      <c r="Q346" s="102">
        <v>2583.7179999999998</v>
      </c>
      <c r="R346" s="99">
        <v>2587.2080000000001</v>
      </c>
      <c r="S346" s="102">
        <v>2585.2280000000001</v>
      </c>
      <c r="T346" s="99">
        <v>2587.1579999999999</v>
      </c>
      <c r="U346" s="99">
        <v>2586.9879999999998</v>
      </c>
      <c r="V346" s="99">
        <v>2576.8380000000002</v>
      </c>
      <c r="W346" s="99">
        <v>2549.1179999999999</v>
      </c>
      <c r="X346" s="99">
        <v>2487.6880000000001</v>
      </c>
      <c r="Y346" s="103">
        <v>2368.2980000000002</v>
      </c>
    </row>
    <row r="347" spans="1:25" s="35" customFormat="1" ht="18.75" hidden="1" customHeight="1" outlineLevel="1" x14ac:dyDescent="0.2">
      <c r="A347" s="29" t="s">
        <v>4</v>
      </c>
      <c r="B347" s="49">
        <f>B31</f>
        <v>942.09</v>
      </c>
      <c r="C347" s="44">
        <f t="shared" ref="C347:Y347" si="65">C31</f>
        <v>973.42</v>
      </c>
      <c r="D347" s="44">
        <f t="shared" si="65"/>
        <v>1003.35</v>
      </c>
      <c r="E347" s="45">
        <f t="shared" si="65"/>
        <v>1020.97</v>
      </c>
      <c r="F347" s="44">
        <f t="shared" si="65"/>
        <v>1015.82</v>
      </c>
      <c r="G347" s="44">
        <f t="shared" si="65"/>
        <v>1222.71</v>
      </c>
      <c r="H347" s="44">
        <f t="shared" si="65"/>
        <v>1229.83</v>
      </c>
      <c r="I347" s="44">
        <f t="shared" si="65"/>
        <v>1210.33</v>
      </c>
      <c r="J347" s="46">
        <f t="shared" si="65"/>
        <v>1198.94</v>
      </c>
      <c r="K347" s="44">
        <f t="shared" si="65"/>
        <v>1229.69</v>
      </c>
      <c r="L347" s="44">
        <f t="shared" si="65"/>
        <v>1004.52</v>
      </c>
      <c r="M347" s="44">
        <f t="shared" si="65"/>
        <v>1005.1</v>
      </c>
      <c r="N347" s="44">
        <f t="shared" si="65"/>
        <v>1008.1</v>
      </c>
      <c r="O347" s="44">
        <f t="shared" si="65"/>
        <v>1008.86</v>
      </c>
      <c r="P347" s="44">
        <f t="shared" si="65"/>
        <v>1016.74</v>
      </c>
      <c r="Q347" s="44">
        <f t="shared" si="65"/>
        <v>1209.26</v>
      </c>
      <c r="R347" s="44">
        <f t="shared" si="65"/>
        <v>1194.71</v>
      </c>
      <c r="S347" s="44">
        <f t="shared" si="65"/>
        <v>1171.8499999999999</v>
      </c>
      <c r="T347" s="44">
        <f t="shared" si="65"/>
        <v>1112.3399999999999</v>
      </c>
      <c r="U347" s="44">
        <f t="shared" si="65"/>
        <v>985.85</v>
      </c>
      <c r="V347" s="44">
        <f t="shared" si="65"/>
        <v>949.51</v>
      </c>
      <c r="W347" s="44">
        <f t="shared" si="65"/>
        <v>967.28</v>
      </c>
      <c r="X347" s="44">
        <f t="shared" si="65"/>
        <v>954.4</v>
      </c>
      <c r="Y347" s="52">
        <f t="shared" si="65"/>
        <v>962.07</v>
      </c>
    </row>
    <row r="348" spans="1:25" s="35" customFormat="1" ht="18.75" hidden="1" customHeight="1" outlineLevel="1" x14ac:dyDescent="0.2">
      <c r="A348" s="30" t="s">
        <v>5</v>
      </c>
      <c r="B348" s="49">
        <v>651.55999999999995</v>
      </c>
      <c r="C348" s="47">
        <v>651.55999999999995</v>
      </c>
      <c r="D348" s="47">
        <v>651.55999999999995</v>
      </c>
      <c r="E348" s="47">
        <v>651.55999999999995</v>
      </c>
      <c r="F348" s="47">
        <v>651.55999999999995</v>
      </c>
      <c r="G348" s="47">
        <v>651.55999999999995</v>
      </c>
      <c r="H348" s="47">
        <v>651.55999999999995</v>
      </c>
      <c r="I348" s="47">
        <v>651.55999999999995</v>
      </c>
      <c r="J348" s="47">
        <v>651.55999999999995</v>
      </c>
      <c r="K348" s="47">
        <v>651.55999999999995</v>
      </c>
      <c r="L348" s="47">
        <v>651.55999999999995</v>
      </c>
      <c r="M348" s="47">
        <v>651.55999999999995</v>
      </c>
      <c r="N348" s="47">
        <v>651.55999999999995</v>
      </c>
      <c r="O348" s="47">
        <v>651.55999999999995</v>
      </c>
      <c r="P348" s="47">
        <v>651.55999999999995</v>
      </c>
      <c r="Q348" s="47">
        <v>651.55999999999995</v>
      </c>
      <c r="R348" s="47">
        <v>651.55999999999995</v>
      </c>
      <c r="S348" s="47">
        <v>651.55999999999995</v>
      </c>
      <c r="T348" s="47">
        <v>651.55999999999995</v>
      </c>
      <c r="U348" s="47">
        <v>651.55999999999995</v>
      </c>
      <c r="V348" s="47">
        <v>651.55999999999995</v>
      </c>
      <c r="W348" s="47">
        <v>651.55999999999995</v>
      </c>
      <c r="X348" s="47">
        <v>651.55999999999995</v>
      </c>
      <c r="Y348" s="54">
        <v>651.55999999999995</v>
      </c>
    </row>
    <row r="349" spans="1:25" s="35" customFormat="1" ht="18.75" hidden="1" customHeight="1" outlineLevel="1" x14ac:dyDescent="0.2">
      <c r="A349" s="31" t="s">
        <v>6</v>
      </c>
      <c r="B349" s="49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54"/>
    </row>
    <row r="350" spans="1:25" s="35" customFormat="1" ht="18.75" hidden="1" customHeight="1" outlineLevel="1" thickBot="1" x14ac:dyDescent="0.25">
      <c r="A350" s="107" t="s">
        <v>7</v>
      </c>
      <c r="B350" s="50">
        <v>2.496</v>
      </c>
      <c r="C350" s="48">
        <v>2.496</v>
      </c>
      <c r="D350" s="48">
        <v>2.496</v>
      </c>
      <c r="E350" s="48">
        <v>2.496</v>
      </c>
      <c r="F350" s="48">
        <v>2.496</v>
      </c>
      <c r="G350" s="48">
        <v>2.496</v>
      </c>
      <c r="H350" s="48">
        <v>2.496</v>
      </c>
      <c r="I350" s="48">
        <v>2.496</v>
      </c>
      <c r="J350" s="48">
        <v>2.496</v>
      </c>
      <c r="K350" s="48">
        <v>2.496</v>
      </c>
      <c r="L350" s="48">
        <v>2.496</v>
      </c>
      <c r="M350" s="48">
        <v>2.496</v>
      </c>
      <c r="N350" s="48">
        <v>2.496</v>
      </c>
      <c r="O350" s="48">
        <v>2.496</v>
      </c>
      <c r="P350" s="48">
        <v>2.496</v>
      </c>
      <c r="Q350" s="48">
        <v>2.496</v>
      </c>
      <c r="R350" s="48">
        <v>2.496</v>
      </c>
      <c r="S350" s="48">
        <v>2.496</v>
      </c>
      <c r="T350" s="48">
        <v>2.496</v>
      </c>
      <c r="U350" s="48">
        <v>2.496</v>
      </c>
      <c r="V350" s="48">
        <v>2.496</v>
      </c>
      <c r="W350" s="48">
        <v>2.496</v>
      </c>
      <c r="X350" s="48">
        <v>2.496</v>
      </c>
      <c r="Y350" s="55">
        <v>2.496</v>
      </c>
    </row>
    <row r="351" spans="1:25" s="35" customFormat="1" ht="18.75" customHeight="1" collapsed="1" thickBot="1" x14ac:dyDescent="0.25">
      <c r="A351" s="76">
        <v>6</v>
      </c>
      <c r="B351" s="65">
        <f>SUM(B352:B355)</f>
        <v>1569.2460000000001</v>
      </c>
      <c r="C351" s="66">
        <v>2228.2179999999998</v>
      </c>
      <c r="D351" s="66">
        <v>2192.4279999999999</v>
      </c>
      <c r="E351" s="67">
        <v>2181.1680000000001</v>
      </c>
      <c r="F351" s="67">
        <v>2203.578</v>
      </c>
      <c r="G351" s="67">
        <v>2205.3179999999998</v>
      </c>
      <c r="H351" s="67">
        <v>2323.4180000000001</v>
      </c>
      <c r="I351" s="67">
        <v>2504.9679999999998</v>
      </c>
      <c r="J351" s="67">
        <v>2543.1480000000001</v>
      </c>
      <c r="K351" s="68">
        <v>2582.058</v>
      </c>
      <c r="L351" s="67">
        <v>2594.7280000000001</v>
      </c>
      <c r="M351" s="69">
        <v>2595.2779999999998</v>
      </c>
      <c r="N351" s="68">
        <v>2593.1480000000001</v>
      </c>
      <c r="O351" s="67">
        <v>2594.8679999999999</v>
      </c>
      <c r="P351" s="69">
        <v>2593.1579999999999</v>
      </c>
      <c r="Q351" s="70">
        <v>2585.0480000000002</v>
      </c>
      <c r="R351" s="67">
        <v>2595.7779999999998</v>
      </c>
      <c r="S351" s="70">
        <v>2592.1880000000001</v>
      </c>
      <c r="T351" s="67">
        <v>2593.9180000000001</v>
      </c>
      <c r="U351" s="66">
        <v>2592.0080000000003</v>
      </c>
      <c r="V351" s="66">
        <v>2581.078</v>
      </c>
      <c r="W351" s="66">
        <v>2548.5679999999998</v>
      </c>
      <c r="X351" s="66">
        <v>2482.098</v>
      </c>
      <c r="Y351" s="71">
        <v>2360.538</v>
      </c>
    </row>
    <row r="352" spans="1:25" s="35" customFormat="1" ht="18.75" hidden="1" customHeight="1" outlineLevel="1" x14ac:dyDescent="0.2">
      <c r="A352" s="29" t="s">
        <v>4</v>
      </c>
      <c r="B352" s="49">
        <f>B36</f>
        <v>915.19</v>
      </c>
      <c r="C352" s="44">
        <f t="shared" ref="C352:Y352" si="66">C36</f>
        <v>916.87</v>
      </c>
      <c r="D352" s="44">
        <f t="shared" si="66"/>
        <v>946.43</v>
      </c>
      <c r="E352" s="45">
        <f t="shared" si="66"/>
        <v>954.94</v>
      </c>
      <c r="F352" s="44">
        <f t="shared" si="66"/>
        <v>949.16</v>
      </c>
      <c r="G352" s="44">
        <f t="shared" si="66"/>
        <v>1193.3900000000001</v>
      </c>
      <c r="H352" s="44">
        <f t="shared" si="66"/>
        <v>1195.52</v>
      </c>
      <c r="I352" s="44">
        <f t="shared" si="66"/>
        <v>1183.47</v>
      </c>
      <c r="J352" s="46">
        <f t="shared" si="66"/>
        <v>1182.1600000000001</v>
      </c>
      <c r="K352" s="44">
        <f t="shared" si="66"/>
        <v>1157.73</v>
      </c>
      <c r="L352" s="44">
        <f t="shared" si="66"/>
        <v>1163.27</v>
      </c>
      <c r="M352" s="44">
        <f t="shared" si="66"/>
        <v>1168.8</v>
      </c>
      <c r="N352" s="44">
        <f t="shared" si="66"/>
        <v>1178.8900000000001</v>
      </c>
      <c r="O352" s="44">
        <f t="shared" si="66"/>
        <v>948.01</v>
      </c>
      <c r="P352" s="44">
        <f t="shared" si="66"/>
        <v>1191.8</v>
      </c>
      <c r="Q352" s="44">
        <f t="shared" si="66"/>
        <v>1186.44</v>
      </c>
      <c r="R352" s="44">
        <f t="shared" si="66"/>
        <v>1229.54</v>
      </c>
      <c r="S352" s="44">
        <f t="shared" si="66"/>
        <v>1198.97</v>
      </c>
      <c r="T352" s="44">
        <f t="shared" si="66"/>
        <v>1132.57</v>
      </c>
      <c r="U352" s="44">
        <f t="shared" si="66"/>
        <v>913.74</v>
      </c>
      <c r="V352" s="44">
        <f t="shared" si="66"/>
        <v>914.51</v>
      </c>
      <c r="W352" s="44">
        <f t="shared" si="66"/>
        <v>916.06</v>
      </c>
      <c r="X352" s="44">
        <f t="shared" si="66"/>
        <v>912.37</v>
      </c>
      <c r="Y352" s="52">
        <f t="shared" si="66"/>
        <v>914.22</v>
      </c>
    </row>
    <row r="353" spans="1:25" s="35" customFormat="1" ht="18.75" hidden="1" customHeight="1" outlineLevel="1" x14ac:dyDescent="0.2">
      <c r="A353" s="30" t="s">
        <v>5</v>
      </c>
      <c r="B353" s="49">
        <v>651.55999999999995</v>
      </c>
      <c r="C353" s="47">
        <v>651.55999999999995</v>
      </c>
      <c r="D353" s="47">
        <v>651.55999999999995</v>
      </c>
      <c r="E353" s="47">
        <v>651.55999999999995</v>
      </c>
      <c r="F353" s="47">
        <v>651.55999999999995</v>
      </c>
      <c r="G353" s="47">
        <v>651.55999999999995</v>
      </c>
      <c r="H353" s="47">
        <v>651.55999999999995</v>
      </c>
      <c r="I353" s="47">
        <v>651.55999999999995</v>
      </c>
      <c r="J353" s="47">
        <v>651.55999999999995</v>
      </c>
      <c r="K353" s="47">
        <v>651.55999999999995</v>
      </c>
      <c r="L353" s="47">
        <v>651.55999999999995</v>
      </c>
      <c r="M353" s="47">
        <v>651.55999999999995</v>
      </c>
      <c r="N353" s="47">
        <v>651.55999999999995</v>
      </c>
      <c r="O353" s="47">
        <v>651.55999999999995</v>
      </c>
      <c r="P353" s="47">
        <v>651.55999999999995</v>
      </c>
      <c r="Q353" s="47">
        <v>651.55999999999995</v>
      </c>
      <c r="R353" s="47">
        <v>651.55999999999995</v>
      </c>
      <c r="S353" s="47">
        <v>651.55999999999995</v>
      </c>
      <c r="T353" s="47">
        <v>651.55999999999995</v>
      </c>
      <c r="U353" s="47">
        <v>651.55999999999995</v>
      </c>
      <c r="V353" s="47">
        <v>651.55999999999995</v>
      </c>
      <c r="W353" s="47">
        <v>651.55999999999995</v>
      </c>
      <c r="X353" s="47">
        <v>651.55999999999995</v>
      </c>
      <c r="Y353" s="54">
        <v>651.55999999999995</v>
      </c>
    </row>
    <row r="354" spans="1:25" s="35" customFormat="1" ht="18.75" hidden="1" customHeight="1" outlineLevel="1" x14ac:dyDescent="0.2">
      <c r="A354" s="31" t="s">
        <v>6</v>
      </c>
      <c r="B354" s="49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54"/>
    </row>
    <row r="355" spans="1:25" s="35" customFormat="1" ht="18.75" hidden="1" customHeight="1" outlineLevel="1" thickBot="1" x14ac:dyDescent="0.25">
      <c r="A355" s="107" t="s">
        <v>7</v>
      </c>
      <c r="B355" s="50">
        <v>2.496</v>
      </c>
      <c r="C355" s="48">
        <v>2.496</v>
      </c>
      <c r="D355" s="48">
        <v>2.496</v>
      </c>
      <c r="E355" s="48">
        <v>2.496</v>
      </c>
      <c r="F355" s="48">
        <v>2.496</v>
      </c>
      <c r="G355" s="48">
        <v>2.496</v>
      </c>
      <c r="H355" s="48">
        <v>2.496</v>
      </c>
      <c r="I355" s="48">
        <v>2.496</v>
      </c>
      <c r="J355" s="48">
        <v>2.496</v>
      </c>
      <c r="K355" s="48">
        <v>2.496</v>
      </c>
      <c r="L355" s="48">
        <v>2.496</v>
      </c>
      <c r="M355" s="48">
        <v>2.496</v>
      </c>
      <c r="N355" s="48">
        <v>2.496</v>
      </c>
      <c r="O355" s="48">
        <v>2.496</v>
      </c>
      <c r="P355" s="48">
        <v>2.496</v>
      </c>
      <c r="Q355" s="48">
        <v>2.496</v>
      </c>
      <c r="R355" s="48">
        <v>2.496</v>
      </c>
      <c r="S355" s="48">
        <v>2.496</v>
      </c>
      <c r="T355" s="48">
        <v>2.496</v>
      </c>
      <c r="U355" s="48">
        <v>2.496</v>
      </c>
      <c r="V355" s="48">
        <v>2.496</v>
      </c>
      <c r="W355" s="48">
        <v>2.496</v>
      </c>
      <c r="X355" s="48">
        <v>2.496</v>
      </c>
      <c r="Y355" s="55">
        <v>2.496</v>
      </c>
    </row>
    <row r="356" spans="1:25" s="35" customFormat="1" ht="18.75" customHeight="1" collapsed="1" thickBot="1" x14ac:dyDescent="0.25">
      <c r="A356" s="73">
        <v>7</v>
      </c>
      <c r="B356" s="65">
        <f>SUM(B357:B360)</f>
        <v>1613.1959999999999</v>
      </c>
      <c r="C356" s="66">
        <v>2217.8179999999998</v>
      </c>
      <c r="D356" s="66">
        <v>2173.7580000000003</v>
      </c>
      <c r="E356" s="67">
        <v>2180.348</v>
      </c>
      <c r="F356" s="67">
        <v>2216.4279999999999</v>
      </c>
      <c r="G356" s="67">
        <v>2208.1979999999999</v>
      </c>
      <c r="H356" s="67">
        <v>2384.4279999999999</v>
      </c>
      <c r="I356" s="67">
        <v>2548.248</v>
      </c>
      <c r="J356" s="67">
        <v>2584.3179999999998</v>
      </c>
      <c r="K356" s="68">
        <v>2613.8179999999998</v>
      </c>
      <c r="L356" s="67">
        <v>2636.3980000000001</v>
      </c>
      <c r="M356" s="69">
        <v>2635.7379999999998</v>
      </c>
      <c r="N356" s="68">
        <v>2623.6979999999999</v>
      </c>
      <c r="O356" s="67">
        <v>2625.9380000000001</v>
      </c>
      <c r="P356" s="69">
        <v>2626.4380000000001</v>
      </c>
      <c r="Q356" s="70">
        <v>2615.2179999999998</v>
      </c>
      <c r="R356" s="67">
        <v>2629.3980000000001</v>
      </c>
      <c r="S356" s="70">
        <v>2616.5880000000002</v>
      </c>
      <c r="T356" s="67">
        <v>2621.9380000000001</v>
      </c>
      <c r="U356" s="66">
        <v>2618.7379999999998</v>
      </c>
      <c r="V356" s="66">
        <v>2610.6579999999999</v>
      </c>
      <c r="W356" s="66">
        <v>2584.7779999999998</v>
      </c>
      <c r="X356" s="66">
        <v>2504.7179999999998</v>
      </c>
      <c r="Y356" s="71">
        <v>2371.6579999999999</v>
      </c>
    </row>
    <row r="357" spans="1:25" s="35" customFormat="1" ht="18.75" hidden="1" customHeight="1" outlineLevel="1" x14ac:dyDescent="0.2">
      <c r="A357" s="29" t="s">
        <v>4</v>
      </c>
      <c r="B357" s="49">
        <f>B41</f>
        <v>959.14</v>
      </c>
      <c r="C357" s="44">
        <f t="shared" ref="C357:Y357" si="67">C41</f>
        <v>996.63</v>
      </c>
      <c r="D357" s="44">
        <f t="shared" si="67"/>
        <v>995.54</v>
      </c>
      <c r="E357" s="45">
        <f t="shared" si="67"/>
        <v>1005.92</v>
      </c>
      <c r="F357" s="44">
        <f t="shared" si="67"/>
        <v>997</v>
      </c>
      <c r="G357" s="44">
        <f t="shared" si="67"/>
        <v>1289.24</v>
      </c>
      <c r="H357" s="44">
        <f t="shared" si="67"/>
        <v>1295.72</v>
      </c>
      <c r="I357" s="44">
        <f t="shared" si="67"/>
        <v>1268.6600000000001</v>
      </c>
      <c r="J357" s="46">
        <f t="shared" si="67"/>
        <v>996.77</v>
      </c>
      <c r="K357" s="44">
        <f t="shared" si="67"/>
        <v>1179.96</v>
      </c>
      <c r="L357" s="44">
        <f t="shared" si="67"/>
        <v>1185.5899999999999</v>
      </c>
      <c r="M357" s="44">
        <f t="shared" si="67"/>
        <v>1183.22</v>
      </c>
      <c r="N357" s="44">
        <f t="shared" si="67"/>
        <v>1194.4100000000001</v>
      </c>
      <c r="O357" s="44">
        <f t="shared" si="67"/>
        <v>1162.96</v>
      </c>
      <c r="P357" s="44">
        <f t="shared" si="67"/>
        <v>1188.77</v>
      </c>
      <c r="Q357" s="44">
        <f t="shared" si="67"/>
        <v>1209.98</v>
      </c>
      <c r="R357" s="44">
        <f t="shared" si="67"/>
        <v>1190.8699999999999</v>
      </c>
      <c r="S357" s="44">
        <f t="shared" si="67"/>
        <v>1184.01</v>
      </c>
      <c r="T357" s="44">
        <f t="shared" si="67"/>
        <v>1206.3900000000001</v>
      </c>
      <c r="U357" s="44">
        <f t="shared" si="67"/>
        <v>985.77</v>
      </c>
      <c r="V357" s="44">
        <f t="shared" si="67"/>
        <v>949.18</v>
      </c>
      <c r="W357" s="44">
        <f t="shared" si="67"/>
        <v>944.21</v>
      </c>
      <c r="X357" s="44">
        <f t="shared" si="67"/>
        <v>956.92</v>
      </c>
      <c r="Y357" s="52">
        <f t="shared" si="67"/>
        <v>967.67</v>
      </c>
    </row>
    <row r="358" spans="1:25" s="35" customFormat="1" ht="18.75" hidden="1" customHeight="1" outlineLevel="1" x14ac:dyDescent="0.2">
      <c r="A358" s="30" t="s">
        <v>5</v>
      </c>
      <c r="B358" s="49">
        <v>651.55999999999995</v>
      </c>
      <c r="C358" s="47">
        <v>651.55999999999995</v>
      </c>
      <c r="D358" s="47">
        <v>651.55999999999995</v>
      </c>
      <c r="E358" s="47">
        <v>651.55999999999995</v>
      </c>
      <c r="F358" s="47">
        <v>651.55999999999995</v>
      </c>
      <c r="G358" s="47">
        <v>651.55999999999995</v>
      </c>
      <c r="H358" s="47">
        <v>651.55999999999995</v>
      </c>
      <c r="I358" s="47">
        <v>651.55999999999995</v>
      </c>
      <c r="J358" s="47">
        <v>651.55999999999995</v>
      </c>
      <c r="K358" s="47">
        <v>651.55999999999995</v>
      </c>
      <c r="L358" s="47">
        <v>651.55999999999995</v>
      </c>
      <c r="M358" s="47">
        <v>651.55999999999995</v>
      </c>
      <c r="N358" s="47">
        <v>651.55999999999995</v>
      </c>
      <c r="O358" s="47">
        <v>651.55999999999995</v>
      </c>
      <c r="P358" s="47">
        <v>651.55999999999995</v>
      </c>
      <c r="Q358" s="47">
        <v>651.55999999999995</v>
      </c>
      <c r="R358" s="47">
        <v>651.55999999999995</v>
      </c>
      <c r="S358" s="47">
        <v>651.55999999999995</v>
      </c>
      <c r="T358" s="47">
        <v>651.55999999999995</v>
      </c>
      <c r="U358" s="47">
        <v>651.55999999999995</v>
      </c>
      <c r="V358" s="47">
        <v>651.55999999999995</v>
      </c>
      <c r="W358" s="47">
        <v>651.55999999999995</v>
      </c>
      <c r="X358" s="47">
        <v>651.55999999999995</v>
      </c>
      <c r="Y358" s="54">
        <v>651.55999999999995</v>
      </c>
    </row>
    <row r="359" spans="1:25" s="35" customFormat="1" ht="18.75" hidden="1" customHeight="1" outlineLevel="1" x14ac:dyDescent="0.2">
      <c r="A359" s="31" t="s">
        <v>6</v>
      </c>
      <c r="B359" s="49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54"/>
    </row>
    <row r="360" spans="1:25" s="35" customFormat="1" ht="18.75" hidden="1" customHeight="1" outlineLevel="1" thickBot="1" x14ac:dyDescent="0.25">
      <c r="A360" s="107" t="s">
        <v>7</v>
      </c>
      <c r="B360" s="50">
        <v>2.496</v>
      </c>
      <c r="C360" s="48">
        <v>2.496</v>
      </c>
      <c r="D360" s="48">
        <v>2.496</v>
      </c>
      <c r="E360" s="48">
        <v>2.496</v>
      </c>
      <c r="F360" s="48">
        <v>2.496</v>
      </c>
      <c r="G360" s="48">
        <v>2.496</v>
      </c>
      <c r="H360" s="48">
        <v>2.496</v>
      </c>
      <c r="I360" s="48">
        <v>2.496</v>
      </c>
      <c r="J360" s="48">
        <v>2.496</v>
      </c>
      <c r="K360" s="48">
        <v>2.496</v>
      </c>
      <c r="L360" s="48">
        <v>2.496</v>
      </c>
      <c r="M360" s="48">
        <v>2.496</v>
      </c>
      <c r="N360" s="48">
        <v>2.496</v>
      </c>
      <c r="O360" s="48">
        <v>2.496</v>
      </c>
      <c r="P360" s="48">
        <v>2.496</v>
      </c>
      <c r="Q360" s="48">
        <v>2.496</v>
      </c>
      <c r="R360" s="48">
        <v>2.496</v>
      </c>
      <c r="S360" s="48">
        <v>2.496</v>
      </c>
      <c r="T360" s="48">
        <v>2.496</v>
      </c>
      <c r="U360" s="48">
        <v>2.496</v>
      </c>
      <c r="V360" s="48">
        <v>2.496</v>
      </c>
      <c r="W360" s="48">
        <v>2.496</v>
      </c>
      <c r="X360" s="48">
        <v>2.496</v>
      </c>
      <c r="Y360" s="55">
        <v>2.496</v>
      </c>
    </row>
    <row r="361" spans="1:25" s="35" customFormat="1" ht="18.75" customHeight="1" collapsed="1" thickBot="1" x14ac:dyDescent="0.25">
      <c r="A361" s="76">
        <v>8</v>
      </c>
      <c r="B361" s="65">
        <f>SUM(B362:B365)</f>
        <v>1591.2560000000001</v>
      </c>
      <c r="C361" s="66">
        <v>2226.7980000000002</v>
      </c>
      <c r="D361" s="66">
        <v>2195.308</v>
      </c>
      <c r="E361" s="67">
        <v>2199.748</v>
      </c>
      <c r="F361" s="67">
        <v>2211.3580000000002</v>
      </c>
      <c r="G361" s="67">
        <v>2213.4079999999999</v>
      </c>
      <c r="H361" s="67">
        <v>2345.0279999999998</v>
      </c>
      <c r="I361" s="67">
        <v>2542.0880000000002</v>
      </c>
      <c r="J361" s="67">
        <v>2579.768</v>
      </c>
      <c r="K361" s="68">
        <v>2612.9079999999999</v>
      </c>
      <c r="L361" s="67">
        <v>2622.0880000000002</v>
      </c>
      <c r="M361" s="69">
        <v>2613.8179999999998</v>
      </c>
      <c r="N361" s="68">
        <v>2607.9679999999998</v>
      </c>
      <c r="O361" s="67">
        <v>2609.0279999999998</v>
      </c>
      <c r="P361" s="69">
        <v>2610.5080000000003</v>
      </c>
      <c r="Q361" s="70">
        <v>2604.9380000000001</v>
      </c>
      <c r="R361" s="67">
        <v>2611.5480000000002</v>
      </c>
      <c r="S361" s="70">
        <v>2611.7980000000002</v>
      </c>
      <c r="T361" s="67">
        <v>2610.2280000000001</v>
      </c>
      <c r="U361" s="66">
        <v>2611.0279999999998</v>
      </c>
      <c r="V361" s="66">
        <v>2600.8980000000001</v>
      </c>
      <c r="W361" s="66">
        <v>2548.078</v>
      </c>
      <c r="X361" s="66">
        <v>2468.248</v>
      </c>
      <c r="Y361" s="71">
        <v>2356.8679999999999</v>
      </c>
    </row>
    <row r="362" spans="1:25" s="35" customFormat="1" ht="18.75" hidden="1" customHeight="1" outlineLevel="1" x14ac:dyDescent="0.2">
      <c r="A362" s="29" t="s">
        <v>4</v>
      </c>
      <c r="B362" s="49">
        <f>B46</f>
        <v>937.2</v>
      </c>
      <c r="C362" s="44">
        <f t="shared" ref="C362:Y362" si="68">C46</f>
        <v>987.73</v>
      </c>
      <c r="D362" s="44">
        <f t="shared" si="68"/>
        <v>981.63</v>
      </c>
      <c r="E362" s="45">
        <f t="shared" si="68"/>
        <v>1215.1099999999999</v>
      </c>
      <c r="F362" s="44">
        <f t="shared" si="68"/>
        <v>1225.5</v>
      </c>
      <c r="G362" s="44">
        <f t="shared" si="68"/>
        <v>1201.52</v>
      </c>
      <c r="H362" s="44">
        <f t="shared" si="68"/>
        <v>1252.56</v>
      </c>
      <c r="I362" s="44">
        <f t="shared" si="68"/>
        <v>1191.95</v>
      </c>
      <c r="J362" s="46">
        <f t="shared" si="68"/>
        <v>1170.74</v>
      </c>
      <c r="K362" s="44">
        <f t="shared" si="68"/>
        <v>1169.3499999999999</v>
      </c>
      <c r="L362" s="44">
        <f t="shared" si="68"/>
        <v>1162.77</v>
      </c>
      <c r="M362" s="44">
        <f t="shared" si="68"/>
        <v>1170.07</v>
      </c>
      <c r="N362" s="44">
        <f t="shared" si="68"/>
        <v>1191.5899999999999</v>
      </c>
      <c r="O362" s="44">
        <f t="shared" si="68"/>
        <v>1183.78</v>
      </c>
      <c r="P362" s="44">
        <f t="shared" si="68"/>
        <v>1203.8900000000001</v>
      </c>
      <c r="Q362" s="44">
        <f t="shared" si="68"/>
        <v>1203.2</v>
      </c>
      <c r="R362" s="44">
        <f t="shared" si="68"/>
        <v>1193.42</v>
      </c>
      <c r="S362" s="44">
        <f t="shared" si="68"/>
        <v>1183.52</v>
      </c>
      <c r="T362" s="44">
        <f t="shared" si="68"/>
        <v>1203.83</v>
      </c>
      <c r="U362" s="44">
        <f t="shared" si="68"/>
        <v>983.02</v>
      </c>
      <c r="V362" s="44">
        <f t="shared" si="68"/>
        <v>921.54</v>
      </c>
      <c r="W362" s="44">
        <f t="shared" si="68"/>
        <v>943.72</v>
      </c>
      <c r="X362" s="44">
        <f t="shared" si="68"/>
        <v>944.45</v>
      </c>
      <c r="Y362" s="52">
        <f t="shared" si="68"/>
        <v>928.19</v>
      </c>
    </row>
    <row r="363" spans="1:25" s="35" customFormat="1" ht="18.75" hidden="1" customHeight="1" outlineLevel="1" x14ac:dyDescent="0.2">
      <c r="A363" s="30" t="s">
        <v>5</v>
      </c>
      <c r="B363" s="49">
        <v>651.55999999999995</v>
      </c>
      <c r="C363" s="47">
        <v>651.55999999999995</v>
      </c>
      <c r="D363" s="47">
        <v>651.55999999999995</v>
      </c>
      <c r="E363" s="47">
        <v>651.55999999999995</v>
      </c>
      <c r="F363" s="47">
        <v>651.55999999999995</v>
      </c>
      <c r="G363" s="47">
        <v>651.55999999999995</v>
      </c>
      <c r="H363" s="47">
        <v>651.55999999999995</v>
      </c>
      <c r="I363" s="47">
        <v>651.55999999999995</v>
      </c>
      <c r="J363" s="47">
        <v>651.55999999999995</v>
      </c>
      <c r="K363" s="47">
        <v>651.55999999999995</v>
      </c>
      <c r="L363" s="47">
        <v>651.55999999999995</v>
      </c>
      <c r="M363" s="47">
        <v>651.55999999999995</v>
      </c>
      <c r="N363" s="47">
        <v>651.55999999999995</v>
      </c>
      <c r="O363" s="47">
        <v>651.55999999999995</v>
      </c>
      <c r="P363" s="47">
        <v>651.55999999999995</v>
      </c>
      <c r="Q363" s="47">
        <v>651.55999999999995</v>
      </c>
      <c r="R363" s="47">
        <v>651.55999999999995</v>
      </c>
      <c r="S363" s="47">
        <v>651.55999999999995</v>
      </c>
      <c r="T363" s="47">
        <v>651.55999999999995</v>
      </c>
      <c r="U363" s="47">
        <v>651.55999999999995</v>
      </c>
      <c r="V363" s="47">
        <v>651.55999999999995</v>
      </c>
      <c r="W363" s="47">
        <v>651.55999999999995</v>
      </c>
      <c r="X363" s="47">
        <v>651.55999999999995</v>
      </c>
      <c r="Y363" s="54">
        <v>651.55999999999995</v>
      </c>
    </row>
    <row r="364" spans="1:25" s="35" customFormat="1" ht="18.75" hidden="1" customHeight="1" outlineLevel="1" x14ac:dyDescent="0.2">
      <c r="A364" s="31" t="s">
        <v>6</v>
      </c>
      <c r="B364" s="49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54"/>
    </row>
    <row r="365" spans="1:25" s="35" customFormat="1" ht="18.75" hidden="1" customHeight="1" outlineLevel="1" thickBot="1" x14ac:dyDescent="0.25">
      <c r="A365" s="107" t="s">
        <v>7</v>
      </c>
      <c r="B365" s="50">
        <v>2.496</v>
      </c>
      <c r="C365" s="48">
        <v>2.496</v>
      </c>
      <c r="D365" s="48">
        <v>2.496</v>
      </c>
      <c r="E365" s="48">
        <v>2.496</v>
      </c>
      <c r="F365" s="48">
        <v>2.496</v>
      </c>
      <c r="G365" s="48">
        <v>2.496</v>
      </c>
      <c r="H365" s="48">
        <v>2.496</v>
      </c>
      <c r="I365" s="48">
        <v>2.496</v>
      </c>
      <c r="J365" s="48">
        <v>2.496</v>
      </c>
      <c r="K365" s="48">
        <v>2.496</v>
      </c>
      <c r="L365" s="48">
        <v>2.496</v>
      </c>
      <c r="M365" s="48">
        <v>2.496</v>
      </c>
      <c r="N365" s="48">
        <v>2.496</v>
      </c>
      <c r="O365" s="48">
        <v>2.496</v>
      </c>
      <c r="P365" s="48">
        <v>2.496</v>
      </c>
      <c r="Q365" s="48">
        <v>2.496</v>
      </c>
      <c r="R365" s="48">
        <v>2.496</v>
      </c>
      <c r="S365" s="48">
        <v>2.496</v>
      </c>
      <c r="T365" s="48">
        <v>2.496</v>
      </c>
      <c r="U365" s="48">
        <v>2.496</v>
      </c>
      <c r="V365" s="48">
        <v>2.496</v>
      </c>
      <c r="W365" s="48">
        <v>2.496</v>
      </c>
      <c r="X365" s="48">
        <v>2.496</v>
      </c>
      <c r="Y365" s="55">
        <v>2.496</v>
      </c>
    </row>
    <row r="366" spans="1:25" s="35" customFormat="1" ht="18.75" customHeight="1" collapsed="1" thickBot="1" x14ac:dyDescent="0.25">
      <c r="A366" s="73">
        <v>9</v>
      </c>
      <c r="B366" s="65">
        <f>SUM(B367:B370)</f>
        <v>1593.096</v>
      </c>
      <c r="C366" s="66">
        <v>2233.5080000000003</v>
      </c>
      <c r="D366" s="66">
        <v>2213.0480000000002</v>
      </c>
      <c r="E366" s="67">
        <v>2181.5080000000003</v>
      </c>
      <c r="F366" s="67">
        <v>2214.4380000000001</v>
      </c>
      <c r="G366" s="67">
        <v>2210.4780000000001</v>
      </c>
      <c r="H366" s="67">
        <v>2342.1680000000001</v>
      </c>
      <c r="I366" s="67">
        <v>2545.4679999999998</v>
      </c>
      <c r="J366" s="67">
        <v>2590.5080000000003</v>
      </c>
      <c r="K366" s="68">
        <v>2612.848</v>
      </c>
      <c r="L366" s="67">
        <v>2627.9279999999999</v>
      </c>
      <c r="M366" s="69">
        <v>2622.7580000000003</v>
      </c>
      <c r="N366" s="68">
        <v>2620.7779999999998</v>
      </c>
      <c r="O366" s="67">
        <v>2622.0880000000002</v>
      </c>
      <c r="P366" s="69">
        <v>2617.9279999999999</v>
      </c>
      <c r="Q366" s="70">
        <v>2613.308</v>
      </c>
      <c r="R366" s="67">
        <v>2619.808</v>
      </c>
      <c r="S366" s="70">
        <v>2615.8179999999998</v>
      </c>
      <c r="T366" s="67">
        <v>2614.518</v>
      </c>
      <c r="U366" s="66">
        <v>2619.4180000000001</v>
      </c>
      <c r="V366" s="66">
        <v>2602.3580000000002</v>
      </c>
      <c r="W366" s="66">
        <v>2559.2580000000003</v>
      </c>
      <c r="X366" s="66">
        <v>2474.6880000000001</v>
      </c>
      <c r="Y366" s="71">
        <v>2361.518</v>
      </c>
    </row>
    <row r="367" spans="1:25" s="35" customFormat="1" ht="18.75" hidden="1" customHeight="1" outlineLevel="1" x14ac:dyDescent="0.2">
      <c r="A367" s="29" t="s">
        <v>4</v>
      </c>
      <c r="B367" s="49">
        <f>B51</f>
        <v>939.04</v>
      </c>
      <c r="C367" s="44">
        <f t="shared" ref="C367:Y367" si="69">C51</f>
        <v>933.47</v>
      </c>
      <c r="D367" s="44">
        <f t="shared" si="69"/>
        <v>942.65</v>
      </c>
      <c r="E367" s="45">
        <f t="shared" si="69"/>
        <v>1421.36</v>
      </c>
      <c r="F367" s="44">
        <f t="shared" si="69"/>
        <v>984.6</v>
      </c>
      <c r="G367" s="44">
        <f t="shared" si="69"/>
        <v>989.02</v>
      </c>
      <c r="H367" s="44">
        <f t="shared" si="69"/>
        <v>982.96</v>
      </c>
      <c r="I367" s="44">
        <f t="shared" si="69"/>
        <v>970.52</v>
      </c>
      <c r="J367" s="46">
        <f t="shared" si="69"/>
        <v>970.34</v>
      </c>
      <c r="K367" s="44">
        <f t="shared" si="69"/>
        <v>961.17</v>
      </c>
      <c r="L367" s="44">
        <f t="shared" si="69"/>
        <v>961.79</v>
      </c>
      <c r="M367" s="44">
        <f t="shared" si="69"/>
        <v>966.61</v>
      </c>
      <c r="N367" s="44">
        <f t="shared" si="69"/>
        <v>966.37</v>
      </c>
      <c r="O367" s="44">
        <f t="shared" si="69"/>
        <v>966.47</v>
      </c>
      <c r="P367" s="44">
        <f t="shared" si="69"/>
        <v>1004.78</v>
      </c>
      <c r="Q367" s="44">
        <f t="shared" si="69"/>
        <v>1158.3699999999999</v>
      </c>
      <c r="R367" s="44">
        <f t="shared" si="69"/>
        <v>1154.71</v>
      </c>
      <c r="S367" s="44">
        <f t="shared" si="69"/>
        <v>1130.1099999999999</v>
      </c>
      <c r="T367" s="44">
        <f t="shared" si="69"/>
        <v>1030.68</v>
      </c>
      <c r="U367" s="44">
        <f t="shared" si="69"/>
        <v>930.61</v>
      </c>
      <c r="V367" s="44">
        <f t="shared" si="69"/>
        <v>924.57</v>
      </c>
      <c r="W367" s="44">
        <f t="shared" si="69"/>
        <v>948.12</v>
      </c>
      <c r="X367" s="44">
        <f t="shared" si="69"/>
        <v>918.89</v>
      </c>
      <c r="Y367" s="52">
        <f t="shared" si="69"/>
        <v>943.48</v>
      </c>
    </row>
    <row r="368" spans="1:25" s="35" customFormat="1" ht="18.75" hidden="1" customHeight="1" outlineLevel="1" x14ac:dyDescent="0.2">
      <c r="A368" s="30" t="s">
        <v>5</v>
      </c>
      <c r="B368" s="49">
        <v>651.55999999999995</v>
      </c>
      <c r="C368" s="47">
        <v>651.55999999999995</v>
      </c>
      <c r="D368" s="47">
        <v>651.55999999999995</v>
      </c>
      <c r="E368" s="47">
        <v>651.55999999999995</v>
      </c>
      <c r="F368" s="47">
        <v>651.55999999999995</v>
      </c>
      <c r="G368" s="47">
        <v>651.55999999999995</v>
      </c>
      <c r="H368" s="47">
        <v>651.55999999999995</v>
      </c>
      <c r="I368" s="47">
        <v>651.55999999999995</v>
      </c>
      <c r="J368" s="47">
        <v>651.55999999999995</v>
      </c>
      <c r="K368" s="47">
        <v>651.55999999999995</v>
      </c>
      <c r="L368" s="47">
        <v>651.55999999999995</v>
      </c>
      <c r="M368" s="47">
        <v>651.55999999999995</v>
      </c>
      <c r="N368" s="47">
        <v>651.55999999999995</v>
      </c>
      <c r="O368" s="47">
        <v>651.55999999999995</v>
      </c>
      <c r="P368" s="47">
        <v>651.55999999999995</v>
      </c>
      <c r="Q368" s="47">
        <v>651.55999999999995</v>
      </c>
      <c r="R368" s="47">
        <v>651.55999999999995</v>
      </c>
      <c r="S368" s="47">
        <v>651.55999999999995</v>
      </c>
      <c r="T368" s="47">
        <v>651.55999999999995</v>
      </c>
      <c r="U368" s="47">
        <v>651.55999999999995</v>
      </c>
      <c r="V368" s="47">
        <v>651.55999999999995</v>
      </c>
      <c r="W368" s="47">
        <v>651.55999999999995</v>
      </c>
      <c r="X368" s="47">
        <v>651.55999999999995</v>
      </c>
      <c r="Y368" s="54">
        <v>651.55999999999995</v>
      </c>
    </row>
    <row r="369" spans="1:25" s="35" customFormat="1" ht="18.75" hidden="1" customHeight="1" outlineLevel="1" x14ac:dyDescent="0.2">
      <c r="A369" s="31" t="s">
        <v>6</v>
      </c>
      <c r="B369" s="49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54"/>
    </row>
    <row r="370" spans="1:25" s="35" customFormat="1" ht="18.75" hidden="1" customHeight="1" outlineLevel="1" thickBot="1" x14ac:dyDescent="0.25">
      <c r="A370" s="107" t="s">
        <v>7</v>
      </c>
      <c r="B370" s="50">
        <v>2.496</v>
      </c>
      <c r="C370" s="48">
        <v>2.496</v>
      </c>
      <c r="D370" s="48">
        <v>2.496</v>
      </c>
      <c r="E370" s="48">
        <v>2.496</v>
      </c>
      <c r="F370" s="48">
        <v>2.496</v>
      </c>
      <c r="G370" s="48">
        <v>2.496</v>
      </c>
      <c r="H370" s="48">
        <v>2.496</v>
      </c>
      <c r="I370" s="48">
        <v>2.496</v>
      </c>
      <c r="J370" s="48">
        <v>2.496</v>
      </c>
      <c r="K370" s="48">
        <v>2.496</v>
      </c>
      <c r="L370" s="48">
        <v>2.496</v>
      </c>
      <c r="M370" s="48">
        <v>2.496</v>
      </c>
      <c r="N370" s="48">
        <v>2.496</v>
      </c>
      <c r="O370" s="48">
        <v>2.496</v>
      </c>
      <c r="P370" s="48">
        <v>2.496</v>
      </c>
      <c r="Q370" s="48">
        <v>2.496</v>
      </c>
      <c r="R370" s="48">
        <v>2.496</v>
      </c>
      <c r="S370" s="48">
        <v>2.496</v>
      </c>
      <c r="T370" s="48">
        <v>2.496</v>
      </c>
      <c r="U370" s="48">
        <v>2.496</v>
      </c>
      <c r="V370" s="48">
        <v>2.496</v>
      </c>
      <c r="W370" s="48">
        <v>2.496</v>
      </c>
      <c r="X370" s="48">
        <v>2.496</v>
      </c>
      <c r="Y370" s="55">
        <v>2.496</v>
      </c>
    </row>
    <row r="371" spans="1:25" s="35" customFormat="1" ht="18.75" customHeight="1" collapsed="1" thickBot="1" x14ac:dyDescent="0.25">
      <c r="A371" s="76">
        <v>10</v>
      </c>
      <c r="B371" s="65">
        <f>SUM(B372:B375)</f>
        <v>1497.816</v>
      </c>
      <c r="C371" s="66">
        <v>2278.6480000000001</v>
      </c>
      <c r="D371" s="66">
        <v>2223.4679999999998</v>
      </c>
      <c r="E371" s="67">
        <v>2220.7280000000001</v>
      </c>
      <c r="F371" s="67">
        <v>2230.558</v>
      </c>
      <c r="G371" s="67">
        <v>2224.2179999999998</v>
      </c>
      <c r="H371" s="67">
        <v>2332.998</v>
      </c>
      <c r="I371" s="67">
        <v>2425.308</v>
      </c>
      <c r="J371" s="67">
        <v>2546.4679999999998</v>
      </c>
      <c r="K371" s="68">
        <v>2581.6379999999999</v>
      </c>
      <c r="L371" s="67">
        <v>2597.4479999999999</v>
      </c>
      <c r="M371" s="69">
        <v>2600.9879999999998</v>
      </c>
      <c r="N371" s="68">
        <v>2591.8380000000002</v>
      </c>
      <c r="O371" s="67">
        <v>2590.1579999999999</v>
      </c>
      <c r="P371" s="69">
        <v>2591.1379999999999</v>
      </c>
      <c r="Q371" s="70">
        <v>2595.038</v>
      </c>
      <c r="R371" s="67">
        <v>2587.098</v>
      </c>
      <c r="S371" s="70">
        <v>2617.3580000000002</v>
      </c>
      <c r="T371" s="67">
        <v>2630.9380000000001</v>
      </c>
      <c r="U371" s="66">
        <v>2610.038</v>
      </c>
      <c r="V371" s="66">
        <v>2610.518</v>
      </c>
      <c r="W371" s="66">
        <v>2580.4580000000001</v>
      </c>
      <c r="X371" s="66">
        <v>2475.498</v>
      </c>
      <c r="Y371" s="71">
        <v>2381.0080000000003</v>
      </c>
    </row>
    <row r="372" spans="1:25" s="35" customFormat="1" ht="18.75" hidden="1" customHeight="1" outlineLevel="1" x14ac:dyDescent="0.2">
      <c r="A372" s="29" t="s">
        <v>4</v>
      </c>
      <c r="B372" s="49">
        <f>B56</f>
        <v>843.76</v>
      </c>
      <c r="C372" s="44">
        <f t="shared" ref="C372:Y372" si="70">C56</f>
        <v>849.27</v>
      </c>
      <c r="D372" s="44">
        <f t="shared" si="70"/>
        <v>852.13</v>
      </c>
      <c r="E372" s="45">
        <f t="shared" si="70"/>
        <v>861.51</v>
      </c>
      <c r="F372" s="44">
        <f t="shared" si="70"/>
        <v>884.2</v>
      </c>
      <c r="G372" s="44">
        <f t="shared" si="70"/>
        <v>1314.45</v>
      </c>
      <c r="H372" s="44">
        <f t="shared" si="70"/>
        <v>893.09</v>
      </c>
      <c r="I372" s="44">
        <f t="shared" si="70"/>
        <v>873.58</v>
      </c>
      <c r="J372" s="46">
        <f t="shared" si="70"/>
        <v>869.71</v>
      </c>
      <c r="K372" s="44">
        <f t="shared" si="70"/>
        <v>841.45</v>
      </c>
      <c r="L372" s="44">
        <f t="shared" si="70"/>
        <v>850.19</v>
      </c>
      <c r="M372" s="44">
        <f t="shared" si="70"/>
        <v>849.91</v>
      </c>
      <c r="N372" s="44">
        <f t="shared" si="70"/>
        <v>856.48</v>
      </c>
      <c r="O372" s="44">
        <f t="shared" si="70"/>
        <v>867.66</v>
      </c>
      <c r="P372" s="44">
        <f t="shared" si="70"/>
        <v>886.32</v>
      </c>
      <c r="Q372" s="44">
        <f t="shared" si="70"/>
        <v>899.5</v>
      </c>
      <c r="R372" s="44">
        <f t="shared" si="70"/>
        <v>905.08</v>
      </c>
      <c r="S372" s="44">
        <f t="shared" si="70"/>
        <v>891.37</v>
      </c>
      <c r="T372" s="44">
        <f t="shared" si="70"/>
        <v>865.91</v>
      </c>
      <c r="U372" s="44">
        <f t="shared" si="70"/>
        <v>865.52</v>
      </c>
      <c r="V372" s="44">
        <f t="shared" si="70"/>
        <v>856.41</v>
      </c>
      <c r="W372" s="44">
        <f t="shared" si="70"/>
        <v>858.49</v>
      </c>
      <c r="X372" s="44">
        <f t="shared" si="70"/>
        <v>849.13</v>
      </c>
      <c r="Y372" s="52">
        <f t="shared" si="70"/>
        <v>853.54</v>
      </c>
    </row>
    <row r="373" spans="1:25" s="35" customFormat="1" ht="18.75" hidden="1" customHeight="1" outlineLevel="1" x14ac:dyDescent="0.2">
      <c r="A373" s="30" t="s">
        <v>5</v>
      </c>
      <c r="B373" s="49">
        <v>651.55999999999995</v>
      </c>
      <c r="C373" s="47">
        <v>651.55999999999995</v>
      </c>
      <c r="D373" s="47">
        <v>651.55999999999995</v>
      </c>
      <c r="E373" s="47">
        <v>651.55999999999995</v>
      </c>
      <c r="F373" s="47">
        <v>651.55999999999995</v>
      </c>
      <c r="G373" s="47">
        <v>651.55999999999995</v>
      </c>
      <c r="H373" s="47">
        <v>651.55999999999995</v>
      </c>
      <c r="I373" s="47">
        <v>651.55999999999995</v>
      </c>
      <c r="J373" s="47">
        <v>651.55999999999995</v>
      </c>
      <c r="K373" s="47">
        <v>651.55999999999995</v>
      </c>
      <c r="L373" s="47">
        <v>651.55999999999995</v>
      </c>
      <c r="M373" s="47">
        <v>651.55999999999995</v>
      </c>
      <c r="N373" s="47">
        <v>651.55999999999995</v>
      </c>
      <c r="O373" s="47">
        <v>651.55999999999995</v>
      </c>
      <c r="P373" s="47">
        <v>651.55999999999995</v>
      </c>
      <c r="Q373" s="47">
        <v>651.55999999999995</v>
      </c>
      <c r="R373" s="47">
        <v>651.55999999999995</v>
      </c>
      <c r="S373" s="47">
        <v>651.55999999999995</v>
      </c>
      <c r="T373" s="47">
        <v>651.55999999999995</v>
      </c>
      <c r="U373" s="47">
        <v>651.55999999999995</v>
      </c>
      <c r="V373" s="47">
        <v>651.55999999999995</v>
      </c>
      <c r="W373" s="47">
        <v>651.55999999999995</v>
      </c>
      <c r="X373" s="47">
        <v>651.55999999999995</v>
      </c>
      <c r="Y373" s="54">
        <v>651.55999999999995</v>
      </c>
    </row>
    <row r="374" spans="1:25" s="35" customFormat="1" ht="18.75" hidden="1" customHeight="1" outlineLevel="1" x14ac:dyDescent="0.2">
      <c r="A374" s="31" t="s">
        <v>6</v>
      </c>
      <c r="B374" s="49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54"/>
    </row>
    <row r="375" spans="1:25" s="35" customFormat="1" ht="18.75" hidden="1" customHeight="1" outlineLevel="1" thickBot="1" x14ac:dyDescent="0.25">
      <c r="A375" s="107" t="s">
        <v>7</v>
      </c>
      <c r="B375" s="50">
        <v>2.496</v>
      </c>
      <c r="C375" s="48">
        <v>2.496</v>
      </c>
      <c r="D375" s="48">
        <v>2.496</v>
      </c>
      <c r="E375" s="48">
        <v>2.496</v>
      </c>
      <c r="F375" s="48">
        <v>2.496</v>
      </c>
      <c r="G375" s="48">
        <v>2.496</v>
      </c>
      <c r="H375" s="48">
        <v>2.496</v>
      </c>
      <c r="I375" s="48">
        <v>2.496</v>
      </c>
      <c r="J375" s="48">
        <v>2.496</v>
      </c>
      <c r="K375" s="48">
        <v>2.496</v>
      </c>
      <c r="L375" s="48">
        <v>2.496</v>
      </c>
      <c r="M375" s="48">
        <v>2.496</v>
      </c>
      <c r="N375" s="48">
        <v>2.496</v>
      </c>
      <c r="O375" s="48">
        <v>2.496</v>
      </c>
      <c r="P375" s="48">
        <v>2.496</v>
      </c>
      <c r="Q375" s="48">
        <v>2.496</v>
      </c>
      <c r="R375" s="48">
        <v>2.496</v>
      </c>
      <c r="S375" s="48">
        <v>2.496</v>
      </c>
      <c r="T375" s="48">
        <v>2.496</v>
      </c>
      <c r="U375" s="48">
        <v>2.496</v>
      </c>
      <c r="V375" s="48">
        <v>2.496</v>
      </c>
      <c r="W375" s="48">
        <v>2.496</v>
      </c>
      <c r="X375" s="48">
        <v>2.496</v>
      </c>
      <c r="Y375" s="55">
        <v>2.496</v>
      </c>
    </row>
    <row r="376" spans="1:25" s="35" customFormat="1" ht="18.75" customHeight="1" collapsed="1" thickBot="1" x14ac:dyDescent="0.25">
      <c r="A376" s="73">
        <v>11</v>
      </c>
      <c r="B376" s="65">
        <f>SUM(B377:B380)</f>
        <v>1493.056</v>
      </c>
      <c r="C376" s="66">
        <v>2229.7779999999998</v>
      </c>
      <c r="D376" s="66">
        <v>2170.9580000000001</v>
      </c>
      <c r="E376" s="67">
        <v>2151.1680000000001</v>
      </c>
      <c r="F376" s="67">
        <v>2156.3679999999999</v>
      </c>
      <c r="G376" s="67">
        <v>2202.848</v>
      </c>
      <c r="H376" s="67">
        <v>2207.6579999999999</v>
      </c>
      <c r="I376" s="67">
        <v>2274.6179999999999</v>
      </c>
      <c r="J376" s="67">
        <v>2392.1880000000001</v>
      </c>
      <c r="K376" s="68">
        <v>2455.8879999999999</v>
      </c>
      <c r="L376" s="67">
        <v>2496.768</v>
      </c>
      <c r="M376" s="69">
        <v>2504.6179999999999</v>
      </c>
      <c r="N376" s="68">
        <v>2506.6579999999999</v>
      </c>
      <c r="O376" s="67">
        <v>2506.4180000000001</v>
      </c>
      <c r="P376" s="69">
        <v>2508.1979999999999</v>
      </c>
      <c r="Q376" s="70">
        <v>2523.1379999999999</v>
      </c>
      <c r="R376" s="67">
        <v>2567.0880000000002</v>
      </c>
      <c r="S376" s="70">
        <v>2595.498</v>
      </c>
      <c r="T376" s="67">
        <v>2607.4580000000001</v>
      </c>
      <c r="U376" s="66">
        <v>2596.308</v>
      </c>
      <c r="V376" s="66">
        <v>2551.1379999999999</v>
      </c>
      <c r="W376" s="66">
        <v>2541.6280000000002</v>
      </c>
      <c r="X376" s="66">
        <v>2500.7379999999998</v>
      </c>
      <c r="Y376" s="71">
        <v>2347.788</v>
      </c>
    </row>
    <row r="377" spans="1:25" s="35" customFormat="1" ht="18.75" hidden="1" customHeight="1" outlineLevel="1" x14ac:dyDescent="0.2">
      <c r="A377" s="29" t="s">
        <v>4</v>
      </c>
      <c r="B377" s="49">
        <f>B61</f>
        <v>839</v>
      </c>
      <c r="C377" s="44">
        <f t="shared" ref="C377:Y377" si="71">C61</f>
        <v>820.86</v>
      </c>
      <c r="D377" s="44">
        <f t="shared" si="71"/>
        <v>851.75</v>
      </c>
      <c r="E377" s="45">
        <f t="shared" si="71"/>
        <v>870.54</v>
      </c>
      <c r="F377" s="44">
        <f t="shared" si="71"/>
        <v>867.57</v>
      </c>
      <c r="G377" s="44">
        <f t="shared" si="71"/>
        <v>873.21</v>
      </c>
      <c r="H377" s="44">
        <f t="shared" si="71"/>
        <v>867.87</v>
      </c>
      <c r="I377" s="44">
        <f t="shared" si="71"/>
        <v>862.76</v>
      </c>
      <c r="J377" s="46">
        <f t="shared" si="71"/>
        <v>850.35</v>
      </c>
      <c r="K377" s="44">
        <f t="shared" si="71"/>
        <v>851.65</v>
      </c>
      <c r="L377" s="44">
        <f t="shared" si="71"/>
        <v>857.95</v>
      </c>
      <c r="M377" s="44">
        <f t="shared" si="71"/>
        <v>864.04</v>
      </c>
      <c r="N377" s="44">
        <f t="shared" si="71"/>
        <v>866.44</v>
      </c>
      <c r="O377" s="44">
        <f t="shared" si="71"/>
        <v>864.84</v>
      </c>
      <c r="P377" s="44">
        <f t="shared" si="71"/>
        <v>876.38</v>
      </c>
      <c r="Q377" s="44">
        <f t="shared" si="71"/>
        <v>878.67</v>
      </c>
      <c r="R377" s="44">
        <f t="shared" si="71"/>
        <v>878.37</v>
      </c>
      <c r="S377" s="44">
        <f t="shared" si="71"/>
        <v>878.98</v>
      </c>
      <c r="T377" s="44">
        <f t="shared" si="71"/>
        <v>880.29</v>
      </c>
      <c r="U377" s="44">
        <f t="shared" si="71"/>
        <v>865.77</v>
      </c>
      <c r="V377" s="44">
        <f t="shared" si="71"/>
        <v>821.4</v>
      </c>
      <c r="W377" s="44">
        <f t="shared" si="71"/>
        <v>834.28</v>
      </c>
      <c r="X377" s="44">
        <f t="shared" si="71"/>
        <v>831.77</v>
      </c>
      <c r="Y377" s="52">
        <f t="shared" si="71"/>
        <v>829.06</v>
      </c>
    </row>
    <row r="378" spans="1:25" s="35" customFormat="1" ht="18.75" hidden="1" customHeight="1" outlineLevel="1" x14ac:dyDescent="0.2">
      <c r="A378" s="30" t="s">
        <v>5</v>
      </c>
      <c r="B378" s="49">
        <v>651.55999999999995</v>
      </c>
      <c r="C378" s="47">
        <v>651.55999999999995</v>
      </c>
      <c r="D378" s="47">
        <v>651.55999999999995</v>
      </c>
      <c r="E378" s="47">
        <v>651.55999999999995</v>
      </c>
      <c r="F378" s="47">
        <v>651.55999999999995</v>
      </c>
      <c r="G378" s="47">
        <v>651.55999999999995</v>
      </c>
      <c r="H378" s="47">
        <v>651.55999999999995</v>
      </c>
      <c r="I378" s="47">
        <v>651.55999999999995</v>
      </c>
      <c r="J378" s="47">
        <v>651.55999999999995</v>
      </c>
      <c r="K378" s="47">
        <v>651.55999999999995</v>
      </c>
      <c r="L378" s="47">
        <v>651.55999999999995</v>
      </c>
      <c r="M378" s="47">
        <v>651.55999999999995</v>
      </c>
      <c r="N378" s="47">
        <v>651.55999999999995</v>
      </c>
      <c r="O378" s="47">
        <v>651.55999999999995</v>
      </c>
      <c r="P378" s="47">
        <v>651.55999999999995</v>
      </c>
      <c r="Q378" s="47">
        <v>651.55999999999995</v>
      </c>
      <c r="R378" s="47">
        <v>651.55999999999995</v>
      </c>
      <c r="S378" s="47">
        <v>651.55999999999995</v>
      </c>
      <c r="T378" s="47">
        <v>651.55999999999995</v>
      </c>
      <c r="U378" s="47">
        <v>651.55999999999995</v>
      </c>
      <c r="V378" s="47">
        <v>651.55999999999995</v>
      </c>
      <c r="W378" s="47">
        <v>651.55999999999995</v>
      </c>
      <c r="X378" s="47">
        <v>651.55999999999995</v>
      </c>
      <c r="Y378" s="54">
        <v>651.55999999999995</v>
      </c>
    </row>
    <row r="379" spans="1:25" s="35" customFormat="1" ht="18.75" hidden="1" customHeight="1" outlineLevel="1" x14ac:dyDescent="0.2">
      <c r="A379" s="31" t="s">
        <v>6</v>
      </c>
      <c r="B379" s="49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54"/>
    </row>
    <row r="380" spans="1:25" s="35" customFormat="1" ht="18.75" hidden="1" customHeight="1" outlineLevel="1" thickBot="1" x14ac:dyDescent="0.25">
      <c r="A380" s="107" t="s">
        <v>7</v>
      </c>
      <c r="B380" s="50">
        <v>2.496</v>
      </c>
      <c r="C380" s="48">
        <v>2.496</v>
      </c>
      <c r="D380" s="48">
        <v>2.496</v>
      </c>
      <c r="E380" s="48">
        <v>2.496</v>
      </c>
      <c r="F380" s="48">
        <v>2.496</v>
      </c>
      <c r="G380" s="48">
        <v>2.496</v>
      </c>
      <c r="H380" s="48">
        <v>2.496</v>
      </c>
      <c r="I380" s="48">
        <v>2.496</v>
      </c>
      <c r="J380" s="48">
        <v>2.496</v>
      </c>
      <c r="K380" s="48">
        <v>2.496</v>
      </c>
      <c r="L380" s="48">
        <v>2.496</v>
      </c>
      <c r="M380" s="48">
        <v>2.496</v>
      </c>
      <c r="N380" s="48">
        <v>2.496</v>
      </c>
      <c r="O380" s="48">
        <v>2.496</v>
      </c>
      <c r="P380" s="48">
        <v>2.496</v>
      </c>
      <c r="Q380" s="48">
        <v>2.496</v>
      </c>
      <c r="R380" s="48">
        <v>2.496</v>
      </c>
      <c r="S380" s="48">
        <v>2.496</v>
      </c>
      <c r="T380" s="48">
        <v>2.496</v>
      </c>
      <c r="U380" s="48">
        <v>2.496</v>
      </c>
      <c r="V380" s="48">
        <v>2.496</v>
      </c>
      <c r="W380" s="48">
        <v>2.496</v>
      </c>
      <c r="X380" s="48">
        <v>2.496</v>
      </c>
      <c r="Y380" s="55">
        <v>2.496</v>
      </c>
    </row>
    <row r="381" spans="1:25" s="35" customFormat="1" ht="18.75" customHeight="1" collapsed="1" thickBot="1" x14ac:dyDescent="0.25">
      <c r="A381" s="76">
        <v>12</v>
      </c>
      <c r="B381" s="65">
        <f>SUM(B382:B385)</f>
        <v>1487.9059999999999</v>
      </c>
      <c r="C381" s="66">
        <v>2221.9079999999999</v>
      </c>
      <c r="D381" s="66">
        <v>2189.9879999999998</v>
      </c>
      <c r="E381" s="67">
        <v>2170.0080000000003</v>
      </c>
      <c r="F381" s="67">
        <v>2203.1480000000001</v>
      </c>
      <c r="G381" s="67">
        <v>2190.2379999999998</v>
      </c>
      <c r="H381" s="67">
        <v>2362.9879999999998</v>
      </c>
      <c r="I381" s="67">
        <v>2556.3580000000002</v>
      </c>
      <c r="J381" s="67">
        <v>2585.9780000000001</v>
      </c>
      <c r="K381" s="68">
        <v>2608.3179999999998</v>
      </c>
      <c r="L381" s="67">
        <v>2638.5679999999998</v>
      </c>
      <c r="M381" s="69">
        <v>2621.9479999999999</v>
      </c>
      <c r="N381" s="68">
        <v>2613.558</v>
      </c>
      <c r="O381" s="67">
        <v>2614.0880000000002</v>
      </c>
      <c r="P381" s="69">
        <v>2610.7379999999998</v>
      </c>
      <c r="Q381" s="70">
        <v>2602.4960000000001</v>
      </c>
      <c r="R381" s="67">
        <v>2618.348</v>
      </c>
      <c r="S381" s="70">
        <v>2613.078</v>
      </c>
      <c r="T381" s="67">
        <v>2616.1880000000001</v>
      </c>
      <c r="U381" s="66">
        <v>2630.6979999999999</v>
      </c>
      <c r="V381" s="66">
        <v>2608.848</v>
      </c>
      <c r="W381" s="66">
        <v>2582.7179999999998</v>
      </c>
      <c r="X381" s="66">
        <v>2522.348</v>
      </c>
      <c r="Y381" s="71">
        <v>2365.2080000000001</v>
      </c>
    </row>
    <row r="382" spans="1:25" s="35" customFormat="1" ht="18.75" hidden="1" customHeight="1" outlineLevel="1" x14ac:dyDescent="0.2">
      <c r="A382" s="29" t="s">
        <v>4</v>
      </c>
      <c r="B382" s="49">
        <f>B66</f>
        <v>833.85</v>
      </c>
      <c r="C382" s="44">
        <f t="shared" ref="C382:Y382" si="72">C66</f>
        <v>859.64</v>
      </c>
      <c r="D382" s="44">
        <f t="shared" si="72"/>
        <v>905.4</v>
      </c>
      <c r="E382" s="45">
        <f t="shared" si="72"/>
        <v>945</v>
      </c>
      <c r="F382" s="44">
        <f t="shared" si="72"/>
        <v>954.47</v>
      </c>
      <c r="G382" s="44">
        <f t="shared" si="72"/>
        <v>954.69</v>
      </c>
      <c r="H382" s="44">
        <f t="shared" si="72"/>
        <v>939.24</v>
      </c>
      <c r="I382" s="44">
        <f t="shared" si="72"/>
        <v>939.6</v>
      </c>
      <c r="J382" s="46">
        <f t="shared" si="72"/>
        <v>934.37</v>
      </c>
      <c r="K382" s="44">
        <f t="shared" si="72"/>
        <v>933.39</v>
      </c>
      <c r="L382" s="44">
        <f t="shared" si="72"/>
        <v>933.68</v>
      </c>
      <c r="M382" s="44">
        <f t="shared" si="72"/>
        <v>937.83</v>
      </c>
      <c r="N382" s="44">
        <f t="shared" si="72"/>
        <v>921.61</v>
      </c>
      <c r="O382" s="44">
        <f t="shared" si="72"/>
        <v>940.61</v>
      </c>
      <c r="P382" s="44">
        <f t="shared" si="72"/>
        <v>949.67</v>
      </c>
      <c r="Q382" s="44">
        <f t="shared" si="72"/>
        <v>961.7</v>
      </c>
      <c r="R382" s="44">
        <f t="shared" si="72"/>
        <v>962.76</v>
      </c>
      <c r="S382" s="44">
        <f t="shared" si="72"/>
        <v>953</v>
      </c>
      <c r="T382" s="44">
        <f t="shared" si="72"/>
        <v>941.68</v>
      </c>
      <c r="U382" s="44">
        <f t="shared" si="72"/>
        <v>890.76</v>
      </c>
      <c r="V382" s="44">
        <f t="shared" si="72"/>
        <v>877.84</v>
      </c>
      <c r="W382" s="44">
        <f t="shared" si="72"/>
        <v>881.15</v>
      </c>
      <c r="X382" s="44">
        <f t="shared" si="72"/>
        <v>827.34</v>
      </c>
      <c r="Y382" s="52">
        <f t="shared" si="72"/>
        <v>826.85</v>
      </c>
    </row>
    <row r="383" spans="1:25" s="35" customFormat="1" ht="18.75" hidden="1" customHeight="1" outlineLevel="1" x14ac:dyDescent="0.2">
      <c r="A383" s="30" t="s">
        <v>5</v>
      </c>
      <c r="B383" s="49">
        <v>651.55999999999995</v>
      </c>
      <c r="C383" s="47">
        <v>651.55999999999995</v>
      </c>
      <c r="D383" s="47">
        <v>651.55999999999995</v>
      </c>
      <c r="E383" s="47">
        <v>651.55999999999995</v>
      </c>
      <c r="F383" s="47">
        <v>651.55999999999995</v>
      </c>
      <c r="G383" s="47">
        <v>651.55999999999995</v>
      </c>
      <c r="H383" s="47">
        <v>651.55999999999995</v>
      </c>
      <c r="I383" s="47">
        <v>651.55999999999995</v>
      </c>
      <c r="J383" s="47">
        <v>651.55999999999995</v>
      </c>
      <c r="K383" s="47">
        <v>651.55999999999995</v>
      </c>
      <c r="L383" s="47">
        <v>651.55999999999995</v>
      </c>
      <c r="M383" s="47">
        <v>651.55999999999995</v>
      </c>
      <c r="N383" s="47">
        <v>651.55999999999995</v>
      </c>
      <c r="O383" s="47">
        <v>651.55999999999995</v>
      </c>
      <c r="P383" s="47">
        <v>651.55999999999995</v>
      </c>
      <c r="Q383" s="47">
        <v>651.55999999999995</v>
      </c>
      <c r="R383" s="47">
        <v>651.55999999999995</v>
      </c>
      <c r="S383" s="47">
        <v>651.55999999999995</v>
      </c>
      <c r="T383" s="47">
        <v>651.55999999999995</v>
      </c>
      <c r="U383" s="47">
        <v>651.55999999999995</v>
      </c>
      <c r="V383" s="47">
        <v>651.55999999999995</v>
      </c>
      <c r="W383" s="47">
        <v>651.55999999999995</v>
      </c>
      <c r="X383" s="47">
        <v>651.55999999999995</v>
      </c>
      <c r="Y383" s="54">
        <v>651.55999999999995</v>
      </c>
    </row>
    <row r="384" spans="1:25" s="35" customFormat="1" ht="18.75" hidden="1" customHeight="1" outlineLevel="1" x14ac:dyDescent="0.2">
      <c r="A384" s="31" t="s">
        <v>6</v>
      </c>
      <c r="B384" s="49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54"/>
    </row>
    <row r="385" spans="1:25" s="35" customFormat="1" ht="18.75" hidden="1" customHeight="1" outlineLevel="1" thickBot="1" x14ac:dyDescent="0.25">
      <c r="A385" s="107" t="s">
        <v>7</v>
      </c>
      <c r="B385" s="50">
        <v>2.496</v>
      </c>
      <c r="C385" s="48">
        <v>2.496</v>
      </c>
      <c r="D385" s="48">
        <v>2.496</v>
      </c>
      <c r="E385" s="48">
        <v>2.496</v>
      </c>
      <c r="F385" s="48">
        <v>2.496</v>
      </c>
      <c r="G385" s="48">
        <v>2.496</v>
      </c>
      <c r="H385" s="48">
        <v>2.496</v>
      </c>
      <c r="I385" s="48">
        <v>2.496</v>
      </c>
      <c r="J385" s="48">
        <v>2.496</v>
      </c>
      <c r="K385" s="48">
        <v>2.496</v>
      </c>
      <c r="L385" s="48">
        <v>2.496</v>
      </c>
      <c r="M385" s="48">
        <v>2.496</v>
      </c>
      <c r="N385" s="48">
        <v>2.496</v>
      </c>
      <c r="O385" s="48">
        <v>2.496</v>
      </c>
      <c r="P385" s="48">
        <v>2.496</v>
      </c>
      <c r="Q385" s="48">
        <v>2.496</v>
      </c>
      <c r="R385" s="48">
        <v>2.496</v>
      </c>
      <c r="S385" s="48">
        <v>2.496</v>
      </c>
      <c r="T385" s="48">
        <v>2.496</v>
      </c>
      <c r="U385" s="48">
        <v>2.496</v>
      </c>
      <c r="V385" s="48">
        <v>2.496</v>
      </c>
      <c r="W385" s="48">
        <v>2.496</v>
      </c>
      <c r="X385" s="48">
        <v>2.496</v>
      </c>
      <c r="Y385" s="55">
        <v>2.496</v>
      </c>
    </row>
    <row r="386" spans="1:25" s="35" customFormat="1" ht="18.75" customHeight="1" collapsed="1" thickBot="1" x14ac:dyDescent="0.25">
      <c r="A386" s="73">
        <v>13</v>
      </c>
      <c r="B386" s="65">
        <f>SUM(B387:B390)</f>
        <v>1574.096</v>
      </c>
      <c r="C386" s="66">
        <v>2183.2980000000002</v>
      </c>
      <c r="D386" s="66">
        <v>2119.078</v>
      </c>
      <c r="E386" s="67">
        <v>2121.2280000000001</v>
      </c>
      <c r="F386" s="67">
        <v>2177.0080000000003</v>
      </c>
      <c r="G386" s="67">
        <v>2175.1280000000002</v>
      </c>
      <c r="H386" s="67">
        <v>2322.5679999999998</v>
      </c>
      <c r="I386" s="67">
        <v>2536.7179999999998</v>
      </c>
      <c r="J386" s="67">
        <v>2575.6280000000002</v>
      </c>
      <c r="K386" s="68">
        <v>2600.848</v>
      </c>
      <c r="L386" s="67">
        <v>2636.0080000000003</v>
      </c>
      <c r="M386" s="69">
        <v>2616.828</v>
      </c>
      <c r="N386" s="68">
        <v>2606.8679999999999</v>
      </c>
      <c r="O386" s="67">
        <v>2609.2280000000001</v>
      </c>
      <c r="P386" s="69">
        <v>2602.0679999999998</v>
      </c>
      <c r="Q386" s="70">
        <v>2597.9679999999998</v>
      </c>
      <c r="R386" s="67">
        <v>2608.348</v>
      </c>
      <c r="S386" s="70">
        <v>2608.6979999999999</v>
      </c>
      <c r="T386" s="67">
        <v>2615.0679999999998</v>
      </c>
      <c r="U386" s="66">
        <v>2614.4479999999999</v>
      </c>
      <c r="V386" s="66">
        <v>2598.7580000000003</v>
      </c>
      <c r="W386" s="66">
        <v>2580.848</v>
      </c>
      <c r="X386" s="66">
        <v>2491.7280000000001</v>
      </c>
      <c r="Y386" s="71">
        <v>2365.9580000000001</v>
      </c>
    </row>
    <row r="387" spans="1:25" s="35" customFormat="1" ht="18.75" hidden="1" customHeight="1" outlineLevel="1" x14ac:dyDescent="0.2">
      <c r="A387" s="29" t="s">
        <v>4</v>
      </c>
      <c r="B387" s="49">
        <f>B71</f>
        <v>920.04</v>
      </c>
      <c r="C387" s="44">
        <f t="shared" ref="C387:Y387" si="73">C71</f>
        <v>961.37</v>
      </c>
      <c r="D387" s="44">
        <f t="shared" si="73"/>
        <v>966.88</v>
      </c>
      <c r="E387" s="45">
        <f t="shared" si="73"/>
        <v>1033.21</v>
      </c>
      <c r="F387" s="44">
        <f t="shared" si="73"/>
        <v>965.86</v>
      </c>
      <c r="G387" s="44">
        <f t="shared" si="73"/>
        <v>1023.9</v>
      </c>
      <c r="H387" s="44">
        <f t="shared" si="73"/>
        <v>1021.2</v>
      </c>
      <c r="I387" s="44">
        <f t="shared" si="73"/>
        <v>1002.45</v>
      </c>
      <c r="J387" s="46">
        <f t="shared" si="73"/>
        <v>997.86</v>
      </c>
      <c r="K387" s="44">
        <f t="shared" si="73"/>
        <v>997.75</v>
      </c>
      <c r="L387" s="44">
        <f t="shared" si="73"/>
        <v>1007.71</v>
      </c>
      <c r="M387" s="44">
        <f t="shared" si="73"/>
        <v>1010.01</v>
      </c>
      <c r="N387" s="44">
        <f t="shared" si="73"/>
        <v>990.38</v>
      </c>
      <c r="O387" s="44">
        <f t="shared" si="73"/>
        <v>1017.32</v>
      </c>
      <c r="P387" s="44">
        <f t="shared" si="73"/>
        <v>984.4</v>
      </c>
      <c r="Q387" s="44">
        <f t="shared" si="73"/>
        <v>1033.83</v>
      </c>
      <c r="R387" s="44">
        <f t="shared" si="73"/>
        <v>1033.8699999999999</v>
      </c>
      <c r="S387" s="44">
        <f t="shared" si="73"/>
        <v>1020.85</v>
      </c>
      <c r="T387" s="44">
        <f t="shared" si="73"/>
        <v>1005.93</v>
      </c>
      <c r="U387" s="44">
        <f t="shared" si="73"/>
        <v>977.56</v>
      </c>
      <c r="V387" s="44">
        <f t="shared" si="73"/>
        <v>967.47</v>
      </c>
      <c r="W387" s="44">
        <f t="shared" si="73"/>
        <v>998.32</v>
      </c>
      <c r="X387" s="44">
        <f t="shared" si="73"/>
        <v>951.16</v>
      </c>
      <c r="Y387" s="52">
        <f t="shared" si="73"/>
        <v>949.53</v>
      </c>
    </row>
    <row r="388" spans="1:25" s="35" customFormat="1" ht="18.75" hidden="1" customHeight="1" outlineLevel="1" x14ac:dyDescent="0.2">
      <c r="A388" s="30" t="s">
        <v>5</v>
      </c>
      <c r="B388" s="49">
        <v>651.55999999999995</v>
      </c>
      <c r="C388" s="47">
        <v>651.55999999999995</v>
      </c>
      <c r="D388" s="47">
        <v>651.55999999999995</v>
      </c>
      <c r="E388" s="47">
        <v>651.55999999999995</v>
      </c>
      <c r="F388" s="47">
        <v>651.55999999999995</v>
      </c>
      <c r="G388" s="47">
        <v>651.55999999999995</v>
      </c>
      <c r="H388" s="47">
        <v>651.55999999999995</v>
      </c>
      <c r="I388" s="47">
        <v>651.55999999999995</v>
      </c>
      <c r="J388" s="47">
        <v>651.55999999999995</v>
      </c>
      <c r="K388" s="47">
        <v>651.55999999999995</v>
      </c>
      <c r="L388" s="47">
        <v>651.55999999999995</v>
      </c>
      <c r="M388" s="47">
        <v>651.55999999999995</v>
      </c>
      <c r="N388" s="47">
        <v>651.55999999999995</v>
      </c>
      <c r="O388" s="47">
        <v>651.55999999999995</v>
      </c>
      <c r="P388" s="47">
        <v>651.55999999999995</v>
      </c>
      <c r="Q388" s="47">
        <v>651.55999999999995</v>
      </c>
      <c r="R388" s="47">
        <v>651.55999999999995</v>
      </c>
      <c r="S388" s="47">
        <v>651.55999999999995</v>
      </c>
      <c r="T388" s="47">
        <v>651.55999999999995</v>
      </c>
      <c r="U388" s="47">
        <v>651.55999999999995</v>
      </c>
      <c r="V388" s="47">
        <v>651.55999999999995</v>
      </c>
      <c r="W388" s="47">
        <v>651.55999999999995</v>
      </c>
      <c r="X388" s="47">
        <v>651.55999999999995</v>
      </c>
      <c r="Y388" s="54">
        <v>651.55999999999995</v>
      </c>
    </row>
    <row r="389" spans="1:25" s="35" customFormat="1" ht="18.75" hidden="1" customHeight="1" outlineLevel="1" x14ac:dyDescent="0.2">
      <c r="A389" s="31" t="s">
        <v>6</v>
      </c>
      <c r="B389" s="49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54"/>
    </row>
    <row r="390" spans="1:25" s="35" customFormat="1" ht="18.75" hidden="1" customHeight="1" outlineLevel="1" thickBot="1" x14ac:dyDescent="0.25">
      <c r="A390" s="107" t="s">
        <v>7</v>
      </c>
      <c r="B390" s="50">
        <v>2.496</v>
      </c>
      <c r="C390" s="48">
        <v>2.496</v>
      </c>
      <c r="D390" s="48">
        <v>2.496</v>
      </c>
      <c r="E390" s="48">
        <v>2.496</v>
      </c>
      <c r="F390" s="48">
        <v>2.496</v>
      </c>
      <c r="G390" s="48">
        <v>2.496</v>
      </c>
      <c r="H390" s="48">
        <v>2.496</v>
      </c>
      <c r="I390" s="48">
        <v>2.496</v>
      </c>
      <c r="J390" s="48">
        <v>2.496</v>
      </c>
      <c r="K390" s="48">
        <v>2.496</v>
      </c>
      <c r="L390" s="48">
        <v>2.496</v>
      </c>
      <c r="M390" s="48">
        <v>2.496</v>
      </c>
      <c r="N390" s="48">
        <v>2.496</v>
      </c>
      <c r="O390" s="48">
        <v>2.496</v>
      </c>
      <c r="P390" s="48">
        <v>2.496</v>
      </c>
      <c r="Q390" s="48">
        <v>2.496</v>
      </c>
      <c r="R390" s="48">
        <v>2.496</v>
      </c>
      <c r="S390" s="48">
        <v>2.496</v>
      </c>
      <c r="T390" s="48">
        <v>2.496</v>
      </c>
      <c r="U390" s="48">
        <v>2.496</v>
      </c>
      <c r="V390" s="48">
        <v>2.496</v>
      </c>
      <c r="W390" s="48">
        <v>2.496</v>
      </c>
      <c r="X390" s="48">
        <v>2.496</v>
      </c>
      <c r="Y390" s="55">
        <v>2.496</v>
      </c>
    </row>
    <row r="391" spans="1:25" s="35" customFormat="1" ht="18.75" customHeight="1" collapsed="1" thickBot="1" x14ac:dyDescent="0.25">
      <c r="A391" s="76">
        <v>14</v>
      </c>
      <c r="B391" s="65">
        <f>SUM(B392:B395)</f>
        <v>1534.7359999999999</v>
      </c>
      <c r="C391" s="66">
        <v>2185.0279999999998</v>
      </c>
      <c r="D391" s="66">
        <v>2095.2380000000003</v>
      </c>
      <c r="E391" s="67">
        <v>2087.2380000000003</v>
      </c>
      <c r="F391" s="67">
        <v>2181.6979999999999</v>
      </c>
      <c r="G391" s="67">
        <v>2204.6280000000002</v>
      </c>
      <c r="H391" s="67">
        <v>2357.6979999999999</v>
      </c>
      <c r="I391" s="67">
        <v>2549.4679999999998</v>
      </c>
      <c r="J391" s="67">
        <v>2588.098</v>
      </c>
      <c r="K391" s="68">
        <v>2612.078</v>
      </c>
      <c r="L391" s="67">
        <v>2643.4879999999998</v>
      </c>
      <c r="M391" s="69">
        <v>2628.538</v>
      </c>
      <c r="N391" s="68">
        <v>2618.038</v>
      </c>
      <c r="O391" s="67">
        <v>2631.9079999999999</v>
      </c>
      <c r="P391" s="69">
        <v>2625.6179999999999</v>
      </c>
      <c r="Q391" s="70">
        <v>2611.9380000000001</v>
      </c>
      <c r="R391" s="67">
        <v>2621.3580000000002</v>
      </c>
      <c r="S391" s="70">
        <v>2614.2179999999998</v>
      </c>
      <c r="T391" s="67">
        <v>2632.9679999999998</v>
      </c>
      <c r="U391" s="66">
        <v>2634.078</v>
      </c>
      <c r="V391" s="66">
        <v>2611.4079999999999</v>
      </c>
      <c r="W391" s="66">
        <v>2582.6480000000001</v>
      </c>
      <c r="X391" s="66">
        <v>2496.7580000000003</v>
      </c>
      <c r="Y391" s="71">
        <v>2381.1680000000001</v>
      </c>
    </row>
    <row r="392" spans="1:25" s="35" customFormat="1" ht="18.75" hidden="1" customHeight="1" outlineLevel="1" x14ac:dyDescent="0.2">
      <c r="A392" s="29" t="s">
        <v>4</v>
      </c>
      <c r="B392" s="49">
        <f>B76</f>
        <v>880.68</v>
      </c>
      <c r="C392" s="44">
        <f t="shared" ref="C392:Y392" si="74">C76</f>
        <v>917.35</v>
      </c>
      <c r="D392" s="44">
        <f t="shared" si="74"/>
        <v>925.25</v>
      </c>
      <c r="E392" s="45">
        <f t="shared" si="74"/>
        <v>948.07</v>
      </c>
      <c r="F392" s="44">
        <f t="shared" si="74"/>
        <v>927.78</v>
      </c>
      <c r="G392" s="44">
        <f t="shared" si="74"/>
        <v>934.31</v>
      </c>
      <c r="H392" s="44">
        <f t="shared" si="74"/>
        <v>926.5</v>
      </c>
      <c r="I392" s="44">
        <f t="shared" si="74"/>
        <v>911.48</v>
      </c>
      <c r="J392" s="46">
        <f t="shared" si="74"/>
        <v>913.58</v>
      </c>
      <c r="K392" s="44">
        <f t="shared" si="74"/>
        <v>900.94</v>
      </c>
      <c r="L392" s="44">
        <f t="shared" si="74"/>
        <v>911.73</v>
      </c>
      <c r="M392" s="44">
        <f t="shared" si="74"/>
        <v>917.04</v>
      </c>
      <c r="N392" s="44">
        <f t="shared" si="74"/>
        <v>908.53</v>
      </c>
      <c r="O392" s="44">
        <f t="shared" si="74"/>
        <v>926.93</v>
      </c>
      <c r="P392" s="44">
        <f t="shared" si="74"/>
        <v>934.81</v>
      </c>
      <c r="Q392" s="44">
        <f t="shared" si="74"/>
        <v>936.86</v>
      </c>
      <c r="R392" s="44">
        <f t="shared" si="74"/>
        <v>940.29</v>
      </c>
      <c r="S392" s="44">
        <f t="shared" si="74"/>
        <v>930.56</v>
      </c>
      <c r="T392" s="44">
        <f t="shared" si="74"/>
        <v>930.4</v>
      </c>
      <c r="U392" s="44">
        <f t="shared" si="74"/>
        <v>909.58</v>
      </c>
      <c r="V392" s="44">
        <f t="shared" si="74"/>
        <v>900.72</v>
      </c>
      <c r="W392" s="44">
        <f t="shared" si="74"/>
        <v>871.53</v>
      </c>
      <c r="X392" s="44">
        <f t="shared" si="74"/>
        <v>885.31</v>
      </c>
      <c r="Y392" s="52">
        <f t="shared" si="74"/>
        <v>882.13</v>
      </c>
    </row>
    <row r="393" spans="1:25" s="35" customFormat="1" ht="18.75" hidden="1" customHeight="1" outlineLevel="1" x14ac:dyDescent="0.2">
      <c r="A393" s="30" t="s">
        <v>5</v>
      </c>
      <c r="B393" s="49">
        <v>651.55999999999995</v>
      </c>
      <c r="C393" s="47">
        <v>651.55999999999995</v>
      </c>
      <c r="D393" s="47">
        <v>651.55999999999995</v>
      </c>
      <c r="E393" s="47">
        <v>651.55999999999995</v>
      </c>
      <c r="F393" s="47">
        <v>651.55999999999995</v>
      </c>
      <c r="G393" s="47">
        <v>651.55999999999995</v>
      </c>
      <c r="H393" s="47">
        <v>651.55999999999995</v>
      </c>
      <c r="I393" s="47">
        <v>651.55999999999995</v>
      </c>
      <c r="J393" s="47">
        <v>651.55999999999995</v>
      </c>
      <c r="K393" s="47">
        <v>651.55999999999995</v>
      </c>
      <c r="L393" s="47">
        <v>651.55999999999995</v>
      </c>
      <c r="M393" s="47">
        <v>651.55999999999995</v>
      </c>
      <c r="N393" s="47">
        <v>651.55999999999995</v>
      </c>
      <c r="O393" s="47">
        <v>651.55999999999995</v>
      </c>
      <c r="P393" s="47">
        <v>651.55999999999995</v>
      </c>
      <c r="Q393" s="47">
        <v>651.55999999999995</v>
      </c>
      <c r="R393" s="47">
        <v>651.55999999999995</v>
      </c>
      <c r="S393" s="47">
        <v>651.55999999999995</v>
      </c>
      <c r="T393" s="47">
        <v>651.55999999999995</v>
      </c>
      <c r="U393" s="47">
        <v>651.55999999999995</v>
      </c>
      <c r="V393" s="47">
        <v>651.55999999999995</v>
      </c>
      <c r="W393" s="47">
        <v>651.55999999999995</v>
      </c>
      <c r="X393" s="47">
        <v>651.55999999999995</v>
      </c>
      <c r="Y393" s="54">
        <v>651.55999999999995</v>
      </c>
    </row>
    <row r="394" spans="1:25" s="35" customFormat="1" ht="18.75" hidden="1" customHeight="1" outlineLevel="1" x14ac:dyDescent="0.2">
      <c r="A394" s="31" t="s">
        <v>6</v>
      </c>
      <c r="B394" s="49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54"/>
    </row>
    <row r="395" spans="1:25" s="35" customFormat="1" ht="18.75" hidden="1" customHeight="1" outlineLevel="1" thickBot="1" x14ac:dyDescent="0.25">
      <c r="A395" s="107" t="s">
        <v>7</v>
      </c>
      <c r="B395" s="50">
        <v>2.496</v>
      </c>
      <c r="C395" s="48">
        <v>2.496</v>
      </c>
      <c r="D395" s="48">
        <v>2.496</v>
      </c>
      <c r="E395" s="48">
        <v>2.496</v>
      </c>
      <c r="F395" s="48">
        <v>2.496</v>
      </c>
      <c r="G395" s="48">
        <v>2.496</v>
      </c>
      <c r="H395" s="48">
        <v>2.496</v>
      </c>
      <c r="I395" s="48">
        <v>2.496</v>
      </c>
      <c r="J395" s="48">
        <v>2.496</v>
      </c>
      <c r="K395" s="48">
        <v>2.496</v>
      </c>
      <c r="L395" s="48">
        <v>2.496</v>
      </c>
      <c r="M395" s="48">
        <v>2.496</v>
      </c>
      <c r="N395" s="48">
        <v>2.496</v>
      </c>
      <c r="O395" s="48">
        <v>2.496</v>
      </c>
      <c r="P395" s="48">
        <v>2.496</v>
      </c>
      <c r="Q395" s="48">
        <v>2.496</v>
      </c>
      <c r="R395" s="48">
        <v>2.496</v>
      </c>
      <c r="S395" s="48">
        <v>2.496</v>
      </c>
      <c r="T395" s="48">
        <v>2.496</v>
      </c>
      <c r="U395" s="48">
        <v>2.496</v>
      </c>
      <c r="V395" s="48">
        <v>2.496</v>
      </c>
      <c r="W395" s="48">
        <v>2.496</v>
      </c>
      <c r="X395" s="48">
        <v>2.496</v>
      </c>
      <c r="Y395" s="55">
        <v>2.496</v>
      </c>
    </row>
    <row r="396" spans="1:25" s="35" customFormat="1" ht="18.75" customHeight="1" collapsed="1" thickBot="1" x14ac:dyDescent="0.25">
      <c r="A396" s="73">
        <v>15</v>
      </c>
      <c r="B396" s="65">
        <f>SUM(B397:B400)</f>
        <v>1546.1959999999999</v>
      </c>
      <c r="C396" s="66">
        <v>2216.2980000000002</v>
      </c>
      <c r="D396" s="66">
        <v>2174.078</v>
      </c>
      <c r="E396" s="67">
        <v>2153.8179999999998</v>
      </c>
      <c r="F396" s="67">
        <v>2206.3679999999999</v>
      </c>
      <c r="G396" s="67">
        <v>2211.1880000000001</v>
      </c>
      <c r="H396" s="67">
        <v>2440.6480000000001</v>
      </c>
      <c r="I396" s="67">
        <v>2593.9180000000001</v>
      </c>
      <c r="J396" s="67">
        <v>2669.2580000000003</v>
      </c>
      <c r="K396" s="68">
        <v>2709.2180000000003</v>
      </c>
      <c r="L396" s="67">
        <v>2747.788</v>
      </c>
      <c r="M396" s="69">
        <v>2733.3780000000002</v>
      </c>
      <c r="N396" s="68">
        <v>2719.4380000000001</v>
      </c>
      <c r="O396" s="67">
        <v>2727.6179999999999</v>
      </c>
      <c r="P396" s="69">
        <v>2722.6880000000001</v>
      </c>
      <c r="Q396" s="70">
        <v>2715.7080000000001</v>
      </c>
      <c r="R396" s="67">
        <v>2730.828</v>
      </c>
      <c r="S396" s="70">
        <v>2726.0080000000003</v>
      </c>
      <c r="T396" s="67">
        <v>2745.2379999999998</v>
      </c>
      <c r="U396" s="66">
        <v>2740.4680000000003</v>
      </c>
      <c r="V396" s="66">
        <v>2688.0279999999998</v>
      </c>
      <c r="W396" s="66">
        <v>2651.8380000000002</v>
      </c>
      <c r="X396" s="66">
        <v>2526.0880000000002</v>
      </c>
      <c r="Y396" s="71">
        <v>2371.7980000000002</v>
      </c>
    </row>
    <row r="397" spans="1:25" s="35" customFormat="1" ht="18.75" hidden="1" customHeight="1" outlineLevel="1" x14ac:dyDescent="0.2">
      <c r="A397" s="29" t="s">
        <v>4</v>
      </c>
      <c r="B397" s="49">
        <f>B81</f>
        <v>892.14</v>
      </c>
      <c r="C397" s="44">
        <f t="shared" ref="C397:Y397" si="75">C81</f>
        <v>901.2</v>
      </c>
      <c r="D397" s="44">
        <f t="shared" si="75"/>
        <v>917.03</v>
      </c>
      <c r="E397" s="45">
        <f t="shared" si="75"/>
        <v>943.06</v>
      </c>
      <c r="F397" s="44">
        <f t="shared" si="75"/>
        <v>927.07</v>
      </c>
      <c r="G397" s="44">
        <f t="shared" si="75"/>
        <v>964.2</v>
      </c>
      <c r="H397" s="44">
        <f t="shared" si="75"/>
        <v>949.05</v>
      </c>
      <c r="I397" s="44">
        <f t="shared" si="75"/>
        <v>912.87</v>
      </c>
      <c r="J397" s="46">
        <f t="shared" si="75"/>
        <v>909.08</v>
      </c>
      <c r="K397" s="44">
        <f t="shared" si="75"/>
        <v>903.47</v>
      </c>
      <c r="L397" s="44">
        <f t="shared" si="75"/>
        <v>909.65</v>
      </c>
      <c r="M397" s="44">
        <f t="shared" si="75"/>
        <v>920.59</v>
      </c>
      <c r="N397" s="44">
        <f t="shared" si="75"/>
        <v>917.64</v>
      </c>
      <c r="O397" s="44">
        <f t="shared" si="75"/>
        <v>924.63</v>
      </c>
      <c r="P397" s="44">
        <f t="shared" si="75"/>
        <v>894.42</v>
      </c>
      <c r="Q397" s="44">
        <f t="shared" si="75"/>
        <v>946.85</v>
      </c>
      <c r="R397" s="44">
        <f t="shared" si="75"/>
        <v>943.96</v>
      </c>
      <c r="S397" s="44">
        <f t="shared" si="75"/>
        <v>940.22</v>
      </c>
      <c r="T397" s="44">
        <f t="shared" si="75"/>
        <v>936.53</v>
      </c>
      <c r="U397" s="44">
        <f t="shared" si="75"/>
        <v>922.52</v>
      </c>
      <c r="V397" s="44">
        <f t="shared" si="75"/>
        <v>907.16</v>
      </c>
      <c r="W397" s="44">
        <f t="shared" si="75"/>
        <v>913.08</v>
      </c>
      <c r="X397" s="44">
        <f t="shared" si="75"/>
        <v>917.49</v>
      </c>
      <c r="Y397" s="52">
        <f t="shared" si="75"/>
        <v>912.33</v>
      </c>
    </row>
    <row r="398" spans="1:25" s="35" customFormat="1" ht="18.75" hidden="1" customHeight="1" outlineLevel="1" x14ac:dyDescent="0.2">
      <c r="A398" s="30" t="s">
        <v>5</v>
      </c>
      <c r="B398" s="49">
        <v>651.55999999999995</v>
      </c>
      <c r="C398" s="47">
        <v>651.55999999999995</v>
      </c>
      <c r="D398" s="47">
        <v>651.55999999999995</v>
      </c>
      <c r="E398" s="47">
        <v>651.55999999999995</v>
      </c>
      <c r="F398" s="47">
        <v>651.55999999999995</v>
      </c>
      <c r="G398" s="47">
        <v>651.55999999999995</v>
      </c>
      <c r="H398" s="47">
        <v>651.55999999999995</v>
      </c>
      <c r="I398" s="47">
        <v>651.55999999999995</v>
      </c>
      <c r="J398" s="47">
        <v>651.55999999999995</v>
      </c>
      <c r="K398" s="47">
        <v>651.55999999999995</v>
      </c>
      <c r="L398" s="47">
        <v>651.55999999999995</v>
      </c>
      <c r="M398" s="47">
        <v>651.55999999999995</v>
      </c>
      <c r="N398" s="47">
        <v>651.55999999999995</v>
      </c>
      <c r="O398" s="47">
        <v>651.55999999999995</v>
      </c>
      <c r="P398" s="47">
        <v>651.55999999999995</v>
      </c>
      <c r="Q398" s="47">
        <v>651.55999999999995</v>
      </c>
      <c r="R398" s="47">
        <v>651.55999999999995</v>
      </c>
      <c r="S398" s="47">
        <v>651.55999999999995</v>
      </c>
      <c r="T398" s="47">
        <v>651.55999999999995</v>
      </c>
      <c r="U398" s="47">
        <v>651.55999999999995</v>
      </c>
      <c r="V398" s="47">
        <v>651.55999999999995</v>
      </c>
      <c r="W398" s="47">
        <v>651.55999999999995</v>
      </c>
      <c r="X398" s="47">
        <v>651.55999999999995</v>
      </c>
      <c r="Y398" s="54">
        <v>651.55999999999995</v>
      </c>
    </row>
    <row r="399" spans="1:25" s="35" customFormat="1" ht="18.75" hidden="1" customHeight="1" outlineLevel="1" x14ac:dyDescent="0.2">
      <c r="A399" s="31" t="s">
        <v>6</v>
      </c>
      <c r="B399" s="49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54"/>
    </row>
    <row r="400" spans="1:25" s="35" customFormat="1" ht="18.75" hidden="1" customHeight="1" outlineLevel="1" thickBot="1" x14ac:dyDescent="0.25">
      <c r="A400" s="107" t="s">
        <v>7</v>
      </c>
      <c r="B400" s="50">
        <v>2.496</v>
      </c>
      <c r="C400" s="48">
        <v>2.496</v>
      </c>
      <c r="D400" s="48">
        <v>2.496</v>
      </c>
      <c r="E400" s="48">
        <v>2.496</v>
      </c>
      <c r="F400" s="48">
        <v>2.496</v>
      </c>
      <c r="G400" s="48">
        <v>2.496</v>
      </c>
      <c r="H400" s="48">
        <v>2.496</v>
      </c>
      <c r="I400" s="48">
        <v>2.496</v>
      </c>
      <c r="J400" s="48">
        <v>2.496</v>
      </c>
      <c r="K400" s="48">
        <v>2.496</v>
      </c>
      <c r="L400" s="48">
        <v>2.496</v>
      </c>
      <c r="M400" s="48">
        <v>2.496</v>
      </c>
      <c r="N400" s="48">
        <v>2.496</v>
      </c>
      <c r="O400" s="48">
        <v>2.496</v>
      </c>
      <c r="P400" s="48">
        <v>2.496</v>
      </c>
      <c r="Q400" s="48">
        <v>2.496</v>
      </c>
      <c r="R400" s="48">
        <v>2.496</v>
      </c>
      <c r="S400" s="48">
        <v>2.496</v>
      </c>
      <c r="T400" s="48">
        <v>2.496</v>
      </c>
      <c r="U400" s="48">
        <v>2.496</v>
      </c>
      <c r="V400" s="48">
        <v>2.496</v>
      </c>
      <c r="W400" s="48">
        <v>2.496</v>
      </c>
      <c r="X400" s="48">
        <v>2.496</v>
      </c>
      <c r="Y400" s="55">
        <v>2.496</v>
      </c>
    </row>
    <row r="401" spans="1:25" s="35" customFormat="1" ht="18.75" customHeight="1" collapsed="1" thickBot="1" x14ac:dyDescent="0.25">
      <c r="A401" s="76">
        <v>16</v>
      </c>
      <c r="B401" s="65">
        <f>SUM(B402:B405)</f>
        <v>1567.336</v>
      </c>
      <c r="C401" s="66">
        <v>2220.268</v>
      </c>
      <c r="D401" s="66">
        <v>2185.7980000000002</v>
      </c>
      <c r="E401" s="67">
        <v>2168.518</v>
      </c>
      <c r="F401" s="67">
        <v>2201.8679999999999</v>
      </c>
      <c r="G401" s="67">
        <v>2206.2280000000001</v>
      </c>
      <c r="H401" s="67">
        <v>2394.9079999999999</v>
      </c>
      <c r="I401" s="67">
        <v>2549.4879999999998</v>
      </c>
      <c r="J401" s="67">
        <v>2602.6680000000001</v>
      </c>
      <c r="K401" s="68">
        <v>2636.9180000000001</v>
      </c>
      <c r="L401" s="67">
        <v>2670.1280000000002</v>
      </c>
      <c r="M401" s="69">
        <v>2658.6579999999999</v>
      </c>
      <c r="N401" s="68">
        <v>2650.748</v>
      </c>
      <c r="O401" s="67">
        <v>2655.5679999999998</v>
      </c>
      <c r="P401" s="69">
        <v>2654.558</v>
      </c>
      <c r="Q401" s="70">
        <v>2644.0880000000002</v>
      </c>
      <c r="R401" s="67">
        <v>2654.288</v>
      </c>
      <c r="S401" s="70">
        <v>2644.8879999999999</v>
      </c>
      <c r="T401" s="67">
        <v>2651.3380000000002</v>
      </c>
      <c r="U401" s="66">
        <v>2636.0480000000002</v>
      </c>
      <c r="V401" s="66">
        <v>2606.348</v>
      </c>
      <c r="W401" s="66">
        <v>2565.3980000000001</v>
      </c>
      <c r="X401" s="66">
        <v>2504.5880000000002</v>
      </c>
      <c r="Y401" s="71">
        <v>2376.8179999999998</v>
      </c>
    </row>
    <row r="402" spans="1:25" s="35" customFormat="1" ht="18.75" hidden="1" customHeight="1" outlineLevel="1" x14ac:dyDescent="0.2">
      <c r="A402" s="117" t="s">
        <v>4</v>
      </c>
      <c r="B402" s="49">
        <f>B86</f>
        <v>913.28</v>
      </c>
      <c r="C402" s="44">
        <f t="shared" ref="C402:Y402" si="76">C86</f>
        <v>911.04</v>
      </c>
      <c r="D402" s="44">
        <f t="shared" si="76"/>
        <v>911.5</v>
      </c>
      <c r="E402" s="45">
        <f t="shared" si="76"/>
        <v>898.77</v>
      </c>
      <c r="F402" s="44">
        <f t="shared" si="76"/>
        <v>967.84</v>
      </c>
      <c r="G402" s="44">
        <f t="shared" si="76"/>
        <v>976.87</v>
      </c>
      <c r="H402" s="44">
        <f t="shared" si="76"/>
        <v>970.17</v>
      </c>
      <c r="I402" s="44">
        <f t="shared" si="76"/>
        <v>924.88</v>
      </c>
      <c r="J402" s="46">
        <f t="shared" si="76"/>
        <v>923.27</v>
      </c>
      <c r="K402" s="44">
        <f t="shared" si="76"/>
        <v>914.94</v>
      </c>
      <c r="L402" s="44">
        <f t="shared" si="76"/>
        <v>919.54</v>
      </c>
      <c r="M402" s="44">
        <f t="shared" si="76"/>
        <v>923.47</v>
      </c>
      <c r="N402" s="44">
        <f t="shared" si="76"/>
        <v>925.59</v>
      </c>
      <c r="O402" s="44">
        <f t="shared" si="76"/>
        <v>923.64</v>
      </c>
      <c r="P402" s="44">
        <f t="shared" si="76"/>
        <v>928.71</v>
      </c>
      <c r="Q402" s="44">
        <f t="shared" si="76"/>
        <v>944.71</v>
      </c>
      <c r="R402" s="44">
        <f t="shared" si="76"/>
        <v>937.61</v>
      </c>
      <c r="S402" s="44">
        <f t="shared" si="76"/>
        <v>932.66</v>
      </c>
      <c r="T402" s="44">
        <f t="shared" si="76"/>
        <v>931.5</v>
      </c>
      <c r="U402" s="44">
        <f t="shared" si="76"/>
        <v>908.36</v>
      </c>
      <c r="V402" s="44">
        <f t="shared" si="76"/>
        <v>914.27</v>
      </c>
      <c r="W402" s="44">
        <f t="shared" si="76"/>
        <v>915.64</v>
      </c>
      <c r="X402" s="44">
        <f t="shared" si="76"/>
        <v>908.29</v>
      </c>
      <c r="Y402" s="52">
        <f t="shared" si="76"/>
        <v>900.33</v>
      </c>
    </row>
    <row r="403" spans="1:25" s="35" customFormat="1" ht="18.75" hidden="1" customHeight="1" outlineLevel="1" x14ac:dyDescent="0.2">
      <c r="A403" s="26" t="s">
        <v>5</v>
      </c>
      <c r="B403" s="49">
        <v>651.55999999999995</v>
      </c>
      <c r="C403" s="47">
        <v>651.55999999999995</v>
      </c>
      <c r="D403" s="47">
        <v>651.55999999999995</v>
      </c>
      <c r="E403" s="47">
        <v>651.55999999999995</v>
      </c>
      <c r="F403" s="47">
        <v>651.55999999999995</v>
      </c>
      <c r="G403" s="47">
        <v>651.55999999999995</v>
      </c>
      <c r="H403" s="47">
        <v>651.55999999999995</v>
      </c>
      <c r="I403" s="47">
        <v>651.55999999999995</v>
      </c>
      <c r="J403" s="47">
        <v>651.55999999999995</v>
      </c>
      <c r="K403" s="47">
        <v>651.55999999999995</v>
      </c>
      <c r="L403" s="47">
        <v>651.55999999999995</v>
      </c>
      <c r="M403" s="47">
        <v>651.55999999999995</v>
      </c>
      <c r="N403" s="47">
        <v>651.55999999999995</v>
      </c>
      <c r="O403" s="47">
        <v>651.55999999999995</v>
      </c>
      <c r="P403" s="47">
        <v>651.55999999999995</v>
      </c>
      <c r="Q403" s="47">
        <v>651.55999999999995</v>
      </c>
      <c r="R403" s="47">
        <v>651.55999999999995</v>
      </c>
      <c r="S403" s="47">
        <v>651.55999999999995</v>
      </c>
      <c r="T403" s="47">
        <v>651.55999999999995</v>
      </c>
      <c r="U403" s="47">
        <v>651.55999999999995</v>
      </c>
      <c r="V403" s="47">
        <v>651.55999999999995</v>
      </c>
      <c r="W403" s="47">
        <v>651.55999999999995</v>
      </c>
      <c r="X403" s="47">
        <v>651.55999999999995</v>
      </c>
      <c r="Y403" s="54">
        <v>651.55999999999995</v>
      </c>
    </row>
    <row r="404" spans="1:25" s="35" customFormat="1" ht="18.75" hidden="1" customHeight="1" outlineLevel="1" x14ac:dyDescent="0.2">
      <c r="A404" s="27" t="s">
        <v>6</v>
      </c>
      <c r="B404" s="49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54"/>
    </row>
    <row r="405" spans="1:25" s="35" customFormat="1" ht="18.75" hidden="1" customHeight="1" outlineLevel="1" thickBot="1" x14ac:dyDescent="0.25">
      <c r="A405" s="118" t="s">
        <v>7</v>
      </c>
      <c r="B405" s="50">
        <v>2.496</v>
      </c>
      <c r="C405" s="48">
        <v>2.496</v>
      </c>
      <c r="D405" s="48">
        <v>2.496</v>
      </c>
      <c r="E405" s="48">
        <v>2.496</v>
      </c>
      <c r="F405" s="48">
        <v>2.496</v>
      </c>
      <c r="G405" s="48">
        <v>2.496</v>
      </c>
      <c r="H405" s="48">
        <v>2.496</v>
      </c>
      <c r="I405" s="48">
        <v>2.496</v>
      </c>
      <c r="J405" s="48">
        <v>2.496</v>
      </c>
      <c r="K405" s="48">
        <v>2.496</v>
      </c>
      <c r="L405" s="48">
        <v>2.496</v>
      </c>
      <c r="M405" s="48">
        <v>2.496</v>
      </c>
      <c r="N405" s="48">
        <v>2.496</v>
      </c>
      <c r="O405" s="48">
        <v>2.496</v>
      </c>
      <c r="P405" s="48">
        <v>2.496</v>
      </c>
      <c r="Q405" s="48">
        <v>2.496</v>
      </c>
      <c r="R405" s="48">
        <v>2.496</v>
      </c>
      <c r="S405" s="48">
        <v>2.496</v>
      </c>
      <c r="T405" s="48">
        <v>2.496</v>
      </c>
      <c r="U405" s="48">
        <v>2.496</v>
      </c>
      <c r="V405" s="48">
        <v>2.496</v>
      </c>
      <c r="W405" s="48">
        <v>2.496</v>
      </c>
      <c r="X405" s="48">
        <v>2.496</v>
      </c>
      <c r="Y405" s="55">
        <v>2.496</v>
      </c>
    </row>
    <row r="406" spans="1:25" s="35" customFormat="1" ht="18.75" customHeight="1" collapsed="1" thickBot="1" x14ac:dyDescent="0.25">
      <c r="A406" s="73">
        <v>17</v>
      </c>
      <c r="B406" s="65">
        <f>SUM(B407:B410)</f>
        <v>1519.1860000000001</v>
      </c>
      <c r="C406" s="66">
        <v>2255.6080000000002</v>
      </c>
      <c r="D406" s="66">
        <v>2227.2080000000001</v>
      </c>
      <c r="E406" s="67">
        <v>2207.248</v>
      </c>
      <c r="F406" s="67">
        <v>2215.1280000000002</v>
      </c>
      <c r="G406" s="67">
        <v>2196.5480000000002</v>
      </c>
      <c r="H406" s="67">
        <v>2229.848</v>
      </c>
      <c r="I406" s="67">
        <v>2394.7080000000001</v>
      </c>
      <c r="J406" s="67">
        <v>2568.2980000000002</v>
      </c>
      <c r="K406" s="68">
        <v>2617.768</v>
      </c>
      <c r="L406" s="67">
        <v>2633.7980000000002</v>
      </c>
      <c r="M406" s="69">
        <v>2635.8780000000002</v>
      </c>
      <c r="N406" s="68">
        <v>2631.4479999999999</v>
      </c>
      <c r="O406" s="67">
        <v>2623.8380000000002</v>
      </c>
      <c r="P406" s="69">
        <v>2626.3780000000002</v>
      </c>
      <c r="Q406" s="70">
        <v>2630.6480000000001</v>
      </c>
      <c r="R406" s="67">
        <v>2625.1379999999999</v>
      </c>
      <c r="S406" s="70">
        <v>2656.5679999999998</v>
      </c>
      <c r="T406" s="67">
        <v>2674.4079999999999</v>
      </c>
      <c r="U406" s="66">
        <v>2660.0080000000003</v>
      </c>
      <c r="V406" s="66">
        <v>2656.1979999999999</v>
      </c>
      <c r="W406" s="66">
        <v>2606.6880000000001</v>
      </c>
      <c r="X406" s="66">
        <v>2548.248</v>
      </c>
      <c r="Y406" s="71">
        <v>2381.6579999999999</v>
      </c>
    </row>
    <row r="407" spans="1:25" s="35" customFormat="1" ht="18.75" hidden="1" customHeight="1" outlineLevel="1" x14ac:dyDescent="0.2">
      <c r="A407" s="117" t="s">
        <v>4</v>
      </c>
      <c r="B407" s="49">
        <f>B91</f>
        <v>865.13</v>
      </c>
      <c r="C407" s="44">
        <f t="shared" ref="C407:Y407" si="77">C91</f>
        <v>865.46</v>
      </c>
      <c r="D407" s="44">
        <f t="shared" si="77"/>
        <v>870.02</v>
      </c>
      <c r="E407" s="45">
        <f t="shared" si="77"/>
        <v>861.73</v>
      </c>
      <c r="F407" s="44">
        <f t="shared" si="77"/>
        <v>875.22</v>
      </c>
      <c r="G407" s="44">
        <f t="shared" si="77"/>
        <v>894.09</v>
      </c>
      <c r="H407" s="44">
        <f t="shared" si="77"/>
        <v>892.9</v>
      </c>
      <c r="I407" s="44">
        <f t="shared" si="77"/>
        <v>878.69</v>
      </c>
      <c r="J407" s="46">
        <f t="shared" si="77"/>
        <v>870.87</v>
      </c>
      <c r="K407" s="44">
        <f t="shared" si="77"/>
        <v>873.05</v>
      </c>
      <c r="L407" s="44">
        <f t="shared" si="77"/>
        <v>871.66</v>
      </c>
      <c r="M407" s="44">
        <f t="shared" si="77"/>
        <v>873.1</v>
      </c>
      <c r="N407" s="44">
        <f t="shared" si="77"/>
        <v>878.45</v>
      </c>
      <c r="O407" s="44">
        <f t="shared" si="77"/>
        <v>874.37</v>
      </c>
      <c r="P407" s="44">
        <f t="shared" si="77"/>
        <v>882.75</v>
      </c>
      <c r="Q407" s="44">
        <f t="shared" si="77"/>
        <v>888.39</v>
      </c>
      <c r="R407" s="44">
        <f t="shared" si="77"/>
        <v>888.29</v>
      </c>
      <c r="S407" s="44">
        <f t="shared" si="77"/>
        <v>888.11</v>
      </c>
      <c r="T407" s="44">
        <f t="shared" si="77"/>
        <v>878.99</v>
      </c>
      <c r="U407" s="44">
        <f t="shared" si="77"/>
        <v>879.77</v>
      </c>
      <c r="V407" s="44">
        <f t="shared" si="77"/>
        <v>870.44</v>
      </c>
      <c r="W407" s="44">
        <f t="shared" si="77"/>
        <v>872.49</v>
      </c>
      <c r="X407" s="44">
        <f t="shared" si="77"/>
        <v>864.74</v>
      </c>
      <c r="Y407" s="52">
        <f t="shared" si="77"/>
        <v>852.08</v>
      </c>
    </row>
    <row r="408" spans="1:25" s="35" customFormat="1" ht="18.75" hidden="1" customHeight="1" outlineLevel="1" x14ac:dyDescent="0.2">
      <c r="A408" s="26" t="s">
        <v>5</v>
      </c>
      <c r="B408" s="49">
        <v>651.55999999999995</v>
      </c>
      <c r="C408" s="47">
        <v>651.55999999999995</v>
      </c>
      <c r="D408" s="47">
        <v>651.55999999999995</v>
      </c>
      <c r="E408" s="47">
        <v>651.55999999999995</v>
      </c>
      <c r="F408" s="47">
        <v>651.55999999999995</v>
      </c>
      <c r="G408" s="47">
        <v>651.55999999999995</v>
      </c>
      <c r="H408" s="47">
        <v>651.55999999999995</v>
      </c>
      <c r="I408" s="47">
        <v>651.55999999999995</v>
      </c>
      <c r="J408" s="47">
        <v>651.55999999999995</v>
      </c>
      <c r="K408" s="47">
        <v>651.55999999999995</v>
      </c>
      <c r="L408" s="47">
        <v>651.55999999999995</v>
      </c>
      <c r="M408" s="47">
        <v>651.55999999999995</v>
      </c>
      <c r="N408" s="47">
        <v>651.55999999999995</v>
      </c>
      <c r="O408" s="47">
        <v>651.55999999999995</v>
      </c>
      <c r="P408" s="47">
        <v>651.55999999999995</v>
      </c>
      <c r="Q408" s="47">
        <v>651.55999999999995</v>
      </c>
      <c r="R408" s="47">
        <v>651.55999999999995</v>
      </c>
      <c r="S408" s="47">
        <v>651.55999999999995</v>
      </c>
      <c r="T408" s="47">
        <v>651.55999999999995</v>
      </c>
      <c r="U408" s="47">
        <v>651.55999999999995</v>
      </c>
      <c r="V408" s="47">
        <v>651.55999999999995</v>
      </c>
      <c r="W408" s="47">
        <v>651.55999999999995</v>
      </c>
      <c r="X408" s="47">
        <v>651.55999999999995</v>
      </c>
      <c r="Y408" s="54">
        <v>651.55999999999995</v>
      </c>
    </row>
    <row r="409" spans="1:25" s="35" customFormat="1" ht="18.75" hidden="1" customHeight="1" outlineLevel="1" x14ac:dyDescent="0.2">
      <c r="A409" s="27" t="s">
        <v>6</v>
      </c>
      <c r="B409" s="49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54"/>
    </row>
    <row r="410" spans="1:25" s="35" customFormat="1" ht="18.75" hidden="1" customHeight="1" outlineLevel="1" thickBot="1" x14ac:dyDescent="0.25">
      <c r="A410" s="118" t="s">
        <v>7</v>
      </c>
      <c r="B410" s="50">
        <v>2.496</v>
      </c>
      <c r="C410" s="48">
        <v>2.496</v>
      </c>
      <c r="D410" s="48">
        <v>2.496</v>
      </c>
      <c r="E410" s="48">
        <v>2.496</v>
      </c>
      <c r="F410" s="48">
        <v>2.496</v>
      </c>
      <c r="G410" s="48">
        <v>2.496</v>
      </c>
      <c r="H410" s="48">
        <v>2.496</v>
      </c>
      <c r="I410" s="48">
        <v>2.496</v>
      </c>
      <c r="J410" s="48">
        <v>2.496</v>
      </c>
      <c r="K410" s="48">
        <v>2.496</v>
      </c>
      <c r="L410" s="48">
        <v>2.496</v>
      </c>
      <c r="M410" s="48">
        <v>2.496</v>
      </c>
      <c r="N410" s="48">
        <v>2.496</v>
      </c>
      <c r="O410" s="48">
        <v>2.496</v>
      </c>
      <c r="P410" s="48">
        <v>2.496</v>
      </c>
      <c r="Q410" s="48">
        <v>2.496</v>
      </c>
      <c r="R410" s="48">
        <v>2.496</v>
      </c>
      <c r="S410" s="48">
        <v>2.496</v>
      </c>
      <c r="T410" s="48">
        <v>2.496</v>
      </c>
      <c r="U410" s="48">
        <v>2.496</v>
      </c>
      <c r="V410" s="48">
        <v>2.496</v>
      </c>
      <c r="W410" s="48">
        <v>2.496</v>
      </c>
      <c r="X410" s="48">
        <v>2.496</v>
      </c>
      <c r="Y410" s="55">
        <v>2.496</v>
      </c>
    </row>
    <row r="411" spans="1:25" s="35" customFormat="1" ht="18.75" customHeight="1" collapsed="1" thickBot="1" x14ac:dyDescent="0.25">
      <c r="A411" s="74">
        <v>18</v>
      </c>
      <c r="B411" s="65">
        <f>SUM(B412:B415)</f>
        <v>1542.1959999999999</v>
      </c>
      <c r="C411" s="66">
        <v>2243.848</v>
      </c>
      <c r="D411" s="66">
        <v>2206.7779999999998</v>
      </c>
      <c r="E411" s="67">
        <v>2140.1379999999999</v>
      </c>
      <c r="F411" s="67">
        <v>2135.6979999999999</v>
      </c>
      <c r="G411" s="67">
        <v>2184.6880000000001</v>
      </c>
      <c r="H411" s="67">
        <v>2220.9679999999998</v>
      </c>
      <c r="I411" s="67">
        <v>2274.0480000000002</v>
      </c>
      <c r="J411" s="67">
        <v>2369.9279999999999</v>
      </c>
      <c r="K411" s="68">
        <v>2456.9580000000001</v>
      </c>
      <c r="L411" s="67">
        <v>2510.1280000000002</v>
      </c>
      <c r="M411" s="69">
        <v>2532.808</v>
      </c>
      <c r="N411" s="68">
        <v>2530.518</v>
      </c>
      <c r="O411" s="67">
        <v>2536.5480000000002</v>
      </c>
      <c r="P411" s="69">
        <v>2552.498</v>
      </c>
      <c r="Q411" s="70">
        <v>2570.1480000000001</v>
      </c>
      <c r="R411" s="67">
        <v>2575.998</v>
      </c>
      <c r="S411" s="70">
        <v>2607.6379999999999</v>
      </c>
      <c r="T411" s="67">
        <v>2620.0480000000002</v>
      </c>
      <c r="U411" s="66">
        <v>2609.6779999999999</v>
      </c>
      <c r="V411" s="66">
        <v>2614.8179999999998</v>
      </c>
      <c r="W411" s="66">
        <v>2576.018</v>
      </c>
      <c r="X411" s="66">
        <v>2490.8879999999999</v>
      </c>
      <c r="Y411" s="71">
        <v>2362.1880000000001</v>
      </c>
    </row>
    <row r="412" spans="1:25" s="35" customFormat="1" ht="18.75" hidden="1" customHeight="1" outlineLevel="1" x14ac:dyDescent="0.2">
      <c r="A412" s="29" t="s">
        <v>4</v>
      </c>
      <c r="B412" s="49">
        <f>B96</f>
        <v>888.14</v>
      </c>
      <c r="C412" s="44">
        <f t="shared" ref="C412:Y412" si="78">C96</f>
        <v>891.24</v>
      </c>
      <c r="D412" s="44">
        <f t="shared" si="78"/>
        <v>895.55</v>
      </c>
      <c r="E412" s="45">
        <f t="shared" si="78"/>
        <v>908.58</v>
      </c>
      <c r="F412" s="44">
        <f t="shared" si="78"/>
        <v>930.52</v>
      </c>
      <c r="G412" s="44">
        <f t="shared" si="78"/>
        <v>941.93</v>
      </c>
      <c r="H412" s="44">
        <f t="shared" si="78"/>
        <v>939.57</v>
      </c>
      <c r="I412" s="44">
        <f t="shared" si="78"/>
        <v>895.88</v>
      </c>
      <c r="J412" s="46">
        <f t="shared" si="78"/>
        <v>889.24</v>
      </c>
      <c r="K412" s="44">
        <f t="shared" si="78"/>
        <v>891.62</v>
      </c>
      <c r="L412" s="44">
        <f t="shared" si="78"/>
        <v>893.86</v>
      </c>
      <c r="M412" s="44">
        <f t="shared" si="78"/>
        <v>897.7</v>
      </c>
      <c r="N412" s="44">
        <f t="shared" si="78"/>
        <v>898.21</v>
      </c>
      <c r="O412" s="44">
        <f t="shared" si="78"/>
        <v>889.6</v>
      </c>
      <c r="P412" s="44">
        <f t="shared" si="78"/>
        <v>897.92</v>
      </c>
      <c r="Q412" s="44">
        <f t="shared" si="78"/>
        <v>945.68</v>
      </c>
      <c r="R412" s="44">
        <f t="shared" si="78"/>
        <v>945.88</v>
      </c>
      <c r="S412" s="44">
        <f t="shared" si="78"/>
        <v>906.47</v>
      </c>
      <c r="T412" s="44">
        <f t="shared" si="78"/>
        <v>903.66</v>
      </c>
      <c r="U412" s="44">
        <f t="shared" si="78"/>
        <v>894.33</v>
      </c>
      <c r="V412" s="44">
        <f t="shared" si="78"/>
        <v>883.85</v>
      </c>
      <c r="W412" s="44">
        <f t="shared" si="78"/>
        <v>899.05</v>
      </c>
      <c r="X412" s="44">
        <f t="shared" si="78"/>
        <v>892.03</v>
      </c>
      <c r="Y412" s="52">
        <f t="shared" si="78"/>
        <v>889.81</v>
      </c>
    </row>
    <row r="413" spans="1:25" s="35" customFormat="1" ht="18.75" hidden="1" customHeight="1" outlineLevel="1" x14ac:dyDescent="0.2">
      <c r="A413" s="30" t="s">
        <v>5</v>
      </c>
      <c r="B413" s="49">
        <v>651.55999999999995</v>
      </c>
      <c r="C413" s="47">
        <v>651.55999999999995</v>
      </c>
      <c r="D413" s="47">
        <v>651.55999999999995</v>
      </c>
      <c r="E413" s="47">
        <v>651.55999999999995</v>
      </c>
      <c r="F413" s="47">
        <v>651.55999999999995</v>
      </c>
      <c r="G413" s="47">
        <v>651.55999999999995</v>
      </c>
      <c r="H413" s="47">
        <v>651.55999999999995</v>
      </c>
      <c r="I413" s="47">
        <v>651.55999999999995</v>
      </c>
      <c r="J413" s="47">
        <v>651.55999999999995</v>
      </c>
      <c r="K413" s="47">
        <v>651.55999999999995</v>
      </c>
      <c r="L413" s="47">
        <v>651.55999999999995</v>
      </c>
      <c r="M413" s="47">
        <v>651.55999999999995</v>
      </c>
      <c r="N413" s="47">
        <v>651.55999999999995</v>
      </c>
      <c r="O413" s="47">
        <v>651.55999999999995</v>
      </c>
      <c r="P413" s="47">
        <v>651.55999999999995</v>
      </c>
      <c r="Q413" s="47">
        <v>651.55999999999995</v>
      </c>
      <c r="R413" s="47">
        <v>651.55999999999995</v>
      </c>
      <c r="S413" s="47">
        <v>651.55999999999995</v>
      </c>
      <c r="T413" s="47">
        <v>651.55999999999995</v>
      </c>
      <c r="U413" s="47">
        <v>651.55999999999995</v>
      </c>
      <c r="V413" s="47">
        <v>651.55999999999995</v>
      </c>
      <c r="W413" s="47">
        <v>651.55999999999995</v>
      </c>
      <c r="X413" s="47">
        <v>651.55999999999995</v>
      </c>
      <c r="Y413" s="54">
        <v>651.55999999999995</v>
      </c>
    </row>
    <row r="414" spans="1:25" s="35" customFormat="1" ht="18.75" hidden="1" customHeight="1" outlineLevel="1" x14ac:dyDescent="0.2">
      <c r="A414" s="31" t="s">
        <v>6</v>
      </c>
      <c r="B414" s="49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54"/>
    </row>
    <row r="415" spans="1:25" s="35" customFormat="1" ht="18.75" hidden="1" customHeight="1" outlineLevel="1" thickBot="1" x14ac:dyDescent="0.25">
      <c r="A415" s="107" t="s">
        <v>7</v>
      </c>
      <c r="B415" s="50">
        <v>2.496</v>
      </c>
      <c r="C415" s="48">
        <v>2.496</v>
      </c>
      <c r="D415" s="48">
        <v>2.496</v>
      </c>
      <c r="E415" s="48">
        <v>2.496</v>
      </c>
      <c r="F415" s="48">
        <v>2.496</v>
      </c>
      <c r="G415" s="48">
        <v>2.496</v>
      </c>
      <c r="H415" s="48">
        <v>2.496</v>
      </c>
      <c r="I415" s="48">
        <v>2.496</v>
      </c>
      <c r="J415" s="48">
        <v>2.496</v>
      </c>
      <c r="K415" s="48">
        <v>2.496</v>
      </c>
      <c r="L415" s="48">
        <v>2.496</v>
      </c>
      <c r="M415" s="48">
        <v>2.496</v>
      </c>
      <c r="N415" s="48">
        <v>2.496</v>
      </c>
      <c r="O415" s="48">
        <v>2.496</v>
      </c>
      <c r="P415" s="48">
        <v>2.496</v>
      </c>
      <c r="Q415" s="48">
        <v>2.496</v>
      </c>
      <c r="R415" s="48">
        <v>2.496</v>
      </c>
      <c r="S415" s="48">
        <v>2.496</v>
      </c>
      <c r="T415" s="48">
        <v>2.496</v>
      </c>
      <c r="U415" s="48">
        <v>2.496</v>
      </c>
      <c r="V415" s="48">
        <v>2.496</v>
      </c>
      <c r="W415" s="48">
        <v>2.496</v>
      </c>
      <c r="X415" s="48">
        <v>2.496</v>
      </c>
      <c r="Y415" s="55">
        <v>2.496</v>
      </c>
    </row>
    <row r="416" spans="1:25" s="35" customFormat="1" ht="18.75" customHeight="1" collapsed="1" thickBot="1" x14ac:dyDescent="0.25">
      <c r="A416" s="76">
        <v>19</v>
      </c>
      <c r="B416" s="65">
        <f>SUM(B417:B420)</f>
        <v>1584.5060000000001</v>
      </c>
      <c r="C416" s="66">
        <v>2220.078</v>
      </c>
      <c r="D416" s="66">
        <v>2165.748</v>
      </c>
      <c r="E416" s="67">
        <v>2140.248</v>
      </c>
      <c r="F416" s="67">
        <v>2172.808</v>
      </c>
      <c r="G416" s="67">
        <v>2037.4180000000001</v>
      </c>
      <c r="H416" s="67">
        <v>2348.2080000000001</v>
      </c>
      <c r="I416" s="67">
        <v>2552.6480000000001</v>
      </c>
      <c r="J416" s="67">
        <v>2585.8679999999999</v>
      </c>
      <c r="K416" s="68">
        <v>2603.1179999999999</v>
      </c>
      <c r="L416" s="67">
        <v>2620.4279999999999</v>
      </c>
      <c r="M416" s="69">
        <v>2611.1680000000001</v>
      </c>
      <c r="N416" s="68">
        <v>2600.4879999999998</v>
      </c>
      <c r="O416" s="67">
        <v>2602.038</v>
      </c>
      <c r="P416" s="69">
        <v>2601.6480000000001</v>
      </c>
      <c r="Q416" s="70">
        <v>2599.6080000000002</v>
      </c>
      <c r="R416" s="67">
        <v>2603.498</v>
      </c>
      <c r="S416" s="70">
        <v>2600.3980000000001</v>
      </c>
      <c r="T416" s="67">
        <v>2602.788</v>
      </c>
      <c r="U416" s="66">
        <v>2603.2179999999998</v>
      </c>
      <c r="V416" s="66">
        <v>2587.2379999999998</v>
      </c>
      <c r="W416" s="66">
        <v>2564.2779999999998</v>
      </c>
      <c r="X416" s="66">
        <v>2465.6979999999999</v>
      </c>
      <c r="Y416" s="71">
        <v>2356.6779999999999</v>
      </c>
    </row>
    <row r="417" spans="1:25" s="35" customFormat="1" ht="18.75" hidden="1" customHeight="1" outlineLevel="1" x14ac:dyDescent="0.2">
      <c r="A417" s="117" t="s">
        <v>4</v>
      </c>
      <c r="B417" s="49">
        <f>B101</f>
        <v>930.45</v>
      </c>
      <c r="C417" s="44">
        <f t="shared" ref="C417:Y417" si="79">C101</f>
        <v>932.49</v>
      </c>
      <c r="D417" s="44">
        <f t="shared" si="79"/>
        <v>972.5</v>
      </c>
      <c r="E417" s="45">
        <f t="shared" si="79"/>
        <v>983.77</v>
      </c>
      <c r="F417" s="44">
        <f t="shared" si="79"/>
        <v>984.99</v>
      </c>
      <c r="G417" s="44">
        <f t="shared" si="79"/>
        <v>986.79</v>
      </c>
      <c r="H417" s="44">
        <f t="shared" si="79"/>
        <v>978.51</v>
      </c>
      <c r="I417" s="44">
        <f t="shared" si="79"/>
        <v>967.55</v>
      </c>
      <c r="J417" s="46">
        <f t="shared" si="79"/>
        <v>963.06</v>
      </c>
      <c r="K417" s="44">
        <f t="shared" si="79"/>
        <v>961.66</v>
      </c>
      <c r="L417" s="44">
        <f t="shared" si="79"/>
        <v>966.18</v>
      </c>
      <c r="M417" s="44">
        <f t="shared" si="79"/>
        <v>969.67</v>
      </c>
      <c r="N417" s="44">
        <f t="shared" si="79"/>
        <v>971.98</v>
      </c>
      <c r="O417" s="44">
        <f t="shared" si="79"/>
        <v>975.36</v>
      </c>
      <c r="P417" s="44">
        <f t="shared" si="79"/>
        <v>989.67</v>
      </c>
      <c r="Q417" s="44">
        <f t="shared" si="79"/>
        <v>995.89</v>
      </c>
      <c r="R417" s="44">
        <f t="shared" si="79"/>
        <v>988.61</v>
      </c>
      <c r="S417" s="44">
        <f t="shared" si="79"/>
        <v>984.46</v>
      </c>
      <c r="T417" s="44">
        <f t="shared" si="79"/>
        <v>982.09</v>
      </c>
      <c r="U417" s="44">
        <f t="shared" si="79"/>
        <v>925.21</v>
      </c>
      <c r="V417" s="44">
        <f t="shared" si="79"/>
        <v>929.34</v>
      </c>
      <c r="W417" s="44">
        <f t="shared" si="79"/>
        <v>926.61</v>
      </c>
      <c r="X417" s="44">
        <f t="shared" si="79"/>
        <v>924.65</v>
      </c>
      <c r="Y417" s="52">
        <f t="shared" si="79"/>
        <v>922.56</v>
      </c>
    </row>
    <row r="418" spans="1:25" s="35" customFormat="1" ht="18.75" hidden="1" customHeight="1" outlineLevel="1" x14ac:dyDescent="0.2">
      <c r="A418" s="26" t="s">
        <v>5</v>
      </c>
      <c r="B418" s="49">
        <v>651.55999999999995</v>
      </c>
      <c r="C418" s="47">
        <v>651.55999999999995</v>
      </c>
      <c r="D418" s="47">
        <v>651.55999999999995</v>
      </c>
      <c r="E418" s="47">
        <v>651.55999999999995</v>
      </c>
      <c r="F418" s="47">
        <v>651.55999999999995</v>
      </c>
      <c r="G418" s="47">
        <v>651.55999999999995</v>
      </c>
      <c r="H418" s="47">
        <v>651.55999999999995</v>
      </c>
      <c r="I418" s="47">
        <v>651.55999999999995</v>
      </c>
      <c r="J418" s="47">
        <v>651.55999999999995</v>
      </c>
      <c r="K418" s="47">
        <v>651.55999999999995</v>
      </c>
      <c r="L418" s="47">
        <v>651.55999999999995</v>
      </c>
      <c r="M418" s="47">
        <v>651.55999999999995</v>
      </c>
      <c r="N418" s="47">
        <v>651.55999999999995</v>
      </c>
      <c r="O418" s="47">
        <v>651.55999999999995</v>
      </c>
      <c r="P418" s="47">
        <v>651.55999999999995</v>
      </c>
      <c r="Q418" s="47">
        <v>651.55999999999995</v>
      </c>
      <c r="R418" s="47">
        <v>651.55999999999995</v>
      </c>
      <c r="S418" s="47">
        <v>651.55999999999995</v>
      </c>
      <c r="T418" s="47">
        <v>651.55999999999995</v>
      </c>
      <c r="U418" s="47">
        <v>651.55999999999995</v>
      </c>
      <c r="V418" s="47">
        <v>651.55999999999995</v>
      </c>
      <c r="W418" s="47">
        <v>651.55999999999995</v>
      </c>
      <c r="X418" s="47">
        <v>651.55999999999995</v>
      </c>
      <c r="Y418" s="54">
        <v>651.55999999999995</v>
      </c>
    </row>
    <row r="419" spans="1:25" s="35" customFormat="1" ht="18.75" hidden="1" customHeight="1" outlineLevel="1" x14ac:dyDescent="0.2">
      <c r="A419" s="27" t="s">
        <v>6</v>
      </c>
      <c r="B419" s="49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54"/>
    </row>
    <row r="420" spans="1:25" s="35" customFormat="1" ht="18.75" hidden="1" customHeight="1" outlineLevel="1" thickBot="1" x14ac:dyDescent="0.25">
      <c r="A420" s="118" t="s">
        <v>7</v>
      </c>
      <c r="B420" s="50">
        <v>2.496</v>
      </c>
      <c r="C420" s="48">
        <v>2.496</v>
      </c>
      <c r="D420" s="48">
        <v>2.496</v>
      </c>
      <c r="E420" s="48">
        <v>2.496</v>
      </c>
      <c r="F420" s="48">
        <v>2.496</v>
      </c>
      <c r="G420" s="48">
        <v>2.496</v>
      </c>
      <c r="H420" s="48">
        <v>2.496</v>
      </c>
      <c r="I420" s="48">
        <v>2.496</v>
      </c>
      <c r="J420" s="48">
        <v>2.496</v>
      </c>
      <c r="K420" s="48">
        <v>2.496</v>
      </c>
      <c r="L420" s="48">
        <v>2.496</v>
      </c>
      <c r="M420" s="48">
        <v>2.496</v>
      </c>
      <c r="N420" s="48">
        <v>2.496</v>
      </c>
      <c r="O420" s="48">
        <v>2.496</v>
      </c>
      <c r="P420" s="48">
        <v>2.496</v>
      </c>
      <c r="Q420" s="48">
        <v>2.496</v>
      </c>
      <c r="R420" s="48">
        <v>2.496</v>
      </c>
      <c r="S420" s="48">
        <v>2.496</v>
      </c>
      <c r="T420" s="48">
        <v>2.496</v>
      </c>
      <c r="U420" s="48">
        <v>2.496</v>
      </c>
      <c r="V420" s="48">
        <v>2.496</v>
      </c>
      <c r="W420" s="48">
        <v>2.496</v>
      </c>
      <c r="X420" s="48">
        <v>2.496</v>
      </c>
      <c r="Y420" s="55">
        <v>2.496</v>
      </c>
    </row>
    <row r="421" spans="1:25" s="35" customFormat="1" ht="18.75" customHeight="1" collapsed="1" thickBot="1" x14ac:dyDescent="0.25">
      <c r="A421" s="73">
        <v>20</v>
      </c>
      <c r="B421" s="65">
        <f>SUM(B422:B425)</f>
        <v>1586.366</v>
      </c>
      <c r="C421" s="66">
        <v>2208.4079999999999</v>
      </c>
      <c r="D421" s="66">
        <v>2132.4580000000001</v>
      </c>
      <c r="E421" s="67">
        <v>2105.308</v>
      </c>
      <c r="F421" s="67">
        <v>2161.1379999999999</v>
      </c>
      <c r="G421" s="67">
        <v>2038.1980000000001</v>
      </c>
      <c r="H421" s="67">
        <v>2320.9780000000001</v>
      </c>
      <c r="I421" s="67">
        <v>2521.4879999999998</v>
      </c>
      <c r="J421" s="67">
        <v>2566.1579999999999</v>
      </c>
      <c r="K421" s="68">
        <v>2590.8679999999999</v>
      </c>
      <c r="L421" s="67">
        <v>2601.7779999999998</v>
      </c>
      <c r="M421" s="69">
        <v>2600.6179999999999</v>
      </c>
      <c r="N421" s="68">
        <v>2599.1579999999999</v>
      </c>
      <c r="O421" s="67">
        <v>2600.3580000000002</v>
      </c>
      <c r="P421" s="69">
        <v>2596.768</v>
      </c>
      <c r="Q421" s="70">
        <v>2588.5279999999998</v>
      </c>
      <c r="R421" s="67">
        <v>2596.9679999999998</v>
      </c>
      <c r="S421" s="70">
        <v>2593.058</v>
      </c>
      <c r="T421" s="67">
        <v>2597.268</v>
      </c>
      <c r="U421" s="66">
        <v>2598.1779999999999</v>
      </c>
      <c r="V421" s="66">
        <v>2589.7580000000003</v>
      </c>
      <c r="W421" s="66">
        <v>2575.2980000000002</v>
      </c>
      <c r="X421" s="66">
        <v>2521.7280000000001</v>
      </c>
      <c r="Y421" s="71">
        <v>2356.848</v>
      </c>
    </row>
    <row r="422" spans="1:25" s="35" customFormat="1" ht="18.75" hidden="1" customHeight="1" outlineLevel="1" x14ac:dyDescent="0.2">
      <c r="A422" s="117" t="s">
        <v>4</v>
      </c>
      <c r="B422" s="49">
        <f>B106</f>
        <v>932.31</v>
      </c>
      <c r="C422" s="44">
        <f t="shared" ref="C422:Y422" si="80">C106</f>
        <v>946.56</v>
      </c>
      <c r="D422" s="44">
        <f t="shared" si="80"/>
        <v>1001.22</v>
      </c>
      <c r="E422" s="45">
        <f t="shared" si="80"/>
        <v>1020.9</v>
      </c>
      <c r="F422" s="44">
        <f t="shared" si="80"/>
        <v>1007.73</v>
      </c>
      <c r="G422" s="44">
        <f t="shared" si="80"/>
        <v>1011.96</v>
      </c>
      <c r="H422" s="44">
        <f t="shared" si="80"/>
        <v>1012.15</v>
      </c>
      <c r="I422" s="44">
        <f t="shared" si="80"/>
        <v>997.32</v>
      </c>
      <c r="J422" s="46">
        <f t="shared" si="80"/>
        <v>997.75</v>
      </c>
      <c r="K422" s="44">
        <f t="shared" si="80"/>
        <v>991.11</v>
      </c>
      <c r="L422" s="44">
        <f t="shared" si="80"/>
        <v>996.35</v>
      </c>
      <c r="M422" s="44">
        <f t="shared" si="80"/>
        <v>996.08</v>
      </c>
      <c r="N422" s="44">
        <f t="shared" si="80"/>
        <v>965.09</v>
      </c>
      <c r="O422" s="44">
        <f t="shared" si="80"/>
        <v>1003.55</v>
      </c>
      <c r="P422" s="44">
        <f t="shared" si="80"/>
        <v>996.86</v>
      </c>
      <c r="Q422" s="44">
        <f t="shared" si="80"/>
        <v>1018.46</v>
      </c>
      <c r="R422" s="44">
        <f t="shared" si="80"/>
        <v>1015.79</v>
      </c>
      <c r="S422" s="44">
        <f t="shared" si="80"/>
        <v>1014.89</v>
      </c>
      <c r="T422" s="44">
        <f t="shared" si="80"/>
        <v>963.92</v>
      </c>
      <c r="U422" s="44">
        <f t="shared" si="80"/>
        <v>951.72</v>
      </c>
      <c r="V422" s="44">
        <f t="shared" si="80"/>
        <v>950.91</v>
      </c>
      <c r="W422" s="44">
        <f t="shared" si="80"/>
        <v>951.13</v>
      </c>
      <c r="X422" s="44">
        <f t="shared" si="80"/>
        <v>955.75</v>
      </c>
      <c r="Y422" s="52">
        <f t="shared" si="80"/>
        <v>948.42</v>
      </c>
    </row>
    <row r="423" spans="1:25" s="35" customFormat="1" ht="18.75" hidden="1" customHeight="1" outlineLevel="1" x14ac:dyDescent="0.2">
      <c r="A423" s="26" t="s">
        <v>5</v>
      </c>
      <c r="B423" s="49">
        <v>651.55999999999995</v>
      </c>
      <c r="C423" s="47">
        <v>651.55999999999995</v>
      </c>
      <c r="D423" s="47">
        <v>651.55999999999995</v>
      </c>
      <c r="E423" s="47">
        <v>651.55999999999995</v>
      </c>
      <c r="F423" s="47">
        <v>651.55999999999995</v>
      </c>
      <c r="G423" s="47">
        <v>651.55999999999995</v>
      </c>
      <c r="H423" s="47">
        <v>651.55999999999995</v>
      </c>
      <c r="I423" s="47">
        <v>651.55999999999995</v>
      </c>
      <c r="J423" s="47">
        <v>651.55999999999995</v>
      </c>
      <c r="K423" s="47">
        <v>651.55999999999995</v>
      </c>
      <c r="L423" s="47">
        <v>651.55999999999995</v>
      </c>
      <c r="M423" s="47">
        <v>651.55999999999995</v>
      </c>
      <c r="N423" s="47">
        <v>651.55999999999995</v>
      </c>
      <c r="O423" s="47">
        <v>651.55999999999995</v>
      </c>
      <c r="P423" s="47">
        <v>651.55999999999995</v>
      </c>
      <c r="Q423" s="47">
        <v>651.55999999999995</v>
      </c>
      <c r="R423" s="47">
        <v>651.55999999999995</v>
      </c>
      <c r="S423" s="47">
        <v>651.55999999999995</v>
      </c>
      <c r="T423" s="47">
        <v>651.55999999999995</v>
      </c>
      <c r="U423" s="47">
        <v>651.55999999999995</v>
      </c>
      <c r="V423" s="47">
        <v>651.55999999999995</v>
      </c>
      <c r="W423" s="47">
        <v>651.55999999999995</v>
      </c>
      <c r="X423" s="47">
        <v>651.55999999999995</v>
      </c>
      <c r="Y423" s="54">
        <v>651.55999999999995</v>
      </c>
    </row>
    <row r="424" spans="1:25" s="35" customFormat="1" ht="18.75" hidden="1" customHeight="1" outlineLevel="1" x14ac:dyDescent="0.2">
      <c r="A424" s="27" t="s">
        <v>6</v>
      </c>
      <c r="B424" s="49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54"/>
    </row>
    <row r="425" spans="1:25" s="35" customFormat="1" ht="18.75" hidden="1" customHeight="1" outlineLevel="1" thickBot="1" x14ac:dyDescent="0.25">
      <c r="A425" s="118" t="s">
        <v>7</v>
      </c>
      <c r="B425" s="50">
        <v>2.496</v>
      </c>
      <c r="C425" s="48">
        <v>2.496</v>
      </c>
      <c r="D425" s="48">
        <v>2.496</v>
      </c>
      <c r="E425" s="48">
        <v>2.496</v>
      </c>
      <c r="F425" s="48">
        <v>2.496</v>
      </c>
      <c r="G425" s="48">
        <v>2.496</v>
      </c>
      <c r="H425" s="48">
        <v>2.496</v>
      </c>
      <c r="I425" s="48">
        <v>2.496</v>
      </c>
      <c r="J425" s="48">
        <v>2.496</v>
      </c>
      <c r="K425" s="48">
        <v>2.496</v>
      </c>
      <c r="L425" s="48">
        <v>2.496</v>
      </c>
      <c r="M425" s="48">
        <v>2.496</v>
      </c>
      <c r="N425" s="48">
        <v>2.496</v>
      </c>
      <c r="O425" s="48">
        <v>2.496</v>
      </c>
      <c r="P425" s="48">
        <v>2.496</v>
      </c>
      <c r="Q425" s="48">
        <v>2.496</v>
      </c>
      <c r="R425" s="48">
        <v>2.496</v>
      </c>
      <c r="S425" s="48">
        <v>2.496</v>
      </c>
      <c r="T425" s="48">
        <v>2.496</v>
      </c>
      <c r="U425" s="48">
        <v>2.496</v>
      </c>
      <c r="V425" s="48">
        <v>2.496</v>
      </c>
      <c r="W425" s="48">
        <v>2.496</v>
      </c>
      <c r="X425" s="48">
        <v>2.496</v>
      </c>
      <c r="Y425" s="55">
        <v>2.496</v>
      </c>
    </row>
    <row r="426" spans="1:25" s="35" customFormat="1" ht="18.75" customHeight="1" collapsed="1" thickBot="1" x14ac:dyDescent="0.25">
      <c r="A426" s="64">
        <v>21</v>
      </c>
      <c r="B426" s="65">
        <f>SUM(B427:B430)</f>
        <v>1686.1659999999999</v>
      </c>
      <c r="C426" s="66">
        <v>2208.0880000000002</v>
      </c>
      <c r="D426" s="66">
        <v>2151.3380000000002</v>
      </c>
      <c r="E426" s="67">
        <v>2106.848</v>
      </c>
      <c r="F426" s="67">
        <v>2154.9679999999998</v>
      </c>
      <c r="G426" s="67">
        <v>2148.308</v>
      </c>
      <c r="H426" s="67">
        <v>2212.4279999999999</v>
      </c>
      <c r="I426" s="67">
        <v>2511.9079999999999</v>
      </c>
      <c r="J426" s="67">
        <v>2555.1179999999999</v>
      </c>
      <c r="K426" s="68">
        <v>2603.3179999999998</v>
      </c>
      <c r="L426" s="67">
        <v>2649.2779999999998</v>
      </c>
      <c r="M426" s="69">
        <v>2650.1079999999997</v>
      </c>
      <c r="N426" s="68">
        <v>2637.9580000000001</v>
      </c>
      <c r="O426" s="67">
        <v>2641.788</v>
      </c>
      <c r="P426" s="69">
        <v>2639.3580000000002</v>
      </c>
      <c r="Q426" s="70">
        <v>2609.6480000000001</v>
      </c>
      <c r="R426" s="67">
        <v>2613.3580000000002</v>
      </c>
      <c r="S426" s="70">
        <v>2598.498</v>
      </c>
      <c r="T426" s="67">
        <v>2618.1680000000001</v>
      </c>
      <c r="U426" s="66">
        <v>2631.3780000000002</v>
      </c>
      <c r="V426" s="66">
        <v>2609.9780000000001</v>
      </c>
      <c r="W426" s="66">
        <v>2581.4380000000001</v>
      </c>
      <c r="X426" s="66">
        <v>2524.3879999999999</v>
      </c>
      <c r="Y426" s="71">
        <v>2355.2280000000001</v>
      </c>
    </row>
    <row r="427" spans="1:25" s="35" customFormat="1" ht="18.75" hidden="1" customHeight="1" outlineLevel="1" x14ac:dyDescent="0.2">
      <c r="A427" s="117" t="s">
        <v>4</v>
      </c>
      <c r="B427" s="49">
        <f>B111</f>
        <v>1032.1099999999999</v>
      </c>
      <c r="C427" s="44">
        <f t="shared" ref="C427:Y427" si="81">C111</f>
        <v>1037.22</v>
      </c>
      <c r="D427" s="44">
        <f t="shared" si="81"/>
        <v>1135.1400000000001</v>
      </c>
      <c r="E427" s="45">
        <f t="shared" si="81"/>
        <v>1145.3399999999999</v>
      </c>
      <c r="F427" s="44">
        <f t="shared" si="81"/>
        <v>1138.5999999999999</v>
      </c>
      <c r="G427" s="44">
        <f t="shared" si="81"/>
        <v>1140.3</v>
      </c>
      <c r="H427" s="44">
        <f t="shared" si="81"/>
        <v>1134.8900000000001</v>
      </c>
      <c r="I427" s="44">
        <f t="shared" si="81"/>
        <v>1109.21</v>
      </c>
      <c r="J427" s="46">
        <f t="shared" si="81"/>
        <v>1100.54</v>
      </c>
      <c r="K427" s="44">
        <f t="shared" si="81"/>
        <v>1063.4000000000001</v>
      </c>
      <c r="L427" s="44">
        <f t="shared" si="81"/>
        <v>1057.9100000000001</v>
      </c>
      <c r="M427" s="44">
        <f t="shared" si="81"/>
        <v>1111.8599999999999</v>
      </c>
      <c r="N427" s="44">
        <f t="shared" si="81"/>
        <v>1120.82</v>
      </c>
      <c r="O427" s="44">
        <f t="shared" si="81"/>
        <v>1116.68</v>
      </c>
      <c r="P427" s="44">
        <f t="shared" si="81"/>
        <v>1135.1300000000001</v>
      </c>
      <c r="Q427" s="44">
        <f t="shared" si="81"/>
        <v>1137.8699999999999</v>
      </c>
      <c r="R427" s="44">
        <f t="shared" si="81"/>
        <v>1138.07</v>
      </c>
      <c r="S427" s="44">
        <f t="shared" si="81"/>
        <v>1124.27</v>
      </c>
      <c r="T427" s="44">
        <f t="shared" si="81"/>
        <v>1071.33</v>
      </c>
      <c r="U427" s="44">
        <f t="shared" si="81"/>
        <v>1027.9100000000001</v>
      </c>
      <c r="V427" s="44">
        <f t="shared" si="81"/>
        <v>1020.34</v>
      </c>
      <c r="W427" s="44">
        <f t="shared" si="81"/>
        <v>1039.47</v>
      </c>
      <c r="X427" s="44">
        <f t="shared" si="81"/>
        <v>1019.47</v>
      </c>
      <c r="Y427" s="52">
        <f t="shared" si="81"/>
        <v>1022.36</v>
      </c>
    </row>
    <row r="428" spans="1:25" s="35" customFormat="1" ht="18.75" hidden="1" customHeight="1" outlineLevel="1" x14ac:dyDescent="0.2">
      <c r="A428" s="26" t="s">
        <v>5</v>
      </c>
      <c r="B428" s="49">
        <v>651.55999999999995</v>
      </c>
      <c r="C428" s="47">
        <v>651.55999999999995</v>
      </c>
      <c r="D428" s="47">
        <v>651.55999999999995</v>
      </c>
      <c r="E428" s="47">
        <v>651.55999999999995</v>
      </c>
      <c r="F428" s="47">
        <v>651.55999999999995</v>
      </c>
      <c r="G428" s="47">
        <v>651.55999999999995</v>
      </c>
      <c r="H428" s="47">
        <v>651.55999999999995</v>
      </c>
      <c r="I428" s="47">
        <v>651.55999999999995</v>
      </c>
      <c r="J428" s="47">
        <v>651.55999999999995</v>
      </c>
      <c r="K428" s="47">
        <v>651.55999999999995</v>
      </c>
      <c r="L428" s="47">
        <v>651.55999999999995</v>
      </c>
      <c r="M428" s="47">
        <v>651.55999999999995</v>
      </c>
      <c r="N428" s="47">
        <v>651.55999999999995</v>
      </c>
      <c r="O428" s="47">
        <v>651.55999999999995</v>
      </c>
      <c r="P428" s="47">
        <v>651.55999999999995</v>
      </c>
      <c r="Q428" s="47">
        <v>651.55999999999995</v>
      </c>
      <c r="R428" s="47">
        <v>651.55999999999995</v>
      </c>
      <c r="S428" s="47">
        <v>651.55999999999995</v>
      </c>
      <c r="T428" s="47">
        <v>651.55999999999995</v>
      </c>
      <c r="U428" s="47">
        <v>651.55999999999995</v>
      </c>
      <c r="V428" s="47">
        <v>651.55999999999995</v>
      </c>
      <c r="W428" s="47">
        <v>651.55999999999995</v>
      </c>
      <c r="X428" s="47">
        <v>651.55999999999995</v>
      </c>
      <c r="Y428" s="54">
        <v>651.55999999999995</v>
      </c>
    </row>
    <row r="429" spans="1:25" s="35" customFormat="1" ht="18.75" hidden="1" customHeight="1" outlineLevel="1" x14ac:dyDescent="0.2">
      <c r="A429" s="27" t="s">
        <v>6</v>
      </c>
      <c r="B429" s="49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54"/>
    </row>
    <row r="430" spans="1:25" s="35" customFormat="1" ht="18.75" hidden="1" customHeight="1" outlineLevel="1" thickBot="1" x14ac:dyDescent="0.25">
      <c r="A430" s="118" t="s">
        <v>7</v>
      </c>
      <c r="B430" s="50">
        <v>2.496</v>
      </c>
      <c r="C430" s="48">
        <v>2.496</v>
      </c>
      <c r="D430" s="48">
        <v>2.496</v>
      </c>
      <c r="E430" s="48">
        <v>2.496</v>
      </c>
      <c r="F430" s="48">
        <v>2.496</v>
      </c>
      <c r="G430" s="48">
        <v>2.496</v>
      </c>
      <c r="H430" s="48">
        <v>2.496</v>
      </c>
      <c r="I430" s="48">
        <v>2.496</v>
      </c>
      <c r="J430" s="48">
        <v>2.496</v>
      </c>
      <c r="K430" s="48">
        <v>2.496</v>
      </c>
      <c r="L430" s="48">
        <v>2.496</v>
      </c>
      <c r="M430" s="48">
        <v>2.496</v>
      </c>
      <c r="N430" s="48">
        <v>2.496</v>
      </c>
      <c r="O430" s="48">
        <v>2.496</v>
      </c>
      <c r="P430" s="48">
        <v>2.496</v>
      </c>
      <c r="Q430" s="48">
        <v>2.496</v>
      </c>
      <c r="R430" s="48">
        <v>2.496</v>
      </c>
      <c r="S430" s="48">
        <v>2.496</v>
      </c>
      <c r="T430" s="48">
        <v>2.496</v>
      </c>
      <c r="U430" s="48">
        <v>2.496</v>
      </c>
      <c r="V430" s="48">
        <v>2.496</v>
      </c>
      <c r="W430" s="48">
        <v>2.496</v>
      </c>
      <c r="X430" s="48">
        <v>2.496</v>
      </c>
      <c r="Y430" s="55">
        <v>2.496</v>
      </c>
    </row>
    <row r="431" spans="1:25" s="35" customFormat="1" ht="18.75" customHeight="1" collapsed="1" thickBot="1" x14ac:dyDescent="0.25">
      <c r="A431" s="73">
        <v>22</v>
      </c>
      <c r="B431" s="65">
        <f>SUM(B432:B435)</f>
        <v>1642.9259999999999</v>
      </c>
      <c r="C431" s="66">
        <v>2219.268</v>
      </c>
      <c r="D431" s="66">
        <v>2186.598</v>
      </c>
      <c r="E431" s="67">
        <v>2156.4479999999999</v>
      </c>
      <c r="F431" s="67">
        <v>2192.9180000000001</v>
      </c>
      <c r="G431" s="67">
        <v>2207.748</v>
      </c>
      <c r="H431" s="67">
        <v>2354.2980000000002</v>
      </c>
      <c r="I431" s="67">
        <v>2559.1280000000002</v>
      </c>
      <c r="J431" s="67">
        <v>2602.1280000000002</v>
      </c>
      <c r="K431" s="68">
        <v>2638.538</v>
      </c>
      <c r="L431" s="67">
        <v>2660.8679999999999</v>
      </c>
      <c r="M431" s="69">
        <v>2652.4580000000001</v>
      </c>
      <c r="N431" s="68">
        <v>2645.2379999999998</v>
      </c>
      <c r="O431" s="67">
        <v>2650.768</v>
      </c>
      <c r="P431" s="69">
        <v>2651.3179999999998</v>
      </c>
      <c r="Q431" s="70">
        <v>2638.248</v>
      </c>
      <c r="R431" s="67">
        <v>2647.288</v>
      </c>
      <c r="S431" s="70">
        <v>2645.4780000000001</v>
      </c>
      <c r="T431" s="67">
        <v>2650.018</v>
      </c>
      <c r="U431" s="66">
        <v>2649.498</v>
      </c>
      <c r="V431" s="66">
        <v>2621.6880000000001</v>
      </c>
      <c r="W431" s="66">
        <v>2604.4580000000001</v>
      </c>
      <c r="X431" s="66">
        <v>2555.2580000000003</v>
      </c>
      <c r="Y431" s="71">
        <v>2369.5880000000002</v>
      </c>
    </row>
    <row r="432" spans="1:25" s="35" customFormat="1" ht="18.75" hidden="1" customHeight="1" outlineLevel="1" x14ac:dyDescent="0.2">
      <c r="A432" s="117" t="s">
        <v>4</v>
      </c>
      <c r="B432" s="49">
        <f>B116</f>
        <v>988.87</v>
      </c>
      <c r="C432" s="44">
        <f t="shared" ref="C432:Y432" si="82">C116</f>
        <v>1016.4</v>
      </c>
      <c r="D432" s="44">
        <f t="shared" si="82"/>
        <v>1050.79</v>
      </c>
      <c r="E432" s="45">
        <f t="shared" si="82"/>
        <v>1072.57</v>
      </c>
      <c r="F432" s="44">
        <f t="shared" si="82"/>
        <v>1062.05</v>
      </c>
      <c r="G432" s="44">
        <f t="shared" si="82"/>
        <v>1075.3</v>
      </c>
      <c r="H432" s="44">
        <f t="shared" si="82"/>
        <v>1063.83</v>
      </c>
      <c r="I432" s="44">
        <f t="shared" si="82"/>
        <v>1048.2</v>
      </c>
      <c r="J432" s="46">
        <f t="shared" si="82"/>
        <v>1042.1600000000001</v>
      </c>
      <c r="K432" s="44">
        <f t="shared" si="82"/>
        <v>1036.81</v>
      </c>
      <c r="L432" s="44">
        <f t="shared" si="82"/>
        <v>1040.74</v>
      </c>
      <c r="M432" s="44">
        <f t="shared" si="82"/>
        <v>1046.5</v>
      </c>
      <c r="N432" s="44">
        <f t="shared" si="82"/>
        <v>1053.79</v>
      </c>
      <c r="O432" s="44">
        <f t="shared" si="82"/>
        <v>1050.68</v>
      </c>
      <c r="P432" s="44">
        <f t="shared" si="82"/>
        <v>1057.02</v>
      </c>
      <c r="Q432" s="44">
        <f t="shared" si="82"/>
        <v>1021.41</v>
      </c>
      <c r="R432" s="44">
        <f t="shared" si="82"/>
        <v>1059.29</v>
      </c>
      <c r="S432" s="44">
        <f t="shared" si="82"/>
        <v>1063.93</v>
      </c>
      <c r="T432" s="44">
        <f t="shared" si="82"/>
        <v>1055.9100000000001</v>
      </c>
      <c r="U432" s="44">
        <f t="shared" si="82"/>
        <v>998.07</v>
      </c>
      <c r="V432" s="44">
        <f t="shared" si="82"/>
        <v>978.63</v>
      </c>
      <c r="W432" s="44">
        <f t="shared" si="82"/>
        <v>995.65</v>
      </c>
      <c r="X432" s="44">
        <f t="shared" si="82"/>
        <v>990.85</v>
      </c>
      <c r="Y432" s="52">
        <f t="shared" si="82"/>
        <v>984.44</v>
      </c>
    </row>
    <row r="433" spans="1:25" s="35" customFormat="1" ht="18.75" hidden="1" customHeight="1" outlineLevel="1" x14ac:dyDescent="0.2">
      <c r="A433" s="26" t="s">
        <v>5</v>
      </c>
      <c r="B433" s="49">
        <v>651.55999999999995</v>
      </c>
      <c r="C433" s="47">
        <v>651.55999999999995</v>
      </c>
      <c r="D433" s="47">
        <v>651.55999999999995</v>
      </c>
      <c r="E433" s="47">
        <v>651.55999999999995</v>
      </c>
      <c r="F433" s="47">
        <v>651.55999999999995</v>
      </c>
      <c r="G433" s="47">
        <v>651.55999999999995</v>
      </c>
      <c r="H433" s="47">
        <v>651.55999999999995</v>
      </c>
      <c r="I433" s="47">
        <v>651.55999999999995</v>
      </c>
      <c r="J433" s="47">
        <v>651.55999999999995</v>
      </c>
      <c r="K433" s="47">
        <v>651.55999999999995</v>
      </c>
      <c r="L433" s="47">
        <v>651.55999999999995</v>
      </c>
      <c r="M433" s="47">
        <v>651.55999999999995</v>
      </c>
      <c r="N433" s="47">
        <v>651.55999999999995</v>
      </c>
      <c r="O433" s="47">
        <v>651.55999999999995</v>
      </c>
      <c r="P433" s="47">
        <v>651.55999999999995</v>
      </c>
      <c r="Q433" s="47">
        <v>651.55999999999995</v>
      </c>
      <c r="R433" s="47">
        <v>651.55999999999995</v>
      </c>
      <c r="S433" s="47">
        <v>651.55999999999995</v>
      </c>
      <c r="T433" s="47">
        <v>651.55999999999995</v>
      </c>
      <c r="U433" s="47">
        <v>651.55999999999995</v>
      </c>
      <c r="V433" s="47">
        <v>651.55999999999995</v>
      </c>
      <c r="W433" s="47">
        <v>651.55999999999995</v>
      </c>
      <c r="X433" s="47">
        <v>651.55999999999995</v>
      </c>
      <c r="Y433" s="54">
        <v>651.55999999999995</v>
      </c>
    </row>
    <row r="434" spans="1:25" s="35" customFormat="1" ht="18.75" hidden="1" customHeight="1" outlineLevel="1" x14ac:dyDescent="0.2">
      <c r="A434" s="27" t="s">
        <v>6</v>
      </c>
      <c r="B434" s="49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54"/>
    </row>
    <row r="435" spans="1:25" s="35" customFormat="1" ht="18.75" hidden="1" customHeight="1" outlineLevel="1" thickBot="1" x14ac:dyDescent="0.25">
      <c r="A435" s="118" t="s">
        <v>7</v>
      </c>
      <c r="B435" s="50">
        <v>2.496</v>
      </c>
      <c r="C435" s="48">
        <v>2.496</v>
      </c>
      <c r="D435" s="48">
        <v>2.496</v>
      </c>
      <c r="E435" s="48">
        <v>2.496</v>
      </c>
      <c r="F435" s="48">
        <v>2.496</v>
      </c>
      <c r="G435" s="48">
        <v>2.496</v>
      </c>
      <c r="H435" s="48">
        <v>2.496</v>
      </c>
      <c r="I435" s="48">
        <v>2.496</v>
      </c>
      <c r="J435" s="48">
        <v>2.496</v>
      </c>
      <c r="K435" s="48">
        <v>2.496</v>
      </c>
      <c r="L435" s="48">
        <v>2.496</v>
      </c>
      <c r="M435" s="48">
        <v>2.496</v>
      </c>
      <c r="N435" s="48">
        <v>2.496</v>
      </c>
      <c r="O435" s="48">
        <v>2.496</v>
      </c>
      <c r="P435" s="48">
        <v>2.496</v>
      </c>
      <c r="Q435" s="48">
        <v>2.496</v>
      </c>
      <c r="R435" s="48">
        <v>2.496</v>
      </c>
      <c r="S435" s="48">
        <v>2.496</v>
      </c>
      <c r="T435" s="48">
        <v>2.496</v>
      </c>
      <c r="U435" s="48">
        <v>2.496</v>
      </c>
      <c r="V435" s="48">
        <v>2.496</v>
      </c>
      <c r="W435" s="48">
        <v>2.496</v>
      </c>
      <c r="X435" s="48">
        <v>2.496</v>
      </c>
      <c r="Y435" s="55">
        <v>2.496</v>
      </c>
    </row>
    <row r="436" spans="1:25" s="35" customFormat="1" ht="18.75" customHeight="1" collapsed="1" thickBot="1" x14ac:dyDescent="0.25">
      <c r="A436" s="64">
        <v>23</v>
      </c>
      <c r="B436" s="65">
        <f>SUM(B437:B440)</f>
        <v>2510.846</v>
      </c>
      <c r="C436" s="66">
        <v>2221.1979999999999</v>
      </c>
      <c r="D436" s="66">
        <v>2198.8380000000002</v>
      </c>
      <c r="E436" s="67">
        <v>2162.7779999999998</v>
      </c>
      <c r="F436" s="67">
        <v>2190.7179999999998</v>
      </c>
      <c r="G436" s="67">
        <v>2189.788</v>
      </c>
      <c r="H436" s="67">
        <v>2343.1179999999999</v>
      </c>
      <c r="I436" s="67">
        <v>2554.9479999999999</v>
      </c>
      <c r="J436" s="67">
        <v>2601.268</v>
      </c>
      <c r="K436" s="68">
        <v>2634.4279999999999</v>
      </c>
      <c r="L436" s="67">
        <v>2662.098</v>
      </c>
      <c r="M436" s="69">
        <v>2651.7379999999998</v>
      </c>
      <c r="N436" s="68">
        <v>2643.098</v>
      </c>
      <c r="O436" s="67">
        <v>2644.3380000000002</v>
      </c>
      <c r="P436" s="69">
        <v>2641.828</v>
      </c>
      <c r="Q436" s="70">
        <v>2624.2179999999998</v>
      </c>
      <c r="R436" s="67">
        <v>2631.6379999999999</v>
      </c>
      <c r="S436" s="70">
        <v>2625.018</v>
      </c>
      <c r="T436" s="67">
        <v>2637.4879999999998</v>
      </c>
      <c r="U436" s="66">
        <v>2631.7280000000001</v>
      </c>
      <c r="V436" s="66">
        <v>2614.8380000000002</v>
      </c>
      <c r="W436" s="66">
        <v>2603.8879999999999</v>
      </c>
      <c r="X436" s="66">
        <v>2547.2080000000001</v>
      </c>
      <c r="Y436" s="71">
        <v>2399.1480000000001</v>
      </c>
    </row>
    <row r="437" spans="1:25" s="35" customFormat="1" ht="18.75" hidden="1" customHeight="1" outlineLevel="1" x14ac:dyDescent="0.2">
      <c r="A437" s="117" t="s">
        <v>4</v>
      </c>
      <c r="B437" s="49">
        <f>B121</f>
        <v>893.7</v>
      </c>
      <c r="C437" s="44">
        <f t="shared" ref="C437:Y437" si="83">C121</f>
        <v>896.19</v>
      </c>
      <c r="D437" s="44">
        <f t="shared" si="83"/>
        <v>893.36</v>
      </c>
      <c r="E437" s="45">
        <f t="shared" si="83"/>
        <v>916.2</v>
      </c>
      <c r="F437" s="44">
        <f t="shared" si="83"/>
        <v>930.75</v>
      </c>
      <c r="G437" s="44">
        <f t="shared" si="83"/>
        <v>941.96</v>
      </c>
      <c r="H437" s="44">
        <f t="shared" si="83"/>
        <v>914.54</v>
      </c>
      <c r="I437" s="44">
        <f t="shared" si="83"/>
        <v>902.64</v>
      </c>
      <c r="J437" s="46">
        <f t="shared" si="83"/>
        <v>899.7</v>
      </c>
      <c r="K437" s="44">
        <f t="shared" si="83"/>
        <v>890.13</v>
      </c>
      <c r="L437" s="44">
        <f t="shared" si="83"/>
        <v>892.19</v>
      </c>
      <c r="M437" s="44">
        <f t="shared" si="83"/>
        <v>897.7</v>
      </c>
      <c r="N437" s="44">
        <f t="shared" si="83"/>
        <v>905.44</v>
      </c>
      <c r="O437" s="44">
        <f t="shared" si="83"/>
        <v>902.41</v>
      </c>
      <c r="P437" s="44">
        <f t="shared" si="83"/>
        <v>909.58</v>
      </c>
      <c r="Q437" s="44">
        <f t="shared" si="83"/>
        <v>1622.04</v>
      </c>
      <c r="R437" s="44">
        <f t="shared" si="83"/>
        <v>1535.8</v>
      </c>
      <c r="S437" s="44">
        <f t="shared" si="83"/>
        <v>915.29</v>
      </c>
      <c r="T437" s="44">
        <f t="shared" si="83"/>
        <v>919.09</v>
      </c>
      <c r="U437" s="44">
        <f t="shared" si="83"/>
        <v>914.85</v>
      </c>
      <c r="V437" s="44">
        <f t="shared" si="83"/>
        <v>916.05</v>
      </c>
      <c r="W437" s="44">
        <f t="shared" si="83"/>
        <v>915.05</v>
      </c>
      <c r="X437" s="44">
        <f t="shared" si="83"/>
        <v>904.57</v>
      </c>
      <c r="Y437" s="52">
        <f t="shared" si="83"/>
        <v>891.92</v>
      </c>
    </row>
    <row r="438" spans="1:25" s="35" customFormat="1" ht="18.75" hidden="1" customHeight="1" outlineLevel="1" x14ac:dyDescent="0.2">
      <c r="A438" s="26" t="s">
        <v>5</v>
      </c>
      <c r="B438" s="49">
        <v>1535.13</v>
      </c>
      <c r="C438" s="47">
        <v>1535.13</v>
      </c>
      <c r="D438" s="47">
        <v>1535.13</v>
      </c>
      <c r="E438" s="47">
        <v>1535.13</v>
      </c>
      <c r="F438" s="47">
        <v>1535.13</v>
      </c>
      <c r="G438" s="47">
        <v>1535.13</v>
      </c>
      <c r="H438" s="47">
        <v>1535.13</v>
      </c>
      <c r="I438" s="47">
        <v>1535.13</v>
      </c>
      <c r="J438" s="47">
        <v>1535.13</v>
      </c>
      <c r="K438" s="47">
        <v>1535.13</v>
      </c>
      <c r="L438" s="47">
        <v>1535.13</v>
      </c>
      <c r="M438" s="47">
        <v>1535.13</v>
      </c>
      <c r="N438" s="47">
        <v>1535.13</v>
      </c>
      <c r="O438" s="47">
        <v>1535.13</v>
      </c>
      <c r="P438" s="47">
        <v>1535.13</v>
      </c>
      <c r="Q438" s="47">
        <v>1535.13</v>
      </c>
      <c r="R438" s="47">
        <v>1535.13</v>
      </c>
      <c r="S438" s="47">
        <v>1535.13</v>
      </c>
      <c r="T438" s="47">
        <v>1535.13</v>
      </c>
      <c r="U438" s="47">
        <v>1535.13</v>
      </c>
      <c r="V438" s="47">
        <v>1535.13</v>
      </c>
      <c r="W438" s="47">
        <v>1535.13</v>
      </c>
      <c r="X438" s="47">
        <v>1535.13</v>
      </c>
      <c r="Y438" s="54">
        <v>1535.13</v>
      </c>
    </row>
    <row r="439" spans="1:25" s="35" customFormat="1" ht="18.75" hidden="1" customHeight="1" outlineLevel="1" x14ac:dyDescent="0.2">
      <c r="A439" s="27" t="s">
        <v>6</v>
      </c>
      <c r="B439" s="49">
        <v>79.52</v>
      </c>
      <c r="C439" s="47">
        <v>79.52</v>
      </c>
      <c r="D439" s="47">
        <v>79.52</v>
      </c>
      <c r="E439" s="47">
        <v>79.52</v>
      </c>
      <c r="F439" s="47">
        <v>79.52</v>
      </c>
      <c r="G439" s="47">
        <v>79.52</v>
      </c>
      <c r="H439" s="47">
        <v>79.52</v>
      </c>
      <c r="I439" s="47">
        <v>79.52</v>
      </c>
      <c r="J439" s="47">
        <v>79.52</v>
      </c>
      <c r="K439" s="47">
        <v>79.52</v>
      </c>
      <c r="L439" s="47">
        <v>79.52</v>
      </c>
      <c r="M439" s="47">
        <v>79.52</v>
      </c>
      <c r="N439" s="47">
        <v>79.52</v>
      </c>
      <c r="O439" s="47">
        <v>79.52</v>
      </c>
      <c r="P439" s="47">
        <v>79.52</v>
      </c>
      <c r="Q439" s="47">
        <v>79.52</v>
      </c>
      <c r="R439" s="47">
        <v>79.52</v>
      </c>
      <c r="S439" s="47">
        <v>79.52</v>
      </c>
      <c r="T439" s="47">
        <v>79.52</v>
      </c>
      <c r="U439" s="47">
        <v>79.52</v>
      </c>
      <c r="V439" s="47">
        <v>79.52</v>
      </c>
      <c r="W439" s="47">
        <v>79.52</v>
      </c>
      <c r="X439" s="47">
        <v>79.52</v>
      </c>
      <c r="Y439" s="54">
        <v>79.52</v>
      </c>
    </row>
    <row r="440" spans="1:25" s="35" customFormat="1" ht="18.75" hidden="1" customHeight="1" outlineLevel="1" thickBot="1" x14ac:dyDescent="0.25">
      <c r="A440" s="118" t="s">
        <v>7</v>
      </c>
      <c r="B440" s="50">
        <v>2.496</v>
      </c>
      <c r="C440" s="48">
        <v>2.496</v>
      </c>
      <c r="D440" s="48">
        <v>2.496</v>
      </c>
      <c r="E440" s="48">
        <v>2.496</v>
      </c>
      <c r="F440" s="48">
        <v>2.496</v>
      </c>
      <c r="G440" s="48">
        <v>2.496</v>
      </c>
      <c r="H440" s="48">
        <v>2.496</v>
      </c>
      <c r="I440" s="48">
        <v>2.496</v>
      </c>
      <c r="J440" s="48">
        <v>2.496</v>
      </c>
      <c r="K440" s="48">
        <v>2.496</v>
      </c>
      <c r="L440" s="48">
        <v>2.496</v>
      </c>
      <c r="M440" s="48">
        <v>2.496</v>
      </c>
      <c r="N440" s="48">
        <v>2.496</v>
      </c>
      <c r="O440" s="48">
        <v>2.496</v>
      </c>
      <c r="P440" s="48">
        <v>2.496</v>
      </c>
      <c r="Q440" s="48">
        <v>2.496</v>
      </c>
      <c r="R440" s="48">
        <v>2.496</v>
      </c>
      <c r="S440" s="48">
        <v>2.496</v>
      </c>
      <c r="T440" s="48">
        <v>2.496</v>
      </c>
      <c r="U440" s="48">
        <v>2.496</v>
      </c>
      <c r="V440" s="48">
        <v>2.496</v>
      </c>
      <c r="W440" s="48">
        <v>2.496</v>
      </c>
      <c r="X440" s="48">
        <v>2.496</v>
      </c>
      <c r="Y440" s="55">
        <v>2.496</v>
      </c>
    </row>
    <row r="441" spans="1:25" s="35" customFormat="1" ht="18.75" customHeight="1" collapsed="1" thickBot="1" x14ac:dyDescent="0.25">
      <c r="A441" s="75">
        <v>24</v>
      </c>
      <c r="B441" s="65">
        <f>SUM(B442:B445)</f>
        <v>1645.1959999999999</v>
      </c>
      <c r="C441" s="66">
        <v>2244.8980000000001</v>
      </c>
      <c r="D441" s="66">
        <v>2206.848</v>
      </c>
      <c r="E441" s="67">
        <v>2157.6080000000002</v>
      </c>
      <c r="F441" s="67">
        <v>2167.3879999999999</v>
      </c>
      <c r="G441" s="67">
        <v>2052.3180000000002</v>
      </c>
      <c r="H441" s="67">
        <v>2201.8780000000002</v>
      </c>
      <c r="I441" s="67">
        <v>2336.5679999999998</v>
      </c>
      <c r="J441" s="67">
        <v>2471.9180000000001</v>
      </c>
      <c r="K441" s="68">
        <v>2554.6680000000001</v>
      </c>
      <c r="L441" s="67">
        <v>2577.558</v>
      </c>
      <c r="M441" s="69">
        <v>2580.578</v>
      </c>
      <c r="N441" s="68">
        <v>2577.8980000000001</v>
      </c>
      <c r="O441" s="67">
        <v>2575.4580000000001</v>
      </c>
      <c r="P441" s="69">
        <v>2578.5279999999998</v>
      </c>
      <c r="Q441" s="70">
        <v>2579.6880000000001</v>
      </c>
      <c r="R441" s="67">
        <v>2577.3679999999999</v>
      </c>
      <c r="S441" s="70">
        <v>2595.4679999999998</v>
      </c>
      <c r="T441" s="67">
        <v>2604.5679999999998</v>
      </c>
      <c r="U441" s="66">
        <v>2594.058</v>
      </c>
      <c r="V441" s="66">
        <v>2594.808</v>
      </c>
      <c r="W441" s="66">
        <v>2566.288</v>
      </c>
      <c r="X441" s="66">
        <v>2474.9679999999998</v>
      </c>
      <c r="Y441" s="71">
        <v>2344.2980000000002</v>
      </c>
    </row>
    <row r="442" spans="1:25" s="35" customFormat="1" ht="18.75" hidden="1" customHeight="1" outlineLevel="1" x14ac:dyDescent="0.2">
      <c r="A442" s="117" t="s">
        <v>4</v>
      </c>
      <c r="B442" s="49">
        <f>B126</f>
        <v>991.14</v>
      </c>
      <c r="C442" s="44">
        <f t="shared" ref="C442:Y442" si="84">C126</f>
        <v>989.41</v>
      </c>
      <c r="D442" s="44">
        <f t="shared" si="84"/>
        <v>989.38</v>
      </c>
      <c r="E442" s="45">
        <f t="shared" si="84"/>
        <v>1011.09</v>
      </c>
      <c r="F442" s="44">
        <f t="shared" si="84"/>
        <v>1021.29</v>
      </c>
      <c r="G442" s="44">
        <f t="shared" si="84"/>
        <v>1044.28</v>
      </c>
      <c r="H442" s="44">
        <f t="shared" si="84"/>
        <v>1053.29</v>
      </c>
      <c r="I442" s="44">
        <f t="shared" si="84"/>
        <v>994.67</v>
      </c>
      <c r="J442" s="46">
        <f t="shared" si="84"/>
        <v>989.47</v>
      </c>
      <c r="K442" s="44">
        <f t="shared" si="84"/>
        <v>982.87</v>
      </c>
      <c r="L442" s="44">
        <f t="shared" si="84"/>
        <v>978.18</v>
      </c>
      <c r="M442" s="44">
        <f t="shared" si="84"/>
        <v>996.2</v>
      </c>
      <c r="N442" s="44">
        <f t="shared" si="84"/>
        <v>1006.63</v>
      </c>
      <c r="O442" s="44">
        <f t="shared" si="84"/>
        <v>995.08</v>
      </c>
      <c r="P442" s="44">
        <f t="shared" si="84"/>
        <v>1008.03</v>
      </c>
      <c r="Q442" s="44">
        <f t="shared" si="84"/>
        <v>1063.52</v>
      </c>
      <c r="R442" s="44">
        <f t="shared" si="84"/>
        <v>1063.1099999999999</v>
      </c>
      <c r="S442" s="44">
        <f t="shared" si="84"/>
        <v>1019.4</v>
      </c>
      <c r="T442" s="44">
        <f t="shared" si="84"/>
        <v>1005.97</v>
      </c>
      <c r="U442" s="44">
        <f t="shared" si="84"/>
        <v>1001.23</v>
      </c>
      <c r="V442" s="44">
        <f t="shared" si="84"/>
        <v>996.06</v>
      </c>
      <c r="W442" s="44">
        <f t="shared" si="84"/>
        <v>997.57</v>
      </c>
      <c r="X442" s="44">
        <f t="shared" si="84"/>
        <v>979.26</v>
      </c>
      <c r="Y442" s="52">
        <f t="shared" si="84"/>
        <v>972.23</v>
      </c>
    </row>
    <row r="443" spans="1:25" s="35" customFormat="1" ht="18.75" hidden="1" customHeight="1" outlineLevel="1" x14ac:dyDescent="0.2">
      <c r="A443" s="26" t="s">
        <v>5</v>
      </c>
      <c r="B443" s="49">
        <v>651.55999999999995</v>
      </c>
      <c r="C443" s="47">
        <v>651.55999999999995</v>
      </c>
      <c r="D443" s="47">
        <v>651.55999999999995</v>
      </c>
      <c r="E443" s="47">
        <v>651.55999999999995</v>
      </c>
      <c r="F443" s="47">
        <v>651.55999999999995</v>
      </c>
      <c r="G443" s="47">
        <v>651.55999999999995</v>
      </c>
      <c r="H443" s="47">
        <v>651.55999999999995</v>
      </c>
      <c r="I443" s="47">
        <v>651.55999999999995</v>
      </c>
      <c r="J443" s="47">
        <v>651.55999999999995</v>
      </c>
      <c r="K443" s="47">
        <v>651.55999999999995</v>
      </c>
      <c r="L443" s="47">
        <v>651.55999999999995</v>
      </c>
      <c r="M443" s="47">
        <v>651.55999999999995</v>
      </c>
      <c r="N443" s="47">
        <v>651.55999999999995</v>
      </c>
      <c r="O443" s="47">
        <v>651.55999999999995</v>
      </c>
      <c r="P443" s="47">
        <v>651.55999999999995</v>
      </c>
      <c r="Q443" s="47">
        <v>651.55999999999995</v>
      </c>
      <c r="R443" s="47">
        <v>651.55999999999995</v>
      </c>
      <c r="S443" s="47">
        <v>651.55999999999995</v>
      </c>
      <c r="T443" s="47">
        <v>651.55999999999995</v>
      </c>
      <c r="U443" s="47">
        <v>651.55999999999995</v>
      </c>
      <c r="V443" s="47">
        <v>651.55999999999995</v>
      </c>
      <c r="W443" s="47">
        <v>651.55999999999995</v>
      </c>
      <c r="X443" s="47">
        <v>651.55999999999995</v>
      </c>
      <c r="Y443" s="54">
        <v>651.55999999999995</v>
      </c>
    </row>
    <row r="444" spans="1:25" s="35" customFormat="1" ht="18.75" hidden="1" customHeight="1" outlineLevel="1" x14ac:dyDescent="0.2">
      <c r="A444" s="27" t="s">
        <v>6</v>
      </c>
      <c r="B444" s="49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54"/>
    </row>
    <row r="445" spans="1:25" s="35" customFormat="1" ht="18.75" hidden="1" customHeight="1" outlineLevel="1" thickBot="1" x14ac:dyDescent="0.25">
      <c r="A445" s="118" t="s">
        <v>7</v>
      </c>
      <c r="B445" s="50">
        <v>2.496</v>
      </c>
      <c r="C445" s="48">
        <v>2.496</v>
      </c>
      <c r="D445" s="48">
        <v>2.496</v>
      </c>
      <c r="E445" s="48">
        <v>2.496</v>
      </c>
      <c r="F445" s="48">
        <v>2.496</v>
      </c>
      <c r="G445" s="48">
        <v>2.496</v>
      </c>
      <c r="H445" s="48">
        <v>2.496</v>
      </c>
      <c r="I445" s="48">
        <v>2.496</v>
      </c>
      <c r="J445" s="48">
        <v>2.496</v>
      </c>
      <c r="K445" s="48">
        <v>2.496</v>
      </c>
      <c r="L445" s="48">
        <v>2.496</v>
      </c>
      <c r="M445" s="48">
        <v>2.496</v>
      </c>
      <c r="N445" s="48">
        <v>2.496</v>
      </c>
      <c r="O445" s="48">
        <v>2.496</v>
      </c>
      <c r="P445" s="48">
        <v>2.496</v>
      </c>
      <c r="Q445" s="48">
        <v>2.496</v>
      </c>
      <c r="R445" s="48">
        <v>2.496</v>
      </c>
      <c r="S445" s="48">
        <v>2.496</v>
      </c>
      <c r="T445" s="48">
        <v>2.496</v>
      </c>
      <c r="U445" s="48">
        <v>2.496</v>
      </c>
      <c r="V445" s="48">
        <v>2.496</v>
      </c>
      <c r="W445" s="48">
        <v>2.496</v>
      </c>
      <c r="X445" s="48">
        <v>2.496</v>
      </c>
      <c r="Y445" s="55">
        <v>2.496</v>
      </c>
    </row>
    <row r="446" spans="1:25" s="35" customFormat="1" ht="18.75" customHeight="1" collapsed="1" thickBot="1" x14ac:dyDescent="0.25">
      <c r="A446" s="73">
        <v>25</v>
      </c>
      <c r="B446" s="65">
        <f>SUM(B447:B450)</f>
        <v>1592.2260000000001</v>
      </c>
      <c r="C446" s="66">
        <v>2199.2179999999998</v>
      </c>
      <c r="D446" s="66">
        <v>2043.4580000000001</v>
      </c>
      <c r="E446" s="67">
        <v>1617.038</v>
      </c>
      <c r="F446" s="67">
        <v>1621.7080000000001</v>
      </c>
      <c r="G446" s="67">
        <v>1618.1179999999999</v>
      </c>
      <c r="H446" s="67">
        <v>1617.038</v>
      </c>
      <c r="I446" s="67">
        <v>2156.808</v>
      </c>
      <c r="J446" s="67">
        <v>2283.0679999999998</v>
      </c>
      <c r="K446" s="68">
        <v>2382.4879999999998</v>
      </c>
      <c r="L446" s="67">
        <v>2434.018</v>
      </c>
      <c r="M446" s="69">
        <v>2450.5480000000002</v>
      </c>
      <c r="N446" s="68">
        <v>2455.0480000000002</v>
      </c>
      <c r="O446" s="67">
        <v>2469.5679999999998</v>
      </c>
      <c r="P446" s="69">
        <v>2473.6080000000002</v>
      </c>
      <c r="Q446" s="70">
        <v>2513.3879999999999</v>
      </c>
      <c r="R446" s="67">
        <v>2524.8580000000002</v>
      </c>
      <c r="S446" s="70">
        <v>2568.9580000000001</v>
      </c>
      <c r="T446" s="67">
        <v>2579.4180000000001</v>
      </c>
      <c r="U446" s="66">
        <v>2574.2980000000002</v>
      </c>
      <c r="V446" s="66">
        <v>2575.9679999999998</v>
      </c>
      <c r="W446" s="66">
        <v>2517.9780000000001</v>
      </c>
      <c r="X446" s="66">
        <v>2453.018</v>
      </c>
      <c r="Y446" s="71">
        <v>2309.748</v>
      </c>
    </row>
    <row r="447" spans="1:25" s="35" customFormat="1" ht="18.75" hidden="1" customHeight="1" outlineLevel="1" x14ac:dyDescent="0.2">
      <c r="A447" s="117" t="s">
        <v>4</v>
      </c>
      <c r="B447" s="49">
        <f>B131</f>
        <v>938.17</v>
      </c>
      <c r="C447" s="44">
        <f t="shared" ref="C447:Y447" si="85">C131</f>
        <v>935.5</v>
      </c>
      <c r="D447" s="44">
        <f t="shared" si="85"/>
        <v>919.25</v>
      </c>
      <c r="E447" s="45">
        <f t="shared" si="85"/>
        <v>923.48</v>
      </c>
      <c r="F447" s="44">
        <f t="shared" si="85"/>
        <v>900.64</v>
      </c>
      <c r="G447" s="44">
        <f t="shared" si="85"/>
        <v>950.34</v>
      </c>
      <c r="H447" s="44">
        <f t="shared" si="85"/>
        <v>951.28</v>
      </c>
      <c r="I447" s="44">
        <f t="shared" si="85"/>
        <v>940.85</v>
      </c>
      <c r="J447" s="46">
        <f t="shared" si="85"/>
        <v>924.23</v>
      </c>
      <c r="K447" s="44">
        <f t="shared" si="85"/>
        <v>922.29</v>
      </c>
      <c r="L447" s="44">
        <f t="shared" si="85"/>
        <v>884.86</v>
      </c>
      <c r="M447" s="44">
        <f t="shared" si="85"/>
        <v>882.97</v>
      </c>
      <c r="N447" s="44">
        <f t="shared" si="85"/>
        <v>893.37</v>
      </c>
      <c r="O447" s="44">
        <f t="shared" si="85"/>
        <v>895.18</v>
      </c>
      <c r="P447" s="44">
        <f t="shared" si="85"/>
        <v>906.1</v>
      </c>
      <c r="Q447" s="44">
        <f t="shared" si="85"/>
        <v>921.49</v>
      </c>
      <c r="R447" s="44">
        <f t="shared" si="85"/>
        <v>946.9</v>
      </c>
      <c r="S447" s="44">
        <f t="shared" si="85"/>
        <v>945.5</v>
      </c>
      <c r="T447" s="44">
        <f t="shared" si="85"/>
        <v>919.05</v>
      </c>
      <c r="U447" s="44">
        <f t="shared" si="85"/>
        <v>942.94</v>
      </c>
      <c r="V447" s="44">
        <f t="shared" si="85"/>
        <v>937.24</v>
      </c>
      <c r="W447" s="44">
        <f t="shared" si="85"/>
        <v>939.33</v>
      </c>
      <c r="X447" s="44">
        <f t="shared" si="85"/>
        <v>934.27</v>
      </c>
      <c r="Y447" s="52">
        <f t="shared" si="85"/>
        <v>931.03</v>
      </c>
    </row>
    <row r="448" spans="1:25" s="35" customFormat="1" ht="18.75" hidden="1" customHeight="1" outlineLevel="1" x14ac:dyDescent="0.2">
      <c r="A448" s="26" t="s">
        <v>5</v>
      </c>
      <c r="B448" s="49">
        <v>651.55999999999995</v>
      </c>
      <c r="C448" s="47">
        <v>651.55999999999995</v>
      </c>
      <c r="D448" s="47">
        <v>651.55999999999995</v>
      </c>
      <c r="E448" s="47">
        <v>651.55999999999995</v>
      </c>
      <c r="F448" s="47">
        <v>651.55999999999995</v>
      </c>
      <c r="G448" s="47">
        <v>651.55999999999995</v>
      </c>
      <c r="H448" s="47">
        <v>651.55999999999995</v>
      </c>
      <c r="I448" s="47">
        <v>651.55999999999995</v>
      </c>
      <c r="J448" s="47">
        <v>651.55999999999995</v>
      </c>
      <c r="K448" s="47">
        <v>651.55999999999995</v>
      </c>
      <c r="L448" s="47">
        <v>651.55999999999995</v>
      </c>
      <c r="M448" s="47">
        <v>651.55999999999995</v>
      </c>
      <c r="N448" s="47">
        <v>651.55999999999995</v>
      </c>
      <c r="O448" s="47">
        <v>651.55999999999995</v>
      </c>
      <c r="P448" s="47">
        <v>651.55999999999995</v>
      </c>
      <c r="Q448" s="47">
        <v>651.55999999999995</v>
      </c>
      <c r="R448" s="47">
        <v>651.55999999999995</v>
      </c>
      <c r="S448" s="47">
        <v>651.55999999999995</v>
      </c>
      <c r="T448" s="47">
        <v>651.55999999999995</v>
      </c>
      <c r="U448" s="47">
        <v>651.55999999999995</v>
      </c>
      <c r="V448" s="47">
        <v>651.55999999999995</v>
      </c>
      <c r="W448" s="47">
        <v>651.55999999999995</v>
      </c>
      <c r="X448" s="47">
        <v>651.55999999999995</v>
      </c>
      <c r="Y448" s="54">
        <v>651.55999999999995</v>
      </c>
    </row>
    <row r="449" spans="1:25" s="35" customFormat="1" ht="18.75" hidden="1" customHeight="1" outlineLevel="1" x14ac:dyDescent="0.2">
      <c r="A449" s="27" t="s">
        <v>6</v>
      </c>
      <c r="B449" s="49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54"/>
    </row>
    <row r="450" spans="1:25" s="35" customFormat="1" ht="18.75" hidden="1" customHeight="1" outlineLevel="1" thickBot="1" x14ac:dyDescent="0.25">
      <c r="A450" s="118" t="s">
        <v>7</v>
      </c>
      <c r="B450" s="50">
        <v>2.496</v>
      </c>
      <c r="C450" s="48">
        <v>2.496</v>
      </c>
      <c r="D450" s="48">
        <v>2.496</v>
      </c>
      <c r="E450" s="48">
        <v>2.496</v>
      </c>
      <c r="F450" s="48">
        <v>2.496</v>
      </c>
      <c r="G450" s="48">
        <v>2.496</v>
      </c>
      <c r="H450" s="48">
        <v>2.496</v>
      </c>
      <c r="I450" s="48">
        <v>2.496</v>
      </c>
      <c r="J450" s="48">
        <v>2.496</v>
      </c>
      <c r="K450" s="48">
        <v>2.496</v>
      </c>
      <c r="L450" s="48">
        <v>2.496</v>
      </c>
      <c r="M450" s="48">
        <v>2.496</v>
      </c>
      <c r="N450" s="48">
        <v>2.496</v>
      </c>
      <c r="O450" s="48">
        <v>2.496</v>
      </c>
      <c r="P450" s="48">
        <v>2.496</v>
      </c>
      <c r="Q450" s="48">
        <v>2.496</v>
      </c>
      <c r="R450" s="48">
        <v>2.496</v>
      </c>
      <c r="S450" s="48">
        <v>2.496</v>
      </c>
      <c r="T450" s="48">
        <v>2.496</v>
      </c>
      <c r="U450" s="48">
        <v>2.496</v>
      </c>
      <c r="V450" s="48">
        <v>2.496</v>
      </c>
      <c r="W450" s="48">
        <v>2.496</v>
      </c>
      <c r="X450" s="48">
        <v>2.496</v>
      </c>
      <c r="Y450" s="55">
        <v>2.496</v>
      </c>
    </row>
    <row r="451" spans="1:25" s="35" customFormat="1" ht="18.75" customHeight="1" collapsed="1" thickBot="1" x14ac:dyDescent="0.25">
      <c r="A451" s="74">
        <v>26</v>
      </c>
      <c r="B451" s="65">
        <f>SUM(B452:B455)</f>
        <v>1661.346</v>
      </c>
      <c r="C451" s="66">
        <v>2159.4879999999998</v>
      </c>
      <c r="D451" s="66">
        <v>2047.318</v>
      </c>
      <c r="E451" s="67">
        <v>1975.3980000000001</v>
      </c>
      <c r="F451" s="67">
        <v>1618.498</v>
      </c>
      <c r="G451" s="67">
        <v>1617.2180000000001</v>
      </c>
      <c r="H451" s="67">
        <v>2290.8980000000001</v>
      </c>
      <c r="I451" s="67">
        <v>2575.1579999999999</v>
      </c>
      <c r="J451" s="67">
        <v>2627.7980000000002</v>
      </c>
      <c r="K451" s="68">
        <v>2684.5080000000003</v>
      </c>
      <c r="L451" s="67">
        <v>2713.2280000000001</v>
      </c>
      <c r="M451" s="69">
        <v>2702.4280000000003</v>
      </c>
      <c r="N451" s="68">
        <v>2696.018</v>
      </c>
      <c r="O451" s="67">
        <v>2700.1979999999999</v>
      </c>
      <c r="P451" s="69">
        <v>2693.7980000000002</v>
      </c>
      <c r="Q451" s="70">
        <v>2670.1680000000001</v>
      </c>
      <c r="R451" s="67">
        <v>2677.1880000000001</v>
      </c>
      <c r="S451" s="70">
        <v>2669.8679999999999</v>
      </c>
      <c r="T451" s="67">
        <v>2680.308</v>
      </c>
      <c r="U451" s="66">
        <v>2679.6880000000001</v>
      </c>
      <c r="V451" s="66">
        <v>2650.9580000000001</v>
      </c>
      <c r="W451" s="66">
        <v>2609.7980000000002</v>
      </c>
      <c r="X451" s="66">
        <v>2530.1579999999999</v>
      </c>
      <c r="Y451" s="71">
        <v>2365.4380000000001</v>
      </c>
    </row>
    <row r="452" spans="1:25" s="35" customFormat="1" ht="18.75" hidden="1" customHeight="1" outlineLevel="1" x14ac:dyDescent="0.2">
      <c r="A452" s="29" t="s">
        <v>4</v>
      </c>
      <c r="B452" s="49">
        <f>B136</f>
        <v>1007.29</v>
      </c>
      <c r="C452" s="44">
        <f t="shared" ref="C452:Y452" si="86">C136</f>
        <v>1002.96</v>
      </c>
      <c r="D452" s="44">
        <f t="shared" si="86"/>
        <v>1002.32</v>
      </c>
      <c r="E452" s="45">
        <f t="shared" si="86"/>
        <v>1010.2</v>
      </c>
      <c r="F452" s="44">
        <f t="shared" si="86"/>
        <v>1008.97</v>
      </c>
      <c r="G452" s="44">
        <f t="shared" si="86"/>
        <v>1014.25</v>
      </c>
      <c r="H452" s="44">
        <f t="shared" si="86"/>
        <v>1013.64</v>
      </c>
      <c r="I452" s="44">
        <f t="shared" si="86"/>
        <v>1004.97</v>
      </c>
      <c r="J452" s="46">
        <f t="shared" si="86"/>
        <v>994.64</v>
      </c>
      <c r="K452" s="44">
        <f t="shared" si="86"/>
        <v>981.64</v>
      </c>
      <c r="L452" s="44">
        <f t="shared" si="86"/>
        <v>998.97</v>
      </c>
      <c r="M452" s="44">
        <f t="shared" si="86"/>
        <v>998.99</v>
      </c>
      <c r="N452" s="44">
        <f t="shared" si="86"/>
        <v>1006.14</v>
      </c>
      <c r="O452" s="44">
        <f t="shared" si="86"/>
        <v>998.59</v>
      </c>
      <c r="P452" s="44">
        <f t="shared" si="86"/>
        <v>1009.16</v>
      </c>
      <c r="Q452" s="44">
        <f t="shared" si="86"/>
        <v>1028.1199999999999</v>
      </c>
      <c r="R452" s="44">
        <f t="shared" si="86"/>
        <v>1038.3399999999999</v>
      </c>
      <c r="S452" s="44">
        <f t="shared" si="86"/>
        <v>1042.97</v>
      </c>
      <c r="T452" s="44">
        <f t="shared" si="86"/>
        <v>1037.57</v>
      </c>
      <c r="U452" s="44">
        <f t="shared" si="86"/>
        <v>1028.75</v>
      </c>
      <c r="V452" s="44">
        <f t="shared" si="86"/>
        <v>1025.06</v>
      </c>
      <c r="W452" s="44">
        <f t="shared" si="86"/>
        <v>1018.38</v>
      </c>
      <c r="X452" s="44">
        <f t="shared" si="86"/>
        <v>1002.34</v>
      </c>
      <c r="Y452" s="52">
        <f t="shared" si="86"/>
        <v>1010.76</v>
      </c>
    </row>
    <row r="453" spans="1:25" s="35" customFormat="1" ht="18.75" hidden="1" customHeight="1" outlineLevel="1" x14ac:dyDescent="0.2">
      <c r="A453" s="30" t="s">
        <v>5</v>
      </c>
      <c r="B453" s="49">
        <v>651.55999999999995</v>
      </c>
      <c r="C453" s="47">
        <v>651.55999999999995</v>
      </c>
      <c r="D453" s="47">
        <v>651.55999999999995</v>
      </c>
      <c r="E453" s="47">
        <v>651.55999999999995</v>
      </c>
      <c r="F453" s="47">
        <v>651.55999999999995</v>
      </c>
      <c r="G453" s="47">
        <v>651.55999999999995</v>
      </c>
      <c r="H453" s="47">
        <v>651.55999999999995</v>
      </c>
      <c r="I453" s="47">
        <v>651.55999999999995</v>
      </c>
      <c r="J453" s="47">
        <v>651.55999999999995</v>
      </c>
      <c r="K453" s="47">
        <v>651.55999999999995</v>
      </c>
      <c r="L453" s="47">
        <v>651.55999999999995</v>
      </c>
      <c r="M453" s="47">
        <v>651.55999999999995</v>
      </c>
      <c r="N453" s="47">
        <v>651.55999999999995</v>
      </c>
      <c r="O453" s="47">
        <v>651.55999999999995</v>
      </c>
      <c r="P453" s="47">
        <v>651.55999999999995</v>
      </c>
      <c r="Q453" s="47">
        <v>651.55999999999995</v>
      </c>
      <c r="R453" s="47">
        <v>651.55999999999995</v>
      </c>
      <c r="S453" s="47">
        <v>651.55999999999995</v>
      </c>
      <c r="T453" s="47">
        <v>651.55999999999995</v>
      </c>
      <c r="U453" s="47">
        <v>651.55999999999995</v>
      </c>
      <c r="V453" s="47">
        <v>651.55999999999995</v>
      </c>
      <c r="W453" s="47">
        <v>651.55999999999995</v>
      </c>
      <c r="X453" s="47">
        <v>651.55999999999995</v>
      </c>
      <c r="Y453" s="54">
        <v>651.55999999999995</v>
      </c>
    </row>
    <row r="454" spans="1:25" s="35" customFormat="1" ht="18.75" hidden="1" customHeight="1" outlineLevel="1" x14ac:dyDescent="0.2">
      <c r="A454" s="31" t="s">
        <v>6</v>
      </c>
      <c r="B454" s="49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54"/>
    </row>
    <row r="455" spans="1:25" s="35" customFormat="1" ht="18.75" hidden="1" customHeight="1" outlineLevel="1" thickBot="1" x14ac:dyDescent="0.25">
      <c r="A455" s="107" t="s">
        <v>7</v>
      </c>
      <c r="B455" s="50">
        <v>2.496</v>
      </c>
      <c r="C455" s="48">
        <v>2.496</v>
      </c>
      <c r="D455" s="48">
        <v>2.496</v>
      </c>
      <c r="E455" s="48">
        <v>2.496</v>
      </c>
      <c r="F455" s="48">
        <v>2.496</v>
      </c>
      <c r="G455" s="48">
        <v>2.496</v>
      </c>
      <c r="H455" s="48">
        <v>2.496</v>
      </c>
      <c r="I455" s="48">
        <v>2.496</v>
      </c>
      <c r="J455" s="48">
        <v>2.496</v>
      </c>
      <c r="K455" s="48">
        <v>2.496</v>
      </c>
      <c r="L455" s="48">
        <v>2.496</v>
      </c>
      <c r="M455" s="48">
        <v>2.496</v>
      </c>
      <c r="N455" s="48">
        <v>2.496</v>
      </c>
      <c r="O455" s="48">
        <v>2.496</v>
      </c>
      <c r="P455" s="48">
        <v>2.496</v>
      </c>
      <c r="Q455" s="48">
        <v>2.496</v>
      </c>
      <c r="R455" s="48">
        <v>2.496</v>
      </c>
      <c r="S455" s="48">
        <v>2.496</v>
      </c>
      <c r="T455" s="48">
        <v>2.496</v>
      </c>
      <c r="U455" s="48">
        <v>2.496</v>
      </c>
      <c r="V455" s="48">
        <v>2.496</v>
      </c>
      <c r="W455" s="48">
        <v>2.496</v>
      </c>
      <c r="X455" s="48">
        <v>2.496</v>
      </c>
      <c r="Y455" s="55">
        <v>2.496</v>
      </c>
    </row>
    <row r="456" spans="1:25" s="35" customFormat="1" ht="18.75" customHeight="1" collapsed="1" thickBot="1" x14ac:dyDescent="0.25">
      <c r="A456" s="76">
        <v>27</v>
      </c>
      <c r="B456" s="65">
        <f>SUM(B457:B460)</f>
        <v>1612.6460000000002</v>
      </c>
      <c r="C456" s="66">
        <v>2205.7179999999998</v>
      </c>
      <c r="D456" s="66">
        <v>2151.2779999999998</v>
      </c>
      <c r="E456" s="67">
        <v>168</v>
      </c>
      <c r="F456" s="67">
        <v>2047.6379999999999</v>
      </c>
      <c r="G456" s="67">
        <v>1617.298</v>
      </c>
      <c r="H456" s="67">
        <v>2309.078</v>
      </c>
      <c r="I456" s="67">
        <v>2539.018</v>
      </c>
      <c r="J456" s="67">
        <v>2601.9780000000001</v>
      </c>
      <c r="K456" s="68">
        <v>2641.768</v>
      </c>
      <c r="L456" s="67">
        <v>2674.2779999999998</v>
      </c>
      <c r="M456" s="69">
        <v>2655.998</v>
      </c>
      <c r="N456" s="68">
        <v>2641.288</v>
      </c>
      <c r="O456" s="67">
        <v>2645.6680000000001</v>
      </c>
      <c r="P456" s="69">
        <v>2645.6479999999997</v>
      </c>
      <c r="Q456" s="70">
        <v>2637.6680000000001</v>
      </c>
      <c r="R456" s="67">
        <v>2643.518</v>
      </c>
      <c r="S456" s="70">
        <v>2643.6579999999999</v>
      </c>
      <c r="T456" s="67">
        <v>2651.1379999999999</v>
      </c>
      <c r="U456" s="66">
        <v>2656.2180000000003</v>
      </c>
      <c r="V456" s="66">
        <v>2638.3679999999999</v>
      </c>
      <c r="W456" s="66">
        <v>2588.2779999999998</v>
      </c>
      <c r="X456" s="66">
        <v>2471.3780000000002</v>
      </c>
      <c r="Y456" s="71">
        <v>2321.1880000000001</v>
      </c>
    </row>
    <row r="457" spans="1:25" s="35" customFormat="1" ht="18.75" hidden="1" customHeight="1" outlineLevel="1" x14ac:dyDescent="0.2">
      <c r="A457" s="29" t="s">
        <v>4</v>
      </c>
      <c r="B457" s="49">
        <f>B141</f>
        <v>958.59</v>
      </c>
      <c r="C457" s="44">
        <f t="shared" ref="C457:Y457" si="87">C141</f>
        <v>961.29</v>
      </c>
      <c r="D457" s="44">
        <f t="shared" si="87"/>
        <v>1023.07</v>
      </c>
      <c r="E457" s="45">
        <f t="shared" si="87"/>
        <v>984.37</v>
      </c>
      <c r="F457" s="44">
        <f t="shared" si="87"/>
        <v>1010.16</v>
      </c>
      <c r="G457" s="44">
        <f t="shared" si="87"/>
        <v>1062.23</v>
      </c>
      <c r="H457" s="44">
        <f t="shared" si="87"/>
        <v>1044.8599999999999</v>
      </c>
      <c r="I457" s="44">
        <f t="shared" si="87"/>
        <v>1040.21</v>
      </c>
      <c r="J457" s="46">
        <f t="shared" si="87"/>
        <v>1032.26</v>
      </c>
      <c r="K457" s="44">
        <f t="shared" si="87"/>
        <v>1030.02</v>
      </c>
      <c r="L457" s="44">
        <f t="shared" si="87"/>
        <v>1031.04</v>
      </c>
      <c r="M457" s="44">
        <f t="shared" si="87"/>
        <v>984.26</v>
      </c>
      <c r="N457" s="44">
        <f t="shared" si="87"/>
        <v>974.66</v>
      </c>
      <c r="O457" s="44">
        <f t="shared" si="87"/>
        <v>950.49</v>
      </c>
      <c r="P457" s="44">
        <f t="shared" si="87"/>
        <v>988.73</v>
      </c>
      <c r="Q457" s="44">
        <f t="shared" si="87"/>
        <v>1048.03</v>
      </c>
      <c r="R457" s="44">
        <f t="shared" si="87"/>
        <v>1055.1300000000001</v>
      </c>
      <c r="S457" s="44">
        <f t="shared" si="87"/>
        <v>1029.54</v>
      </c>
      <c r="T457" s="44">
        <f t="shared" si="87"/>
        <v>997.13</v>
      </c>
      <c r="U457" s="44">
        <f t="shared" si="87"/>
        <v>979.58</v>
      </c>
      <c r="V457" s="44">
        <f t="shared" si="87"/>
        <v>978.89</v>
      </c>
      <c r="W457" s="44">
        <f t="shared" si="87"/>
        <v>977.26</v>
      </c>
      <c r="X457" s="44">
        <f t="shared" si="87"/>
        <v>967.3</v>
      </c>
      <c r="Y457" s="52">
        <f t="shared" si="87"/>
        <v>976.54</v>
      </c>
    </row>
    <row r="458" spans="1:25" s="35" customFormat="1" ht="18.75" hidden="1" customHeight="1" outlineLevel="1" x14ac:dyDescent="0.2">
      <c r="A458" s="30" t="s">
        <v>5</v>
      </c>
      <c r="B458" s="49">
        <v>651.55999999999995</v>
      </c>
      <c r="C458" s="47">
        <v>651.55999999999995</v>
      </c>
      <c r="D458" s="47">
        <v>651.55999999999995</v>
      </c>
      <c r="E458" s="47">
        <v>651.55999999999995</v>
      </c>
      <c r="F458" s="47">
        <v>651.55999999999995</v>
      </c>
      <c r="G458" s="47">
        <v>651.55999999999995</v>
      </c>
      <c r="H458" s="47">
        <v>651.55999999999995</v>
      </c>
      <c r="I458" s="47">
        <v>651.55999999999995</v>
      </c>
      <c r="J458" s="47">
        <v>651.55999999999995</v>
      </c>
      <c r="K458" s="47">
        <v>651.55999999999995</v>
      </c>
      <c r="L458" s="47">
        <v>651.55999999999995</v>
      </c>
      <c r="M458" s="47">
        <v>651.55999999999995</v>
      </c>
      <c r="N458" s="47">
        <v>651.55999999999995</v>
      </c>
      <c r="O458" s="47">
        <v>651.55999999999995</v>
      </c>
      <c r="P458" s="47">
        <v>651.55999999999995</v>
      </c>
      <c r="Q458" s="47">
        <v>651.55999999999995</v>
      </c>
      <c r="R458" s="47">
        <v>651.55999999999995</v>
      </c>
      <c r="S458" s="47">
        <v>651.55999999999995</v>
      </c>
      <c r="T458" s="47">
        <v>651.55999999999995</v>
      </c>
      <c r="U458" s="47">
        <v>651.55999999999995</v>
      </c>
      <c r="V458" s="47">
        <v>651.55999999999995</v>
      </c>
      <c r="W458" s="47">
        <v>651.55999999999995</v>
      </c>
      <c r="X458" s="47">
        <v>651.55999999999995</v>
      </c>
      <c r="Y458" s="54">
        <v>651.55999999999995</v>
      </c>
    </row>
    <row r="459" spans="1:25" s="35" customFormat="1" ht="18.75" hidden="1" customHeight="1" outlineLevel="1" x14ac:dyDescent="0.2">
      <c r="A459" s="31" t="s">
        <v>6</v>
      </c>
      <c r="B459" s="49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54"/>
    </row>
    <row r="460" spans="1:25" s="35" customFormat="1" ht="18.75" hidden="1" customHeight="1" outlineLevel="1" thickBot="1" x14ac:dyDescent="0.25">
      <c r="A460" s="107" t="s">
        <v>7</v>
      </c>
      <c r="B460" s="50">
        <v>2.496</v>
      </c>
      <c r="C460" s="48">
        <v>2.496</v>
      </c>
      <c r="D460" s="48">
        <v>2.496</v>
      </c>
      <c r="E460" s="48">
        <v>2.496</v>
      </c>
      <c r="F460" s="48">
        <v>2.496</v>
      </c>
      <c r="G460" s="48">
        <v>2.496</v>
      </c>
      <c r="H460" s="48">
        <v>2.496</v>
      </c>
      <c r="I460" s="48">
        <v>2.496</v>
      </c>
      <c r="J460" s="48">
        <v>2.496</v>
      </c>
      <c r="K460" s="48">
        <v>2.496</v>
      </c>
      <c r="L460" s="48">
        <v>2.496</v>
      </c>
      <c r="M460" s="48">
        <v>2.496</v>
      </c>
      <c r="N460" s="48">
        <v>2.496</v>
      </c>
      <c r="O460" s="48">
        <v>2.496</v>
      </c>
      <c r="P460" s="48">
        <v>2.496</v>
      </c>
      <c r="Q460" s="48">
        <v>2.496</v>
      </c>
      <c r="R460" s="48">
        <v>2.496</v>
      </c>
      <c r="S460" s="48">
        <v>2.496</v>
      </c>
      <c r="T460" s="48">
        <v>2.496</v>
      </c>
      <c r="U460" s="48">
        <v>2.496</v>
      </c>
      <c r="V460" s="48">
        <v>2.496</v>
      </c>
      <c r="W460" s="48">
        <v>2.496</v>
      </c>
      <c r="X460" s="48">
        <v>2.496</v>
      </c>
      <c r="Y460" s="55">
        <v>2.496</v>
      </c>
    </row>
    <row r="461" spans="1:25" s="35" customFormat="1" ht="18.75" customHeight="1" collapsed="1" thickBot="1" x14ac:dyDescent="0.25">
      <c r="A461" s="75">
        <v>28</v>
      </c>
      <c r="B461" s="65">
        <f>SUM(B462:B465)</f>
        <v>1614.1759999999999</v>
      </c>
      <c r="C461" s="66">
        <v>2213.6379999999999</v>
      </c>
      <c r="D461" s="66">
        <v>2126.748</v>
      </c>
      <c r="E461" s="67">
        <v>2056.8780000000002</v>
      </c>
      <c r="F461" s="67">
        <v>2154.9580000000001</v>
      </c>
      <c r="G461" s="67">
        <v>2188.808</v>
      </c>
      <c r="H461" s="67">
        <v>2349.1779999999999</v>
      </c>
      <c r="I461" s="67">
        <v>2579.8580000000002</v>
      </c>
      <c r="J461" s="67">
        <v>2704.3380000000002</v>
      </c>
      <c r="K461" s="68">
        <v>2767.578</v>
      </c>
      <c r="L461" s="67">
        <v>2803.2080000000001</v>
      </c>
      <c r="M461" s="69">
        <v>2790.018</v>
      </c>
      <c r="N461" s="68">
        <v>2780.7080000000001</v>
      </c>
      <c r="O461" s="67">
        <v>2788.2580000000003</v>
      </c>
      <c r="P461" s="69">
        <v>2788.6780000000003</v>
      </c>
      <c r="Q461" s="70">
        <v>2774.518</v>
      </c>
      <c r="R461" s="67">
        <v>2777.828</v>
      </c>
      <c r="S461" s="70">
        <v>2774.1979999999999</v>
      </c>
      <c r="T461" s="67">
        <v>2781.1280000000002</v>
      </c>
      <c r="U461" s="66">
        <v>2783.8380000000002</v>
      </c>
      <c r="V461" s="66">
        <v>2759.2280000000001</v>
      </c>
      <c r="W461" s="66">
        <v>2682.8179999999998</v>
      </c>
      <c r="X461" s="66">
        <v>2544.2080000000001</v>
      </c>
      <c r="Y461" s="71">
        <v>2362.8679999999999</v>
      </c>
    </row>
    <row r="462" spans="1:25" s="35" customFormat="1" ht="18.75" hidden="1" customHeight="1" outlineLevel="1" x14ac:dyDescent="0.2">
      <c r="A462" s="117" t="s">
        <v>4</v>
      </c>
      <c r="B462" s="49">
        <f>B146</f>
        <v>960.12</v>
      </c>
      <c r="C462" s="44">
        <f t="shared" ref="C462:Y462" si="88">C146</f>
        <v>965.77</v>
      </c>
      <c r="D462" s="44">
        <f t="shared" si="88"/>
        <v>1013.63</v>
      </c>
      <c r="E462" s="45">
        <f t="shared" si="88"/>
        <v>1018.01</v>
      </c>
      <c r="F462" s="44">
        <f t="shared" si="88"/>
        <v>1011.06</v>
      </c>
      <c r="G462" s="44">
        <f t="shared" si="88"/>
        <v>1000.09</v>
      </c>
      <c r="H462" s="44">
        <f t="shared" si="88"/>
        <v>1002.61</v>
      </c>
      <c r="I462" s="44">
        <f t="shared" si="88"/>
        <v>984.21</v>
      </c>
      <c r="J462" s="46">
        <f t="shared" si="88"/>
        <v>980.83</v>
      </c>
      <c r="K462" s="44">
        <f t="shared" si="88"/>
        <v>966.27</v>
      </c>
      <c r="L462" s="44">
        <f t="shared" si="88"/>
        <v>942.01</v>
      </c>
      <c r="M462" s="44">
        <f t="shared" si="88"/>
        <v>947.53</v>
      </c>
      <c r="N462" s="44">
        <f t="shared" si="88"/>
        <v>957.01</v>
      </c>
      <c r="O462" s="44">
        <f t="shared" si="88"/>
        <v>987.27</v>
      </c>
      <c r="P462" s="44">
        <f t="shared" si="88"/>
        <v>1002.37</v>
      </c>
      <c r="Q462" s="44">
        <f t="shared" si="88"/>
        <v>1005.37</v>
      </c>
      <c r="R462" s="44">
        <f t="shared" si="88"/>
        <v>1020.03</v>
      </c>
      <c r="S462" s="44">
        <f t="shared" si="88"/>
        <v>1010.76</v>
      </c>
      <c r="T462" s="44">
        <f t="shared" si="88"/>
        <v>967.2</v>
      </c>
      <c r="U462" s="44">
        <f t="shared" si="88"/>
        <v>947.55</v>
      </c>
      <c r="V462" s="44">
        <f t="shared" si="88"/>
        <v>946.81</v>
      </c>
      <c r="W462" s="44">
        <f t="shared" si="88"/>
        <v>954.26</v>
      </c>
      <c r="X462" s="44">
        <f t="shared" si="88"/>
        <v>942.01</v>
      </c>
      <c r="Y462" s="52">
        <f t="shared" si="88"/>
        <v>955.29</v>
      </c>
    </row>
    <row r="463" spans="1:25" s="35" customFormat="1" ht="18.75" hidden="1" customHeight="1" outlineLevel="1" x14ac:dyDescent="0.2">
      <c r="A463" s="26" t="s">
        <v>5</v>
      </c>
      <c r="B463" s="49">
        <v>651.55999999999995</v>
      </c>
      <c r="C463" s="47">
        <v>651.55999999999995</v>
      </c>
      <c r="D463" s="47">
        <v>651.55999999999995</v>
      </c>
      <c r="E463" s="47">
        <v>651.55999999999995</v>
      </c>
      <c r="F463" s="47">
        <v>651.55999999999995</v>
      </c>
      <c r="G463" s="47">
        <v>651.55999999999995</v>
      </c>
      <c r="H463" s="47">
        <v>651.55999999999995</v>
      </c>
      <c r="I463" s="47">
        <v>651.55999999999995</v>
      </c>
      <c r="J463" s="47">
        <v>651.55999999999995</v>
      </c>
      <c r="K463" s="47">
        <v>651.55999999999995</v>
      </c>
      <c r="L463" s="47">
        <v>651.55999999999995</v>
      </c>
      <c r="M463" s="47">
        <v>651.55999999999995</v>
      </c>
      <c r="N463" s="47">
        <v>651.55999999999995</v>
      </c>
      <c r="O463" s="47">
        <v>651.55999999999995</v>
      </c>
      <c r="P463" s="47">
        <v>651.55999999999995</v>
      </c>
      <c r="Q463" s="47">
        <v>651.55999999999995</v>
      </c>
      <c r="R463" s="47">
        <v>651.55999999999995</v>
      </c>
      <c r="S463" s="47">
        <v>651.55999999999995</v>
      </c>
      <c r="T463" s="47">
        <v>651.55999999999995</v>
      </c>
      <c r="U463" s="47">
        <v>651.55999999999995</v>
      </c>
      <c r="V463" s="47">
        <v>651.55999999999995</v>
      </c>
      <c r="W463" s="47">
        <v>651.55999999999995</v>
      </c>
      <c r="X463" s="47">
        <v>651.55999999999995</v>
      </c>
      <c r="Y463" s="54">
        <v>651.55999999999995</v>
      </c>
    </row>
    <row r="464" spans="1:25" s="35" customFormat="1" ht="18.75" hidden="1" customHeight="1" outlineLevel="1" x14ac:dyDescent="0.2">
      <c r="A464" s="27" t="s">
        <v>6</v>
      </c>
      <c r="B464" s="49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54"/>
    </row>
    <row r="465" spans="1:25" s="35" customFormat="1" ht="18.75" hidden="1" customHeight="1" outlineLevel="1" thickBot="1" x14ac:dyDescent="0.25">
      <c r="A465" s="118" t="s">
        <v>7</v>
      </c>
      <c r="B465" s="50">
        <v>2.496</v>
      </c>
      <c r="C465" s="48">
        <v>2.496</v>
      </c>
      <c r="D465" s="48">
        <v>2.496</v>
      </c>
      <c r="E465" s="48">
        <v>2.496</v>
      </c>
      <c r="F465" s="48">
        <v>2.496</v>
      </c>
      <c r="G465" s="48">
        <v>2.496</v>
      </c>
      <c r="H465" s="48">
        <v>2.496</v>
      </c>
      <c r="I465" s="48">
        <v>2.496</v>
      </c>
      <c r="J465" s="48">
        <v>2.496</v>
      </c>
      <c r="K465" s="48">
        <v>2.496</v>
      </c>
      <c r="L465" s="48">
        <v>2.496</v>
      </c>
      <c r="M465" s="48">
        <v>2.496</v>
      </c>
      <c r="N465" s="48">
        <v>2.496</v>
      </c>
      <c r="O465" s="48">
        <v>2.496</v>
      </c>
      <c r="P465" s="48">
        <v>2.496</v>
      </c>
      <c r="Q465" s="48">
        <v>2.496</v>
      </c>
      <c r="R465" s="48">
        <v>2.496</v>
      </c>
      <c r="S465" s="48">
        <v>2.496</v>
      </c>
      <c r="T465" s="48">
        <v>2.496</v>
      </c>
      <c r="U465" s="48">
        <v>2.496</v>
      </c>
      <c r="V465" s="48">
        <v>2.496</v>
      </c>
      <c r="W465" s="48">
        <v>2.496</v>
      </c>
      <c r="X465" s="48">
        <v>2.496</v>
      </c>
      <c r="Y465" s="55">
        <v>2.496</v>
      </c>
    </row>
    <row r="466" spans="1:25" s="35" customFormat="1" ht="18.75" customHeight="1" collapsed="1" thickBot="1" x14ac:dyDescent="0.25">
      <c r="A466" s="73">
        <v>29</v>
      </c>
      <c r="B466" s="65">
        <f>SUM(B467:B470)</f>
        <v>654.05599999999993</v>
      </c>
      <c r="C466" s="66">
        <v>2242.828</v>
      </c>
      <c r="D466" s="66">
        <v>2207.4479999999999</v>
      </c>
      <c r="E466" s="67">
        <v>2181.5080000000003</v>
      </c>
      <c r="F466" s="67">
        <v>2206.328</v>
      </c>
      <c r="G466" s="67">
        <v>2219.558</v>
      </c>
      <c r="H466" s="67">
        <v>2394.808</v>
      </c>
      <c r="I466" s="67">
        <v>2591.6379999999999</v>
      </c>
      <c r="J466" s="67">
        <v>2739.4879999999998</v>
      </c>
      <c r="K466" s="68">
        <v>2790.1179999999999</v>
      </c>
      <c r="L466" s="67">
        <v>2814.8179999999998</v>
      </c>
      <c r="M466" s="69">
        <v>2806.748</v>
      </c>
      <c r="N466" s="68">
        <v>2796.8679999999999</v>
      </c>
      <c r="O466" s="67">
        <v>2800.7779999999998</v>
      </c>
      <c r="P466" s="69">
        <v>2797.578</v>
      </c>
      <c r="Q466" s="70">
        <v>2790.6880000000001</v>
      </c>
      <c r="R466" s="67">
        <v>2790.788</v>
      </c>
      <c r="S466" s="70">
        <v>2790.9680000000003</v>
      </c>
      <c r="T466" s="67">
        <v>2799.1079999999997</v>
      </c>
      <c r="U466" s="66">
        <v>2809.808</v>
      </c>
      <c r="V466" s="66">
        <v>2788.808</v>
      </c>
      <c r="W466" s="66">
        <v>2746.3879999999999</v>
      </c>
      <c r="X466" s="66">
        <v>2565.788</v>
      </c>
      <c r="Y466" s="71">
        <v>2397.7580000000003</v>
      </c>
    </row>
    <row r="467" spans="1:25" s="35" customFormat="1" ht="18.75" hidden="1" customHeight="1" outlineLevel="1" x14ac:dyDescent="0.2">
      <c r="A467" s="117" t="s">
        <v>4</v>
      </c>
      <c r="B467" s="49">
        <f>B151</f>
        <v>0</v>
      </c>
      <c r="C467" s="44">
        <f t="shared" ref="C467:Y467" si="89">C151</f>
        <v>0</v>
      </c>
      <c r="D467" s="44">
        <f t="shared" si="89"/>
        <v>0</v>
      </c>
      <c r="E467" s="45">
        <f t="shared" si="89"/>
        <v>0</v>
      </c>
      <c r="F467" s="44">
        <f t="shared" si="89"/>
        <v>0</v>
      </c>
      <c r="G467" s="44">
        <f t="shared" si="89"/>
        <v>0</v>
      </c>
      <c r="H467" s="44">
        <f t="shared" si="89"/>
        <v>0</v>
      </c>
      <c r="I467" s="44">
        <f t="shared" si="89"/>
        <v>0</v>
      </c>
      <c r="J467" s="46">
        <f t="shared" si="89"/>
        <v>0</v>
      </c>
      <c r="K467" s="44">
        <f t="shared" si="89"/>
        <v>0</v>
      </c>
      <c r="L467" s="44">
        <f t="shared" si="89"/>
        <v>0</v>
      </c>
      <c r="M467" s="44">
        <f t="shared" si="89"/>
        <v>0</v>
      </c>
      <c r="N467" s="44">
        <f t="shared" si="89"/>
        <v>0</v>
      </c>
      <c r="O467" s="44">
        <f t="shared" si="89"/>
        <v>0</v>
      </c>
      <c r="P467" s="44">
        <f t="shared" si="89"/>
        <v>0</v>
      </c>
      <c r="Q467" s="44">
        <f t="shared" si="89"/>
        <v>0</v>
      </c>
      <c r="R467" s="44">
        <f t="shared" si="89"/>
        <v>0</v>
      </c>
      <c r="S467" s="44">
        <f t="shared" si="89"/>
        <v>0</v>
      </c>
      <c r="T467" s="44">
        <f t="shared" si="89"/>
        <v>0</v>
      </c>
      <c r="U467" s="44">
        <f t="shared" si="89"/>
        <v>0</v>
      </c>
      <c r="V467" s="44">
        <f t="shared" si="89"/>
        <v>0</v>
      </c>
      <c r="W467" s="44">
        <f t="shared" si="89"/>
        <v>0</v>
      </c>
      <c r="X467" s="44">
        <f t="shared" si="89"/>
        <v>0</v>
      </c>
      <c r="Y467" s="52">
        <f t="shared" si="89"/>
        <v>0</v>
      </c>
    </row>
    <row r="468" spans="1:25" s="35" customFormat="1" ht="18.75" hidden="1" customHeight="1" outlineLevel="1" x14ac:dyDescent="0.2">
      <c r="A468" s="26" t="s">
        <v>5</v>
      </c>
      <c r="B468" s="49">
        <v>651.55999999999995</v>
      </c>
      <c r="C468" s="47">
        <v>651.55999999999995</v>
      </c>
      <c r="D468" s="47">
        <v>651.55999999999995</v>
      </c>
      <c r="E468" s="47">
        <v>651.55999999999995</v>
      </c>
      <c r="F468" s="47">
        <v>651.55999999999995</v>
      </c>
      <c r="G468" s="47">
        <v>651.55999999999995</v>
      </c>
      <c r="H468" s="47">
        <v>651.55999999999995</v>
      </c>
      <c r="I468" s="47">
        <v>651.55999999999995</v>
      </c>
      <c r="J468" s="47">
        <v>651.55999999999995</v>
      </c>
      <c r="K468" s="47">
        <v>651.55999999999995</v>
      </c>
      <c r="L468" s="47">
        <v>651.55999999999995</v>
      </c>
      <c r="M468" s="47">
        <v>651.55999999999995</v>
      </c>
      <c r="N468" s="47">
        <v>651.55999999999995</v>
      </c>
      <c r="O468" s="47">
        <v>651.55999999999995</v>
      </c>
      <c r="P468" s="47">
        <v>651.55999999999995</v>
      </c>
      <c r="Q468" s="47">
        <v>651.55999999999995</v>
      </c>
      <c r="R468" s="47">
        <v>651.55999999999995</v>
      </c>
      <c r="S468" s="47">
        <v>651.55999999999995</v>
      </c>
      <c r="T468" s="47">
        <v>651.55999999999995</v>
      </c>
      <c r="U468" s="47">
        <v>651.55999999999995</v>
      </c>
      <c r="V468" s="47">
        <v>651.55999999999995</v>
      </c>
      <c r="W468" s="47">
        <v>651.55999999999995</v>
      </c>
      <c r="X468" s="47">
        <v>651.55999999999995</v>
      </c>
      <c r="Y468" s="54">
        <v>651.55999999999995</v>
      </c>
    </row>
    <row r="469" spans="1:25" s="35" customFormat="1" ht="18.75" hidden="1" customHeight="1" outlineLevel="1" x14ac:dyDescent="0.2">
      <c r="A469" s="27" t="s">
        <v>6</v>
      </c>
      <c r="B469" s="49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54"/>
    </row>
    <row r="470" spans="1:25" s="35" customFormat="1" ht="18.75" hidden="1" customHeight="1" outlineLevel="1" thickBot="1" x14ac:dyDescent="0.25">
      <c r="A470" s="118" t="s">
        <v>7</v>
      </c>
      <c r="B470" s="50">
        <v>2.496</v>
      </c>
      <c r="C470" s="48">
        <v>2.496</v>
      </c>
      <c r="D470" s="48">
        <v>2.496</v>
      </c>
      <c r="E470" s="48">
        <v>2.496</v>
      </c>
      <c r="F470" s="48">
        <v>2.496</v>
      </c>
      <c r="G470" s="48">
        <v>2.496</v>
      </c>
      <c r="H470" s="48">
        <v>2.496</v>
      </c>
      <c r="I470" s="48">
        <v>2.496</v>
      </c>
      <c r="J470" s="48">
        <v>2.496</v>
      </c>
      <c r="K470" s="48">
        <v>2.496</v>
      </c>
      <c r="L470" s="48">
        <v>2.496</v>
      </c>
      <c r="M470" s="48">
        <v>2.496</v>
      </c>
      <c r="N470" s="48">
        <v>2.496</v>
      </c>
      <c r="O470" s="48">
        <v>2.496</v>
      </c>
      <c r="P470" s="48">
        <v>2.496</v>
      </c>
      <c r="Q470" s="48">
        <v>2.496</v>
      </c>
      <c r="R470" s="48">
        <v>2.496</v>
      </c>
      <c r="S470" s="48">
        <v>2.496</v>
      </c>
      <c r="T470" s="48">
        <v>2.496</v>
      </c>
      <c r="U470" s="48">
        <v>2.496</v>
      </c>
      <c r="V470" s="48">
        <v>2.496</v>
      </c>
      <c r="W470" s="48">
        <v>2.496</v>
      </c>
      <c r="X470" s="48">
        <v>2.496</v>
      </c>
      <c r="Y470" s="55">
        <v>2.496</v>
      </c>
    </row>
    <row r="471" spans="1:25" s="35" customFormat="1" ht="18.75" customHeight="1" collapsed="1" thickBot="1" x14ac:dyDescent="0.25">
      <c r="A471" s="74">
        <v>30</v>
      </c>
      <c r="B471" s="65">
        <f>SUM(B472:B475)</f>
        <v>654.05599999999993</v>
      </c>
      <c r="C471" s="66">
        <v>2126.0480000000002</v>
      </c>
      <c r="D471" s="66">
        <v>2058.2180000000003</v>
      </c>
      <c r="E471" s="67">
        <v>2041.4780000000001</v>
      </c>
      <c r="F471" s="67">
        <v>2134.6779999999999</v>
      </c>
      <c r="G471" s="67">
        <v>2183.3879999999999</v>
      </c>
      <c r="H471" s="67">
        <v>2314.3380000000002</v>
      </c>
      <c r="I471" s="67">
        <v>2543.9479999999999</v>
      </c>
      <c r="J471" s="67">
        <v>2597.7980000000002</v>
      </c>
      <c r="K471" s="68">
        <v>2616.6779999999999</v>
      </c>
      <c r="L471" s="67">
        <v>2640.7779999999998</v>
      </c>
      <c r="M471" s="69">
        <v>2628.038</v>
      </c>
      <c r="N471" s="68">
        <v>2620.5080000000003</v>
      </c>
      <c r="O471" s="67">
        <v>2614.3879999999999</v>
      </c>
      <c r="P471" s="69">
        <v>2610.098</v>
      </c>
      <c r="Q471" s="70">
        <v>2607.9879999999998</v>
      </c>
      <c r="R471" s="67">
        <v>2620.7080000000001</v>
      </c>
      <c r="S471" s="70">
        <v>2629.8780000000002</v>
      </c>
      <c r="T471" s="67">
        <v>2641.8879999999999</v>
      </c>
      <c r="U471" s="66">
        <v>2646.3179999999998</v>
      </c>
      <c r="V471" s="66">
        <v>2635.328</v>
      </c>
      <c r="W471" s="66">
        <v>2610.1979999999999</v>
      </c>
      <c r="X471" s="66">
        <v>2542.4479999999999</v>
      </c>
      <c r="Y471" s="71">
        <v>2373.788</v>
      </c>
    </row>
    <row r="472" spans="1:25" s="35" customFormat="1" ht="18.75" hidden="1" customHeight="1" outlineLevel="1" x14ac:dyDescent="0.2">
      <c r="A472" s="29" t="s">
        <v>4</v>
      </c>
      <c r="B472" s="49">
        <f>B156</f>
        <v>0</v>
      </c>
      <c r="C472" s="44">
        <f t="shared" ref="C472:Y472" si="90">C156</f>
        <v>0</v>
      </c>
      <c r="D472" s="44">
        <f t="shared" si="90"/>
        <v>0</v>
      </c>
      <c r="E472" s="45">
        <f t="shared" si="90"/>
        <v>0</v>
      </c>
      <c r="F472" s="44">
        <f t="shared" si="90"/>
        <v>0</v>
      </c>
      <c r="G472" s="44">
        <f t="shared" si="90"/>
        <v>0</v>
      </c>
      <c r="H472" s="44">
        <f t="shared" si="90"/>
        <v>0</v>
      </c>
      <c r="I472" s="44">
        <f t="shared" si="90"/>
        <v>0</v>
      </c>
      <c r="J472" s="46">
        <f t="shared" si="90"/>
        <v>0</v>
      </c>
      <c r="K472" s="44">
        <f t="shared" si="90"/>
        <v>0</v>
      </c>
      <c r="L472" s="44">
        <f t="shared" si="90"/>
        <v>0</v>
      </c>
      <c r="M472" s="44">
        <f t="shared" si="90"/>
        <v>0</v>
      </c>
      <c r="N472" s="44">
        <f t="shared" si="90"/>
        <v>0</v>
      </c>
      <c r="O472" s="44">
        <f t="shared" si="90"/>
        <v>0</v>
      </c>
      <c r="P472" s="44">
        <f t="shared" si="90"/>
        <v>0</v>
      </c>
      <c r="Q472" s="44">
        <f t="shared" si="90"/>
        <v>0</v>
      </c>
      <c r="R472" s="44">
        <f t="shared" si="90"/>
        <v>0</v>
      </c>
      <c r="S472" s="44">
        <f t="shared" si="90"/>
        <v>0</v>
      </c>
      <c r="T472" s="44">
        <f t="shared" si="90"/>
        <v>0</v>
      </c>
      <c r="U472" s="44">
        <f t="shared" si="90"/>
        <v>0</v>
      </c>
      <c r="V472" s="44">
        <f t="shared" si="90"/>
        <v>0</v>
      </c>
      <c r="W472" s="44">
        <f t="shared" si="90"/>
        <v>0</v>
      </c>
      <c r="X472" s="44">
        <f t="shared" si="90"/>
        <v>0</v>
      </c>
      <c r="Y472" s="52">
        <f t="shared" si="90"/>
        <v>0</v>
      </c>
    </row>
    <row r="473" spans="1:25" s="35" customFormat="1" ht="18.75" hidden="1" customHeight="1" outlineLevel="1" x14ac:dyDescent="0.2">
      <c r="A473" s="30" t="s">
        <v>5</v>
      </c>
      <c r="B473" s="49">
        <v>651.55999999999995</v>
      </c>
      <c r="C473" s="47">
        <v>651.55999999999995</v>
      </c>
      <c r="D473" s="47">
        <v>651.55999999999995</v>
      </c>
      <c r="E473" s="47">
        <v>651.55999999999995</v>
      </c>
      <c r="F473" s="47">
        <v>651.55999999999995</v>
      </c>
      <c r="G473" s="47">
        <v>651.55999999999995</v>
      </c>
      <c r="H473" s="47">
        <v>651.55999999999995</v>
      </c>
      <c r="I473" s="47">
        <v>651.55999999999995</v>
      </c>
      <c r="J473" s="47">
        <v>651.55999999999995</v>
      </c>
      <c r="K473" s="47">
        <v>651.55999999999995</v>
      </c>
      <c r="L473" s="47">
        <v>651.55999999999995</v>
      </c>
      <c r="M473" s="47">
        <v>651.55999999999995</v>
      </c>
      <c r="N473" s="47">
        <v>651.55999999999995</v>
      </c>
      <c r="O473" s="47">
        <v>651.55999999999995</v>
      </c>
      <c r="P473" s="47">
        <v>651.55999999999995</v>
      </c>
      <c r="Q473" s="47">
        <v>651.55999999999995</v>
      </c>
      <c r="R473" s="47">
        <v>651.55999999999995</v>
      </c>
      <c r="S473" s="47">
        <v>651.55999999999995</v>
      </c>
      <c r="T473" s="47">
        <v>651.55999999999995</v>
      </c>
      <c r="U473" s="47">
        <v>651.55999999999995</v>
      </c>
      <c r="V473" s="47">
        <v>651.55999999999995</v>
      </c>
      <c r="W473" s="47">
        <v>651.55999999999995</v>
      </c>
      <c r="X473" s="47">
        <v>651.55999999999995</v>
      </c>
      <c r="Y473" s="54">
        <v>651.55999999999995</v>
      </c>
    </row>
    <row r="474" spans="1:25" s="35" customFormat="1" ht="18.75" hidden="1" customHeight="1" outlineLevel="1" x14ac:dyDescent="0.2">
      <c r="A474" s="31" t="s">
        <v>6</v>
      </c>
      <c r="B474" s="49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54"/>
    </row>
    <row r="475" spans="1:25" s="35" customFormat="1" ht="18.75" hidden="1" customHeight="1" outlineLevel="1" thickBot="1" x14ac:dyDescent="0.25">
      <c r="A475" s="107" t="s">
        <v>7</v>
      </c>
      <c r="B475" s="50">
        <v>2.496</v>
      </c>
      <c r="C475" s="48">
        <v>2.496</v>
      </c>
      <c r="D475" s="48">
        <v>2.496</v>
      </c>
      <c r="E475" s="48">
        <v>2.496</v>
      </c>
      <c r="F475" s="48">
        <v>2.496</v>
      </c>
      <c r="G475" s="48">
        <v>2.496</v>
      </c>
      <c r="H475" s="48">
        <v>2.496</v>
      </c>
      <c r="I475" s="48">
        <v>2.496</v>
      </c>
      <c r="J475" s="48">
        <v>2.496</v>
      </c>
      <c r="K475" s="48">
        <v>2.496</v>
      </c>
      <c r="L475" s="48">
        <v>2.496</v>
      </c>
      <c r="M475" s="48">
        <v>2.496</v>
      </c>
      <c r="N475" s="48">
        <v>2.496</v>
      </c>
      <c r="O475" s="48">
        <v>2.496</v>
      </c>
      <c r="P475" s="48">
        <v>2.496</v>
      </c>
      <c r="Q475" s="48">
        <v>2.496</v>
      </c>
      <c r="R475" s="48">
        <v>2.496</v>
      </c>
      <c r="S475" s="48">
        <v>2.496</v>
      </c>
      <c r="T475" s="48">
        <v>2.496</v>
      </c>
      <c r="U475" s="48">
        <v>2.496</v>
      </c>
      <c r="V475" s="48">
        <v>2.496</v>
      </c>
      <c r="W475" s="48">
        <v>2.496</v>
      </c>
      <c r="X475" s="48">
        <v>2.496</v>
      </c>
      <c r="Y475" s="55">
        <v>2.496</v>
      </c>
    </row>
    <row r="476" spans="1:25" s="35" customFormat="1" ht="18.75" customHeight="1" collapsed="1" thickBot="1" x14ac:dyDescent="0.25">
      <c r="A476" s="76">
        <v>31</v>
      </c>
      <c r="B476" s="65">
        <f>SUM(B477:B480)</f>
        <v>654.05599999999993</v>
      </c>
      <c r="C476" s="66">
        <v>2311.5080000000003</v>
      </c>
      <c r="D476" s="66">
        <v>2263.808</v>
      </c>
      <c r="E476" s="67">
        <v>2233.9479999999999</v>
      </c>
      <c r="F476" s="67">
        <v>2234.2280000000001</v>
      </c>
      <c r="G476" s="67">
        <v>2220.6680000000001</v>
      </c>
      <c r="H476" s="67">
        <v>2274.2179999999998</v>
      </c>
      <c r="I476" s="67">
        <v>2383.038</v>
      </c>
      <c r="J476" s="67">
        <v>2524.2080000000001</v>
      </c>
      <c r="K476" s="68">
        <v>2584.598</v>
      </c>
      <c r="L476" s="67">
        <v>2592.9279999999999</v>
      </c>
      <c r="M476" s="69">
        <v>2593.998</v>
      </c>
      <c r="N476" s="68">
        <v>2591.9879999999998</v>
      </c>
      <c r="O476" s="67">
        <v>2590.038</v>
      </c>
      <c r="P476" s="69">
        <v>2593.098</v>
      </c>
      <c r="Q476" s="70">
        <v>2597.4879999999998</v>
      </c>
      <c r="R476" s="67">
        <v>2611.6179999999999</v>
      </c>
      <c r="S476" s="70">
        <v>2649.328</v>
      </c>
      <c r="T476" s="67">
        <v>2671.6579999999999</v>
      </c>
      <c r="U476" s="66">
        <v>2652.518</v>
      </c>
      <c r="V476" s="66">
        <v>2647.3879999999999</v>
      </c>
      <c r="W476" s="66">
        <v>2622.7080000000001</v>
      </c>
      <c r="X476" s="66">
        <v>2582.328</v>
      </c>
      <c r="Y476" s="71">
        <v>2476.1379999999999</v>
      </c>
    </row>
    <row r="477" spans="1:25" s="35" customFormat="1" ht="18.75" hidden="1" customHeight="1" outlineLevel="1" x14ac:dyDescent="0.2">
      <c r="A477" s="117" t="s">
        <v>4</v>
      </c>
      <c r="B477" s="49">
        <f>B161</f>
        <v>0</v>
      </c>
      <c r="C477" s="44">
        <f t="shared" ref="C477:Y477" si="91">C161</f>
        <v>0</v>
      </c>
      <c r="D477" s="44">
        <f t="shared" si="91"/>
        <v>0</v>
      </c>
      <c r="E477" s="45">
        <f t="shared" si="91"/>
        <v>0</v>
      </c>
      <c r="F477" s="44">
        <f t="shared" si="91"/>
        <v>0</v>
      </c>
      <c r="G477" s="44">
        <f t="shared" si="91"/>
        <v>0</v>
      </c>
      <c r="H477" s="44">
        <f t="shared" si="91"/>
        <v>0</v>
      </c>
      <c r="I477" s="44">
        <f t="shared" si="91"/>
        <v>0</v>
      </c>
      <c r="J477" s="46">
        <f t="shared" si="91"/>
        <v>0</v>
      </c>
      <c r="K477" s="44">
        <f t="shared" si="91"/>
        <v>0</v>
      </c>
      <c r="L477" s="44">
        <f t="shared" si="91"/>
        <v>0</v>
      </c>
      <c r="M477" s="44">
        <f t="shared" si="91"/>
        <v>0</v>
      </c>
      <c r="N477" s="44">
        <f t="shared" si="91"/>
        <v>0</v>
      </c>
      <c r="O477" s="44">
        <f t="shared" si="91"/>
        <v>0</v>
      </c>
      <c r="P477" s="44">
        <f t="shared" si="91"/>
        <v>0</v>
      </c>
      <c r="Q477" s="44">
        <f t="shared" si="91"/>
        <v>0</v>
      </c>
      <c r="R477" s="44">
        <f t="shared" si="91"/>
        <v>0</v>
      </c>
      <c r="S477" s="44">
        <f t="shared" si="91"/>
        <v>0</v>
      </c>
      <c r="T477" s="44">
        <f t="shared" si="91"/>
        <v>0</v>
      </c>
      <c r="U477" s="44">
        <f t="shared" si="91"/>
        <v>0</v>
      </c>
      <c r="V477" s="44">
        <f t="shared" si="91"/>
        <v>0</v>
      </c>
      <c r="W477" s="44">
        <f t="shared" si="91"/>
        <v>0</v>
      </c>
      <c r="X477" s="44">
        <f t="shared" si="91"/>
        <v>0</v>
      </c>
      <c r="Y477" s="52">
        <f t="shared" si="91"/>
        <v>0</v>
      </c>
    </row>
    <row r="478" spans="1:25" s="35" customFormat="1" ht="18.75" hidden="1" customHeight="1" outlineLevel="1" x14ac:dyDescent="0.2">
      <c r="A478" s="26" t="s">
        <v>5</v>
      </c>
      <c r="B478" s="49">
        <v>651.55999999999995</v>
      </c>
      <c r="C478" s="47">
        <v>651.55999999999995</v>
      </c>
      <c r="D478" s="47">
        <v>651.55999999999995</v>
      </c>
      <c r="E478" s="47">
        <v>651.55999999999995</v>
      </c>
      <c r="F478" s="47">
        <v>651.55999999999995</v>
      </c>
      <c r="G478" s="47">
        <v>651.55999999999995</v>
      </c>
      <c r="H478" s="47">
        <v>651.55999999999995</v>
      </c>
      <c r="I478" s="47">
        <v>651.55999999999995</v>
      </c>
      <c r="J478" s="47">
        <v>651.55999999999995</v>
      </c>
      <c r="K478" s="47">
        <v>651.55999999999995</v>
      </c>
      <c r="L478" s="47">
        <v>651.55999999999995</v>
      </c>
      <c r="M478" s="47">
        <v>651.55999999999995</v>
      </c>
      <c r="N478" s="47">
        <v>651.55999999999995</v>
      </c>
      <c r="O478" s="47">
        <v>651.55999999999995</v>
      </c>
      <c r="P478" s="47">
        <v>651.55999999999995</v>
      </c>
      <c r="Q478" s="47">
        <v>651.55999999999995</v>
      </c>
      <c r="R478" s="47">
        <v>651.55999999999995</v>
      </c>
      <c r="S478" s="47">
        <v>651.55999999999995</v>
      </c>
      <c r="T478" s="47">
        <v>651.55999999999995</v>
      </c>
      <c r="U478" s="47">
        <v>651.55999999999995</v>
      </c>
      <c r="V478" s="47">
        <v>651.55999999999995</v>
      </c>
      <c r="W478" s="47">
        <v>651.55999999999995</v>
      </c>
      <c r="X478" s="47">
        <v>651.55999999999995</v>
      </c>
      <c r="Y478" s="54">
        <v>651.55999999999995</v>
      </c>
    </row>
    <row r="479" spans="1:25" s="35" customFormat="1" ht="18.75" hidden="1" customHeight="1" outlineLevel="1" x14ac:dyDescent="0.2">
      <c r="A479" s="27" t="s">
        <v>6</v>
      </c>
      <c r="B479" s="49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54"/>
    </row>
    <row r="480" spans="1:25" s="35" customFormat="1" ht="18.75" hidden="1" customHeight="1" outlineLevel="1" thickBot="1" x14ac:dyDescent="0.25">
      <c r="A480" s="118" t="s">
        <v>7</v>
      </c>
      <c r="B480" s="50">
        <v>2.496</v>
      </c>
      <c r="C480" s="48">
        <v>2.496</v>
      </c>
      <c r="D480" s="48">
        <v>2.496</v>
      </c>
      <c r="E480" s="48">
        <v>2.496</v>
      </c>
      <c r="F480" s="48">
        <v>2.496</v>
      </c>
      <c r="G480" s="48">
        <v>2.496</v>
      </c>
      <c r="H480" s="48">
        <v>2.496</v>
      </c>
      <c r="I480" s="48">
        <v>2.496</v>
      </c>
      <c r="J480" s="48">
        <v>2.496</v>
      </c>
      <c r="K480" s="48">
        <v>2.496</v>
      </c>
      <c r="L480" s="48">
        <v>2.496</v>
      </c>
      <c r="M480" s="48">
        <v>2.496</v>
      </c>
      <c r="N480" s="48">
        <v>2.496</v>
      </c>
      <c r="O480" s="48">
        <v>2.496</v>
      </c>
      <c r="P480" s="48">
        <v>2.496</v>
      </c>
      <c r="Q480" s="48">
        <v>2.496</v>
      </c>
      <c r="R480" s="48">
        <v>2.496</v>
      </c>
      <c r="S480" s="48">
        <v>2.496</v>
      </c>
      <c r="T480" s="48">
        <v>2.496</v>
      </c>
      <c r="U480" s="48">
        <v>2.496</v>
      </c>
      <c r="V480" s="48">
        <v>2.496</v>
      </c>
      <c r="W480" s="48">
        <v>2.496</v>
      </c>
      <c r="X480" s="48">
        <v>2.496</v>
      </c>
      <c r="Y480" s="55">
        <v>2.496</v>
      </c>
    </row>
    <row r="481" spans="1:26" ht="15" collapsed="1" thickBot="1" x14ac:dyDescent="0.25">
      <c r="A481" s="41"/>
    </row>
    <row r="482" spans="1:26" s="35" customFormat="1" ht="30.75" customHeight="1" thickBot="1" x14ac:dyDescent="0.25">
      <c r="A482" s="353" t="s">
        <v>39</v>
      </c>
      <c r="B482" s="355" t="s">
        <v>67</v>
      </c>
      <c r="C482" s="356"/>
      <c r="D482" s="356"/>
      <c r="E482" s="356"/>
      <c r="F482" s="356"/>
      <c r="G482" s="356"/>
      <c r="H482" s="356"/>
      <c r="I482" s="356"/>
      <c r="J482" s="356"/>
      <c r="K482" s="356"/>
      <c r="L482" s="356"/>
      <c r="M482" s="356"/>
      <c r="N482" s="356"/>
      <c r="O482" s="356"/>
      <c r="P482" s="356"/>
      <c r="Q482" s="356"/>
      <c r="R482" s="356"/>
      <c r="S482" s="356"/>
      <c r="T482" s="356"/>
      <c r="U482" s="356"/>
      <c r="V482" s="356"/>
      <c r="W482" s="356"/>
      <c r="X482" s="356"/>
      <c r="Y482" s="357"/>
    </row>
    <row r="483" spans="1:26" s="35" customFormat="1" ht="35.25" customHeight="1" thickBot="1" x14ac:dyDescent="0.25">
      <c r="A483" s="380"/>
      <c r="B483" s="119" t="s">
        <v>38</v>
      </c>
      <c r="C483" s="128" t="s">
        <v>37</v>
      </c>
      <c r="D483" s="120" t="s">
        <v>36</v>
      </c>
      <c r="E483" s="128" t="s">
        <v>35</v>
      </c>
      <c r="F483" s="128" t="s">
        <v>34</v>
      </c>
      <c r="G483" s="128" t="s">
        <v>33</v>
      </c>
      <c r="H483" s="128" t="s">
        <v>32</v>
      </c>
      <c r="I483" s="128" t="s">
        <v>31</v>
      </c>
      <c r="J483" s="128" t="s">
        <v>30</v>
      </c>
      <c r="K483" s="130" t="s">
        <v>29</v>
      </c>
      <c r="L483" s="128" t="s">
        <v>28</v>
      </c>
      <c r="M483" s="129" t="s">
        <v>27</v>
      </c>
      <c r="N483" s="130" t="s">
        <v>26</v>
      </c>
      <c r="O483" s="128" t="s">
        <v>25</v>
      </c>
      <c r="P483" s="129" t="s">
        <v>24</v>
      </c>
      <c r="Q483" s="120" t="s">
        <v>23</v>
      </c>
      <c r="R483" s="128" t="s">
        <v>22</v>
      </c>
      <c r="S483" s="120" t="s">
        <v>21</v>
      </c>
      <c r="T483" s="128" t="s">
        <v>20</v>
      </c>
      <c r="U483" s="120" t="s">
        <v>19</v>
      </c>
      <c r="V483" s="128" t="s">
        <v>18</v>
      </c>
      <c r="W483" s="120" t="s">
        <v>17</v>
      </c>
      <c r="X483" s="128" t="s">
        <v>16</v>
      </c>
      <c r="Y483" s="131" t="s">
        <v>15</v>
      </c>
    </row>
    <row r="484" spans="1:26" s="35" customFormat="1" ht="18.75" customHeight="1" thickBot="1" x14ac:dyDescent="0.25">
      <c r="A484" s="77">
        <v>1</v>
      </c>
      <c r="B484" s="65">
        <f>SUM(B485:B488)</f>
        <v>1661.4560000000001</v>
      </c>
      <c r="C484" s="65">
        <f t="shared" ref="C484:Y484" si="92">SUM(C485:C488)</f>
        <v>1675.1560000000002</v>
      </c>
      <c r="D484" s="65">
        <f t="shared" si="92"/>
        <v>1684.3960000000002</v>
      </c>
      <c r="E484" s="65">
        <f t="shared" si="92"/>
        <v>1737.0460000000003</v>
      </c>
      <c r="F484" s="65">
        <f t="shared" si="92"/>
        <v>1738.2060000000001</v>
      </c>
      <c r="G484" s="65">
        <f t="shared" si="92"/>
        <v>1765.806</v>
      </c>
      <c r="H484" s="65">
        <f t="shared" si="92"/>
        <v>1751.6460000000002</v>
      </c>
      <c r="I484" s="65">
        <f t="shared" si="92"/>
        <v>1724.7560000000001</v>
      </c>
      <c r="J484" s="65">
        <f t="shared" si="92"/>
        <v>1713.2160000000001</v>
      </c>
      <c r="K484" s="65">
        <f t="shared" si="92"/>
        <v>1952.1160000000002</v>
      </c>
      <c r="L484" s="65">
        <f t="shared" si="92"/>
        <v>1958.9360000000001</v>
      </c>
      <c r="M484" s="65">
        <f t="shared" si="92"/>
        <v>1967.9760000000001</v>
      </c>
      <c r="N484" s="65">
        <f t="shared" si="92"/>
        <v>1983.6260000000002</v>
      </c>
      <c r="O484" s="65">
        <f t="shared" si="92"/>
        <v>1741.5060000000001</v>
      </c>
      <c r="P484" s="65">
        <f t="shared" si="92"/>
        <v>1762.116</v>
      </c>
      <c r="Q484" s="65">
        <f t="shared" si="92"/>
        <v>2382.0659999999998</v>
      </c>
      <c r="R484" s="65">
        <f t="shared" si="92"/>
        <v>1754.2060000000001</v>
      </c>
      <c r="S484" s="65">
        <f t="shared" si="92"/>
        <v>1968.326</v>
      </c>
      <c r="T484" s="65">
        <f t="shared" si="92"/>
        <v>1722.866</v>
      </c>
      <c r="U484" s="65">
        <f t="shared" si="92"/>
        <v>1676.116</v>
      </c>
      <c r="V484" s="65">
        <f t="shared" si="92"/>
        <v>1671.7460000000001</v>
      </c>
      <c r="W484" s="65">
        <f t="shared" si="92"/>
        <v>1861.6860000000001</v>
      </c>
      <c r="X484" s="65">
        <f t="shared" si="92"/>
        <v>1668.3960000000002</v>
      </c>
      <c r="Y484" s="65">
        <f t="shared" si="92"/>
        <v>1667.9360000000001</v>
      </c>
    </row>
    <row r="485" spans="1:26" s="40" customFormat="1" ht="18.75" customHeight="1" outlineLevel="1" x14ac:dyDescent="0.2">
      <c r="A485" s="29" t="s">
        <v>4</v>
      </c>
      <c r="B485" s="43">
        <f>B11</f>
        <v>895.25</v>
      </c>
      <c r="C485" s="44">
        <f t="shared" ref="C485:Y485" si="93">C11</f>
        <v>908.95</v>
      </c>
      <c r="D485" s="44">
        <f t="shared" si="93"/>
        <v>918.19</v>
      </c>
      <c r="E485" s="45">
        <f t="shared" si="93"/>
        <v>970.84</v>
      </c>
      <c r="F485" s="44">
        <f t="shared" si="93"/>
        <v>972</v>
      </c>
      <c r="G485" s="44">
        <f t="shared" si="93"/>
        <v>999.6</v>
      </c>
      <c r="H485" s="44">
        <f t="shared" si="93"/>
        <v>985.44</v>
      </c>
      <c r="I485" s="44">
        <f t="shared" si="93"/>
        <v>958.55</v>
      </c>
      <c r="J485" s="46">
        <f t="shared" si="93"/>
        <v>947.01</v>
      </c>
      <c r="K485" s="44">
        <f t="shared" si="93"/>
        <v>1185.9100000000001</v>
      </c>
      <c r="L485" s="44">
        <f t="shared" si="93"/>
        <v>1192.73</v>
      </c>
      <c r="M485" s="44">
        <f t="shared" si="93"/>
        <v>1201.77</v>
      </c>
      <c r="N485" s="44">
        <f t="shared" si="93"/>
        <v>1217.42</v>
      </c>
      <c r="O485" s="44">
        <f t="shared" si="93"/>
        <v>975.3</v>
      </c>
      <c r="P485" s="44">
        <f t="shared" si="93"/>
        <v>995.91</v>
      </c>
      <c r="Q485" s="44">
        <f t="shared" si="93"/>
        <v>1615.86</v>
      </c>
      <c r="R485" s="44">
        <f t="shared" si="93"/>
        <v>988</v>
      </c>
      <c r="S485" s="44">
        <f t="shared" si="93"/>
        <v>1202.1199999999999</v>
      </c>
      <c r="T485" s="44">
        <f t="shared" si="93"/>
        <v>956.66</v>
      </c>
      <c r="U485" s="44">
        <f t="shared" si="93"/>
        <v>909.91</v>
      </c>
      <c r="V485" s="44">
        <f t="shared" si="93"/>
        <v>905.54</v>
      </c>
      <c r="W485" s="44">
        <f t="shared" si="93"/>
        <v>1095.48</v>
      </c>
      <c r="X485" s="44">
        <f t="shared" si="93"/>
        <v>902.19</v>
      </c>
      <c r="Y485" s="52">
        <f t="shared" si="93"/>
        <v>901.73</v>
      </c>
    </row>
    <row r="486" spans="1:26" s="40" customFormat="1" ht="18.75" customHeight="1" outlineLevel="1" x14ac:dyDescent="0.2">
      <c r="A486" s="30" t="s">
        <v>5</v>
      </c>
      <c r="B486" s="49">
        <v>763.71</v>
      </c>
      <c r="C486" s="47">
        <v>763.71</v>
      </c>
      <c r="D486" s="47">
        <v>763.71</v>
      </c>
      <c r="E486" s="47">
        <v>763.71</v>
      </c>
      <c r="F486" s="47">
        <v>763.71</v>
      </c>
      <c r="G486" s="47">
        <v>763.71</v>
      </c>
      <c r="H486" s="47">
        <v>763.71</v>
      </c>
      <c r="I486" s="47">
        <v>763.71</v>
      </c>
      <c r="J486" s="47">
        <v>763.71</v>
      </c>
      <c r="K486" s="47">
        <v>763.71</v>
      </c>
      <c r="L486" s="47">
        <v>763.71</v>
      </c>
      <c r="M486" s="47">
        <v>763.71</v>
      </c>
      <c r="N486" s="47">
        <v>763.71</v>
      </c>
      <c r="O486" s="47">
        <v>763.71</v>
      </c>
      <c r="P486" s="47">
        <v>763.71</v>
      </c>
      <c r="Q486" s="47">
        <v>763.71</v>
      </c>
      <c r="R486" s="47">
        <v>763.71</v>
      </c>
      <c r="S486" s="47">
        <v>763.71</v>
      </c>
      <c r="T486" s="47">
        <v>763.71</v>
      </c>
      <c r="U486" s="47">
        <v>763.71</v>
      </c>
      <c r="V486" s="47">
        <v>763.71</v>
      </c>
      <c r="W486" s="47">
        <v>763.71</v>
      </c>
      <c r="X486" s="47">
        <v>763.71</v>
      </c>
      <c r="Y486" s="54">
        <v>763.71</v>
      </c>
    </row>
    <row r="487" spans="1:26" s="40" customFormat="1" ht="18.75" customHeight="1" outlineLevel="1" x14ac:dyDescent="0.2">
      <c r="A487" s="31" t="s">
        <v>6</v>
      </c>
      <c r="B487" s="49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54"/>
    </row>
    <row r="488" spans="1:26" s="40" customFormat="1" ht="18.75" customHeight="1" outlineLevel="1" thickBot="1" x14ac:dyDescent="0.25">
      <c r="A488" s="107" t="s">
        <v>7</v>
      </c>
      <c r="B488" s="50">
        <v>2.496</v>
      </c>
      <c r="C488" s="48">
        <v>2.496</v>
      </c>
      <c r="D488" s="48">
        <v>2.496</v>
      </c>
      <c r="E488" s="48">
        <v>2.496</v>
      </c>
      <c r="F488" s="48">
        <v>2.496</v>
      </c>
      <c r="G488" s="48">
        <v>2.496</v>
      </c>
      <c r="H488" s="48">
        <v>2.496</v>
      </c>
      <c r="I488" s="48">
        <v>2.496</v>
      </c>
      <c r="J488" s="48">
        <v>2.496</v>
      </c>
      <c r="K488" s="48">
        <v>2.496</v>
      </c>
      <c r="L488" s="48">
        <v>2.496</v>
      </c>
      <c r="M488" s="48">
        <v>2.496</v>
      </c>
      <c r="N488" s="48">
        <v>2.496</v>
      </c>
      <c r="O488" s="48">
        <v>2.496</v>
      </c>
      <c r="P488" s="48">
        <v>2.496</v>
      </c>
      <c r="Q488" s="48">
        <v>2.496</v>
      </c>
      <c r="R488" s="48">
        <v>2.496</v>
      </c>
      <c r="S488" s="48">
        <v>2.496</v>
      </c>
      <c r="T488" s="48">
        <v>2.496</v>
      </c>
      <c r="U488" s="48">
        <v>2.496</v>
      </c>
      <c r="V488" s="48">
        <v>2.496</v>
      </c>
      <c r="W488" s="48">
        <v>2.496</v>
      </c>
      <c r="X488" s="48">
        <v>2.496</v>
      </c>
      <c r="Y488" s="55">
        <v>2.496</v>
      </c>
    </row>
    <row r="489" spans="1:26" s="35" customFormat="1" ht="18.75" customHeight="1" thickBot="1" x14ac:dyDescent="0.25">
      <c r="A489" s="76">
        <v>2</v>
      </c>
      <c r="B489" s="65">
        <f>SUM(B490:B493)</f>
        <v>1762.6560000000002</v>
      </c>
      <c r="C489" s="65">
        <f t="shared" ref="C489:Y489" si="94">SUM(C490:C493)</f>
        <v>1768.4160000000002</v>
      </c>
      <c r="D489" s="65">
        <f t="shared" si="94"/>
        <v>1765.096</v>
      </c>
      <c r="E489" s="65">
        <f t="shared" si="94"/>
        <v>1790.0260000000003</v>
      </c>
      <c r="F489" s="65">
        <f t="shared" si="94"/>
        <v>1780.9560000000001</v>
      </c>
      <c r="G489" s="65">
        <f t="shared" si="94"/>
        <v>2094.1460000000002</v>
      </c>
      <c r="H489" s="65">
        <f t="shared" si="94"/>
        <v>1827.6660000000002</v>
      </c>
      <c r="I489" s="65">
        <f t="shared" si="94"/>
        <v>1811.8860000000002</v>
      </c>
      <c r="J489" s="65">
        <f t="shared" si="94"/>
        <v>1817.3460000000002</v>
      </c>
      <c r="K489" s="65">
        <f t="shared" si="94"/>
        <v>1768.7860000000001</v>
      </c>
      <c r="L489" s="65">
        <f t="shared" si="94"/>
        <v>1762.136</v>
      </c>
      <c r="M489" s="65">
        <f t="shared" si="94"/>
        <v>1832.6460000000002</v>
      </c>
      <c r="N489" s="65">
        <f t="shared" si="94"/>
        <v>1768.2760000000003</v>
      </c>
      <c r="O489" s="65">
        <f t="shared" si="94"/>
        <v>1859.2860000000001</v>
      </c>
      <c r="P489" s="65">
        <f t="shared" si="94"/>
        <v>2378.4059999999999</v>
      </c>
      <c r="Q489" s="65">
        <f t="shared" si="94"/>
        <v>1996.4660000000001</v>
      </c>
      <c r="R489" s="65">
        <f t="shared" si="94"/>
        <v>1940.556</v>
      </c>
      <c r="S489" s="65">
        <f t="shared" si="94"/>
        <v>1918.8360000000002</v>
      </c>
      <c r="T489" s="65">
        <f t="shared" si="94"/>
        <v>1752.576</v>
      </c>
      <c r="U489" s="65">
        <f t="shared" si="94"/>
        <v>1754.9360000000001</v>
      </c>
      <c r="V489" s="65">
        <f t="shared" si="94"/>
        <v>1758.3360000000002</v>
      </c>
      <c r="W489" s="65">
        <f t="shared" si="94"/>
        <v>1784.0860000000002</v>
      </c>
      <c r="X489" s="65">
        <f t="shared" si="94"/>
        <v>1761.7760000000003</v>
      </c>
      <c r="Y489" s="65">
        <f t="shared" si="94"/>
        <v>1761.8160000000003</v>
      </c>
    </row>
    <row r="490" spans="1:26" s="35" customFormat="1" ht="18.75" hidden="1" customHeight="1" outlineLevel="1" x14ac:dyDescent="0.2">
      <c r="A490" s="29" t="s">
        <v>4</v>
      </c>
      <c r="B490" s="43">
        <f>B16</f>
        <v>996.45</v>
      </c>
      <c r="C490" s="44">
        <f t="shared" ref="C490:Y490" si="95">C16</f>
        <v>1002.21</v>
      </c>
      <c r="D490" s="44">
        <f t="shared" si="95"/>
        <v>998.89</v>
      </c>
      <c r="E490" s="45">
        <f t="shared" si="95"/>
        <v>1023.82</v>
      </c>
      <c r="F490" s="44">
        <f t="shared" si="95"/>
        <v>1014.75</v>
      </c>
      <c r="G490" s="44">
        <f t="shared" si="95"/>
        <v>1327.94</v>
      </c>
      <c r="H490" s="44">
        <f t="shared" si="95"/>
        <v>1061.46</v>
      </c>
      <c r="I490" s="44">
        <f t="shared" si="95"/>
        <v>1045.68</v>
      </c>
      <c r="J490" s="46">
        <f t="shared" si="95"/>
        <v>1051.1400000000001</v>
      </c>
      <c r="K490" s="44">
        <f t="shared" si="95"/>
        <v>1002.58</v>
      </c>
      <c r="L490" s="44">
        <f t="shared" si="95"/>
        <v>995.93</v>
      </c>
      <c r="M490" s="44">
        <f t="shared" si="95"/>
        <v>1066.44</v>
      </c>
      <c r="N490" s="44">
        <f t="shared" si="95"/>
        <v>1002.07</v>
      </c>
      <c r="O490" s="44">
        <f t="shared" si="95"/>
        <v>1093.08</v>
      </c>
      <c r="P490" s="44">
        <f t="shared" si="95"/>
        <v>1612.2</v>
      </c>
      <c r="Q490" s="44">
        <f t="shared" si="95"/>
        <v>1230.26</v>
      </c>
      <c r="R490" s="44">
        <f t="shared" si="95"/>
        <v>1174.3499999999999</v>
      </c>
      <c r="S490" s="44">
        <f t="shared" si="95"/>
        <v>1152.6300000000001</v>
      </c>
      <c r="T490" s="44">
        <f t="shared" si="95"/>
        <v>986.37</v>
      </c>
      <c r="U490" s="44">
        <f t="shared" si="95"/>
        <v>988.73</v>
      </c>
      <c r="V490" s="44">
        <f t="shared" si="95"/>
        <v>992.13</v>
      </c>
      <c r="W490" s="44">
        <f t="shared" si="95"/>
        <v>1017.88</v>
      </c>
      <c r="X490" s="44">
        <f t="shared" si="95"/>
        <v>995.57</v>
      </c>
      <c r="Y490" s="52">
        <f t="shared" si="95"/>
        <v>995.61</v>
      </c>
    </row>
    <row r="491" spans="1:26" s="35" customFormat="1" ht="18.75" hidden="1" customHeight="1" outlineLevel="1" x14ac:dyDescent="0.2">
      <c r="A491" s="30" t="s">
        <v>5</v>
      </c>
      <c r="B491" s="49">
        <v>763.71</v>
      </c>
      <c r="C491" s="47">
        <v>763.71</v>
      </c>
      <c r="D491" s="47">
        <v>763.71</v>
      </c>
      <c r="E491" s="47">
        <v>763.71</v>
      </c>
      <c r="F491" s="47">
        <v>763.71</v>
      </c>
      <c r="G491" s="47">
        <v>763.71</v>
      </c>
      <c r="H491" s="47">
        <v>763.71</v>
      </c>
      <c r="I491" s="47">
        <v>763.71</v>
      </c>
      <c r="J491" s="47">
        <v>763.71</v>
      </c>
      <c r="K491" s="47">
        <v>763.71</v>
      </c>
      <c r="L491" s="47">
        <v>763.71</v>
      </c>
      <c r="M491" s="47">
        <v>763.71</v>
      </c>
      <c r="N491" s="47">
        <v>763.71</v>
      </c>
      <c r="O491" s="47">
        <v>763.71</v>
      </c>
      <c r="P491" s="47">
        <v>763.71</v>
      </c>
      <c r="Q491" s="47">
        <v>763.71</v>
      </c>
      <c r="R491" s="47">
        <v>763.71</v>
      </c>
      <c r="S491" s="47">
        <v>763.71</v>
      </c>
      <c r="T491" s="47">
        <v>763.71</v>
      </c>
      <c r="U491" s="47">
        <v>763.71</v>
      </c>
      <c r="V491" s="47">
        <v>763.71</v>
      </c>
      <c r="W491" s="47">
        <v>763.71</v>
      </c>
      <c r="X491" s="47">
        <v>763.71</v>
      </c>
      <c r="Y491" s="54">
        <v>763.71</v>
      </c>
    </row>
    <row r="492" spans="1:26" s="35" customFormat="1" ht="18.75" hidden="1" customHeight="1" outlineLevel="1" x14ac:dyDescent="0.2">
      <c r="A492" s="31" t="s">
        <v>6</v>
      </c>
      <c r="B492" s="49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54"/>
    </row>
    <row r="493" spans="1:26" s="35" customFormat="1" ht="18.75" hidden="1" customHeight="1" outlineLevel="1" thickBot="1" x14ac:dyDescent="0.25">
      <c r="A493" s="107" t="s">
        <v>7</v>
      </c>
      <c r="B493" s="50">
        <v>2.496</v>
      </c>
      <c r="C493" s="48">
        <v>2.496</v>
      </c>
      <c r="D493" s="48">
        <v>2.496</v>
      </c>
      <c r="E493" s="48">
        <v>2.496</v>
      </c>
      <c r="F493" s="48">
        <v>2.496</v>
      </c>
      <c r="G493" s="48">
        <v>2.496</v>
      </c>
      <c r="H493" s="48">
        <v>2.496</v>
      </c>
      <c r="I493" s="48">
        <v>2.496</v>
      </c>
      <c r="J493" s="48">
        <v>2.496</v>
      </c>
      <c r="K493" s="48">
        <v>2.496</v>
      </c>
      <c r="L493" s="48">
        <v>2.496</v>
      </c>
      <c r="M493" s="48">
        <v>2.496</v>
      </c>
      <c r="N493" s="48">
        <v>2.496</v>
      </c>
      <c r="O493" s="48">
        <v>2.496</v>
      </c>
      <c r="P493" s="48">
        <v>2.496</v>
      </c>
      <c r="Q493" s="48">
        <v>2.496</v>
      </c>
      <c r="R493" s="48">
        <v>2.496</v>
      </c>
      <c r="S493" s="48">
        <v>2.496</v>
      </c>
      <c r="T493" s="48">
        <v>2.496</v>
      </c>
      <c r="U493" s="48">
        <v>2.496</v>
      </c>
      <c r="V493" s="48">
        <v>2.496</v>
      </c>
      <c r="W493" s="48">
        <v>2.496</v>
      </c>
      <c r="X493" s="48">
        <v>2.496</v>
      </c>
      <c r="Y493" s="55">
        <v>2.496</v>
      </c>
    </row>
    <row r="494" spans="1:26" s="35" customFormat="1" ht="18.75" customHeight="1" collapsed="1" thickBot="1" x14ac:dyDescent="0.25">
      <c r="A494" s="73">
        <v>3</v>
      </c>
      <c r="B494" s="65">
        <f>SUM(B495:B498)</f>
        <v>1739.9160000000002</v>
      </c>
      <c r="C494" s="65">
        <f t="shared" ref="C494:Z494" si="96">SUM(C495:C498)</f>
        <v>1735.6060000000002</v>
      </c>
      <c r="D494" s="65">
        <f t="shared" si="96"/>
        <v>1714.9660000000001</v>
      </c>
      <c r="E494" s="65">
        <f t="shared" si="96"/>
        <v>1731.3960000000002</v>
      </c>
      <c r="F494" s="65">
        <f t="shared" si="96"/>
        <v>1772.6860000000001</v>
      </c>
      <c r="G494" s="65">
        <f t="shared" si="96"/>
        <v>1773.9560000000001</v>
      </c>
      <c r="H494" s="65">
        <f t="shared" si="96"/>
        <v>1762.9360000000001</v>
      </c>
      <c r="I494" s="65">
        <f t="shared" si="96"/>
        <v>1763.8760000000002</v>
      </c>
      <c r="J494" s="65">
        <f t="shared" si="96"/>
        <v>1753.1760000000002</v>
      </c>
      <c r="K494" s="65">
        <f t="shared" si="96"/>
        <v>1766.7860000000001</v>
      </c>
      <c r="L494" s="65">
        <f t="shared" si="96"/>
        <v>1738.2860000000001</v>
      </c>
      <c r="M494" s="65">
        <f t="shared" si="96"/>
        <v>1742.1460000000002</v>
      </c>
      <c r="N494" s="65">
        <f t="shared" si="96"/>
        <v>1743.886</v>
      </c>
      <c r="O494" s="65">
        <f t="shared" si="96"/>
        <v>1832.816</v>
      </c>
      <c r="P494" s="65">
        <f t="shared" si="96"/>
        <v>1775.7360000000001</v>
      </c>
      <c r="Q494" s="65">
        <f t="shared" si="96"/>
        <v>1924.3860000000002</v>
      </c>
      <c r="R494" s="65">
        <f t="shared" si="96"/>
        <v>1925.556</v>
      </c>
      <c r="S494" s="65">
        <f t="shared" si="96"/>
        <v>1914.9560000000001</v>
      </c>
      <c r="T494" s="65">
        <f t="shared" si="96"/>
        <v>1723.556</v>
      </c>
      <c r="U494" s="65">
        <f t="shared" si="96"/>
        <v>1742.136</v>
      </c>
      <c r="V494" s="65">
        <f t="shared" si="96"/>
        <v>1730.6760000000002</v>
      </c>
      <c r="W494" s="65">
        <f t="shared" si="96"/>
        <v>1744.6660000000002</v>
      </c>
      <c r="X494" s="65">
        <f t="shared" si="96"/>
        <v>1736.0060000000001</v>
      </c>
      <c r="Y494" s="65">
        <f t="shared" si="96"/>
        <v>1726.2660000000001</v>
      </c>
      <c r="Z494" s="65">
        <f t="shared" si="96"/>
        <v>0</v>
      </c>
    </row>
    <row r="495" spans="1:26" s="35" customFormat="1" ht="18.75" hidden="1" customHeight="1" outlineLevel="1" x14ac:dyDescent="0.2">
      <c r="A495" s="29" t="s">
        <v>4</v>
      </c>
      <c r="B495" s="43">
        <f>B21</f>
        <v>973.71</v>
      </c>
      <c r="C495" s="44">
        <f t="shared" ref="C495:Y495" si="97">C21</f>
        <v>969.4</v>
      </c>
      <c r="D495" s="44">
        <f t="shared" si="97"/>
        <v>948.76</v>
      </c>
      <c r="E495" s="45">
        <f t="shared" si="97"/>
        <v>965.19</v>
      </c>
      <c r="F495" s="44">
        <f t="shared" si="97"/>
        <v>1006.48</v>
      </c>
      <c r="G495" s="44">
        <f t="shared" si="97"/>
        <v>1007.75</v>
      </c>
      <c r="H495" s="44">
        <f t="shared" si="97"/>
        <v>996.73</v>
      </c>
      <c r="I495" s="44">
        <f t="shared" si="97"/>
        <v>997.67</v>
      </c>
      <c r="J495" s="46">
        <f t="shared" si="97"/>
        <v>986.97</v>
      </c>
      <c r="K495" s="44">
        <f t="shared" si="97"/>
        <v>1000.58</v>
      </c>
      <c r="L495" s="44">
        <f t="shared" si="97"/>
        <v>972.08</v>
      </c>
      <c r="M495" s="44">
        <f t="shared" si="97"/>
        <v>975.94</v>
      </c>
      <c r="N495" s="44">
        <f t="shared" si="97"/>
        <v>977.68</v>
      </c>
      <c r="O495" s="44">
        <f t="shared" si="97"/>
        <v>1066.6099999999999</v>
      </c>
      <c r="P495" s="44">
        <f t="shared" si="97"/>
        <v>1009.53</v>
      </c>
      <c r="Q495" s="44">
        <f t="shared" si="97"/>
        <v>1158.18</v>
      </c>
      <c r="R495" s="44">
        <f t="shared" si="97"/>
        <v>1159.3499999999999</v>
      </c>
      <c r="S495" s="44">
        <f t="shared" si="97"/>
        <v>1148.75</v>
      </c>
      <c r="T495" s="44">
        <f t="shared" si="97"/>
        <v>957.35</v>
      </c>
      <c r="U495" s="44">
        <f t="shared" si="97"/>
        <v>975.93</v>
      </c>
      <c r="V495" s="44">
        <f t="shared" si="97"/>
        <v>964.47</v>
      </c>
      <c r="W495" s="44">
        <f t="shared" si="97"/>
        <v>978.46</v>
      </c>
      <c r="X495" s="44">
        <f t="shared" si="97"/>
        <v>969.8</v>
      </c>
      <c r="Y495" s="52">
        <f t="shared" si="97"/>
        <v>960.06</v>
      </c>
    </row>
    <row r="496" spans="1:26" s="35" customFormat="1" ht="18.75" hidden="1" customHeight="1" outlineLevel="1" x14ac:dyDescent="0.2">
      <c r="A496" s="30" t="s">
        <v>5</v>
      </c>
      <c r="B496" s="49">
        <v>763.71</v>
      </c>
      <c r="C496" s="47">
        <v>763.71</v>
      </c>
      <c r="D496" s="47">
        <v>763.71</v>
      </c>
      <c r="E496" s="47">
        <v>763.71</v>
      </c>
      <c r="F496" s="47">
        <v>763.71</v>
      </c>
      <c r="G496" s="47">
        <v>763.71</v>
      </c>
      <c r="H496" s="47">
        <v>763.71</v>
      </c>
      <c r="I496" s="47">
        <v>763.71</v>
      </c>
      <c r="J496" s="47">
        <v>763.71</v>
      </c>
      <c r="K496" s="47">
        <v>763.71</v>
      </c>
      <c r="L496" s="47">
        <v>763.71</v>
      </c>
      <c r="M496" s="47">
        <v>763.71</v>
      </c>
      <c r="N496" s="47">
        <v>763.71</v>
      </c>
      <c r="O496" s="47">
        <v>763.71</v>
      </c>
      <c r="P496" s="47">
        <v>763.71</v>
      </c>
      <c r="Q496" s="47">
        <v>763.71</v>
      </c>
      <c r="R496" s="47">
        <v>763.71</v>
      </c>
      <c r="S496" s="47">
        <v>763.71</v>
      </c>
      <c r="T496" s="47">
        <v>763.71</v>
      </c>
      <c r="U496" s="47">
        <v>763.71</v>
      </c>
      <c r="V496" s="47">
        <v>763.71</v>
      </c>
      <c r="W496" s="47">
        <v>763.71</v>
      </c>
      <c r="X496" s="47">
        <v>763.71</v>
      </c>
      <c r="Y496" s="54">
        <v>763.71</v>
      </c>
    </row>
    <row r="497" spans="1:25" s="35" customFormat="1" ht="18.75" hidden="1" customHeight="1" outlineLevel="1" x14ac:dyDescent="0.2">
      <c r="A497" s="31" t="s">
        <v>6</v>
      </c>
      <c r="B497" s="49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54"/>
    </row>
    <row r="498" spans="1:25" s="35" customFormat="1" ht="18.75" hidden="1" customHeight="1" outlineLevel="1" thickBot="1" x14ac:dyDescent="0.25">
      <c r="A498" s="107" t="s">
        <v>7</v>
      </c>
      <c r="B498" s="50">
        <v>2.496</v>
      </c>
      <c r="C498" s="48">
        <v>2.496</v>
      </c>
      <c r="D498" s="48">
        <v>2.496</v>
      </c>
      <c r="E498" s="48">
        <v>2.496</v>
      </c>
      <c r="F498" s="48">
        <v>2.496</v>
      </c>
      <c r="G498" s="48">
        <v>2.496</v>
      </c>
      <c r="H498" s="48">
        <v>2.496</v>
      </c>
      <c r="I498" s="48">
        <v>2.496</v>
      </c>
      <c r="J498" s="48">
        <v>2.496</v>
      </c>
      <c r="K498" s="48">
        <v>2.496</v>
      </c>
      <c r="L498" s="48">
        <v>2.496</v>
      </c>
      <c r="M498" s="48">
        <v>2.496</v>
      </c>
      <c r="N498" s="48">
        <v>2.496</v>
      </c>
      <c r="O498" s="48">
        <v>2.496</v>
      </c>
      <c r="P498" s="48">
        <v>2.496</v>
      </c>
      <c r="Q498" s="48">
        <v>2.496</v>
      </c>
      <c r="R498" s="48">
        <v>2.496</v>
      </c>
      <c r="S498" s="48">
        <v>2.496</v>
      </c>
      <c r="T498" s="48">
        <v>2.496</v>
      </c>
      <c r="U498" s="48">
        <v>2.496</v>
      </c>
      <c r="V498" s="48">
        <v>2.496</v>
      </c>
      <c r="W498" s="48">
        <v>2.496</v>
      </c>
      <c r="X498" s="48">
        <v>2.496</v>
      </c>
      <c r="Y498" s="55">
        <v>2.496</v>
      </c>
    </row>
    <row r="499" spans="1:25" s="35" customFormat="1" ht="18.75" customHeight="1" collapsed="1" thickBot="1" x14ac:dyDescent="0.25">
      <c r="A499" s="90">
        <v>4</v>
      </c>
      <c r="B499" s="91">
        <f>SUM(B500:B503)</f>
        <v>1652.8960000000002</v>
      </c>
      <c r="C499" s="91">
        <f t="shared" ref="C499:Y499" si="98">SUM(C500:C503)</f>
        <v>1655.366</v>
      </c>
      <c r="D499" s="91">
        <f t="shared" si="98"/>
        <v>1690.386</v>
      </c>
      <c r="E499" s="91">
        <f t="shared" si="98"/>
        <v>2099.6660000000002</v>
      </c>
      <c r="F499" s="91">
        <f t="shared" si="98"/>
        <v>1731.7860000000001</v>
      </c>
      <c r="G499" s="91">
        <f t="shared" si="98"/>
        <v>1990.7660000000001</v>
      </c>
      <c r="H499" s="91">
        <f t="shared" si="98"/>
        <v>1989.6660000000002</v>
      </c>
      <c r="I499" s="91">
        <f t="shared" si="98"/>
        <v>1963.5160000000001</v>
      </c>
      <c r="J499" s="91">
        <f t="shared" si="98"/>
        <v>1959.1160000000002</v>
      </c>
      <c r="K499" s="91">
        <f t="shared" si="98"/>
        <v>1944.5260000000001</v>
      </c>
      <c r="L499" s="91">
        <f t="shared" si="98"/>
        <v>1940.5860000000002</v>
      </c>
      <c r="M499" s="91">
        <f t="shared" si="98"/>
        <v>1946.8460000000002</v>
      </c>
      <c r="N499" s="91">
        <f t="shared" si="98"/>
        <v>1949.9960000000001</v>
      </c>
      <c r="O499" s="91">
        <f t="shared" si="98"/>
        <v>1957.6060000000002</v>
      </c>
      <c r="P499" s="91">
        <f t="shared" si="98"/>
        <v>2073.1060000000002</v>
      </c>
      <c r="Q499" s="91">
        <f t="shared" si="98"/>
        <v>1959.7660000000001</v>
      </c>
      <c r="R499" s="91">
        <f t="shared" si="98"/>
        <v>2019.3960000000002</v>
      </c>
      <c r="S499" s="91">
        <f t="shared" si="98"/>
        <v>1922.3660000000002</v>
      </c>
      <c r="T499" s="91">
        <f t="shared" si="98"/>
        <v>1674.9360000000001</v>
      </c>
      <c r="U499" s="91">
        <f t="shared" si="98"/>
        <v>1963.9860000000001</v>
      </c>
      <c r="V499" s="91">
        <f t="shared" si="98"/>
        <v>1682.7860000000001</v>
      </c>
      <c r="W499" s="91">
        <f t="shared" si="98"/>
        <v>1688.9060000000002</v>
      </c>
      <c r="X499" s="91">
        <f t="shared" si="98"/>
        <v>1678.9260000000002</v>
      </c>
      <c r="Y499" s="91">
        <f t="shared" si="98"/>
        <v>1681.2460000000001</v>
      </c>
    </row>
    <row r="500" spans="1:25" s="35" customFormat="1" ht="18.75" hidden="1" customHeight="1" outlineLevel="1" x14ac:dyDescent="0.2">
      <c r="A500" s="31" t="s">
        <v>4</v>
      </c>
      <c r="B500" s="84">
        <f>B26</f>
        <v>886.69</v>
      </c>
      <c r="C500" s="85">
        <f t="shared" ref="C500:Y500" si="99">C26</f>
        <v>889.16</v>
      </c>
      <c r="D500" s="85">
        <f t="shared" si="99"/>
        <v>924.18</v>
      </c>
      <c r="E500" s="86">
        <f t="shared" si="99"/>
        <v>1333.46</v>
      </c>
      <c r="F500" s="85">
        <f t="shared" si="99"/>
        <v>965.58</v>
      </c>
      <c r="G500" s="85">
        <f t="shared" si="99"/>
        <v>1224.56</v>
      </c>
      <c r="H500" s="85">
        <f t="shared" si="99"/>
        <v>1223.46</v>
      </c>
      <c r="I500" s="85">
        <f t="shared" si="99"/>
        <v>1197.31</v>
      </c>
      <c r="J500" s="87">
        <f t="shared" si="99"/>
        <v>1192.9100000000001</v>
      </c>
      <c r="K500" s="85">
        <f t="shared" si="99"/>
        <v>1178.32</v>
      </c>
      <c r="L500" s="85">
        <f t="shared" si="99"/>
        <v>1174.3800000000001</v>
      </c>
      <c r="M500" s="85">
        <f t="shared" si="99"/>
        <v>1180.6400000000001</v>
      </c>
      <c r="N500" s="85">
        <f t="shared" si="99"/>
        <v>1183.79</v>
      </c>
      <c r="O500" s="85">
        <f t="shared" si="99"/>
        <v>1191.4000000000001</v>
      </c>
      <c r="P500" s="85">
        <f t="shared" si="99"/>
        <v>1306.9000000000001</v>
      </c>
      <c r="Q500" s="85">
        <f t="shared" si="99"/>
        <v>1193.56</v>
      </c>
      <c r="R500" s="85">
        <f t="shared" si="99"/>
        <v>1253.19</v>
      </c>
      <c r="S500" s="85">
        <f t="shared" si="99"/>
        <v>1156.1600000000001</v>
      </c>
      <c r="T500" s="85">
        <f t="shared" si="99"/>
        <v>908.73</v>
      </c>
      <c r="U500" s="85">
        <f t="shared" si="99"/>
        <v>1197.78</v>
      </c>
      <c r="V500" s="85">
        <f t="shared" si="99"/>
        <v>916.58</v>
      </c>
      <c r="W500" s="85">
        <f t="shared" si="99"/>
        <v>922.7</v>
      </c>
      <c r="X500" s="85">
        <f t="shared" si="99"/>
        <v>912.72</v>
      </c>
      <c r="Y500" s="88">
        <f t="shared" si="99"/>
        <v>915.04</v>
      </c>
    </row>
    <row r="501" spans="1:25" s="35" customFormat="1" ht="18.75" hidden="1" customHeight="1" outlineLevel="1" x14ac:dyDescent="0.2">
      <c r="A501" s="30" t="s">
        <v>5</v>
      </c>
      <c r="B501" s="49">
        <v>763.71</v>
      </c>
      <c r="C501" s="47">
        <v>763.71</v>
      </c>
      <c r="D501" s="47">
        <v>763.71</v>
      </c>
      <c r="E501" s="47">
        <v>763.71</v>
      </c>
      <c r="F501" s="47">
        <v>763.71</v>
      </c>
      <c r="G501" s="47">
        <v>763.71</v>
      </c>
      <c r="H501" s="47">
        <v>763.71</v>
      </c>
      <c r="I501" s="47">
        <v>763.71</v>
      </c>
      <c r="J501" s="47">
        <v>763.71</v>
      </c>
      <c r="K501" s="47">
        <v>763.71</v>
      </c>
      <c r="L501" s="47">
        <v>763.71</v>
      </c>
      <c r="M501" s="47">
        <v>763.71</v>
      </c>
      <c r="N501" s="47">
        <v>763.71</v>
      </c>
      <c r="O501" s="47">
        <v>763.71</v>
      </c>
      <c r="P501" s="47">
        <v>763.71</v>
      </c>
      <c r="Q501" s="47">
        <v>763.71</v>
      </c>
      <c r="R501" s="47">
        <v>763.71</v>
      </c>
      <c r="S501" s="47">
        <v>763.71</v>
      </c>
      <c r="T501" s="47">
        <v>763.71</v>
      </c>
      <c r="U501" s="47">
        <v>763.71</v>
      </c>
      <c r="V501" s="47">
        <v>763.71</v>
      </c>
      <c r="W501" s="47">
        <v>763.71</v>
      </c>
      <c r="X501" s="47">
        <v>763.71</v>
      </c>
      <c r="Y501" s="54">
        <v>763.71</v>
      </c>
    </row>
    <row r="502" spans="1:25" s="35" customFormat="1" ht="18.75" hidden="1" customHeight="1" outlineLevel="1" x14ac:dyDescent="0.2">
      <c r="A502" s="31" t="s">
        <v>6</v>
      </c>
      <c r="B502" s="49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54"/>
    </row>
    <row r="503" spans="1:25" s="35" customFormat="1" ht="18.75" hidden="1" customHeight="1" outlineLevel="1" thickBot="1" x14ac:dyDescent="0.25">
      <c r="A503" s="107" t="s">
        <v>7</v>
      </c>
      <c r="B503" s="50">
        <v>2.496</v>
      </c>
      <c r="C503" s="48">
        <v>2.496</v>
      </c>
      <c r="D503" s="48">
        <v>2.496</v>
      </c>
      <c r="E503" s="48">
        <v>2.496</v>
      </c>
      <c r="F503" s="48">
        <v>2.496</v>
      </c>
      <c r="G503" s="48">
        <v>2.496</v>
      </c>
      <c r="H503" s="48">
        <v>2.496</v>
      </c>
      <c r="I503" s="48">
        <v>2.496</v>
      </c>
      <c r="J503" s="48">
        <v>2.496</v>
      </c>
      <c r="K503" s="48">
        <v>2.496</v>
      </c>
      <c r="L503" s="48">
        <v>2.496</v>
      </c>
      <c r="M503" s="48">
        <v>2.496</v>
      </c>
      <c r="N503" s="48">
        <v>2.496</v>
      </c>
      <c r="O503" s="48">
        <v>2.496</v>
      </c>
      <c r="P503" s="48">
        <v>2.496</v>
      </c>
      <c r="Q503" s="48">
        <v>2.496</v>
      </c>
      <c r="R503" s="48">
        <v>2.496</v>
      </c>
      <c r="S503" s="48">
        <v>2.496</v>
      </c>
      <c r="T503" s="48">
        <v>2.496</v>
      </c>
      <c r="U503" s="48">
        <v>2.496</v>
      </c>
      <c r="V503" s="48">
        <v>2.496</v>
      </c>
      <c r="W503" s="48">
        <v>2.496</v>
      </c>
      <c r="X503" s="48">
        <v>2.496</v>
      </c>
      <c r="Y503" s="55">
        <v>2.496</v>
      </c>
    </row>
    <row r="504" spans="1:25" s="35" customFormat="1" ht="18.75" customHeight="1" collapsed="1" thickBot="1" x14ac:dyDescent="0.25">
      <c r="A504" s="73">
        <v>5</v>
      </c>
      <c r="B504" s="98">
        <f>SUM(B505:B508)</f>
        <v>1708.2960000000003</v>
      </c>
      <c r="C504" s="98">
        <f t="shared" ref="C504:Y504" si="100">SUM(C505:C508)</f>
        <v>1739.6260000000002</v>
      </c>
      <c r="D504" s="98">
        <f t="shared" si="100"/>
        <v>1769.556</v>
      </c>
      <c r="E504" s="98">
        <f t="shared" si="100"/>
        <v>1787.1760000000002</v>
      </c>
      <c r="F504" s="98">
        <f t="shared" si="100"/>
        <v>1782.0260000000003</v>
      </c>
      <c r="G504" s="98">
        <f t="shared" si="100"/>
        <v>1988.9160000000002</v>
      </c>
      <c r="H504" s="98">
        <f t="shared" si="100"/>
        <v>1996.0360000000001</v>
      </c>
      <c r="I504" s="98">
        <f t="shared" si="100"/>
        <v>1976.5360000000001</v>
      </c>
      <c r="J504" s="98">
        <f t="shared" si="100"/>
        <v>1965.1460000000002</v>
      </c>
      <c r="K504" s="98">
        <f t="shared" si="100"/>
        <v>1995.8960000000002</v>
      </c>
      <c r="L504" s="98">
        <f t="shared" si="100"/>
        <v>1770.7260000000001</v>
      </c>
      <c r="M504" s="98">
        <f t="shared" si="100"/>
        <v>1771.306</v>
      </c>
      <c r="N504" s="98">
        <f t="shared" si="100"/>
        <v>1774.306</v>
      </c>
      <c r="O504" s="98">
        <f t="shared" si="100"/>
        <v>1775.0660000000003</v>
      </c>
      <c r="P504" s="98">
        <f t="shared" si="100"/>
        <v>1782.9460000000001</v>
      </c>
      <c r="Q504" s="98">
        <f t="shared" si="100"/>
        <v>1975.4660000000001</v>
      </c>
      <c r="R504" s="98">
        <f t="shared" si="100"/>
        <v>1960.9160000000002</v>
      </c>
      <c r="S504" s="98">
        <f t="shared" si="100"/>
        <v>1938.056</v>
      </c>
      <c r="T504" s="98">
        <f t="shared" si="100"/>
        <v>1878.546</v>
      </c>
      <c r="U504" s="98">
        <f t="shared" si="100"/>
        <v>1752.056</v>
      </c>
      <c r="V504" s="98">
        <f t="shared" si="100"/>
        <v>1715.7160000000001</v>
      </c>
      <c r="W504" s="98">
        <f t="shared" si="100"/>
        <v>1733.4860000000001</v>
      </c>
      <c r="X504" s="98">
        <f t="shared" si="100"/>
        <v>1720.6060000000002</v>
      </c>
      <c r="Y504" s="98">
        <f t="shared" si="100"/>
        <v>1728.2760000000003</v>
      </c>
    </row>
    <row r="505" spans="1:25" s="35" customFormat="1" ht="18.75" hidden="1" customHeight="1" outlineLevel="1" x14ac:dyDescent="0.2">
      <c r="A505" s="29" t="s">
        <v>4</v>
      </c>
      <c r="B505" s="49">
        <f>B31</f>
        <v>942.09</v>
      </c>
      <c r="C505" s="44">
        <f t="shared" ref="C505:Y505" si="101">C31</f>
        <v>973.42</v>
      </c>
      <c r="D505" s="44">
        <f t="shared" si="101"/>
        <v>1003.35</v>
      </c>
      <c r="E505" s="45">
        <f t="shared" si="101"/>
        <v>1020.97</v>
      </c>
      <c r="F505" s="44">
        <f t="shared" si="101"/>
        <v>1015.82</v>
      </c>
      <c r="G505" s="44">
        <f t="shared" si="101"/>
        <v>1222.71</v>
      </c>
      <c r="H505" s="44">
        <f t="shared" si="101"/>
        <v>1229.83</v>
      </c>
      <c r="I505" s="44">
        <f t="shared" si="101"/>
        <v>1210.33</v>
      </c>
      <c r="J505" s="46">
        <f t="shared" si="101"/>
        <v>1198.94</v>
      </c>
      <c r="K505" s="44">
        <f t="shared" si="101"/>
        <v>1229.69</v>
      </c>
      <c r="L505" s="44">
        <f t="shared" si="101"/>
        <v>1004.52</v>
      </c>
      <c r="M505" s="44">
        <f t="shared" si="101"/>
        <v>1005.1</v>
      </c>
      <c r="N505" s="44">
        <f t="shared" si="101"/>
        <v>1008.1</v>
      </c>
      <c r="O505" s="44">
        <f t="shared" si="101"/>
        <v>1008.86</v>
      </c>
      <c r="P505" s="44">
        <f t="shared" si="101"/>
        <v>1016.74</v>
      </c>
      <c r="Q505" s="44">
        <f t="shared" si="101"/>
        <v>1209.26</v>
      </c>
      <c r="R505" s="44">
        <f t="shared" si="101"/>
        <v>1194.71</v>
      </c>
      <c r="S505" s="44">
        <f t="shared" si="101"/>
        <v>1171.8499999999999</v>
      </c>
      <c r="T505" s="44">
        <f t="shared" si="101"/>
        <v>1112.3399999999999</v>
      </c>
      <c r="U505" s="44">
        <f t="shared" si="101"/>
        <v>985.85</v>
      </c>
      <c r="V505" s="44">
        <f t="shared" si="101"/>
        <v>949.51</v>
      </c>
      <c r="W505" s="44">
        <f t="shared" si="101"/>
        <v>967.28</v>
      </c>
      <c r="X505" s="44">
        <f t="shared" si="101"/>
        <v>954.4</v>
      </c>
      <c r="Y505" s="52">
        <f t="shared" si="101"/>
        <v>962.07</v>
      </c>
    </row>
    <row r="506" spans="1:25" s="35" customFormat="1" ht="18.75" hidden="1" customHeight="1" outlineLevel="1" x14ac:dyDescent="0.2">
      <c r="A506" s="30" t="s">
        <v>5</v>
      </c>
      <c r="B506" s="49">
        <v>763.71</v>
      </c>
      <c r="C506" s="47">
        <v>763.71</v>
      </c>
      <c r="D506" s="47">
        <v>763.71</v>
      </c>
      <c r="E506" s="47">
        <v>763.71</v>
      </c>
      <c r="F506" s="47">
        <v>763.71</v>
      </c>
      <c r="G506" s="47">
        <v>763.71</v>
      </c>
      <c r="H506" s="47">
        <v>763.71</v>
      </c>
      <c r="I506" s="47">
        <v>763.71</v>
      </c>
      <c r="J506" s="47">
        <v>763.71</v>
      </c>
      <c r="K506" s="47">
        <v>763.71</v>
      </c>
      <c r="L506" s="47">
        <v>763.71</v>
      </c>
      <c r="M506" s="47">
        <v>763.71</v>
      </c>
      <c r="N506" s="47">
        <v>763.71</v>
      </c>
      <c r="O506" s="47">
        <v>763.71</v>
      </c>
      <c r="P506" s="47">
        <v>763.71</v>
      </c>
      <c r="Q506" s="47">
        <v>763.71</v>
      </c>
      <c r="R506" s="47">
        <v>763.71</v>
      </c>
      <c r="S506" s="47">
        <v>763.71</v>
      </c>
      <c r="T506" s="47">
        <v>763.71</v>
      </c>
      <c r="U506" s="47">
        <v>763.71</v>
      </c>
      <c r="V506" s="47">
        <v>763.71</v>
      </c>
      <c r="W506" s="47">
        <v>763.71</v>
      </c>
      <c r="X506" s="47">
        <v>763.71</v>
      </c>
      <c r="Y506" s="54">
        <v>763.71</v>
      </c>
    </row>
    <row r="507" spans="1:25" s="35" customFormat="1" ht="18.75" hidden="1" customHeight="1" outlineLevel="1" x14ac:dyDescent="0.2">
      <c r="A507" s="31" t="s">
        <v>6</v>
      </c>
      <c r="B507" s="49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54"/>
    </row>
    <row r="508" spans="1:25" s="35" customFormat="1" ht="18.75" hidden="1" customHeight="1" outlineLevel="1" thickBot="1" x14ac:dyDescent="0.25">
      <c r="A508" s="107" t="s">
        <v>7</v>
      </c>
      <c r="B508" s="50">
        <v>2.496</v>
      </c>
      <c r="C508" s="48">
        <v>2.496</v>
      </c>
      <c r="D508" s="48">
        <v>2.496</v>
      </c>
      <c r="E508" s="48">
        <v>2.496</v>
      </c>
      <c r="F508" s="48">
        <v>2.496</v>
      </c>
      <c r="G508" s="48">
        <v>2.496</v>
      </c>
      <c r="H508" s="48">
        <v>2.496</v>
      </c>
      <c r="I508" s="48">
        <v>2.496</v>
      </c>
      <c r="J508" s="48">
        <v>2.496</v>
      </c>
      <c r="K508" s="48">
        <v>2.496</v>
      </c>
      <c r="L508" s="48">
        <v>2.496</v>
      </c>
      <c r="M508" s="48">
        <v>2.496</v>
      </c>
      <c r="N508" s="48">
        <v>2.496</v>
      </c>
      <c r="O508" s="48">
        <v>2.496</v>
      </c>
      <c r="P508" s="48">
        <v>2.496</v>
      </c>
      <c r="Q508" s="48">
        <v>2.496</v>
      </c>
      <c r="R508" s="48">
        <v>2.496</v>
      </c>
      <c r="S508" s="48">
        <v>2.496</v>
      </c>
      <c r="T508" s="48">
        <v>2.496</v>
      </c>
      <c r="U508" s="48">
        <v>2.496</v>
      </c>
      <c r="V508" s="48">
        <v>2.496</v>
      </c>
      <c r="W508" s="48">
        <v>2.496</v>
      </c>
      <c r="X508" s="48">
        <v>2.496</v>
      </c>
      <c r="Y508" s="55">
        <v>2.496</v>
      </c>
    </row>
    <row r="509" spans="1:25" s="35" customFormat="1" ht="18.75" customHeight="1" collapsed="1" thickBot="1" x14ac:dyDescent="0.25">
      <c r="A509" s="76">
        <v>6</v>
      </c>
      <c r="B509" s="65">
        <f>SUM(B510:B513)</f>
        <v>1681.3960000000002</v>
      </c>
      <c r="C509" s="65">
        <f t="shared" ref="C509:Y509" si="102">SUM(C510:C513)</f>
        <v>1683.076</v>
      </c>
      <c r="D509" s="65">
        <f t="shared" si="102"/>
        <v>1712.636</v>
      </c>
      <c r="E509" s="65">
        <f t="shared" si="102"/>
        <v>1721.1460000000002</v>
      </c>
      <c r="F509" s="65">
        <f t="shared" si="102"/>
        <v>1715.366</v>
      </c>
      <c r="G509" s="65">
        <f t="shared" si="102"/>
        <v>1959.5960000000002</v>
      </c>
      <c r="H509" s="65">
        <f t="shared" si="102"/>
        <v>1961.7260000000001</v>
      </c>
      <c r="I509" s="65">
        <f t="shared" si="102"/>
        <v>1949.6760000000002</v>
      </c>
      <c r="J509" s="65">
        <f t="shared" si="102"/>
        <v>1948.3660000000002</v>
      </c>
      <c r="K509" s="65">
        <f t="shared" si="102"/>
        <v>1923.9360000000001</v>
      </c>
      <c r="L509" s="65">
        <f t="shared" si="102"/>
        <v>1929.4760000000001</v>
      </c>
      <c r="M509" s="65">
        <f t="shared" si="102"/>
        <v>1935.0060000000001</v>
      </c>
      <c r="N509" s="65">
        <f t="shared" si="102"/>
        <v>1945.0960000000002</v>
      </c>
      <c r="O509" s="65">
        <f t="shared" si="102"/>
        <v>1714.2160000000001</v>
      </c>
      <c r="P509" s="65">
        <f t="shared" si="102"/>
        <v>1958.0060000000001</v>
      </c>
      <c r="Q509" s="65">
        <f t="shared" si="102"/>
        <v>1952.6460000000002</v>
      </c>
      <c r="R509" s="65">
        <f t="shared" si="102"/>
        <v>1995.7460000000001</v>
      </c>
      <c r="S509" s="65">
        <f t="shared" si="102"/>
        <v>1965.1760000000002</v>
      </c>
      <c r="T509" s="65">
        <f t="shared" si="102"/>
        <v>1898.7760000000001</v>
      </c>
      <c r="U509" s="65">
        <f t="shared" si="102"/>
        <v>1679.9460000000001</v>
      </c>
      <c r="V509" s="65">
        <f t="shared" si="102"/>
        <v>1680.7160000000001</v>
      </c>
      <c r="W509" s="65">
        <f t="shared" si="102"/>
        <v>1682.2660000000001</v>
      </c>
      <c r="X509" s="65">
        <f t="shared" si="102"/>
        <v>1678.576</v>
      </c>
      <c r="Y509" s="65">
        <f t="shared" si="102"/>
        <v>1680.4260000000002</v>
      </c>
    </row>
    <row r="510" spans="1:25" s="35" customFormat="1" ht="18.75" hidden="1" customHeight="1" outlineLevel="1" x14ac:dyDescent="0.2">
      <c r="A510" s="29" t="s">
        <v>4</v>
      </c>
      <c r="B510" s="49">
        <f>B36</f>
        <v>915.19</v>
      </c>
      <c r="C510" s="44">
        <f t="shared" ref="C510:Y510" si="103">C36</f>
        <v>916.87</v>
      </c>
      <c r="D510" s="44">
        <f t="shared" si="103"/>
        <v>946.43</v>
      </c>
      <c r="E510" s="45">
        <f t="shared" si="103"/>
        <v>954.94</v>
      </c>
      <c r="F510" s="44">
        <f t="shared" si="103"/>
        <v>949.16</v>
      </c>
      <c r="G510" s="44">
        <f t="shared" si="103"/>
        <v>1193.3900000000001</v>
      </c>
      <c r="H510" s="44">
        <f t="shared" si="103"/>
        <v>1195.52</v>
      </c>
      <c r="I510" s="44">
        <f t="shared" si="103"/>
        <v>1183.47</v>
      </c>
      <c r="J510" s="46">
        <f t="shared" si="103"/>
        <v>1182.1600000000001</v>
      </c>
      <c r="K510" s="44">
        <f t="shared" si="103"/>
        <v>1157.73</v>
      </c>
      <c r="L510" s="44">
        <f t="shared" si="103"/>
        <v>1163.27</v>
      </c>
      <c r="M510" s="44">
        <f t="shared" si="103"/>
        <v>1168.8</v>
      </c>
      <c r="N510" s="44">
        <f t="shared" si="103"/>
        <v>1178.8900000000001</v>
      </c>
      <c r="O510" s="44">
        <f t="shared" si="103"/>
        <v>948.01</v>
      </c>
      <c r="P510" s="44">
        <f t="shared" si="103"/>
        <v>1191.8</v>
      </c>
      <c r="Q510" s="44">
        <f t="shared" si="103"/>
        <v>1186.44</v>
      </c>
      <c r="R510" s="44">
        <f t="shared" si="103"/>
        <v>1229.54</v>
      </c>
      <c r="S510" s="44">
        <f t="shared" si="103"/>
        <v>1198.97</v>
      </c>
      <c r="T510" s="44">
        <f t="shared" si="103"/>
        <v>1132.57</v>
      </c>
      <c r="U510" s="44">
        <f t="shared" si="103"/>
        <v>913.74</v>
      </c>
      <c r="V510" s="44">
        <f t="shared" si="103"/>
        <v>914.51</v>
      </c>
      <c r="W510" s="44">
        <f t="shared" si="103"/>
        <v>916.06</v>
      </c>
      <c r="X510" s="44">
        <f t="shared" si="103"/>
        <v>912.37</v>
      </c>
      <c r="Y510" s="52">
        <f t="shared" si="103"/>
        <v>914.22</v>
      </c>
    </row>
    <row r="511" spans="1:25" s="35" customFormat="1" ht="18.75" hidden="1" customHeight="1" outlineLevel="1" x14ac:dyDescent="0.2">
      <c r="A511" s="30" t="s">
        <v>5</v>
      </c>
      <c r="B511" s="49">
        <v>763.71</v>
      </c>
      <c r="C511" s="47">
        <v>763.71</v>
      </c>
      <c r="D511" s="47">
        <v>763.71</v>
      </c>
      <c r="E511" s="47">
        <v>763.71</v>
      </c>
      <c r="F511" s="47">
        <v>763.71</v>
      </c>
      <c r="G511" s="47">
        <v>763.71</v>
      </c>
      <c r="H511" s="47">
        <v>763.71</v>
      </c>
      <c r="I511" s="47">
        <v>763.71</v>
      </c>
      <c r="J511" s="47">
        <v>763.71</v>
      </c>
      <c r="K511" s="47">
        <v>763.71</v>
      </c>
      <c r="L511" s="47">
        <v>763.71</v>
      </c>
      <c r="M511" s="47">
        <v>763.71</v>
      </c>
      <c r="N511" s="47">
        <v>763.71</v>
      </c>
      <c r="O511" s="47">
        <v>763.71</v>
      </c>
      <c r="P511" s="47">
        <v>763.71</v>
      </c>
      <c r="Q511" s="47">
        <v>763.71</v>
      </c>
      <c r="R511" s="47">
        <v>763.71</v>
      </c>
      <c r="S511" s="47">
        <v>763.71</v>
      </c>
      <c r="T511" s="47">
        <v>763.71</v>
      </c>
      <c r="U511" s="47">
        <v>763.71</v>
      </c>
      <c r="V511" s="47">
        <v>763.71</v>
      </c>
      <c r="W511" s="47">
        <v>763.71</v>
      </c>
      <c r="X511" s="47">
        <v>763.71</v>
      </c>
      <c r="Y511" s="54">
        <v>763.71</v>
      </c>
    </row>
    <row r="512" spans="1:25" s="35" customFormat="1" ht="18.75" hidden="1" customHeight="1" outlineLevel="1" x14ac:dyDescent="0.2">
      <c r="A512" s="31" t="s">
        <v>6</v>
      </c>
      <c r="B512" s="49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54"/>
    </row>
    <row r="513" spans="1:26" s="35" customFormat="1" ht="18.75" hidden="1" customHeight="1" outlineLevel="1" thickBot="1" x14ac:dyDescent="0.25">
      <c r="A513" s="107" t="s">
        <v>7</v>
      </c>
      <c r="B513" s="50">
        <v>2.496</v>
      </c>
      <c r="C513" s="48">
        <v>2.496</v>
      </c>
      <c r="D513" s="48">
        <v>2.496</v>
      </c>
      <c r="E513" s="48">
        <v>2.496</v>
      </c>
      <c r="F513" s="48">
        <v>2.496</v>
      </c>
      <c r="G513" s="48">
        <v>2.496</v>
      </c>
      <c r="H513" s="48">
        <v>2.496</v>
      </c>
      <c r="I513" s="48">
        <v>2.496</v>
      </c>
      <c r="J513" s="48">
        <v>2.496</v>
      </c>
      <c r="K513" s="48">
        <v>2.496</v>
      </c>
      <c r="L513" s="48">
        <v>2.496</v>
      </c>
      <c r="M513" s="48">
        <v>2.496</v>
      </c>
      <c r="N513" s="48">
        <v>2.496</v>
      </c>
      <c r="O513" s="48">
        <v>2.496</v>
      </c>
      <c r="P513" s="48">
        <v>2.496</v>
      </c>
      <c r="Q513" s="48">
        <v>2.496</v>
      </c>
      <c r="R513" s="48">
        <v>2.496</v>
      </c>
      <c r="S513" s="48">
        <v>2.496</v>
      </c>
      <c r="T513" s="48">
        <v>2.496</v>
      </c>
      <c r="U513" s="48">
        <v>2.496</v>
      </c>
      <c r="V513" s="48">
        <v>2.496</v>
      </c>
      <c r="W513" s="48">
        <v>2.496</v>
      </c>
      <c r="X513" s="48">
        <v>2.496</v>
      </c>
      <c r="Y513" s="55">
        <v>2.496</v>
      </c>
    </row>
    <row r="514" spans="1:26" s="35" customFormat="1" ht="18.75" customHeight="1" collapsed="1" thickBot="1" x14ac:dyDescent="0.25">
      <c r="A514" s="73">
        <v>7</v>
      </c>
      <c r="B514" s="65">
        <f>SUM(B515:B518)</f>
        <v>1725.346</v>
      </c>
      <c r="C514" s="65">
        <f t="shared" ref="C514:Y514" si="104">SUM(C515:C518)</f>
        <v>1762.8360000000002</v>
      </c>
      <c r="D514" s="65">
        <f t="shared" si="104"/>
        <v>1761.7460000000001</v>
      </c>
      <c r="E514" s="65">
        <f t="shared" si="104"/>
        <v>1772.1260000000002</v>
      </c>
      <c r="F514" s="65">
        <f t="shared" si="104"/>
        <v>1763.2060000000001</v>
      </c>
      <c r="G514" s="65">
        <f t="shared" si="104"/>
        <v>2055.4459999999999</v>
      </c>
      <c r="H514" s="65">
        <f t="shared" si="104"/>
        <v>2061.9260000000004</v>
      </c>
      <c r="I514" s="65">
        <f t="shared" si="104"/>
        <v>2034.8660000000002</v>
      </c>
      <c r="J514" s="65">
        <f t="shared" si="104"/>
        <v>1762.9760000000001</v>
      </c>
      <c r="K514" s="65">
        <f t="shared" si="104"/>
        <v>1946.1660000000002</v>
      </c>
      <c r="L514" s="65">
        <f t="shared" si="104"/>
        <v>1951.796</v>
      </c>
      <c r="M514" s="65">
        <f t="shared" si="104"/>
        <v>1949.4260000000002</v>
      </c>
      <c r="N514" s="65">
        <f t="shared" si="104"/>
        <v>1960.6160000000002</v>
      </c>
      <c r="O514" s="65">
        <f t="shared" si="104"/>
        <v>1929.1660000000002</v>
      </c>
      <c r="P514" s="65">
        <f t="shared" si="104"/>
        <v>1954.9760000000001</v>
      </c>
      <c r="Q514" s="65">
        <f t="shared" si="104"/>
        <v>1976.1860000000001</v>
      </c>
      <c r="R514" s="65">
        <f t="shared" si="104"/>
        <v>1957.076</v>
      </c>
      <c r="S514" s="65">
        <f t="shared" si="104"/>
        <v>1950.2160000000001</v>
      </c>
      <c r="T514" s="65">
        <f t="shared" si="104"/>
        <v>1972.5960000000002</v>
      </c>
      <c r="U514" s="65">
        <f t="shared" si="104"/>
        <v>1751.9760000000001</v>
      </c>
      <c r="V514" s="65">
        <f t="shared" si="104"/>
        <v>1715.386</v>
      </c>
      <c r="W514" s="65">
        <f t="shared" si="104"/>
        <v>1710.4160000000002</v>
      </c>
      <c r="X514" s="65">
        <f t="shared" si="104"/>
        <v>1723.1260000000002</v>
      </c>
      <c r="Y514" s="65">
        <f t="shared" si="104"/>
        <v>1733.8760000000002</v>
      </c>
    </row>
    <row r="515" spans="1:26" s="35" customFormat="1" ht="18.75" hidden="1" customHeight="1" outlineLevel="1" x14ac:dyDescent="0.2">
      <c r="A515" s="29" t="s">
        <v>4</v>
      </c>
      <c r="B515" s="49">
        <f>B41</f>
        <v>959.14</v>
      </c>
      <c r="C515" s="44">
        <f t="shared" ref="C515:Y515" si="105">C41</f>
        <v>996.63</v>
      </c>
      <c r="D515" s="44">
        <f t="shared" si="105"/>
        <v>995.54</v>
      </c>
      <c r="E515" s="45">
        <f t="shared" si="105"/>
        <v>1005.92</v>
      </c>
      <c r="F515" s="44">
        <f t="shared" si="105"/>
        <v>997</v>
      </c>
      <c r="G515" s="44">
        <f t="shared" si="105"/>
        <v>1289.24</v>
      </c>
      <c r="H515" s="44">
        <f t="shared" si="105"/>
        <v>1295.72</v>
      </c>
      <c r="I515" s="44">
        <f t="shared" si="105"/>
        <v>1268.6600000000001</v>
      </c>
      <c r="J515" s="46">
        <f t="shared" si="105"/>
        <v>996.77</v>
      </c>
      <c r="K515" s="44">
        <f t="shared" si="105"/>
        <v>1179.96</v>
      </c>
      <c r="L515" s="44">
        <f t="shared" si="105"/>
        <v>1185.5899999999999</v>
      </c>
      <c r="M515" s="44">
        <f t="shared" si="105"/>
        <v>1183.22</v>
      </c>
      <c r="N515" s="44">
        <f t="shared" si="105"/>
        <v>1194.4100000000001</v>
      </c>
      <c r="O515" s="44">
        <f t="shared" si="105"/>
        <v>1162.96</v>
      </c>
      <c r="P515" s="44">
        <f t="shared" si="105"/>
        <v>1188.77</v>
      </c>
      <c r="Q515" s="44">
        <f t="shared" si="105"/>
        <v>1209.98</v>
      </c>
      <c r="R515" s="44">
        <f t="shared" si="105"/>
        <v>1190.8699999999999</v>
      </c>
      <c r="S515" s="44">
        <f t="shared" si="105"/>
        <v>1184.01</v>
      </c>
      <c r="T515" s="44">
        <f t="shared" si="105"/>
        <v>1206.3900000000001</v>
      </c>
      <c r="U515" s="44">
        <f t="shared" si="105"/>
        <v>985.77</v>
      </c>
      <c r="V515" s="44">
        <f t="shared" si="105"/>
        <v>949.18</v>
      </c>
      <c r="W515" s="44">
        <f t="shared" si="105"/>
        <v>944.21</v>
      </c>
      <c r="X515" s="44">
        <f t="shared" si="105"/>
        <v>956.92</v>
      </c>
      <c r="Y515" s="52">
        <f t="shared" si="105"/>
        <v>967.67</v>
      </c>
    </row>
    <row r="516" spans="1:26" s="35" customFormat="1" ht="18.75" hidden="1" customHeight="1" outlineLevel="1" x14ac:dyDescent="0.2">
      <c r="A516" s="30" t="s">
        <v>5</v>
      </c>
      <c r="B516" s="49">
        <v>763.71</v>
      </c>
      <c r="C516" s="47">
        <v>763.71</v>
      </c>
      <c r="D516" s="47">
        <v>763.71</v>
      </c>
      <c r="E516" s="47">
        <v>763.71</v>
      </c>
      <c r="F516" s="47">
        <v>763.71</v>
      </c>
      <c r="G516" s="47">
        <v>763.71</v>
      </c>
      <c r="H516" s="47">
        <v>763.71</v>
      </c>
      <c r="I516" s="47">
        <v>763.71</v>
      </c>
      <c r="J516" s="47">
        <v>763.71</v>
      </c>
      <c r="K516" s="47">
        <v>763.71</v>
      </c>
      <c r="L516" s="47">
        <v>763.71</v>
      </c>
      <c r="M516" s="47">
        <v>763.71</v>
      </c>
      <c r="N516" s="47">
        <v>763.71</v>
      </c>
      <c r="O516" s="47">
        <v>763.71</v>
      </c>
      <c r="P516" s="47">
        <v>763.71</v>
      </c>
      <c r="Q516" s="47">
        <v>763.71</v>
      </c>
      <c r="R516" s="47">
        <v>763.71</v>
      </c>
      <c r="S516" s="47">
        <v>763.71</v>
      </c>
      <c r="T516" s="47">
        <v>763.71</v>
      </c>
      <c r="U516" s="47">
        <v>763.71</v>
      </c>
      <c r="V516" s="47">
        <v>763.71</v>
      </c>
      <c r="W516" s="47">
        <v>763.71</v>
      </c>
      <c r="X516" s="47">
        <v>763.71</v>
      </c>
      <c r="Y516" s="54">
        <v>763.71</v>
      </c>
    </row>
    <row r="517" spans="1:26" s="35" customFormat="1" ht="18.75" hidden="1" customHeight="1" outlineLevel="1" x14ac:dyDescent="0.2">
      <c r="A517" s="31" t="s">
        <v>6</v>
      </c>
      <c r="B517" s="49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54"/>
    </row>
    <row r="518" spans="1:26" s="35" customFormat="1" ht="18.75" hidden="1" customHeight="1" outlineLevel="1" thickBot="1" x14ac:dyDescent="0.25">
      <c r="A518" s="107" t="s">
        <v>7</v>
      </c>
      <c r="B518" s="50">
        <v>2.496</v>
      </c>
      <c r="C518" s="48">
        <v>2.496</v>
      </c>
      <c r="D518" s="48">
        <v>2.496</v>
      </c>
      <c r="E518" s="48">
        <v>2.496</v>
      </c>
      <c r="F518" s="48">
        <v>2.496</v>
      </c>
      <c r="G518" s="48">
        <v>2.496</v>
      </c>
      <c r="H518" s="48">
        <v>2.496</v>
      </c>
      <c r="I518" s="48">
        <v>2.496</v>
      </c>
      <c r="J518" s="48">
        <v>2.496</v>
      </c>
      <c r="K518" s="48">
        <v>2.496</v>
      </c>
      <c r="L518" s="48">
        <v>2.496</v>
      </c>
      <c r="M518" s="48">
        <v>2.496</v>
      </c>
      <c r="N518" s="48">
        <v>2.496</v>
      </c>
      <c r="O518" s="48">
        <v>2.496</v>
      </c>
      <c r="P518" s="48">
        <v>2.496</v>
      </c>
      <c r="Q518" s="48">
        <v>2.496</v>
      </c>
      <c r="R518" s="48">
        <v>2.496</v>
      </c>
      <c r="S518" s="48">
        <v>2.496</v>
      </c>
      <c r="T518" s="48">
        <v>2.496</v>
      </c>
      <c r="U518" s="48">
        <v>2.496</v>
      </c>
      <c r="V518" s="48">
        <v>2.496</v>
      </c>
      <c r="W518" s="48">
        <v>2.496</v>
      </c>
      <c r="X518" s="48">
        <v>2.496</v>
      </c>
      <c r="Y518" s="55">
        <v>2.496</v>
      </c>
    </row>
    <row r="519" spans="1:26" s="35" customFormat="1" ht="18.75" customHeight="1" collapsed="1" thickBot="1" x14ac:dyDescent="0.25">
      <c r="A519" s="76">
        <v>8</v>
      </c>
      <c r="B519" s="65">
        <f>SUM(B520:B523)</f>
        <v>1703.4060000000002</v>
      </c>
      <c r="C519" s="65">
        <f t="shared" ref="C519:Y519" si="106">SUM(C520:C523)</f>
        <v>1753.9360000000001</v>
      </c>
      <c r="D519" s="65">
        <f t="shared" si="106"/>
        <v>1747.8360000000002</v>
      </c>
      <c r="E519" s="65">
        <f t="shared" si="106"/>
        <v>1981.316</v>
      </c>
      <c r="F519" s="65">
        <f t="shared" si="106"/>
        <v>1991.7060000000001</v>
      </c>
      <c r="G519" s="65">
        <f t="shared" si="106"/>
        <v>1967.7260000000001</v>
      </c>
      <c r="H519" s="65">
        <f t="shared" si="106"/>
        <v>2018.7660000000001</v>
      </c>
      <c r="I519" s="65">
        <f t="shared" si="106"/>
        <v>1958.1560000000002</v>
      </c>
      <c r="J519" s="65">
        <f t="shared" si="106"/>
        <v>1936.9460000000001</v>
      </c>
      <c r="K519" s="65">
        <f t="shared" si="106"/>
        <v>1935.556</v>
      </c>
      <c r="L519" s="65">
        <f t="shared" si="106"/>
        <v>1928.9760000000001</v>
      </c>
      <c r="M519" s="65">
        <f t="shared" si="106"/>
        <v>1936.2760000000001</v>
      </c>
      <c r="N519" s="65">
        <f t="shared" si="106"/>
        <v>1957.796</v>
      </c>
      <c r="O519" s="65">
        <f t="shared" si="106"/>
        <v>1949.9860000000001</v>
      </c>
      <c r="P519" s="65">
        <f t="shared" si="106"/>
        <v>1970.0960000000002</v>
      </c>
      <c r="Q519" s="65">
        <f t="shared" si="106"/>
        <v>1969.4060000000002</v>
      </c>
      <c r="R519" s="65">
        <f t="shared" si="106"/>
        <v>1959.6260000000002</v>
      </c>
      <c r="S519" s="65">
        <f t="shared" si="106"/>
        <v>1949.7260000000001</v>
      </c>
      <c r="T519" s="65">
        <f t="shared" si="106"/>
        <v>1970.0360000000001</v>
      </c>
      <c r="U519" s="65">
        <f t="shared" si="106"/>
        <v>1749.2260000000001</v>
      </c>
      <c r="V519" s="65">
        <f t="shared" si="106"/>
        <v>1687.7460000000001</v>
      </c>
      <c r="W519" s="65">
        <f t="shared" si="106"/>
        <v>1709.9260000000002</v>
      </c>
      <c r="X519" s="65">
        <f t="shared" si="106"/>
        <v>1710.6560000000002</v>
      </c>
      <c r="Y519" s="65">
        <f t="shared" si="106"/>
        <v>1694.3960000000002</v>
      </c>
    </row>
    <row r="520" spans="1:26" s="35" customFormat="1" ht="18.75" hidden="1" customHeight="1" outlineLevel="1" x14ac:dyDescent="0.2">
      <c r="A520" s="29" t="s">
        <v>4</v>
      </c>
      <c r="B520" s="49">
        <f>B46</f>
        <v>937.2</v>
      </c>
      <c r="C520" s="44">
        <f t="shared" ref="C520:Y520" si="107">C46</f>
        <v>987.73</v>
      </c>
      <c r="D520" s="44">
        <f t="shared" si="107"/>
        <v>981.63</v>
      </c>
      <c r="E520" s="45">
        <f t="shared" si="107"/>
        <v>1215.1099999999999</v>
      </c>
      <c r="F520" s="44">
        <f t="shared" si="107"/>
        <v>1225.5</v>
      </c>
      <c r="G520" s="44">
        <f t="shared" si="107"/>
        <v>1201.52</v>
      </c>
      <c r="H520" s="44">
        <f t="shared" si="107"/>
        <v>1252.56</v>
      </c>
      <c r="I520" s="44">
        <f t="shared" si="107"/>
        <v>1191.95</v>
      </c>
      <c r="J520" s="46">
        <f t="shared" si="107"/>
        <v>1170.74</v>
      </c>
      <c r="K520" s="44">
        <f t="shared" si="107"/>
        <v>1169.3499999999999</v>
      </c>
      <c r="L520" s="44">
        <f t="shared" si="107"/>
        <v>1162.77</v>
      </c>
      <c r="M520" s="44">
        <f t="shared" si="107"/>
        <v>1170.07</v>
      </c>
      <c r="N520" s="44">
        <f t="shared" si="107"/>
        <v>1191.5899999999999</v>
      </c>
      <c r="O520" s="44">
        <f t="shared" si="107"/>
        <v>1183.78</v>
      </c>
      <c r="P520" s="44">
        <f t="shared" si="107"/>
        <v>1203.8900000000001</v>
      </c>
      <c r="Q520" s="44">
        <f t="shared" si="107"/>
        <v>1203.2</v>
      </c>
      <c r="R520" s="44">
        <f t="shared" si="107"/>
        <v>1193.42</v>
      </c>
      <c r="S520" s="44">
        <f t="shared" si="107"/>
        <v>1183.52</v>
      </c>
      <c r="T520" s="44">
        <f t="shared" si="107"/>
        <v>1203.83</v>
      </c>
      <c r="U520" s="44">
        <f t="shared" si="107"/>
        <v>983.02</v>
      </c>
      <c r="V520" s="44">
        <f t="shared" si="107"/>
        <v>921.54</v>
      </c>
      <c r="W520" s="44">
        <f t="shared" si="107"/>
        <v>943.72</v>
      </c>
      <c r="X520" s="44">
        <f t="shared" si="107"/>
        <v>944.45</v>
      </c>
      <c r="Y520" s="52">
        <f t="shared" si="107"/>
        <v>928.19</v>
      </c>
    </row>
    <row r="521" spans="1:26" s="35" customFormat="1" ht="18.75" hidden="1" customHeight="1" outlineLevel="1" x14ac:dyDescent="0.2">
      <c r="A521" s="30" t="s">
        <v>5</v>
      </c>
      <c r="B521" s="49">
        <v>763.71</v>
      </c>
      <c r="C521" s="47">
        <v>763.71</v>
      </c>
      <c r="D521" s="47">
        <v>763.71</v>
      </c>
      <c r="E521" s="47">
        <v>763.71</v>
      </c>
      <c r="F521" s="47">
        <v>763.71</v>
      </c>
      <c r="G521" s="47">
        <v>763.71</v>
      </c>
      <c r="H521" s="47">
        <v>763.71</v>
      </c>
      <c r="I521" s="47">
        <v>763.71</v>
      </c>
      <c r="J521" s="47">
        <v>763.71</v>
      </c>
      <c r="K521" s="47">
        <v>763.71</v>
      </c>
      <c r="L521" s="47">
        <v>763.71</v>
      </c>
      <c r="M521" s="47">
        <v>763.71</v>
      </c>
      <c r="N521" s="47">
        <v>763.71</v>
      </c>
      <c r="O521" s="47">
        <v>763.71</v>
      </c>
      <c r="P521" s="47">
        <v>763.71</v>
      </c>
      <c r="Q521" s="47">
        <v>763.71</v>
      </c>
      <c r="R521" s="47">
        <v>763.71</v>
      </c>
      <c r="S521" s="47">
        <v>763.71</v>
      </c>
      <c r="T521" s="47">
        <v>763.71</v>
      </c>
      <c r="U521" s="47">
        <v>763.71</v>
      </c>
      <c r="V521" s="47">
        <v>763.71</v>
      </c>
      <c r="W521" s="47">
        <v>763.71</v>
      </c>
      <c r="X521" s="47">
        <v>763.71</v>
      </c>
      <c r="Y521" s="54">
        <v>763.71</v>
      </c>
    </row>
    <row r="522" spans="1:26" s="35" customFormat="1" ht="18.75" hidden="1" customHeight="1" outlineLevel="1" x14ac:dyDescent="0.2">
      <c r="A522" s="31" t="s">
        <v>6</v>
      </c>
      <c r="B522" s="49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54"/>
    </row>
    <row r="523" spans="1:26" s="35" customFormat="1" ht="18.75" hidden="1" customHeight="1" outlineLevel="1" thickBot="1" x14ac:dyDescent="0.25">
      <c r="A523" s="107" t="s">
        <v>7</v>
      </c>
      <c r="B523" s="50">
        <v>2.496</v>
      </c>
      <c r="C523" s="48">
        <v>2.496</v>
      </c>
      <c r="D523" s="48">
        <v>2.496</v>
      </c>
      <c r="E523" s="48">
        <v>2.496</v>
      </c>
      <c r="F523" s="48">
        <v>2.496</v>
      </c>
      <c r="G523" s="48">
        <v>2.496</v>
      </c>
      <c r="H523" s="48">
        <v>2.496</v>
      </c>
      <c r="I523" s="48">
        <v>2.496</v>
      </c>
      <c r="J523" s="48">
        <v>2.496</v>
      </c>
      <c r="K523" s="48">
        <v>2.496</v>
      </c>
      <c r="L523" s="48">
        <v>2.496</v>
      </c>
      <c r="M523" s="48">
        <v>2.496</v>
      </c>
      <c r="N523" s="48">
        <v>2.496</v>
      </c>
      <c r="O523" s="48">
        <v>2.496</v>
      </c>
      <c r="P523" s="48">
        <v>2.496</v>
      </c>
      <c r="Q523" s="48">
        <v>2.496</v>
      </c>
      <c r="R523" s="48">
        <v>2.496</v>
      </c>
      <c r="S523" s="48">
        <v>2.496</v>
      </c>
      <c r="T523" s="48">
        <v>2.496</v>
      </c>
      <c r="U523" s="48">
        <v>2.496</v>
      </c>
      <c r="V523" s="48">
        <v>2.496</v>
      </c>
      <c r="W523" s="48">
        <v>2.496</v>
      </c>
      <c r="X523" s="48">
        <v>2.496</v>
      </c>
      <c r="Y523" s="55">
        <v>2.496</v>
      </c>
    </row>
    <row r="524" spans="1:26" s="35" customFormat="1" ht="18.75" customHeight="1" collapsed="1" thickBot="1" x14ac:dyDescent="0.25">
      <c r="A524" s="73">
        <v>9</v>
      </c>
      <c r="B524" s="65">
        <f>SUM(B525:B528)</f>
        <v>1705.2460000000001</v>
      </c>
      <c r="C524" s="65">
        <f t="shared" ref="C524:Z524" si="108">SUM(C525:C528)</f>
        <v>1699.6760000000002</v>
      </c>
      <c r="D524" s="65">
        <f t="shared" si="108"/>
        <v>1708.8560000000002</v>
      </c>
      <c r="E524" s="65">
        <f t="shared" si="108"/>
        <v>2187.5659999999998</v>
      </c>
      <c r="F524" s="65">
        <f t="shared" si="108"/>
        <v>1750.806</v>
      </c>
      <c r="G524" s="65">
        <f t="shared" si="108"/>
        <v>1755.2260000000001</v>
      </c>
      <c r="H524" s="65">
        <f t="shared" si="108"/>
        <v>1749.1660000000002</v>
      </c>
      <c r="I524" s="65">
        <f t="shared" si="108"/>
        <v>1736.7260000000001</v>
      </c>
      <c r="J524" s="65">
        <f t="shared" si="108"/>
        <v>1736.5460000000003</v>
      </c>
      <c r="K524" s="65">
        <f t="shared" si="108"/>
        <v>1727.3760000000002</v>
      </c>
      <c r="L524" s="65">
        <f t="shared" si="108"/>
        <v>1727.9960000000001</v>
      </c>
      <c r="M524" s="65">
        <f t="shared" si="108"/>
        <v>1732.8160000000003</v>
      </c>
      <c r="N524" s="65">
        <f t="shared" si="108"/>
        <v>1732.576</v>
      </c>
      <c r="O524" s="65">
        <f t="shared" si="108"/>
        <v>1732.6760000000002</v>
      </c>
      <c r="P524" s="65">
        <f t="shared" si="108"/>
        <v>1770.9860000000001</v>
      </c>
      <c r="Q524" s="65">
        <f t="shared" si="108"/>
        <v>1924.576</v>
      </c>
      <c r="R524" s="65">
        <f t="shared" si="108"/>
        <v>1920.9160000000002</v>
      </c>
      <c r="S524" s="65">
        <f t="shared" si="108"/>
        <v>1896.316</v>
      </c>
      <c r="T524" s="65">
        <f t="shared" si="108"/>
        <v>1796.8860000000002</v>
      </c>
      <c r="U524" s="65">
        <f t="shared" si="108"/>
        <v>1696.8160000000003</v>
      </c>
      <c r="V524" s="65">
        <f t="shared" si="108"/>
        <v>1690.7760000000003</v>
      </c>
      <c r="W524" s="65">
        <f t="shared" si="108"/>
        <v>1714.326</v>
      </c>
      <c r="X524" s="65">
        <f t="shared" si="108"/>
        <v>1685.096</v>
      </c>
      <c r="Y524" s="65">
        <f t="shared" si="108"/>
        <v>1709.6860000000001</v>
      </c>
      <c r="Z524" s="65">
        <f t="shared" si="108"/>
        <v>0</v>
      </c>
    </row>
    <row r="525" spans="1:26" s="35" customFormat="1" ht="18.75" hidden="1" customHeight="1" outlineLevel="1" x14ac:dyDescent="0.2">
      <c r="A525" s="29" t="s">
        <v>4</v>
      </c>
      <c r="B525" s="49">
        <f>B51</f>
        <v>939.04</v>
      </c>
      <c r="C525" s="44">
        <f t="shared" ref="C525:Y525" si="109">C51</f>
        <v>933.47</v>
      </c>
      <c r="D525" s="44">
        <f t="shared" si="109"/>
        <v>942.65</v>
      </c>
      <c r="E525" s="45">
        <f t="shared" si="109"/>
        <v>1421.36</v>
      </c>
      <c r="F525" s="44">
        <f t="shared" si="109"/>
        <v>984.6</v>
      </c>
      <c r="G525" s="44">
        <f t="shared" si="109"/>
        <v>989.02</v>
      </c>
      <c r="H525" s="44">
        <f t="shared" si="109"/>
        <v>982.96</v>
      </c>
      <c r="I525" s="44">
        <f t="shared" si="109"/>
        <v>970.52</v>
      </c>
      <c r="J525" s="46">
        <f t="shared" si="109"/>
        <v>970.34</v>
      </c>
      <c r="K525" s="44">
        <f t="shared" si="109"/>
        <v>961.17</v>
      </c>
      <c r="L525" s="44">
        <f t="shared" si="109"/>
        <v>961.79</v>
      </c>
      <c r="M525" s="44">
        <f t="shared" si="109"/>
        <v>966.61</v>
      </c>
      <c r="N525" s="44">
        <f t="shared" si="109"/>
        <v>966.37</v>
      </c>
      <c r="O525" s="44">
        <f t="shared" si="109"/>
        <v>966.47</v>
      </c>
      <c r="P525" s="44">
        <f t="shared" si="109"/>
        <v>1004.78</v>
      </c>
      <c r="Q525" s="44">
        <f t="shared" si="109"/>
        <v>1158.3699999999999</v>
      </c>
      <c r="R525" s="44">
        <f t="shared" si="109"/>
        <v>1154.71</v>
      </c>
      <c r="S525" s="44">
        <f t="shared" si="109"/>
        <v>1130.1099999999999</v>
      </c>
      <c r="T525" s="44">
        <f t="shared" si="109"/>
        <v>1030.68</v>
      </c>
      <c r="U525" s="44">
        <f t="shared" si="109"/>
        <v>930.61</v>
      </c>
      <c r="V525" s="44">
        <f t="shared" si="109"/>
        <v>924.57</v>
      </c>
      <c r="W525" s="44">
        <f t="shared" si="109"/>
        <v>948.12</v>
      </c>
      <c r="X525" s="44">
        <f t="shared" si="109"/>
        <v>918.89</v>
      </c>
      <c r="Y525" s="52">
        <f t="shared" si="109"/>
        <v>943.48</v>
      </c>
    </row>
    <row r="526" spans="1:26" s="35" customFormat="1" ht="18.75" hidden="1" customHeight="1" outlineLevel="1" x14ac:dyDescent="0.2">
      <c r="A526" s="30" t="s">
        <v>5</v>
      </c>
      <c r="B526" s="49">
        <v>763.71</v>
      </c>
      <c r="C526" s="47">
        <v>763.71</v>
      </c>
      <c r="D526" s="47">
        <v>763.71</v>
      </c>
      <c r="E526" s="47">
        <v>763.71</v>
      </c>
      <c r="F526" s="47">
        <v>763.71</v>
      </c>
      <c r="G526" s="47">
        <v>763.71</v>
      </c>
      <c r="H526" s="47">
        <v>763.71</v>
      </c>
      <c r="I526" s="47">
        <v>763.71</v>
      </c>
      <c r="J526" s="47">
        <v>763.71</v>
      </c>
      <c r="K526" s="47">
        <v>763.71</v>
      </c>
      <c r="L526" s="47">
        <v>763.71</v>
      </c>
      <c r="M526" s="47">
        <v>763.71</v>
      </c>
      <c r="N526" s="47">
        <v>763.71</v>
      </c>
      <c r="O526" s="47">
        <v>763.71</v>
      </c>
      <c r="P526" s="47">
        <v>763.71</v>
      </c>
      <c r="Q526" s="47">
        <v>763.71</v>
      </c>
      <c r="R526" s="47">
        <v>763.71</v>
      </c>
      <c r="S526" s="47">
        <v>763.71</v>
      </c>
      <c r="T526" s="47">
        <v>763.71</v>
      </c>
      <c r="U526" s="47">
        <v>763.71</v>
      </c>
      <c r="V526" s="47">
        <v>763.71</v>
      </c>
      <c r="W526" s="47">
        <v>763.71</v>
      </c>
      <c r="X526" s="47">
        <v>763.71</v>
      </c>
      <c r="Y526" s="54">
        <v>763.71</v>
      </c>
    </row>
    <row r="527" spans="1:26" s="35" customFormat="1" ht="18.75" hidden="1" customHeight="1" outlineLevel="1" x14ac:dyDescent="0.2">
      <c r="A527" s="31" t="s">
        <v>6</v>
      </c>
      <c r="B527" s="49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54"/>
    </row>
    <row r="528" spans="1:26" s="35" customFormat="1" ht="18.75" hidden="1" customHeight="1" outlineLevel="1" thickBot="1" x14ac:dyDescent="0.25">
      <c r="A528" s="107" t="s">
        <v>7</v>
      </c>
      <c r="B528" s="50">
        <v>2.496</v>
      </c>
      <c r="C528" s="48">
        <v>2.496</v>
      </c>
      <c r="D528" s="48">
        <v>2.496</v>
      </c>
      <c r="E528" s="48">
        <v>2.496</v>
      </c>
      <c r="F528" s="48">
        <v>2.496</v>
      </c>
      <c r="G528" s="48">
        <v>2.496</v>
      </c>
      <c r="H528" s="48">
        <v>2.496</v>
      </c>
      <c r="I528" s="48">
        <v>2.496</v>
      </c>
      <c r="J528" s="48">
        <v>2.496</v>
      </c>
      <c r="K528" s="48">
        <v>2.496</v>
      </c>
      <c r="L528" s="48">
        <v>2.496</v>
      </c>
      <c r="M528" s="48">
        <v>2.496</v>
      </c>
      <c r="N528" s="48">
        <v>2.496</v>
      </c>
      <c r="O528" s="48">
        <v>2.496</v>
      </c>
      <c r="P528" s="48">
        <v>2.496</v>
      </c>
      <c r="Q528" s="48">
        <v>2.496</v>
      </c>
      <c r="R528" s="48">
        <v>2.496</v>
      </c>
      <c r="S528" s="48">
        <v>2.496</v>
      </c>
      <c r="T528" s="48">
        <v>2.496</v>
      </c>
      <c r="U528" s="48">
        <v>2.496</v>
      </c>
      <c r="V528" s="48">
        <v>2.496</v>
      </c>
      <c r="W528" s="48">
        <v>2.496</v>
      </c>
      <c r="X528" s="48">
        <v>2.496</v>
      </c>
      <c r="Y528" s="55">
        <v>2.496</v>
      </c>
    </row>
    <row r="529" spans="1:25" s="35" customFormat="1" ht="18.75" customHeight="1" collapsed="1" thickBot="1" x14ac:dyDescent="0.25">
      <c r="A529" s="76">
        <v>10</v>
      </c>
      <c r="B529" s="65">
        <f>SUM(B530:B533)</f>
        <v>1609.9660000000001</v>
      </c>
      <c r="C529" s="65">
        <f t="shared" ref="C529:Y529" si="110">SUM(C530:C533)</f>
        <v>1615.4760000000001</v>
      </c>
      <c r="D529" s="65">
        <f t="shared" si="110"/>
        <v>1618.3360000000002</v>
      </c>
      <c r="E529" s="65">
        <f t="shared" si="110"/>
        <v>1627.7160000000001</v>
      </c>
      <c r="F529" s="65">
        <f t="shared" si="110"/>
        <v>1650.4060000000002</v>
      </c>
      <c r="G529" s="65">
        <f t="shared" si="110"/>
        <v>2080.6559999999999</v>
      </c>
      <c r="H529" s="65">
        <f t="shared" si="110"/>
        <v>1659.2960000000003</v>
      </c>
      <c r="I529" s="65">
        <f t="shared" si="110"/>
        <v>1639.7860000000001</v>
      </c>
      <c r="J529" s="65">
        <f t="shared" si="110"/>
        <v>1635.9160000000002</v>
      </c>
      <c r="K529" s="65">
        <f t="shared" si="110"/>
        <v>1607.6560000000002</v>
      </c>
      <c r="L529" s="65">
        <f t="shared" si="110"/>
        <v>1616.3960000000002</v>
      </c>
      <c r="M529" s="65">
        <f t="shared" si="110"/>
        <v>1616.116</v>
      </c>
      <c r="N529" s="65">
        <f t="shared" si="110"/>
        <v>1622.6860000000001</v>
      </c>
      <c r="O529" s="65">
        <f t="shared" si="110"/>
        <v>1633.866</v>
      </c>
      <c r="P529" s="65">
        <f t="shared" si="110"/>
        <v>1652.5260000000003</v>
      </c>
      <c r="Q529" s="65">
        <f t="shared" si="110"/>
        <v>1665.7060000000001</v>
      </c>
      <c r="R529" s="65">
        <f t="shared" si="110"/>
        <v>1671.2860000000001</v>
      </c>
      <c r="S529" s="65">
        <f t="shared" si="110"/>
        <v>1657.576</v>
      </c>
      <c r="T529" s="65">
        <f t="shared" si="110"/>
        <v>1632.116</v>
      </c>
      <c r="U529" s="65">
        <f t="shared" si="110"/>
        <v>1631.7260000000001</v>
      </c>
      <c r="V529" s="65">
        <f t="shared" si="110"/>
        <v>1622.616</v>
      </c>
      <c r="W529" s="65">
        <f t="shared" si="110"/>
        <v>1624.6960000000001</v>
      </c>
      <c r="X529" s="65">
        <f t="shared" si="110"/>
        <v>1615.3360000000002</v>
      </c>
      <c r="Y529" s="65">
        <f t="shared" si="110"/>
        <v>1619.7460000000001</v>
      </c>
    </row>
    <row r="530" spans="1:25" s="35" customFormat="1" ht="18.75" hidden="1" customHeight="1" outlineLevel="1" x14ac:dyDescent="0.2">
      <c r="A530" s="29" t="s">
        <v>4</v>
      </c>
      <c r="B530" s="49">
        <f>B56</f>
        <v>843.76</v>
      </c>
      <c r="C530" s="44">
        <f t="shared" ref="C530:Y530" si="111">C56</f>
        <v>849.27</v>
      </c>
      <c r="D530" s="44">
        <f t="shared" si="111"/>
        <v>852.13</v>
      </c>
      <c r="E530" s="45">
        <f t="shared" si="111"/>
        <v>861.51</v>
      </c>
      <c r="F530" s="44">
        <f t="shared" si="111"/>
        <v>884.2</v>
      </c>
      <c r="G530" s="44">
        <f t="shared" si="111"/>
        <v>1314.45</v>
      </c>
      <c r="H530" s="44">
        <f t="shared" si="111"/>
        <v>893.09</v>
      </c>
      <c r="I530" s="44">
        <f t="shared" si="111"/>
        <v>873.58</v>
      </c>
      <c r="J530" s="46">
        <f t="shared" si="111"/>
        <v>869.71</v>
      </c>
      <c r="K530" s="44">
        <f t="shared" si="111"/>
        <v>841.45</v>
      </c>
      <c r="L530" s="44">
        <f t="shared" si="111"/>
        <v>850.19</v>
      </c>
      <c r="M530" s="44">
        <f t="shared" si="111"/>
        <v>849.91</v>
      </c>
      <c r="N530" s="44">
        <f t="shared" si="111"/>
        <v>856.48</v>
      </c>
      <c r="O530" s="44">
        <f t="shared" si="111"/>
        <v>867.66</v>
      </c>
      <c r="P530" s="44">
        <f t="shared" si="111"/>
        <v>886.32</v>
      </c>
      <c r="Q530" s="44">
        <f t="shared" si="111"/>
        <v>899.5</v>
      </c>
      <c r="R530" s="44">
        <f t="shared" si="111"/>
        <v>905.08</v>
      </c>
      <c r="S530" s="44">
        <f t="shared" si="111"/>
        <v>891.37</v>
      </c>
      <c r="T530" s="44">
        <f t="shared" si="111"/>
        <v>865.91</v>
      </c>
      <c r="U530" s="44">
        <f t="shared" si="111"/>
        <v>865.52</v>
      </c>
      <c r="V530" s="44">
        <f t="shared" si="111"/>
        <v>856.41</v>
      </c>
      <c r="W530" s="44">
        <f t="shared" si="111"/>
        <v>858.49</v>
      </c>
      <c r="X530" s="44">
        <f t="shared" si="111"/>
        <v>849.13</v>
      </c>
      <c r="Y530" s="52">
        <f t="shared" si="111"/>
        <v>853.54</v>
      </c>
    </row>
    <row r="531" spans="1:25" s="35" customFormat="1" ht="18.75" hidden="1" customHeight="1" outlineLevel="1" x14ac:dyDescent="0.2">
      <c r="A531" s="30" t="s">
        <v>5</v>
      </c>
      <c r="B531" s="49">
        <v>763.71</v>
      </c>
      <c r="C531" s="47">
        <v>763.71</v>
      </c>
      <c r="D531" s="47">
        <v>763.71</v>
      </c>
      <c r="E531" s="47">
        <v>763.71</v>
      </c>
      <c r="F531" s="47">
        <v>763.71</v>
      </c>
      <c r="G531" s="47">
        <v>763.71</v>
      </c>
      <c r="H531" s="47">
        <v>763.71</v>
      </c>
      <c r="I531" s="47">
        <v>763.71</v>
      </c>
      <c r="J531" s="47">
        <v>763.71</v>
      </c>
      <c r="K531" s="47">
        <v>763.71</v>
      </c>
      <c r="L531" s="47">
        <v>763.71</v>
      </c>
      <c r="M531" s="47">
        <v>763.71</v>
      </c>
      <c r="N531" s="47">
        <v>763.71</v>
      </c>
      <c r="O531" s="47">
        <v>763.71</v>
      </c>
      <c r="P531" s="47">
        <v>763.71</v>
      </c>
      <c r="Q531" s="47">
        <v>763.71</v>
      </c>
      <c r="R531" s="47">
        <v>763.71</v>
      </c>
      <c r="S531" s="47">
        <v>763.71</v>
      </c>
      <c r="T531" s="47">
        <v>763.71</v>
      </c>
      <c r="U531" s="47">
        <v>763.71</v>
      </c>
      <c r="V531" s="47">
        <v>763.71</v>
      </c>
      <c r="W531" s="47">
        <v>763.71</v>
      </c>
      <c r="X531" s="47">
        <v>763.71</v>
      </c>
      <c r="Y531" s="54">
        <v>763.71</v>
      </c>
    </row>
    <row r="532" spans="1:25" s="35" customFormat="1" ht="18.75" hidden="1" customHeight="1" outlineLevel="1" x14ac:dyDescent="0.2">
      <c r="A532" s="31" t="s">
        <v>6</v>
      </c>
      <c r="B532" s="49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54"/>
    </row>
    <row r="533" spans="1:25" s="35" customFormat="1" ht="18.75" hidden="1" customHeight="1" outlineLevel="1" thickBot="1" x14ac:dyDescent="0.25">
      <c r="A533" s="107" t="s">
        <v>7</v>
      </c>
      <c r="B533" s="50">
        <v>2.496</v>
      </c>
      <c r="C533" s="48">
        <v>2.496</v>
      </c>
      <c r="D533" s="48">
        <v>2.496</v>
      </c>
      <c r="E533" s="48">
        <v>2.496</v>
      </c>
      <c r="F533" s="48">
        <v>2.496</v>
      </c>
      <c r="G533" s="48">
        <v>2.496</v>
      </c>
      <c r="H533" s="48">
        <v>2.496</v>
      </c>
      <c r="I533" s="48">
        <v>2.496</v>
      </c>
      <c r="J533" s="48">
        <v>2.496</v>
      </c>
      <c r="K533" s="48">
        <v>2.496</v>
      </c>
      <c r="L533" s="48">
        <v>2.496</v>
      </c>
      <c r="M533" s="48">
        <v>2.496</v>
      </c>
      <c r="N533" s="48">
        <v>2.496</v>
      </c>
      <c r="O533" s="48">
        <v>2.496</v>
      </c>
      <c r="P533" s="48">
        <v>2.496</v>
      </c>
      <c r="Q533" s="48">
        <v>2.496</v>
      </c>
      <c r="R533" s="48">
        <v>2.496</v>
      </c>
      <c r="S533" s="48">
        <v>2.496</v>
      </c>
      <c r="T533" s="48">
        <v>2.496</v>
      </c>
      <c r="U533" s="48">
        <v>2.496</v>
      </c>
      <c r="V533" s="48">
        <v>2.496</v>
      </c>
      <c r="W533" s="48">
        <v>2.496</v>
      </c>
      <c r="X533" s="48">
        <v>2.496</v>
      </c>
      <c r="Y533" s="55">
        <v>2.496</v>
      </c>
    </row>
    <row r="534" spans="1:25" s="35" customFormat="1" ht="18.75" customHeight="1" collapsed="1" thickBot="1" x14ac:dyDescent="0.25">
      <c r="A534" s="73">
        <v>11</v>
      </c>
      <c r="B534" s="65">
        <f>SUM(B535:B538)</f>
        <v>1605.2060000000001</v>
      </c>
      <c r="C534" s="65">
        <f t="shared" ref="C534:Y534" si="112">SUM(C535:C538)</f>
        <v>1587.0660000000003</v>
      </c>
      <c r="D534" s="65">
        <f t="shared" si="112"/>
        <v>1617.9560000000001</v>
      </c>
      <c r="E534" s="65">
        <f t="shared" si="112"/>
        <v>1636.7460000000001</v>
      </c>
      <c r="F534" s="65">
        <f t="shared" si="112"/>
        <v>1633.7760000000003</v>
      </c>
      <c r="G534" s="65">
        <f t="shared" si="112"/>
        <v>1639.4160000000002</v>
      </c>
      <c r="H534" s="65">
        <f t="shared" si="112"/>
        <v>1634.076</v>
      </c>
      <c r="I534" s="65">
        <f t="shared" si="112"/>
        <v>1628.9660000000001</v>
      </c>
      <c r="J534" s="65">
        <f t="shared" si="112"/>
        <v>1616.556</v>
      </c>
      <c r="K534" s="65">
        <f t="shared" si="112"/>
        <v>1617.8560000000002</v>
      </c>
      <c r="L534" s="65">
        <f t="shared" si="112"/>
        <v>1624.1560000000002</v>
      </c>
      <c r="M534" s="65">
        <f t="shared" si="112"/>
        <v>1630.2460000000001</v>
      </c>
      <c r="N534" s="65">
        <f t="shared" si="112"/>
        <v>1632.6460000000002</v>
      </c>
      <c r="O534" s="65">
        <f t="shared" si="112"/>
        <v>1631.0460000000003</v>
      </c>
      <c r="P534" s="65">
        <f t="shared" si="112"/>
        <v>1642.5860000000002</v>
      </c>
      <c r="Q534" s="65">
        <f t="shared" si="112"/>
        <v>1644.8760000000002</v>
      </c>
      <c r="R534" s="65">
        <f t="shared" si="112"/>
        <v>1644.576</v>
      </c>
      <c r="S534" s="65">
        <f t="shared" si="112"/>
        <v>1645.1860000000001</v>
      </c>
      <c r="T534" s="65">
        <f t="shared" si="112"/>
        <v>1646.4960000000001</v>
      </c>
      <c r="U534" s="65">
        <f t="shared" si="112"/>
        <v>1631.9760000000001</v>
      </c>
      <c r="V534" s="65">
        <f t="shared" si="112"/>
        <v>1587.6060000000002</v>
      </c>
      <c r="W534" s="65">
        <f t="shared" si="112"/>
        <v>1600.4860000000001</v>
      </c>
      <c r="X534" s="65">
        <f t="shared" si="112"/>
        <v>1597.9760000000001</v>
      </c>
      <c r="Y534" s="65">
        <f t="shared" si="112"/>
        <v>1595.2660000000001</v>
      </c>
    </row>
    <row r="535" spans="1:25" s="35" customFormat="1" ht="18.75" hidden="1" customHeight="1" outlineLevel="1" x14ac:dyDescent="0.2">
      <c r="A535" s="29" t="s">
        <v>4</v>
      </c>
      <c r="B535" s="49">
        <f>B61</f>
        <v>839</v>
      </c>
      <c r="C535" s="44">
        <f t="shared" ref="C535:Y535" si="113">C61</f>
        <v>820.86</v>
      </c>
      <c r="D535" s="44">
        <f t="shared" si="113"/>
        <v>851.75</v>
      </c>
      <c r="E535" s="45">
        <f t="shared" si="113"/>
        <v>870.54</v>
      </c>
      <c r="F535" s="44">
        <f t="shared" si="113"/>
        <v>867.57</v>
      </c>
      <c r="G535" s="44">
        <f t="shared" si="113"/>
        <v>873.21</v>
      </c>
      <c r="H535" s="44">
        <f t="shared" si="113"/>
        <v>867.87</v>
      </c>
      <c r="I535" s="44">
        <f t="shared" si="113"/>
        <v>862.76</v>
      </c>
      <c r="J535" s="46">
        <f t="shared" si="113"/>
        <v>850.35</v>
      </c>
      <c r="K535" s="44">
        <f t="shared" si="113"/>
        <v>851.65</v>
      </c>
      <c r="L535" s="44">
        <f t="shared" si="113"/>
        <v>857.95</v>
      </c>
      <c r="M535" s="44">
        <f t="shared" si="113"/>
        <v>864.04</v>
      </c>
      <c r="N535" s="44">
        <f t="shared" si="113"/>
        <v>866.44</v>
      </c>
      <c r="O535" s="44">
        <f t="shared" si="113"/>
        <v>864.84</v>
      </c>
      <c r="P535" s="44">
        <f t="shared" si="113"/>
        <v>876.38</v>
      </c>
      <c r="Q535" s="44">
        <f t="shared" si="113"/>
        <v>878.67</v>
      </c>
      <c r="R535" s="44">
        <f t="shared" si="113"/>
        <v>878.37</v>
      </c>
      <c r="S535" s="44">
        <f t="shared" si="113"/>
        <v>878.98</v>
      </c>
      <c r="T535" s="44">
        <f t="shared" si="113"/>
        <v>880.29</v>
      </c>
      <c r="U535" s="44">
        <f t="shared" si="113"/>
        <v>865.77</v>
      </c>
      <c r="V535" s="44">
        <f t="shared" si="113"/>
        <v>821.4</v>
      </c>
      <c r="W535" s="44">
        <f t="shared" si="113"/>
        <v>834.28</v>
      </c>
      <c r="X535" s="44">
        <f t="shared" si="113"/>
        <v>831.77</v>
      </c>
      <c r="Y535" s="52">
        <f t="shared" si="113"/>
        <v>829.06</v>
      </c>
    </row>
    <row r="536" spans="1:25" s="35" customFormat="1" ht="18.75" hidden="1" customHeight="1" outlineLevel="1" x14ac:dyDescent="0.2">
      <c r="A536" s="30" t="s">
        <v>5</v>
      </c>
      <c r="B536" s="49">
        <v>763.71</v>
      </c>
      <c r="C536" s="47">
        <v>763.71</v>
      </c>
      <c r="D536" s="47">
        <v>763.71</v>
      </c>
      <c r="E536" s="47">
        <v>763.71</v>
      </c>
      <c r="F536" s="47">
        <v>763.71</v>
      </c>
      <c r="G536" s="47">
        <v>763.71</v>
      </c>
      <c r="H536" s="47">
        <v>763.71</v>
      </c>
      <c r="I536" s="47">
        <v>763.71</v>
      </c>
      <c r="J536" s="47">
        <v>763.71</v>
      </c>
      <c r="K536" s="47">
        <v>763.71</v>
      </c>
      <c r="L536" s="47">
        <v>763.71</v>
      </c>
      <c r="M536" s="47">
        <v>763.71</v>
      </c>
      <c r="N536" s="47">
        <v>763.71</v>
      </c>
      <c r="O536" s="47">
        <v>763.71</v>
      </c>
      <c r="P536" s="47">
        <v>763.71</v>
      </c>
      <c r="Q536" s="47">
        <v>763.71</v>
      </c>
      <c r="R536" s="47">
        <v>763.71</v>
      </c>
      <c r="S536" s="47">
        <v>763.71</v>
      </c>
      <c r="T536" s="47">
        <v>763.71</v>
      </c>
      <c r="U536" s="47">
        <v>763.71</v>
      </c>
      <c r="V536" s="47">
        <v>763.71</v>
      </c>
      <c r="W536" s="47">
        <v>763.71</v>
      </c>
      <c r="X536" s="47">
        <v>763.71</v>
      </c>
      <c r="Y536" s="54">
        <v>763.71</v>
      </c>
    </row>
    <row r="537" spans="1:25" s="35" customFormat="1" ht="18.75" hidden="1" customHeight="1" outlineLevel="1" x14ac:dyDescent="0.2">
      <c r="A537" s="31" t="s">
        <v>6</v>
      </c>
      <c r="B537" s="49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54"/>
    </row>
    <row r="538" spans="1:25" s="35" customFormat="1" ht="18.75" hidden="1" customHeight="1" outlineLevel="1" thickBot="1" x14ac:dyDescent="0.25">
      <c r="A538" s="107" t="s">
        <v>7</v>
      </c>
      <c r="B538" s="50">
        <v>2.496</v>
      </c>
      <c r="C538" s="48">
        <v>2.496</v>
      </c>
      <c r="D538" s="48">
        <v>2.496</v>
      </c>
      <c r="E538" s="48">
        <v>2.496</v>
      </c>
      <c r="F538" s="48">
        <v>2.496</v>
      </c>
      <c r="G538" s="48">
        <v>2.496</v>
      </c>
      <c r="H538" s="48">
        <v>2.496</v>
      </c>
      <c r="I538" s="48">
        <v>2.496</v>
      </c>
      <c r="J538" s="48">
        <v>2.496</v>
      </c>
      <c r="K538" s="48">
        <v>2.496</v>
      </c>
      <c r="L538" s="48">
        <v>2.496</v>
      </c>
      <c r="M538" s="48">
        <v>2.496</v>
      </c>
      <c r="N538" s="48">
        <v>2.496</v>
      </c>
      <c r="O538" s="48">
        <v>2.496</v>
      </c>
      <c r="P538" s="48">
        <v>2.496</v>
      </c>
      <c r="Q538" s="48">
        <v>2.496</v>
      </c>
      <c r="R538" s="48">
        <v>2.496</v>
      </c>
      <c r="S538" s="48">
        <v>2.496</v>
      </c>
      <c r="T538" s="48">
        <v>2.496</v>
      </c>
      <c r="U538" s="48">
        <v>2.496</v>
      </c>
      <c r="V538" s="48">
        <v>2.496</v>
      </c>
      <c r="W538" s="48">
        <v>2.496</v>
      </c>
      <c r="X538" s="48">
        <v>2.496</v>
      </c>
      <c r="Y538" s="55">
        <v>2.496</v>
      </c>
    </row>
    <row r="539" spans="1:25" s="35" customFormat="1" ht="18.75" customHeight="1" collapsed="1" thickBot="1" x14ac:dyDescent="0.25">
      <c r="A539" s="76">
        <v>12</v>
      </c>
      <c r="B539" s="65">
        <f>SUM(B540:B543)</f>
        <v>1600.056</v>
      </c>
      <c r="C539" s="65">
        <f t="shared" ref="C539:Y539" si="114">SUM(C540:C543)</f>
        <v>1625.846</v>
      </c>
      <c r="D539" s="65">
        <f t="shared" si="114"/>
        <v>1671.6060000000002</v>
      </c>
      <c r="E539" s="65">
        <f t="shared" si="114"/>
        <v>1711.2060000000001</v>
      </c>
      <c r="F539" s="65">
        <f t="shared" si="114"/>
        <v>1720.6760000000002</v>
      </c>
      <c r="G539" s="65">
        <f t="shared" si="114"/>
        <v>1720.8960000000002</v>
      </c>
      <c r="H539" s="65">
        <f t="shared" si="114"/>
        <v>1705.4460000000001</v>
      </c>
      <c r="I539" s="65">
        <f t="shared" si="114"/>
        <v>1705.806</v>
      </c>
      <c r="J539" s="65">
        <f t="shared" si="114"/>
        <v>1700.576</v>
      </c>
      <c r="K539" s="65">
        <f t="shared" si="114"/>
        <v>1699.596</v>
      </c>
      <c r="L539" s="65">
        <f t="shared" si="114"/>
        <v>1699.886</v>
      </c>
      <c r="M539" s="65">
        <f t="shared" si="114"/>
        <v>1704.0360000000001</v>
      </c>
      <c r="N539" s="65">
        <f t="shared" si="114"/>
        <v>1687.8160000000003</v>
      </c>
      <c r="O539" s="65">
        <f t="shared" si="114"/>
        <v>1706.8160000000003</v>
      </c>
      <c r="P539" s="65">
        <f t="shared" si="114"/>
        <v>1715.8760000000002</v>
      </c>
      <c r="Q539" s="65">
        <f t="shared" si="114"/>
        <v>1727.9060000000002</v>
      </c>
      <c r="R539" s="65">
        <f t="shared" si="114"/>
        <v>1728.9660000000001</v>
      </c>
      <c r="S539" s="65">
        <f t="shared" si="114"/>
        <v>1719.2060000000001</v>
      </c>
      <c r="T539" s="65">
        <f t="shared" si="114"/>
        <v>1707.886</v>
      </c>
      <c r="U539" s="65">
        <f t="shared" si="114"/>
        <v>1656.9660000000001</v>
      </c>
      <c r="V539" s="65">
        <f t="shared" si="114"/>
        <v>1644.0460000000003</v>
      </c>
      <c r="W539" s="65">
        <f t="shared" si="114"/>
        <v>1647.3560000000002</v>
      </c>
      <c r="X539" s="65">
        <f t="shared" si="114"/>
        <v>1593.5460000000003</v>
      </c>
      <c r="Y539" s="65">
        <f t="shared" si="114"/>
        <v>1593.056</v>
      </c>
    </row>
    <row r="540" spans="1:25" s="35" customFormat="1" ht="18.75" hidden="1" customHeight="1" outlineLevel="1" x14ac:dyDescent="0.2">
      <c r="A540" s="29" t="s">
        <v>4</v>
      </c>
      <c r="B540" s="49">
        <f>B66</f>
        <v>833.85</v>
      </c>
      <c r="C540" s="44">
        <f t="shared" ref="C540:Y540" si="115">C66</f>
        <v>859.64</v>
      </c>
      <c r="D540" s="44">
        <f t="shared" si="115"/>
        <v>905.4</v>
      </c>
      <c r="E540" s="45">
        <f t="shared" si="115"/>
        <v>945</v>
      </c>
      <c r="F540" s="44">
        <f t="shared" si="115"/>
        <v>954.47</v>
      </c>
      <c r="G540" s="44">
        <f t="shared" si="115"/>
        <v>954.69</v>
      </c>
      <c r="H540" s="44">
        <f t="shared" si="115"/>
        <v>939.24</v>
      </c>
      <c r="I540" s="44">
        <f t="shared" si="115"/>
        <v>939.6</v>
      </c>
      <c r="J540" s="46">
        <f t="shared" si="115"/>
        <v>934.37</v>
      </c>
      <c r="K540" s="44">
        <f t="shared" si="115"/>
        <v>933.39</v>
      </c>
      <c r="L540" s="44">
        <f t="shared" si="115"/>
        <v>933.68</v>
      </c>
      <c r="M540" s="44">
        <f t="shared" si="115"/>
        <v>937.83</v>
      </c>
      <c r="N540" s="44">
        <f t="shared" si="115"/>
        <v>921.61</v>
      </c>
      <c r="O540" s="44">
        <f t="shared" si="115"/>
        <v>940.61</v>
      </c>
      <c r="P540" s="44">
        <f t="shared" si="115"/>
        <v>949.67</v>
      </c>
      <c r="Q540" s="44">
        <f t="shared" si="115"/>
        <v>961.7</v>
      </c>
      <c r="R540" s="44">
        <f t="shared" si="115"/>
        <v>962.76</v>
      </c>
      <c r="S540" s="44">
        <f t="shared" si="115"/>
        <v>953</v>
      </c>
      <c r="T540" s="44">
        <f t="shared" si="115"/>
        <v>941.68</v>
      </c>
      <c r="U540" s="44">
        <f t="shared" si="115"/>
        <v>890.76</v>
      </c>
      <c r="V540" s="44">
        <f t="shared" si="115"/>
        <v>877.84</v>
      </c>
      <c r="W540" s="44">
        <f t="shared" si="115"/>
        <v>881.15</v>
      </c>
      <c r="X540" s="44">
        <f t="shared" si="115"/>
        <v>827.34</v>
      </c>
      <c r="Y540" s="52">
        <f t="shared" si="115"/>
        <v>826.85</v>
      </c>
    </row>
    <row r="541" spans="1:25" s="35" customFormat="1" ht="18.75" hidden="1" customHeight="1" outlineLevel="1" x14ac:dyDescent="0.2">
      <c r="A541" s="30" t="s">
        <v>5</v>
      </c>
      <c r="B541" s="49">
        <v>763.71</v>
      </c>
      <c r="C541" s="47">
        <v>763.71</v>
      </c>
      <c r="D541" s="47">
        <v>763.71</v>
      </c>
      <c r="E541" s="47">
        <v>763.71</v>
      </c>
      <c r="F541" s="47">
        <v>763.71</v>
      </c>
      <c r="G541" s="47">
        <v>763.71</v>
      </c>
      <c r="H541" s="47">
        <v>763.71</v>
      </c>
      <c r="I541" s="47">
        <v>763.71</v>
      </c>
      <c r="J541" s="47">
        <v>763.71</v>
      </c>
      <c r="K541" s="47">
        <v>763.71</v>
      </c>
      <c r="L541" s="47">
        <v>763.71</v>
      </c>
      <c r="M541" s="47">
        <v>763.71</v>
      </c>
      <c r="N541" s="47">
        <v>763.71</v>
      </c>
      <c r="O541" s="47">
        <v>763.71</v>
      </c>
      <c r="P541" s="47">
        <v>763.71</v>
      </c>
      <c r="Q541" s="47">
        <v>763.71</v>
      </c>
      <c r="R541" s="47">
        <v>763.71</v>
      </c>
      <c r="S541" s="47">
        <v>763.71</v>
      </c>
      <c r="T541" s="47">
        <v>763.71</v>
      </c>
      <c r="U541" s="47">
        <v>763.71</v>
      </c>
      <c r="V541" s="47">
        <v>763.71</v>
      </c>
      <c r="W541" s="47">
        <v>763.71</v>
      </c>
      <c r="X541" s="47">
        <v>763.71</v>
      </c>
      <c r="Y541" s="54">
        <v>763.71</v>
      </c>
    </row>
    <row r="542" spans="1:25" s="35" customFormat="1" ht="18.75" hidden="1" customHeight="1" outlineLevel="1" x14ac:dyDescent="0.2">
      <c r="A542" s="31" t="s">
        <v>6</v>
      </c>
      <c r="B542" s="49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54"/>
    </row>
    <row r="543" spans="1:25" s="35" customFormat="1" ht="18.75" hidden="1" customHeight="1" outlineLevel="1" thickBot="1" x14ac:dyDescent="0.25">
      <c r="A543" s="107" t="s">
        <v>7</v>
      </c>
      <c r="B543" s="50">
        <v>2.496</v>
      </c>
      <c r="C543" s="48">
        <v>2.496</v>
      </c>
      <c r="D543" s="48">
        <v>2.496</v>
      </c>
      <c r="E543" s="48">
        <v>2.496</v>
      </c>
      <c r="F543" s="48">
        <v>2.496</v>
      </c>
      <c r="G543" s="48">
        <v>2.496</v>
      </c>
      <c r="H543" s="48">
        <v>2.496</v>
      </c>
      <c r="I543" s="48">
        <v>2.496</v>
      </c>
      <c r="J543" s="48">
        <v>2.496</v>
      </c>
      <c r="K543" s="48">
        <v>2.496</v>
      </c>
      <c r="L543" s="48">
        <v>2.496</v>
      </c>
      <c r="M543" s="48">
        <v>2.496</v>
      </c>
      <c r="N543" s="48">
        <v>2.496</v>
      </c>
      <c r="O543" s="48">
        <v>2.496</v>
      </c>
      <c r="P543" s="48">
        <v>2.496</v>
      </c>
      <c r="Q543" s="48">
        <v>2.496</v>
      </c>
      <c r="R543" s="48">
        <v>2.496</v>
      </c>
      <c r="S543" s="48">
        <v>2.496</v>
      </c>
      <c r="T543" s="48">
        <v>2.496</v>
      </c>
      <c r="U543" s="48">
        <v>2.496</v>
      </c>
      <c r="V543" s="48">
        <v>2.496</v>
      </c>
      <c r="W543" s="48">
        <v>2.496</v>
      </c>
      <c r="X543" s="48">
        <v>2.496</v>
      </c>
      <c r="Y543" s="55">
        <v>2.496</v>
      </c>
    </row>
    <row r="544" spans="1:25" s="35" customFormat="1" ht="18.75" customHeight="1" collapsed="1" thickBot="1" x14ac:dyDescent="0.25">
      <c r="A544" s="73">
        <v>13</v>
      </c>
      <c r="B544" s="65">
        <f>SUM(B545:B548)</f>
        <v>1686.2460000000001</v>
      </c>
      <c r="C544" s="65">
        <f t="shared" ref="C544:Y544" si="116">SUM(C545:C548)</f>
        <v>1727.576</v>
      </c>
      <c r="D544" s="65">
        <f t="shared" si="116"/>
        <v>1733.0860000000002</v>
      </c>
      <c r="E544" s="65">
        <f t="shared" si="116"/>
        <v>1799.4160000000002</v>
      </c>
      <c r="F544" s="65">
        <f t="shared" si="116"/>
        <v>1732.0660000000003</v>
      </c>
      <c r="G544" s="65">
        <f t="shared" si="116"/>
        <v>1790.1060000000002</v>
      </c>
      <c r="H544" s="65">
        <f t="shared" si="116"/>
        <v>1787.4060000000002</v>
      </c>
      <c r="I544" s="65">
        <f t="shared" si="116"/>
        <v>1768.6560000000002</v>
      </c>
      <c r="J544" s="65">
        <f t="shared" si="116"/>
        <v>1764.0660000000003</v>
      </c>
      <c r="K544" s="65">
        <f t="shared" si="116"/>
        <v>1763.9560000000001</v>
      </c>
      <c r="L544" s="65">
        <f t="shared" si="116"/>
        <v>1773.9160000000002</v>
      </c>
      <c r="M544" s="65">
        <f t="shared" si="116"/>
        <v>1776.2160000000001</v>
      </c>
      <c r="N544" s="65">
        <f t="shared" si="116"/>
        <v>1756.5860000000002</v>
      </c>
      <c r="O544" s="65">
        <f t="shared" si="116"/>
        <v>1783.5260000000003</v>
      </c>
      <c r="P544" s="65">
        <f t="shared" si="116"/>
        <v>1750.6060000000002</v>
      </c>
      <c r="Q544" s="65">
        <f t="shared" si="116"/>
        <v>1800.0360000000001</v>
      </c>
      <c r="R544" s="65">
        <f t="shared" si="116"/>
        <v>1800.076</v>
      </c>
      <c r="S544" s="65">
        <f t="shared" si="116"/>
        <v>1787.056</v>
      </c>
      <c r="T544" s="65">
        <f t="shared" si="116"/>
        <v>1772.136</v>
      </c>
      <c r="U544" s="65">
        <f t="shared" si="116"/>
        <v>1743.7660000000001</v>
      </c>
      <c r="V544" s="65">
        <f t="shared" si="116"/>
        <v>1733.6760000000002</v>
      </c>
      <c r="W544" s="65">
        <f t="shared" si="116"/>
        <v>1764.5260000000003</v>
      </c>
      <c r="X544" s="65">
        <f t="shared" si="116"/>
        <v>1717.366</v>
      </c>
      <c r="Y544" s="65">
        <f t="shared" si="116"/>
        <v>1715.7360000000001</v>
      </c>
    </row>
    <row r="545" spans="1:25" s="35" customFormat="1" ht="18.75" hidden="1" customHeight="1" outlineLevel="1" x14ac:dyDescent="0.2">
      <c r="A545" s="29" t="s">
        <v>4</v>
      </c>
      <c r="B545" s="49">
        <f>B71</f>
        <v>920.04</v>
      </c>
      <c r="C545" s="44">
        <f t="shared" ref="C545:Y545" si="117">C71</f>
        <v>961.37</v>
      </c>
      <c r="D545" s="44">
        <f t="shared" si="117"/>
        <v>966.88</v>
      </c>
      <c r="E545" s="45">
        <f t="shared" si="117"/>
        <v>1033.21</v>
      </c>
      <c r="F545" s="44">
        <f t="shared" si="117"/>
        <v>965.86</v>
      </c>
      <c r="G545" s="44">
        <f t="shared" si="117"/>
        <v>1023.9</v>
      </c>
      <c r="H545" s="44">
        <f t="shared" si="117"/>
        <v>1021.2</v>
      </c>
      <c r="I545" s="44">
        <f t="shared" si="117"/>
        <v>1002.45</v>
      </c>
      <c r="J545" s="46">
        <f t="shared" si="117"/>
        <v>997.86</v>
      </c>
      <c r="K545" s="44">
        <f t="shared" si="117"/>
        <v>997.75</v>
      </c>
      <c r="L545" s="44">
        <f t="shared" si="117"/>
        <v>1007.71</v>
      </c>
      <c r="M545" s="44">
        <f t="shared" si="117"/>
        <v>1010.01</v>
      </c>
      <c r="N545" s="44">
        <f t="shared" si="117"/>
        <v>990.38</v>
      </c>
      <c r="O545" s="44">
        <f t="shared" si="117"/>
        <v>1017.32</v>
      </c>
      <c r="P545" s="44">
        <f t="shared" si="117"/>
        <v>984.4</v>
      </c>
      <c r="Q545" s="44">
        <f t="shared" si="117"/>
        <v>1033.83</v>
      </c>
      <c r="R545" s="44">
        <f t="shared" si="117"/>
        <v>1033.8699999999999</v>
      </c>
      <c r="S545" s="44">
        <f t="shared" si="117"/>
        <v>1020.85</v>
      </c>
      <c r="T545" s="44">
        <f t="shared" si="117"/>
        <v>1005.93</v>
      </c>
      <c r="U545" s="44">
        <f t="shared" si="117"/>
        <v>977.56</v>
      </c>
      <c r="V545" s="44">
        <f t="shared" si="117"/>
        <v>967.47</v>
      </c>
      <c r="W545" s="44">
        <f t="shared" si="117"/>
        <v>998.32</v>
      </c>
      <c r="X545" s="44">
        <f t="shared" si="117"/>
        <v>951.16</v>
      </c>
      <c r="Y545" s="52">
        <f t="shared" si="117"/>
        <v>949.53</v>
      </c>
    </row>
    <row r="546" spans="1:25" s="35" customFormat="1" ht="18.75" hidden="1" customHeight="1" outlineLevel="1" x14ac:dyDescent="0.2">
      <c r="A546" s="30" t="s">
        <v>5</v>
      </c>
      <c r="B546" s="49">
        <v>763.71</v>
      </c>
      <c r="C546" s="47">
        <v>763.71</v>
      </c>
      <c r="D546" s="47">
        <v>763.71</v>
      </c>
      <c r="E546" s="47">
        <v>763.71</v>
      </c>
      <c r="F546" s="47">
        <v>763.71</v>
      </c>
      <c r="G546" s="47">
        <v>763.71</v>
      </c>
      <c r="H546" s="47">
        <v>763.71</v>
      </c>
      <c r="I546" s="47">
        <v>763.71</v>
      </c>
      <c r="J546" s="47">
        <v>763.71</v>
      </c>
      <c r="K546" s="47">
        <v>763.71</v>
      </c>
      <c r="L546" s="47">
        <v>763.71</v>
      </c>
      <c r="M546" s="47">
        <v>763.71</v>
      </c>
      <c r="N546" s="47">
        <v>763.71</v>
      </c>
      <c r="O546" s="47">
        <v>763.71</v>
      </c>
      <c r="P546" s="47">
        <v>763.71</v>
      </c>
      <c r="Q546" s="47">
        <v>763.71</v>
      </c>
      <c r="R546" s="47">
        <v>763.71</v>
      </c>
      <c r="S546" s="47">
        <v>763.71</v>
      </c>
      <c r="T546" s="47">
        <v>763.71</v>
      </c>
      <c r="U546" s="47">
        <v>763.71</v>
      </c>
      <c r="V546" s="47">
        <v>763.71</v>
      </c>
      <c r="W546" s="47">
        <v>763.71</v>
      </c>
      <c r="X546" s="47">
        <v>763.71</v>
      </c>
      <c r="Y546" s="54">
        <v>763.71</v>
      </c>
    </row>
    <row r="547" spans="1:25" s="35" customFormat="1" ht="18.75" hidden="1" customHeight="1" outlineLevel="1" x14ac:dyDescent="0.2">
      <c r="A547" s="31" t="s">
        <v>6</v>
      </c>
      <c r="B547" s="49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54"/>
    </row>
    <row r="548" spans="1:25" s="35" customFormat="1" ht="18.75" hidden="1" customHeight="1" outlineLevel="1" thickBot="1" x14ac:dyDescent="0.25">
      <c r="A548" s="107" t="s">
        <v>7</v>
      </c>
      <c r="B548" s="50">
        <v>2.496</v>
      </c>
      <c r="C548" s="48">
        <v>2.496</v>
      </c>
      <c r="D548" s="48">
        <v>2.496</v>
      </c>
      <c r="E548" s="48">
        <v>2.496</v>
      </c>
      <c r="F548" s="48">
        <v>2.496</v>
      </c>
      <c r="G548" s="48">
        <v>2.496</v>
      </c>
      <c r="H548" s="48">
        <v>2.496</v>
      </c>
      <c r="I548" s="48">
        <v>2.496</v>
      </c>
      <c r="J548" s="48">
        <v>2.496</v>
      </c>
      <c r="K548" s="48">
        <v>2.496</v>
      </c>
      <c r="L548" s="48">
        <v>2.496</v>
      </c>
      <c r="M548" s="48">
        <v>2.496</v>
      </c>
      <c r="N548" s="48">
        <v>2.496</v>
      </c>
      <c r="O548" s="48">
        <v>2.496</v>
      </c>
      <c r="P548" s="48">
        <v>2.496</v>
      </c>
      <c r="Q548" s="48">
        <v>2.496</v>
      </c>
      <c r="R548" s="48">
        <v>2.496</v>
      </c>
      <c r="S548" s="48">
        <v>2.496</v>
      </c>
      <c r="T548" s="48">
        <v>2.496</v>
      </c>
      <c r="U548" s="48">
        <v>2.496</v>
      </c>
      <c r="V548" s="48">
        <v>2.496</v>
      </c>
      <c r="W548" s="48">
        <v>2.496</v>
      </c>
      <c r="X548" s="48">
        <v>2.496</v>
      </c>
      <c r="Y548" s="55">
        <v>2.496</v>
      </c>
    </row>
    <row r="549" spans="1:25" s="35" customFormat="1" ht="18.75" customHeight="1" collapsed="1" thickBot="1" x14ac:dyDescent="0.25">
      <c r="A549" s="76">
        <v>14</v>
      </c>
      <c r="B549" s="65">
        <f>SUM(B550:B553)</f>
        <v>1646.886</v>
      </c>
      <c r="C549" s="65">
        <f t="shared" ref="C549:Y549" si="118">SUM(C550:C553)</f>
        <v>1683.556</v>
      </c>
      <c r="D549" s="65">
        <f t="shared" si="118"/>
        <v>1691.4560000000001</v>
      </c>
      <c r="E549" s="65">
        <f t="shared" si="118"/>
        <v>1714.2760000000003</v>
      </c>
      <c r="F549" s="65">
        <f t="shared" si="118"/>
        <v>1693.9860000000001</v>
      </c>
      <c r="G549" s="65">
        <f t="shared" si="118"/>
        <v>1700.5160000000001</v>
      </c>
      <c r="H549" s="65">
        <f t="shared" si="118"/>
        <v>1692.7060000000001</v>
      </c>
      <c r="I549" s="65">
        <f t="shared" si="118"/>
        <v>1677.6860000000001</v>
      </c>
      <c r="J549" s="65">
        <f t="shared" si="118"/>
        <v>1679.7860000000001</v>
      </c>
      <c r="K549" s="65">
        <f t="shared" si="118"/>
        <v>1667.1460000000002</v>
      </c>
      <c r="L549" s="65">
        <f t="shared" si="118"/>
        <v>1677.9360000000001</v>
      </c>
      <c r="M549" s="65">
        <f t="shared" si="118"/>
        <v>1683.2460000000001</v>
      </c>
      <c r="N549" s="65">
        <f t="shared" si="118"/>
        <v>1674.7360000000001</v>
      </c>
      <c r="O549" s="65">
        <f t="shared" si="118"/>
        <v>1693.136</v>
      </c>
      <c r="P549" s="65">
        <f t="shared" si="118"/>
        <v>1701.0160000000001</v>
      </c>
      <c r="Q549" s="65">
        <f t="shared" si="118"/>
        <v>1703.0660000000003</v>
      </c>
      <c r="R549" s="65">
        <f t="shared" si="118"/>
        <v>1706.4960000000001</v>
      </c>
      <c r="S549" s="65">
        <f t="shared" si="118"/>
        <v>1696.7660000000001</v>
      </c>
      <c r="T549" s="65">
        <f t="shared" si="118"/>
        <v>1696.6060000000002</v>
      </c>
      <c r="U549" s="65">
        <f t="shared" si="118"/>
        <v>1675.7860000000001</v>
      </c>
      <c r="V549" s="65">
        <f t="shared" si="118"/>
        <v>1666.9260000000002</v>
      </c>
      <c r="W549" s="65">
        <f t="shared" si="118"/>
        <v>1637.7360000000001</v>
      </c>
      <c r="X549" s="65">
        <f t="shared" si="118"/>
        <v>1651.5160000000001</v>
      </c>
      <c r="Y549" s="65">
        <f t="shared" si="118"/>
        <v>1648.3360000000002</v>
      </c>
    </row>
    <row r="550" spans="1:25" s="35" customFormat="1" ht="18.75" hidden="1" customHeight="1" outlineLevel="1" x14ac:dyDescent="0.2">
      <c r="A550" s="29" t="s">
        <v>4</v>
      </c>
      <c r="B550" s="49">
        <f>B76</f>
        <v>880.68</v>
      </c>
      <c r="C550" s="44">
        <f t="shared" ref="C550:Y550" si="119">C76</f>
        <v>917.35</v>
      </c>
      <c r="D550" s="44">
        <f t="shared" si="119"/>
        <v>925.25</v>
      </c>
      <c r="E550" s="45">
        <f t="shared" si="119"/>
        <v>948.07</v>
      </c>
      <c r="F550" s="44">
        <f t="shared" si="119"/>
        <v>927.78</v>
      </c>
      <c r="G550" s="44">
        <f t="shared" si="119"/>
        <v>934.31</v>
      </c>
      <c r="H550" s="44">
        <f t="shared" si="119"/>
        <v>926.5</v>
      </c>
      <c r="I550" s="44">
        <f t="shared" si="119"/>
        <v>911.48</v>
      </c>
      <c r="J550" s="46">
        <f t="shared" si="119"/>
        <v>913.58</v>
      </c>
      <c r="K550" s="44">
        <f t="shared" si="119"/>
        <v>900.94</v>
      </c>
      <c r="L550" s="44">
        <f t="shared" si="119"/>
        <v>911.73</v>
      </c>
      <c r="M550" s="44">
        <f t="shared" si="119"/>
        <v>917.04</v>
      </c>
      <c r="N550" s="44">
        <f t="shared" si="119"/>
        <v>908.53</v>
      </c>
      <c r="O550" s="44">
        <f t="shared" si="119"/>
        <v>926.93</v>
      </c>
      <c r="P550" s="44">
        <f t="shared" si="119"/>
        <v>934.81</v>
      </c>
      <c r="Q550" s="44">
        <f t="shared" si="119"/>
        <v>936.86</v>
      </c>
      <c r="R550" s="44">
        <f t="shared" si="119"/>
        <v>940.29</v>
      </c>
      <c r="S550" s="44">
        <f t="shared" si="119"/>
        <v>930.56</v>
      </c>
      <c r="T550" s="44">
        <f t="shared" si="119"/>
        <v>930.4</v>
      </c>
      <c r="U550" s="44">
        <f t="shared" si="119"/>
        <v>909.58</v>
      </c>
      <c r="V550" s="44">
        <f t="shared" si="119"/>
        <v>900.72</v>
      </c>
      <c r="W550" s="44">
        <f t="shared" si="119"/>
        <v>871.53</v>
      </c>
      <c r="X550" s="44">
        <f t="shared" si="119"/>
        <v>885.31</v>
      </c>
      <c r="Y550" s="52">
        <f t="shared" si="119"/>
        <v>882.13</v>
      </c>
    </row>
    <row r="551" spans="1:25" s="35" customFormat="1" ht="18.75" hidden="1" customHeight="1" outlineLevel="1" x14ac:dyDescent="0.2">
      <c r="A551" s="30" t="s">
        <v>5</v>
      </c>
      <c r="B551" s="49">
        <v>763.71</v>
      </c>
      <c r="C551" s="47">
        <v>763.71</v>
      </c>
      <c r="D551" s="47">
        <v>763.71</v>
      </c>
      <c r="E551" s="47">
        <v>763.71</v>
      </c>
      <c r="F551" s="47">
        <v>763.71</v>
      </c>
      <c r="G551" s="47">
        <v>763.71</v>
      </c>
      <c r="H551" s="47">
        <v>763.71</v>
      </c>
      <c r="I551" s="47">
        <v>763.71</v>
      </c>
      <c r="J551" s="47">
        <v>763.71</v>
      </c>
      <c r="K551" s="47">
        <v>763.71</v>
      </c>
      <c r="L551" s="47">
        <v>763.71</v>
      </c>
      <c r="M551" s="47">
        <v>763.71</v>
      </c>
      <c r="N551" s="47">
        <v>763.71</v>
      </c>
      <c r="O551" s="47">
        <v>763.71</v>
      </c>
      <c r="P551" s="47">
        <v>763.71</v>
      </c>
      <c r="Q551" s="47">
        <v>763.71</v>
      </c>
      <c r="R551" s="47">
        <v>763.71</v>
      </c>
      <c r="S551" s="47">
        <v>763.71</v>
      </c>
      <c r="T551" s="47">
        <v>763.71</v>
      </c>
      <c r="U551" s="47">
        <v>763.71</v>
      </c>
      <c r="V551" s="47">
        <v>763.71</v>
      </c>
      <c r="W551" s="47">
        <v>763.71</v>
      </c>
      <c r="X551" s="47">
        <v>763.71</v>
      </c>
      <c r="Y551" s="54">
        <v>763.71</v>
      </c>
    </row>
    <row r="552" spans="1:25" s="35" customFormat="1" ht="18.75" hidden="1" customHeight="1" outlineLevel="1" x14ac:dyDescent="0.2">
      <c r="A552" s="31" t="s">
        <v>6</v>
      </c>
      <c r="B552" s="49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54"/>
    </row>
    <row r="553" spans="1:25" s="35" customFormat="1" ht="18.75" hidden="1" customHeight="1" outlineLevel="1" thickBot="1" x14ac:dyDescent="0.25">
      <c r="A553" s="107" t="s">
        <v>7</v>
      </c>
      <c r="B553" s="50">
        <v>2.496</v>
      </c>
      <c r="C553" s="48">
        <v>2.496</v>
      </c>
      <c r="D553" s="48">
        <v>2.496</v>
      </c>
      <c r="E553" s="48">
        <v>2.496</v>
      </c>
      <c r="F553" s="48">
        <v>2.496</v>
      </c>
      <c r="G553" s="48">
        <v>2.496</v>
      </c>
      <c r="H553" s="48">
        <v>2.496</v>
      </c>
      <c r="I553" s="48">
        <v>2.496</v>
      </c>
      <c r="J553" s="48">
        <v>2.496</v>
      </c>
      <c r="K553" s="48">
        <v>2.496</v>
      </c>
      <c r="L553" s="48">
        <v>2.496</v>
      </c>
      <c r="M553" s="48">
        <v>2.496</v>
      </c>
      <c r="N553" s="48">
        <v>2.496</v>
      </c>
      <c r="O553" s="48">
        <v>2.496</v>
      </c>
      <c r="P553" s="48">
        <v>2.496</v>
      </c>
      <c r="Q553" s="48">
        <v>2.496</v>
      </c>
      <c r="R553" s="48">
        <v>2.496</v>
      </c>
      <c r="S553" s="48">
        <v>2.496</v>
      </c>
      <c r="T553" s="48">
        <v>2.496</v>
      </c>
      <c r="U553" s="48">
        <v>2.496</v>
      </c>
      <c r="V553" s="48">
        <v>2.496</v>
      </c>
      <c r="W553" s="48">
        <v>2.496</v>
      </c>
      <c r="X553" s="48">
        <v>2.496</v>
      </c>
      <c r="Y553" s="55">
        <v>2.496</v>
      </c>
    </row>
    <row r="554" spans="1:25" s="35" customFormat="1" ht="18.75" customHeight="1" collapsed="1" thickBot="1" x14ac:dyDescent="0.25">
      <c r="A554" s="73">
        <v>15</v>
      </c>
      <c r="B554" s="65">
        <f>SUM(B555:B558)</f>
        <v>1658.346</v>
      </c>
      <c r="C554" s="65">
        <f t="shared" ref="C554:Y554" si="120">SUM(C555:C558)</f>
        <v>1667.4060000000002</v>
      </c>
      <c r="D554" s="65">
        <f t="shared" si="120"/>
        <v>1683.2360000000001</v>
      </c>
      <c r="E554" s="65">
        <f t="shared" si="120"/>
        <v>1709.2660000000001</v>
      </c>
      <c r="F554" s="65">
        <f t="shared" si="120"/>
        <v>1693.2760000000003</v>
      </c>
      <c r="G554" s="65">
        <f t="shared" si="120"/>
        <v>1730.4060000000002</v>
      </c>
      <c r="H554" s="65">
        <f t="shared" si="120"/>
        <v>1715.2560000000001</v>
      </c>
      <c r="I554" s="65">
        <f t="shared" si="120"/>
        <v>1679.076</v>
      </c>
      <c r="J554" s="65">
        <f t="shared" si="120"/>
        <v>1675.2860000000001</v>
      </c>
      <c r="K554" s="65">
        <f t="shared" si="120"/>
        <v>1669.6760000000002</v>
      </c>
      <c r="L554" s="65">
        <f t="shared" si="120"/>
        <v>1675.8560000000002</v>
      </c>
      <c r="M554" s="65">
        <f t="shared" si="120"/>
        <v>1686.7960000000003</v>
      </c>
      <c r="N554" s="65">
        <f t="shared" si="120"/>
        <v>1683.846</v>
      </c>
      <c r="O554" s="65">
        <f t="shared" si="120"/>
        <v>1690.8360000000002</v>
      </c>
      <c r="P554" s="65">
        <f t="shared" si="120"/>
        <v>1660.6260000000002</v>
      </c>
      <c r="Q554" s="65">
        <f t="shared" si="120"/>
        <v>1713.056</v>
      </c>
      <c r="R554" s="65">
        <f t="shared" si="120"/>
        <v>1710.1660000000002</v>
      </c>
      <c r="S554" s="65">
        <f t="shared" si="120"/>
        <v>1706.4260000000002</v>
      </c>
      <c r="T554" s="65">
        <f t="shared" si="120"/>
        <v>1702.7360000000001</v>
      </c>
      <c r="U554" s="65">
        <f t="shared" si="120"/>
        <v>1688.7260000000001</v>
      </c>
      <c r="V554" s="65">
        <f t="shared" si="120"/>
        <v>1673.366</v>
      </c>
      <c r="W554" s="65">
        <f t="shared" si="120"/>
        <v>1679.2860000000001</v>
      </c>
      <c r="X554" s="65">
        <f t="shared" si="120"/>
        <v>1683.6960000000001</v>
      </c>
      <c r="Y554" s="65">
        <f t="shared" si="120"/>
        <v>1678.5360000000001</v>
      </c>
    </row>
    <row r="555" spans="1:25" s="35" customFormat="1" ht="18.75" hidden="1" customHeight="1" outlineLevel="1" x14ac:dyDescent="0.2">
      <c r="A555" s="29" t="s">
        <v>4</v>
      </c>
      <c r="B555" s="49">
        <f>B81</f>
        <v>892.14</v>
      </c>
      <c r="C555" s="44">
        <f t="shared" ref="C555:Y555" si="121">C81</f>
        <v>901.2</v>
      </c>
      <c r="D555" s="44">
        <f t="shared" si="121"/>
        <v>917.03</v>
      </c>
      <c r="E555" s="45">
        <f t="shared" si="121"/>
        <v>943.06</v>
      </c>
      <c r="F555" s="44">
        <f t="shared" si="121"/>
        <v>927.07</v>
      </c>
      <c r="G555" s="44">
        <f t="shared" si="121"/>
        <v>964.2</v>
      </c>
      <c r="H555" s="44">
        <f t="shared" si="121"/>
        <v>949.05</v>
      </c>
      <c r="I555" s="44">
        <f t="shared" si="121"/>
        <v>912.87</v>
      </c>
      <c r="J555" s="46">
        <f t="shared" si="121"/>
        <v>909.08</v>
      </c>
      <c r="K555" s="44">
        <f t="shared" si="121"/>
        <v>903.47</v>
      </c>
      <c r="L555" s="44">
        <f t="shared" si="121"/>
        <v>909.65</v>
      </c>
      <c r="M555" s="44">
        <f t="shared" si="121"/>
        <v>920.59</v>
      </c>
      <c r="N555" s="44">
        <f t="shared" si="121"/>
        <v>917.64</v>
      </c>
      <c r="O555" s="44">
        <f t="shared" si="121"/>
        <v>924.63</v>
      </c>
      <c r="P555" s="44">
        <f t="shared" si="121"/>
        <v>894.42</v>
      </c>
      <c r="Q555" s="44">
        <f t="shared" si="121"/>
        <v>946.85</v>
      </c>
      <c r="R555" s="44">
        <f t="shared" si="121"/>
        <v>943.96</v>
      </c>
      <c r="S555" s="44">
        <f t="shared" si="121"/>
        <v>940.22</v>
      </c>
      <c r="T555" s="44">
        <f t="shared" si="121"/>
        <v>936.53</v>
      </c>
      <c r="U555" s="44">
        <f t="shared" si="121"/>
        <v>922.52</v>
      </c>
      <c r="V555" s="44">
        <f t="shared" si="121"/>
        <v>907.16</v>
      </c>
      <c r="W555" s="44">
        <f t="shared" si="121"/>
        <v>913.08</v>
      </c>
      <c r="X555" s="44">
        <f t="shared" si="121"/>
        <v>917.49</v>
      </c>
      <c r="Y555" s="52">
        <f t="shared" si="121"/>
        <v>912.33</v>
      </c>
    </row>
    <row r="556" spans="1:25" s="35" customFormat="1" ht="18.75" hidden="1" customHeight="1" outlineLevel="1" x14ac:dyDescent="0.2">
      <c r="A556" s="30" t="s">
        <v>5</v>
      </c>
      <c r="B556" s="49">
        <v>763.71</v>
      </c>
      <c r="C556" s="47">
        <v>763.71</v>
      </c>
      <c r="D556" s="47">
        <v>763.71</v>
      </c>
      <c r="E556" s="47">
        <v>763.71</v>
      </c>
      <c r="F556" s="47">
        <v>763.71</v>
      </c>
      <c r="G556" s="47">
        <v>763.71</v>
      </c>
      <c r="H556" s="47">
        <v>763.71</v>
      </c>
      <c r="I556" s="47">
        <v>763.71</v>
      </c>
      <c r="J556" s="47">
        <v>763.71</v>
      </c>
      <c r="K556" s="47">
        <v>763.71</v>
      </c>
      <c r="L556" s="47">
        <v>763.71</v>
      </c>
      <c r="M556" s="47">
        <v>763.71</v>
      </c>
      <c r="N556" s="47">
        <v>763.71</v>
      </c>
      <c r="O556" s="47">
        <v>763.71</v>
      </c>
      <c r="P556" s="47">
        <v>763.71</v>
      </c>
      <c r="Q556" s="47">
        <v>763.71</v>
      </c>
      <c r="R556" s="47">
        <v>763.71</v>
      </c>
      <c r="S556" s="47">
        <v>763.71</v>
      </c>
      <c r="T556" s="47">
        <v>763.71</v>
      </c>
      <c r="U556" s="47">
        <v>763.71</v>
      </c>
      <c r="V556" s="47">
        <v>763.71</v>
      </c>
      <c r="W556" s="47">
        <v>763.71</v>
      </c>
      <c r="X556" s="47">
        <v>763.71</v>
      </c>
      <c r="Y556" s="54">
        <v>763.71</v>
      </c>
    </row>
    <row r="557" spans="1:25" s="35" customFormat="1" ht="18.75" hidden="1" customHeight="1" outlineLevel="1" x14ac:dyDescent="0.2">
      <c r="A557" s="31" t="s">
        <v>6</v>
      </c>
      <c r="B557" s="49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54"/>
    </row>
    <row r="558" spans="1:25" s="35" customFormat="1" ht="18.75" hidden="1" customHeight="1" outlineLevel="1" thickBot="1" x14ac:dyDescent="0.25">
      <c r="A558" s="107" t="s">
        <v>7</v>
      </c>
      <c r="B558" s="50">
        <v>2.496</v>
      </c>
      <c r="C558" s="48">
        <v>2.496</v>
      </c>
      <c r="D558" s="48">
        <v>2.496</v>
      </c>
      <c r="E558" s="48">
        <v>2.496</v>
      </c>
      <c r="F558" s="48">
        <v>2.496</v>
      </c>
      <c r="G558" s="48">
        <v>2.496</v>
      </c>
      <c r="H558" s="48">
        <v>2.496</v>
      </c>
      <c r="I558" s="48">
        <v>2.496</v>
      </c>
      <c r="J558" s="48">
        <v>2.496</v>
      </c>
      <c r="K558" s="48">
        <v>2.496</v>
      </c>
      <c r="L558" s="48">
        <v>2.496</v>
      </c>
      <c r="M558" s="48">
        <v>2.496</v>
      </c>
      <c r="N558" s="48">
        <v>2.496</v>
      </c>
      <c r="O558" s="48">
        <v>2.496</v>
      </c>
      <c r="P558" s="48">
        <v>2.496</v>
      </c>
      <c r="Q558" s="48">
        <v>2.496</v>
      </c>
      <c r="R558" s="48">
        <v>2.496</v>
      </c>
      <c r="S558" s="48">
        <v>2.496</v>
      </c>
      <c r="T558" s="48">
        <v>2.496</v>
      </c>
      <c r="U558" s="48">
        <v>2.496</v>
      </c>
      <c r="V558" s="48">
        <v>2.496</v>
      </c>
      <c r="W558" s="48">
        <v>2.496</v>
      </c>
      <c r="X558" s="48">
        <v>2.496</v>
      </c>
      <c r="Y558" s="55">
        <v>2.496</v>
      </c>
    </row>
    <row r="559" spans="1:25" s="35" customFormat="1" ht="18.75" customHeight="1" collapsed="1" thickBot="1" x14ac:dyDescent="0.25">
      <c r="A559" s="76">
        <v>16</v>
      </c>
      <c r="B559" s="65">
        <f>SUM(B560:B563)</f>
        <v>1679.4860000000001</v>
      </c>
      <c r="C559" s="65">
        <f t="shared" ref="C559:Y559" si="122">SUM(C560:C563)</f>
        <v>1677.2460000000001</v>
      </c>
      <c r="D559" s="65">
        <f t="shared" si="122"/>
        <v>1677.7060000000001</v>
      </c>
      <c r="E559" s="65">
        <f t="shared" si="122"/>
        <v>1664.9760000000001</v>
      </c>
      <c r="F559" s="65">
        <f t="shared" si="122"/>
        <v>1734.0460000000003</v>
      </c>
      <c r="G559" s="65">
        <f t="shared" si="122"/>
        <v>1743.076</v>
      </c>
      <c r="H559" s="65">
        <f t="shared" si="122"/>
        <v>1736.3760000000002</v>
      </c>
      <c r="I559" s="65">
        <f t="shared" si="122"/>
        <v>1691.0860000000002</v>
      </c>
      <c r="J559" s="65">
        <f t="shared" si="122"/>
        <v>1689.4760000000001</v>
      </c>
      <c r="K559" s="65">
        <f t="shared" si="122"/>
        <v>1681.1460000000002</v>
      </c>
      <c r="L559" s="65">
        <f t="shared" si="122"/>
        <v>1685.7460000000001</v>
      </c>
      <c r="M559" s="65">
        <f t="shared" si="122"/>
        <v>1689.6760000000002</v>
      </c>
      <c r="N559" s="65">
        <f t="shared" si="122"/>
        <v>1691.7960000000003</v>
      </c>
      <c r="O559" s="65">
        <f t="shared" si="122"/>
        <v>1689.846</v>
      </c>
      <c r="P559" s="65">
        <f t="shared" si="122"/>
        <v>1694.9160000000002</v>
      </c>
      <c r="Q559" s="65">
        <f t="shared" si="122"/>
        <v>1710.9160000000002</v>
      </c>
      <c r="R559" s="65">
        <f t="shared" si="122"/>
        <v>1703.8160000000003</v>
      </c>
      <c r="S559" s="65">
        <f t="shared" si="122"/>
        <v>1698.866</v>
      </c>
      <c r="T559" s="65">
        <f t="shared" si="122"/>
        <v>1697.7060000000001</v>
      </c>
      <c r="U559" s="65">
        <f t="shared" si="122"/>
        <v>1674.5660000000003</v>
      </c>
      <c r="V559" s="65">
        <f t="shared" si="122"/>
        <v>1680.4760000000001</v>
      </c>
      <c r="W559" s="65">
        <f t="shared" si="122"/>
        <v>1681.846</v>
      </c>
      <c r="X559" s="65">
        <f t="shared" si="122"/>
        <v>1674.4960000000001</v>
      </c>
      <c r="Y559" s="65">
        <f t="shared" si="122"/>
        <v>1666.5360000000001</v>
      </c>
    </row>
    <row r="560" spans="1:25" s="35" customFormat="1" ht="18.75" hidden="1" customHeight="1" outlineLevel="1" x14ac:dyDescent="0.2">
      <c r="A560" s="117" t="s">
        <v>4</v>
      </c>
      <c r="B560" s="49">
        <f>B86</f>
        <v>913.28</v>
      </c>
      <c r="C560" s="44">
        <f t="shared" ref="C560:Y560" si="123">C86</f>
        <v>911.04</v>
      </c>
      <c r="D560" s="44">
        <f t="shared" si="123"/>
        <v>911.5</v>
      </c>
      <c r="E560" s="45">
        <f t="shared" si="123"/>
        <v>898.77</v>
      </c>
      <c r="F560" s="44">
        <f t="shared" si="123"/>
        <v>967.84</v>
      </c>
      <c r="G560" s="44">
        <f t="shared" si="123"/>
        <v>976.87</v>
      </c>
      <c r="H560" s="44">
        <f t="shared" si="123"/>
        <v>970.17</v>
      </c>
      <c r="I560" s="44">
        <f t="shared" si="123"/>
        <v>924.88</v>
      </c>
      <c r="J560" s="46">
        <f t="shared" si="123"/>
        <v>923.27</v>
      </c>
      <c r="K560" s="44">
        <f t="shared" si="123"/>
        <v>914.94</v>
      </c>
      <c r="L560" s="44">
        <f t="shared" si="123"/>
        <v>919.54</v>
      </c>
      <c r="M560" s="44">
        <f t="shared" si="123"/>
        <v>923.47</v>
      </c>
      <c r="N560" s="44">
        <f t="shared" si="123"/>
        <v>925.59</v>
      </c>
      <c r="O560" s="44">
        <f t="shared" si="123"/>
        <v>923.64</v>
      </c>
      <c r="P560" s="44">
        <f t="shared" si="123"/>
        <v>928.71</v>
      </c>
      <c r="Q560" s="44">
        <f t="shared" si="123"/>
        <v>944.71</v>
      </c>
      <c r="R560" s="44">
        <f t="shared" si="123"/>
        <v>937.61</v>
      </c>
      <c r="S560" s="44">
        <f t="shared" si="123"/>
        <v>932.66</v>
      </c>
      <c r="T560" s="44">
        <f t="shared" si="123"/>
        <v>931.5</v>
      </c>
      <c r="U560" s="44">
        <f t="shared" si="123"/>
        <v>908.36</v>
      </c>
      <c r="V560" s="44">
        <f t="shared" si="123"/>
        <v>914.27</v>
      </c>
      <c r="W560" s="44">
        <f t="shared" si="123"/>
        <v>915.64</v>
      </c>
      <c r="X560" s="44">
        <f t="shared" si="123"/>
        <v>908.29</v>
      </c>
      <c r="Y560" s="52">
        <f t="shared" si="123"/>
        <v>900.33</v>
      </c>
    </row>
    <row r="561" spans="1:25" s="35" customFormat="1" ht="18.75" hidden="1" customHeight="1" outlineLevel="1" x14ac:dyDescent="0.2">
      <c r="A561" s="26" t="s">
        <v>5</v>
      </c>
      <c r="B561" s="49">
        <v>763.71</v>
      </c>
      <c r="C561" s="47">
        <v>763.71</v>
      </c>
      <c r="D561" s="47">
        <v>763.71</v>
      </c>
      <c r="E561" s="47">
        <v>763.71</v>
      </c>
      <c r="F561" s="47">
        <v>763.71</v>
      </c>
      <c r="G561" s="47">
        <v>763.71</v>
      </c>
      <c r="H561" s="47">
        <v>763.71</v>
      </c>
      <c r="I561" s="47">
        <v>763.71</v>
      </c>
      <c r="J561" s="47">
        <v>763.71</v>
      </c>
      <c r="K561" s="47">
        <v>763.71</v>
      </c>
      <c r="L561" s="47">
        <v>763.71</v>
      </c>
      <c r="M561" s="47">
        <v>763.71</v>
      </c>
      <c r="N561" s="47">
        <v>763.71</v>
      </c>
      <c r="O561" s="47">
        <v>763.71</v>
      </c>
      <c r="P561" s="47">
        <v>763.71</v>
      </c>
      <c r="Q561" s="47">
        <v>763.71</v>
      </c>
      <c r="R561" s="47">
        <v>763.71</v>
      </c>
      <c r="S561" s="47">
        <v>763.71</v>
      </c>
      <c r="T561" s="47">
        <v>763.71</v>
      </c>
      <c r="U561" s="47">
        <v>763.71</v>
      </c>
      <c r="V561" s="47">
        <v>763.71</v>
      </c>
      <c r="W561" s="47">
        <v>763.71</v>
      </c>
      <c r="X561" s="47">
        <v>763.71</v>
      </c>
      <c r="Y561" s="54">
        <v>763.71</v>
      </c>
    </row>
    <row r="562" spans="1:25" s="35" customFormat="1" ht="18.75" hidden="1" customHeight="1" outlineLevel="1" x14ac:dyDescent="0.2">
      <c r="A562" s="27" t="s">
        <v>6</v>
      </c>
      <c r="B562" s="49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54"/>
    </row>
    <row r="563" spans="1:25" s="35" customFormat="1" ht="18.75" hidden="1" customHeight="1" outlineLevel="1" thickBot="1" x14ac:dyDescent="0.25">
      <c r="A563" s="118" t="s">
        <v>7</v>
      </c>
      <c r="B563" s="50">
        <v>2.496</v>
      </c>
      <c r="C563" s="48">
        <v>2.496</v>
      </c>
      <c r="D563" s="48">
        <v>2.496</v>
      </c>
      <c r="E563" s="48">
        <v>2.496</v>
      </c>
      <c r="F563" s="48">
        <v>2.496</v>
      </c>
      <c r="G563" s="48">
        <v>2.496</v>
      </c>
      <c r="H563" s="48">
        <v>2.496</v>
      </c>
      <c r="I563" s="48">
        <v>2.496</v>
      </c>
      <c r="J563" s="48">
        <v>2.496</v>
      </c>
      <c r="K563" s="48">
        <v>2.496</v>
      </c>
      <c r="L563" s="48">
        <v>2.496</v>
      </c>
      <c r="M563" s="48">
        <v>2.496</v>
      </c>
      <c r="N563" s="48">
        <v>2.496</v>
      </c>
      <c r="O563" s="48">
        <v>2.496</v>
      </c>
      <c r="P563" s="48">
        <v>2.496</v>
      </c>
      <c r="Q563" s="48">
        <v>2.496</v>
      </c>
      <c r="R563" s="48">
        <v>2.496</v>
      </c>
      <c r="S563" s="48">
        <v>2.496</v>
      </c>
      <c r="T563" s="48">
        <v>2.496</v>
      </c>
      <c r="U563" s="48">
        <v>2.496</v>
      </c>
      <c r="V563" s="48">
        <v>2.496</v>
      </c>
      <c r="W563" s="48">
        <v>2.496</v>
      </c>
      <c r="X563" s="48">
        <v>2.496</v>
      </c>
      <c r="Y563" s="55">
        <v>2.496</v>
      </c>
    </row>
    <row r="564" spans="1:25" s="35" customFormat="1" ht="18.75" customHeight="1" collapsed="1" thickBot="1" x14ac:dyDescent="0.25">
      <c r="A564" s="73">
        <v>17</v>
      </c>
      <c r="B564" s="65">
        <f>SUM(B565:B568)</f>
        <v>1631.3360000000002</v>
      </c>
      <c r="C564" s="65">
        <f t="shared" ref="C564:Y564" si="124">SUM(C565:C568)</f>
        <v>1631.6660000000002</v>
      </c>
      <c r="D564" s="65">
        <f t="shared" si="124"/>
        <v>1636.2260000000001</v>
      </c>
      <c r="E564" s="65">
        <f t="shared" si="124"/>
        <v>1627.9360000000001</v>
      </c>
      <c r="F564" s="65">
        <f t="shared" si="124"/>
        <v>1641.4260000000002</v>
      </c>
      <c r="G564" s="65">
        <f t="shared" si="124"/>
        <v>1660.2960000000003</v>
      </c>
      <c r="H564" s="65">
        <f t="shared" si="124"/>
        <v>1659.1060000000002</v>
      </c>
      <c r="I564" s="65">
        <f t="shared" si="124"/>
        <v>1644.8960000000002</v>
      </c>
      <c r="J564" s="65">
        <f t="shared" si="124"/>
        <v>1637.076</v>
      </c>
      <c r="K564" s="65">
        <f t="shared" si="124"/>
        <v>1639.2560000000001</v>
      </c>
      <c r="L564" s="65">
        <f t="shared" si="124"/>
        <v>1637.866</v>
      </c>
      <c r="M564" s="65">
        <f t="shared" si="124"/>
        <v>1639.306</v>
      </c>
      <c r="N564" s="65">
        <f t="shared" si="124"/>
        <v>1644.6560000000002</v>
      </c>
      <c r="O564" s="65">
        <f t="shared" si="124"/>
        <v>1640.576</v>
      </c>
      <c r="P564" s="65">
        <f t="shared" si="124"/>
        <v>1648.9560000000001</v>
      </c>
      <c r="Q564" s="65">
        <f t="shared" si="124"/>
        <v>1654.596</v>
      </c>
      <c r="R564" s="65">
        <f t="shared" si="124"/>
        <v>1654.4960000000001</v>
      </c>
      <c r="S564" s="65">
        <f t="shared" si="124"/>
        <v>1654.3160000000003</v>
      </c>
      <c r="T564" s="65">
        <f t="shared" si="124"/>
        <v>1645.1960000000001</v>
      </c>
      <c r="U564" s="65">
        <f t="shared" si="124"/>
        <v>1645.9760000000001</v>
      </c>
      <c r="V564" s="65">
        <f t="shared" si="124"/>
        <v>1636.6460000000002</v>
      </c>
      <c r="W564" s="65">
        <f t="shared" si="124"/>
        <v>1638.6960000000001</v>
      </c>
      <c r="X564" s="65">
        <f t="shared" si="124"/>
        <v>1630.9460000000001</v>
      </c>
      <c r="Y564" s="65">
        <f t="shared" si="124"/>
        <v>1618.2860000000001</v>
      </c>
    </row>
    <row r="565" spans="1:25" s="35" customFormat="1" ht="18.75" hidden="1" customHeight="1" outlineLevel="1" x14ac:dyDescent="0.2">
      <c r="A565" s="117" t="s">
        <v>4</v>
      </c>
      <c r="B565" s="49">
        <f>B91</f>
        <v>865.13</v>
      </c>
      <c r="C565" s="44">
        <f t="shared" ref="C565:Y565" si="125">C91</f>
        <v>865.46</v>
      </c>
      <c r="D565" s="44">
        <f t="shared" si="125"/>
        <v>870.02</v>
      </c>
      <c r="E565" s="45">
        <f t="shared" si="125"/>
        <v>861.73</v>
      </c>
      <c r="F565" s="44">
        <f t="shared" si="125"/>
        <v>875.22</v>
      </c>
      <c r="G565" s="44">
        <f t="shared" si="125"/>
        <v>894.09</v>
      </c>
      <c r="H565" s="44">
        <f t="shared" si="125"/>
        <v>892.9</v>
      </c>
      <c r="I565" s="44">
        <f t="shared" si="125"/>
        <v>878.69</v>
      </c>
      <c r="J565" s="46">
        <f t="shared" si="125"/>
        <v>870.87</v>
      </c>
      <c r="K565" s="44">
        <f t="shared" si="125"/>
        <v>873.05</v>
      </c>
      <c r="L565" s="44">
        <f t="shared" si="125"/>
        <v>871.66</v>
      </c>
      <c r="M565" s="44">
        <f t="shared" si="125"/>
        <v>873.1</v>
      </c>
      <c r="N565" s="44">
        <f t="shared" si="125"/>
        <v>878.45</v>
      </c>
      <c r="O565" s="44">
        <f t="shared" si="125"/>
        <v>874.37</v>
      </c>
      <c r="P565" s="44">
        <f t="shared" si="125"/>
        <v>882.75</v>
      </c>
      <c r="Q565" s="44">
        <f t="shared" si="125"/>
        <v>888.39</v>
      </c>
      <c r="R565" s="44">
        <f t="shared" si="125"/>
        <v>888.29</v>
      </c>
      <c r="S565" s="44">
        <f t="shared" si="125"/>
        <v>888.11</v>
      </c>
      <c r="T565" s="44">
        <f t="shared" si="125"/>
        <v>878.99</v>
      </c>
      <c r="U565" s="44">
        <f t="shared" si="125"/>
        <v>879.77</v>
      </c>
      <c r="V565" s="44">
        <f t="shared" si="125"/>
        <v>870.44</v>
      </c>
      <c r="W565" s="44">
        <f t="shared" si="125"/>
        <v>872.49</v>
      </c>
      <c r="X565" s="44">
        <f t="shared" si="125"/>
        <v>864.74</v>
      </c>
      <c r="Y565" s="52">
        <f t="shared" si="125"/>
        <v>852.08</v>
      </c>
    </row>
    <row r="566" spans="1:25" s="35" customFormat="1" ht="18.75" hidden="1" customHeight="1" outlineLevel="1" x14ac:dyDescent="0.2">
      <c r="A566" s="26" t="s">
        <v>5</v>
      </c>
      <c r="B566" s="49">
        <v>763.71</v>
      </c>
      <c r="C566" s="47">
        <v>763.71</v>
      </c>
      <c r="D566" s="47">
        <v>763.71</v>
      </c>
      <c r="E566" s="47">
        <v>763.71</v>
      </c>
      <c r="F566" s="47">
        <v>763.71</v>
      </c>
      <c r="G566" s="47">
        <v>763.71</v>
      </c>
      <c r="H566" s="47">
        <v>763.71</v>
      </c>
      <c r="I566" s="47">
        <v>763.71</v>
      </c>
      <c r="J566" s="47">
        <v>763.71</v>
      </c>
      <c r="K566" s="47">
        <v>763.71</v>
      </c>
      <c r="L566" s="47">
        <v>763.71</v>
      </c>
      <c r="M566" s="47">
        <v>763.71</v>
      </c>
      <c r="N566" s="47">
        <v>763.71</v>
      </c>
      <c r="O566" s="47">
        <v>763.71</v>
      </c>
      <c r="P566" s="47">
        <v>763.71</v>
      </c>
      <c r="Q566" s="47">
        <v>763.71</v>
      </c>
      <c r="R566" s="47">
        <v>763.71</v>
      </c>
      <c r="S566" s="47">
        <v>763.71</v>
      </c>
      <c r="T566" s="47">
        <v>763.71</v>
      </c>
      <c r="U566" s="47">
        <v>763.71</v>
      </c>
      <c r="V566" s="47">
        <v>763.71</v>
      </c>
      <c r="W566" s="47">
        <v>763.71</v>
      </c>
      <c r="X566" s="47">
        <v>763.71</v>
      </c>
      <c r="Y566" s="54">
        <v>763.71</v>
      </c>
    </row>
    <row r="567" spans="1:25" s="35" customFormat="1" ht="18.75" hidden="1" customHeight="1" outlineLevel="1" x14ac:dyDescent="0.2">
      <c r="A567" s="27" t="s">
        <v>6</v>
      </c>
      <c r="B567" s="49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54"/>
    </row>
    <row r="568" spans="1:25" s="35" customFormat="1" ht="18.75" hidden="1" customHeight="1" outlineLevel="1" thickBot="1" x14ac:dyDescent="0.25">
      <c r="A568" s="118" t="s">
        <v>7</v>
      </c>
      <c r="B568" s="50">
        <v>2.496</v>
      </c>
      <c r="C568" s="48">
        <v>2.496</v>
      </c>
      <c r="D568" s="48">
        <v>2.496</v>
      </c>
      <c r="E568" s="48">
        <v>2.496</v>
      </c>
      <c r="F568" s="48">
        <v>2.496</v>
      </c>
      <c r="G568" s="48">
        <v>2.496</v>
      </c>
      <c r="H568" s="48">
        <v>2.496</v>
      </c>
      <c r="I568" s="48">
        <v>2.496</v>
      </c>
      <c r="J568" s="48">
        <v>2.496</v>
      </c>
      <c r="K568" s="48">
        <v>2.496</v>
      </c>
      <c r="L568" s="48">
        <v>2.496</v>
      </c>
      <c r="M568" s="48">
        <v>2.496</v>
      </c>
      <c r="N568" s="48">
        <v>2.496</v>
      </c>
      <c r="O568" s="48">
        <v>2.496</v>
      </c>
      <c r="P568" s="48">
        <v>2.496</v>
      </c>
      <c r="Q568" s="48">
        <v>2.496</v>
      </c>
      <c r="R568" s="48">
        <v>2.496</v>
      </c>
      <c r="S568" s="48">
        <v>2.496</v>
      </c>
      <c r="T568" s="48">
        <v>2.496</v>
      </c>
      <c r="U568" s="48">
        <v>2.496</v>
      </c>
      <c r="V568" s="48">
        <v>2.496</v>
      </c>
      <c r="W568" s="48">
        <v>2.496</v>
      </c>
      <c r="X568" s="48">
        <v>2.496</v>
      </c>
      <c r="Y568" s="55">
        <v>2.496</v>
      </c>
    </row>
    <row r="569" spans="1:25" s="35" customFormat="1" ht="18.75" customHeight="1" collapsed="1" thickBot="1" x14ac:dyDescent="0.25">
      <c r="A569" s="74">
        <v>18</v>
      </c>
      <c r="B569" s="65">
        <f>SUM(B570:B573)</f>
        <v>1654.346</v>
      </c>
      <c r="C569" s="65">
        <f t="shared" ref="C569:Y569" si="126">SUM(C570:C573)</f>
        <v>1657.4460000000001</v>
      </c>
      <c r="D569" s="65">
        <f t="shared" si="126"/>
        <v>1661.7560000000001</v>
      </c>
      <c r="E569" s="65">
        <f t="shared" si="126"/>
        <v>1674.7860000000001</v>
      </c>
      <c r="F569" s="65">
        <f t="shared" si="126"/>
        <v>1696.7260000000001</v>
      </c>
      <c r="G569" s="65">
        <f t="shared" si="126"/>
        <v>1708.136</v>
      </c>
      <c r="H569" s="65">
        <f t="shared" si="126"/>
        <v>1705.7760000000003</v>
      </c>
      <c r="I569" s="65">
        <f t="shared" si="126"/>
        <v>1662.0860000000002</v>
      </c>
      <c r="J569" s="65">
        <f t="shared" si="126"/>
        <v>1655.4460000000001</v>
      </c>
      <c r="K569" s="65">
        <f t="shared" si="126"/>
        <v>1657.826</v>
      </c>
      <c r="L569" s="65">
        <f t="shared" si="126"/>
        <v>1660.0660000000003</v>
      </c>
      <c r="M569" s="65">
        <f t="shared" si="126"/>
        <v>1663.9060000000002</v>
      </c>
      <c r="N569" s="65">
        <f t="shared" si="126"/>
        <v>1664.4160000000002</v>
      </c>
      <c r="O569" s="65">
        <f t="shared" si="126"/>
        <v>1655.806</v>
      </c>
      <c r="P569" s="65">
        <f t="shared" si="126"/>
        <v>1664.1260000000002</v>
      </c>
      <c r="Q569" s="65">
        <f t="shared" si="126"/>
        <v>1711.886</v>
      </c>
      <c r="R569" s="65">
        <f t="shared" si="126"/>
        <v>1712.0860000000002</v>
      </c>
      <c r="S569" s="65">
        <f t="shared" si="126"/>
        <v>1672.6760000000002</v>
      </c>
      <c r="T569" s="65">
        <f t="shared" si="126"/>
        <v>1669.866</v>
      </c>
      <c r="U569" s="65">
        <f t="shared" si="126"/>
        <v>1660.5360000000001</v>
      </c>
      <c r="V569" s="65">
        <f t="shared" si="126"/>
        <v>1650.056</v>
      </c>
      <c r="W569" s="65">
        <f t="shared" si="126"/>
        <v>1665.2560000000001</v>
      </c>
      <c r="X569" s="65">
        <f t="shared" si="126"/>
        <v>1658.2360000000001</v>
      </c>
      <c r="Y569" s="65">
        <f t="shared" si="126"/>
        <v>1656.0160000000001</v>
      </c>
    </row>
    <row r="570" spans="1:25" s="35" customFormat="1" ht="18.75" hidden="1" customHeight="1" outlineLevel="1" x14ac:dyDescent="0.2">
      <c r="A570" s="29" t="s">
        <v>4</v>
      </c>
      <c r="B570" s="49">
        <f>B96</f>
        <v>888.14</v>
      </c>
      <c r="C570" s="44">
        <f t="shared" ref="C570:Y570" si="127">C96</f>
        <v>891.24</v>
      </c>
      <c r="D570" s="44">
        <f t="shared" si="127"/>
        <v>895.55</v>
      </c>
      <c r="E570" s="45">
        <f t="shared" si="127"/>
        <v>908.58</v>
      </c>
      <c r="F570" s="44">
        <f t="shared" si="127"/>
        <v>930.52</v>
      </c>
      <c r="G570" s="44">
        <f t="shared" si="127"/>
        <v>941.93</v>
      </c>
      <c r="H570" s="44">
        <f t="shared" si="127"/>
        <v>939.57</v>
      </c>
      <c r="I570" s="44">
        <f t="shared" si="127"/>
        <v>895.88</v>
      </c>
      <c r="J570" s="46">
        <f t="shared" si="127"/>
        <v>889.24</v>
      </c>
      <c r="K570" s="44">
        <f t="shared" si="127"/>
        <v>891.62</v>
      </c>
      <c r="L570" s="44">
        <f t="shared" si="127"/>
        <v>893.86</v>
      </c>
      <c r="M570" s="44">
        <f t="shared" si="127"/>
        <v>897.7</v>
      </c>
      <c r="N570" s="44">
        <f t="shared" si="127"/>
        <v>898.21</v>
      </c>
      <c r="O570" s="44">
        <f t="shared" si="127"/>
        <v>889.6</v>
      </c>
      <c r="P570" s="44">
        <f t="shared" si="127"/>
        <v>897.92</v>
      </c>
      <c r="Q570" s="44">
        <f t="shared" si="127"/>
        <v>945.68</v>
      </c>
      <c r="R570" s="44">
        <f t="shared" si="127"/>
        <v>945.88</v>
      </c>
      <c r="S570" s="44">
        <f t="shared" si="127"/>
        <v>906.47</v>
      </c>
      <c r="T570" s="44">
        <f t="shared" si="127"/>
        <v>903.66</v>
      </c>
      <c r="U570" s="44">
        <f t="shared" si="127"/>
        <v>894.33</v>
      </c>
      <c r="V570" s="44">
        <f t="shared" si="127"/>
        <v>883.85</v>
      </c>
      <c r="W570" s="44">
        <f t="shared" si="127"/>
        <v>899.05</v>
      </c>
      <c r="X570" s="44">
        <f t="shared" si="127"/>
        <v>892.03</v>
      </c>
      <c r="Y570" s="52">
        <f t="shared" si="127"/>
        <v>889.81</v>
      </c>
    </row>
    <row r="571" spans="1:25" s="35" customFormat="1" ht="18.75" hidden="1" customHeight="1" outlineLevel="1" x14ac:dyDescent="0.2">
      <c r="A571" s="30" t="s">
        <v>5</v>
      </c>
      <c r="B571" s="49">
        <v>763.71</v>
      </c>
      <c r="C571" s="47">
        <v>763.71</v>
      </c>
      <c r="D571" s="47">
        <v>763.71</v>
      </c>
      <c r="E571" s="47">
        <v>763.71</v>
      </c>
      <c r="F571" s="47">
        <v>763.71</v>
      </c>
      <c r="G571" s="47">
        <v>763.71</v>
      </c>
      <c r="H571" s="47">
        <v>763.71</v>
      </c>
      <c r="I571" s="47">
        <v>763.71</v>
      </c>
      <c r="J571" s="47">
        <v>763.71</v>
      </c>
      <c r="K571" s="47">
        <v>763.71</v>
      </c>
      <c r="L571" s="47">
        <v>763.71</v>
      </c>
      <c r="M571" s="47">
        <v>763.71</v>
      </c>
      <c r="N571" s="47">
        <v>763.71</v>
      </c>
      <c r="O571" s="47">
        <v>763.71</v>
      </c>
      <c r="P571" s="47">
        <v>763.71</v>
      </c>
      <c r="Q571" s="47">
        <v>763.71</v>
      </c>
      <c r="R571" s="47">
        <v>763.71</v>
      </c>
      <c r="S571" s="47">
        <v>763.71</v>
      </c>
      <c r="T571" s="47">
        <v>763.71</v>
      </c>
      <c r="U571" s="47">
        <v>763.71</v>
      </c>
      <c r="V571" s="47">
        <v>763.71</v>
      </c>
      <c r="W571" s="47">
        <v>763.71</v>
      </c>
      <c r="X571" s="47">
        <v>763.71</v>
      </c>
      <c r="Y571" s="54">
        <v>763.71</v>
      </c>
    </row>
    <row r="572" spans="1:25" s="35" customFormat="1" ht="18.75" hidden="1" customHeight="1" outlineLevel="1" x14ac:dyDescent="0.2">
      <c r="A572" s="31" t="s">
        <v>6</v>
      </c>
      <c r="B572" s="49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54"/>
    </row>
    <row r="573" spans="1:25" s="35" customFormat="1" ht="18.75" hidden="1" customHeight="1" outlineLevel="1" thickBot="1" x14ac:dyDescent="0.25">
      <c r="A573" s="107" t="s">
        <v>7</v>
      </c>
      <c r="B573" s="50">
        <v>2.496</v>
      </c>
      <c r="C573" s="48">
        <v>2.496</v>
      </c>
      <c r="D573" s="48">
        <v>2.496</v>
      </c>
      <c r="E573" s="48">
        <v>2.496</v>
      </c>
      <c r="F573" s="48">
        <v>2.496</v>
      </c>
      <c r="G573" s="48">
        <v>2.496</v>
      </c>
      <c r="H573" s="48">
        <v>2.496</v>
      </c>
      <c r="I573" s="48">
        <v>2.496</v>
      </c>
      <c r="J573" s="48">
        <v>2.496</v>
      </c>
      <c r="K573" s="48">
        <v>2.496</v>
      </c>
      <c r="L573" s="48">
        <v>2.496</v>
      </c>
      <c r="M573" s="48">
        <v>2.496</v>
      </c>
      <c r="N573" s="48">
        <v>2.496</v>
      </c>
      <c r="O573" s="48">
        <v>2.496</v>
      </c>
      <c r="P573" s="48">
        <v>2.496</v>
      </c>
      <c r="Q573" s="48">
        <v>2.496</v>
      </c>
      <c r="R573" s="48">
        <v>2.496</v>
      </c>
      <c r="S573" s="48">
        <v>2.496</v>
      </c>
      <c r="T573" s="48">
        <v>2.496</v>
      </c>
      <c r="U573" s="48">
        <v>2.496</v>
      </c>
      <c r="V573" s="48">
        <v>2.496</v>
      </c>
      <c r="W573" s="48">
        <v>2.496</v>
      </c>
      <c r="X573" s="48">
        <v>2.496</v>
      </c>
      <c r="Y573" s="55">
        <v>2.496</v>
      </c>
    </row>
    <row r="574" spans="1:25" s="35" customFormat="1" ht="18.75" customHeight="1" collapsed="1" thickBot="1" x14ac:dyDescent="0.25">
      <c r="A574" s="76">
        <v>19</v>
      </c>
      <c r="B574" s="65">
        <f>SUM(B575:B578)</f>
        <v>1696.6560000000002</v>
      </c>
      <c r="C574" s="65">
        <f t="shared" ref="C574:Y574" si="128">SUM(C575:C578)</f>
        <v>1698.6960000000001</v>
      </c>
      <c r="D574" s="65">
        <f t="shared" si="128"/>
        <v>1738.7060000000001</v>
      </c>
      <c r="E574" s="65">
        <f t="shared" si="128"/>
        <v>1749.9760000000001</v>
      </c>
      <c r="F574" s="65">
        <f t="shared" si="128"/>
        <v>1751.1960000000001</v>
      </c>
      <c r="G574" s="65">
        <f t="shared" si="128"/>
        <v>1752.9960000000001</v>
      </c>
      <c r="H574" s="65">
        <f t="shared" si="128"/>
        <v>1744.7160000000001</v>
      </c>
      <c r="I574" s="65">
        <f t="shared" si="128"/>
        <v>1733.7560000000001</v>
      </c>
      <c r="J574" s="65">
        <f t="shared" si="128"/>
        <v>1729.2660000000001</v>
      </c>
      <c r="K574" s="65">
        <f t="shared" si="128"/>
        <v>1727.866</v>
      </c>
      <c r="L574" s="65">
        <f t="shared" si="128"/>
        <v>1732.386</v>
      </c>
      <c r="M574" s="65">
        <f t="shared" si="128"/>
        <v>1735.8760000000002</v>
      </c>
      <c r="N574" s="65">
        <f t="shared" si="128"/>
        <v>1738.1860000000001</v>
      </c>
      <c r="O574" s="65">
        <f t="shared" si="128"/>
        <v>1741.5660000000003</v>
      </c>
      <c r="P574" s="65">
        <f t="shared" si="128"/>
        <v>1755.8760000000002</v>
      </c>
      <c r="Q574" s="65">
        <f t="shared" si="128"/>
        <v>1762.096</v>
      </c>
      <c r="R574" s="65">
        <f t="shared" si="128"/>
        <v>1754.8160000000003</v>
      </c>
      <c r="S574" s="65">
        <f t="shared" si="128"/>
        <v>1750.6660000000002</v>
      </c>
      <c r="T574" s="65">
        <f t="shared" si="128"/>
        <v>1748.2960000000003</v>
      </c>
      <c r="U574" s="65">
        <f t="shared" si="128"/>
        <v>1691.4160000000002</v>
      </c>
      <c r="V574" s="65">
        <f t="shared" si="128"/>
        <v>1695.5460000000003</v>
      </c>
      <c r="W574" s="65">
        <f t="shared" si="128"/>
        <v>1692.8160000000003</v>
      </c>
      <c r="X574" s="65">
        <f t="shared" si="128"/>
        <v>1690.8560000000002</v>
      </c>
      <c r="Y574" s="65">
        <f t="shared" si="128"/>
        <v>1688.7660000000001</v>
      </c>
    </row>
    <row r="575" spans="1:25" s="35" customFormat="1" ht="18.75" hidden="1" customHeight="1" outlineLevel="1" x14ac:dyDescent="0.2">
      <c r="A575" s="117" t="s">
        <v>4</v>
      </c>
      <c r="B575" s="49">
        <f>B101</f>
        <v>930.45</v>
      </c>
      <c r="C575" s="44">
        <f t="shared" ref="C575:Y575" si="129">C101</f>
        <v>932.49</v>
      </c>
      <c r="D575" s="44">
        <f t="shared" si="129"/>
        <v>972.5</v>
      </c>
      <c r="E575" s="45">
        <f t="shared" si="129"/>
        <v>983.77</v>
      </c>
      <c r="F575" s="44">
        <f t="shared" si="129"/>
        <v>984.99</v>
      </c>
      <c r="G575" s="44">
        <f t="shared" si="129"/>
        <v>986.79</v>
      </c>
      <c r="H575" s="44">
        <f t="shared" si="129"/>
        <v>978.51</v>
      </c>
      <c r="I575" s="44">
        <f t="shared" si="129"/>
        <v>967.55</v>
      </c>
      <c r="J575" s="46">
        <f t="shared" si="129"/>
        <v>963.06</v>
      </c>
      <c r="K575" s="44">
        <f t="shared" si="129"/>
        <v>961.66</v>
      </c>
      <c r="L575" s="44">
        <f t="shared" si="129"/>
        <v>966.18</v>
      </c>
      <c r="M575" s="44">
        <f t="shared" si="129"/>
        <v>969.67</v>
      </c>
      <c r="N575" s="44">
        <f t="shared" si="129"/>
        <v>971.98</v>
      </c>
      <c r="O575" s="44">
        <f t="shared" si="129"/>
        <v>975.36</v>
      </c>
      <c r="P575" s="44">
        <f t="shared" si="129"/>
        <v>989.67</v>
      </c>
      <c r="Q575" s="44">
        <f t="shared" si="129"/>
        <v>995.89</v>
      </c>
      <c r="R575" s="44">
        <f t="shared" si="129"/>
        <v>988.61</v>
      </c>
      <c r="S575" s="44">
        <f t="shared" si="129"/>
        <v>984.46</v>
      </c>
      <c r="T575" s="44">
        <f t="shared" si="129"/>
        <v>982.09</v>
      </c>
      <c r="U575" s="44">
        <f t="shared" si="129"/>
        <v>925.21</v>
      </c>
      <c r="V575" s="44">
        <f t="shared" si="129"/>
        <v>929.34</v>
      </c>
      <c r="W575" s="44">
        <f t="shared" si="129"/>
        <v>926.61</v>
      </c>
      <c r="X575" s="44">
        <f t="shared" si="129"/>
        <v>924.65</v>
      </c>
      <c r="Y575" s="52">
        <f t="shared" si="129"/>
        <v>922.56</v>
      </c>
    </row>
    <row r="576" spans="1:25" s="35" customFormat="1" ht="18.75" hidden="1" customHeight="1" outlineLevel="1" x14ac:dyDescent="0.2">
      <c r="A576" s="26" t="s">
        <v>5</v>
      </c>
      <c r="B576" s="49">
        <v>763.71</v>
      </c>
      <c r="C576" s="47">
        <v>763.71</v>
      </c>
      <c r="D576" s="47">
        <v>763.71</v>
      </c>
      <c r="E576" s="47">
        <v>763.71</v>
      </c>
      <c r="F576" s="47">
        <v>763.71</v>
      </c>
      <c r="G576" s="47">
        <v>763.71</v>
      </c>
      <c r="H576" s="47">
        <v>763.71</v>
      </c>
      <c r="I576" s="47">
        <v>763.71</v>
      </c>
      <c r="J576" s="47">
        <v>763.71</v>
      </c>
      <c r="K576" s="47">
        <v>763.71</v>
      </c>
      <c r="L576" s="47">
        <v>763.71</v>
      </c>
      <c r="M576" s="47">
        <v>763.71</v>
      </c>
      <c r="N576" s="47">
        <v>763.71</v>
      </c>
      <c r="O576" s="47">
        <v>763.71</v>
      </c>
      <c r="P576" s="47">
        <v>763.71</v>
      </c>
      <c r="Q576" s="47">
        <v>763.71</v>
      </c>
      <c r="R576" s="47">
        <v>763.71</v>
      </c>
      <c r="S576" s="47">
        <v>763.71</v>
      </c>
      <c r="T576" s="47">
        <v>763.71</v>
      </c>
      <c r="U576" s="47">
        <v>763.71</v>
      </c>
      <c r="V576" s="47">
        <v>763.71</v>
      </c>
      <c r="W576" s="47">
        <v>763.71</v>
      </c>
      <c r="X576" s="47">
        <v>763.71</v>
      </c>
      <c r="Y576" s="54">
        <v>763.71</v>
      </c>
    </row>
    <row r="577" spans="1:25" s="35" customFormat="1" ht="18.75" hidden="1" customHeight="1" outlineLevel="1" x14ac:dyDescent="0.2">
      <c r="A577" s="27" t="s">
        <v>6</v>
      </c>
      <c r="B577" s="49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54"/>
    </row>
    <row r="578" spans="1:25" s="35" customFormat="1" ht="18.75" hidden="1" customHeight="1" outlineLevel="1" thickBot="1" x14ac:dyDescent="0.25">
      <c r="A578" s="118" t="s">
        <v>7</v>
      </c>
      <c r="B578" s="50">
        <v>2.496</v>
      </c>
      <c r="C578" s="48">
        <v>2.496</v>
      </c>
      <c r="D578" s="48">
        <v>2.496</v>
      </c>
      <c r="E578" s="48">
        <v>2.496</v>
      </c>
      <c r="F578" s="48">
        <v>2.496</v>
      </c>
      <c r="G578" s="48">
        <v>2.496</v>
      </c>
      <c r="H578" s="48">
        <v>2.496</v>
      </c>
      <c r="I578" s="48">
        <v>2.496</v>
      </c>
      <c r="J578" s="48">
        <v>2.496</v>
      </c>
      <c r="K578" s="48">
        <v>2.496</v>
      </c>
      <c r="L578" s="48">
        <v>2.496</v>
      </c>
      <c r="M578" s="48">
        <v>2.496</v>
      </c>
      <c r="N578" s="48">
        <v>2.496</v>
      </c>
      <c r="O578" s="48">
        <v>2.496</v>
      </c>
      <c r="P578" s="48">
        <v>2.496</v>
      </c>
      <c r="Q578" s="48">
        <v>2.496</v>
      </c>
      <c r="R578" s="48">
        <v>2.496</v>
      </c>
      <c r="S578" s="48">
        <v>2.496</v>
      </c>
      <c r="T578" s="48">
        <v>2.496</v>
      </c>
      <c r="U578" s="48">
        <v>2.496</v>
      </c>
      <c r="V578" s="48">
        <v>2.496</v>
      </c>
      <c r="W578" s="48">
        <v>2.496</v>
      </c>
      <c r="X578" s="48">
        <v>2.496</v>
      </c>
      <c r="Y578" s="55">
        <v>2.496</v>
      </c>
    </row>
    <row r="579" spans="1:25" s="35" customFormat="1" ht="18.75" customHeight="1" collapsed="1" thickBot="1" x14ac:dyDescent="0.25">
      <c r="A579" s="73">
        <v>20</v>
      </c>
      <c r="B579" s="65">
        <f>SUM(B580:B583)</f>
        <v>1698.5160000000001</v>
      </c>
      <c r="C579" s="65">
        <f t="shared" ref="C579:Y579" si="130">SUM(C580:C583)</f>
        <v>1712.7660000000001</v>
      </c>
      <c r="D579" s="65">
        <f t="shared" si="130"/>
        <v>1767.4260000000002</v>
      </c>
      <c r="E579" s="65">
        <f t="shared" si="130"/>
        <v>1787.1060000000002</v>
      </c>
      <c r="F579" s="65">
        <f t="shared" si="130"/>
        <v>1773.9360000000001</v>
      </c>
      <c r="G579" s="65">
        <f t="shared" si="130"/>
        <v>1778.1660000000002</v>
      </c>
      <c r="H579" s="65">
        <f t="shared" si="130"/>
        <v>1778.3560000000002</v>
      </c>
      <c r="I579" s="65">
        <f t="shared" si="130"/>
        <v>1763.5260000000003</v>
      </c>
      <c r="J579" s="65">
        <f t="shared" si="130"/>
        <v>1763.9560000000001</v>
      </c>
      <c r="K579" s="65">
        <f t="shared" si="130"/>
        <v>1757.3160000000003</v>
      </c>
      <c r="L579" s="65">
        <f t="shared" si="130"/>
        <v>1762.556</v>
      </c>
      <c r="M579" s="65">
        <f t="shared" si="130"/>
        <v>1762.2860000000001</v>
      </c>
      <c r="N579" s="65">
        <f t="shared" si="130"/>
        <v>1731.2960000000003</v>
      </c>
      <c r="O579" s="65">
        <f t="shared" si="130"/>
        <v>1769.7560000000001</v>
      </c>
      <c r="P579" s="65">
        <f t="shared" si="130"/>
        <v>1763.0660000000003</v>
      </c>
      <c r="Q579" s="65">
        <f t="shared" si="130"/>
        <v>1784.6660000000002</v>
      </c>
      <c r="R579" s="65">
        <f t="shared" si="130"/>
        <v>1781.9960000000001</v>
      </c>
      <c r="S579" s="65">
        <f t="shared" si="130"/>
        <v>1781.096</v>
      </c>
      <c r="T579" s="65">
        <f t="shared" si="130"/>
        <v>1730.1260000000002</v>
      </c>
      <c r="U579" s="65">
        <f t="shared" si="130"/>
        <v>1717.9260000000002</v>
      </c>
      <c r="V579" s="65">
        <f t="shared" si="130"/>
        <v>1717.116</v>
      </c>
      <c r="W579" s="65">
        <f t="shared" si="130"/>
        <v>1717.3360000000002</v>
      </c>
      <c r="X579" s="65">
        <f t="shared" si="130"/>
        <v>1721.9560000000001</v>
      </c>
      <c r="Y579" s="65">
        <f t="shared" si="130"/>
        <v>1714.6260000000002</v>
      </c>
    </row>
    <row r="580" spans="1:25" s="35" customFormat="1" ht="18.75" hidden="1" customHeight="1" outlineLevel="1" x14ac:dyDescent="0.2">
      <c r="A580" s="117" t="s">
        <v>4</v>
      </c>
      <c r="B580" s="49">
        <f>B106</f>
        <v>932.31</v>
      </c>
      <c r="C580" s="44">
        <f t="shared" ref="C580:Y580" si="131">C106</f>
        <v>946.56</v>
      </c>
      <c r="D580" s="44">
        <f t="shared" si="131"/>
        <v>1001.22</v>
      </c>
      <c r="E580" s="45">
        <f t="shared" si="131"/>
        <v>1020.9</v>
      </c>
      <c r="F580" s="44">
        <f t="shared" si="131"/>
        <v>1007.73</v>
      </c>
      <c r="G580" s="44">
        <f t="shared" si="131"/>
        <v>1011.96</v>
      </c>
      <c r="H580" s="44">
        <f t="shared" si="131"/>
        <v>1012.15</v>
      </c>
      <c r="I580" s="44">
        <f t="shared" si="131"/>
        <v>997.32</v>
      </c>
      <c r="J580" s="46">
        <f t="shared" si="131"/>
        <v>997.75</v>
      </c>
      <c r="K580" s="44">
        <f t="shared" si="131"/>
        <v>991.11</v>
      </c>
      <c r="L580" s="44">
        <f t="shared" si="131"/>
        <v>996.35</v>
      </c>
      <c r="M580" s="44">
        <f t="shared" si="131"/>
        <v>996.08</v>
      </c>
      <c r="N580" s="44">
        <f t="shared" si="131"/>
        <v>965.09</v>
      </c>
      <c r="O580" s="44">
        <f t="shared" si="131"/>
        <v>1003.55</v>
      </c>
      <c r="P580" s="44">
        <f t="shared" si="131"/>
        <v>996.86</v>
      </c>
      <c r="Q580" s="44">
        <f t="shared" si="131"/>
        <v>1018.46</v>
      </c>
      <c r="R580" s="44">
        <f t="shared" si="131"/>
        <v>1015.79</v>
      </c>
      <c r="S580" s="44">
        <f t="shared" si="131"/>
        <v>1014.89</v>
      </c>
      <c r="T580" s="44">
        <f t="shared" si="131"/>
        <v>963.92</v>
      </c>
      <c r="U580" s="44">
        <f t="shared" si="131"/>
        <v>951.72</v>
      </c>
      <c r="V580" s="44">
        <f t="shared" si="131"/>
        <v>950.91</v>
      </c>
      <c r="W580" s="44">
        <f t="shared" si="131"/>
        <v>951.13</v>
      </c>
      <c r="X580" s="44">
        <f t="shared" si="131"/>
        <v>955.75</v>
      </c>
      <c r="Y580" s="52">
        <f t="shared" si="131"/>
        <v>948.42</v>
      </c>
    </row>
    <row r="581" spans="1:25" s="35" customFormat="1" ht="18.75" hidden="1" customHeight="1" outlineLevel="1" x14ac:dyDescent="0.2">
      <c r="A581" s="26" t="s">
        <v>5</v>
      </c>
      <c r="B581" s="49">
        <v>763.71</v>
      </c>
      <c r="C581" s="47">
        <v>763.71</v>
      </c>
      <c r="D581" s="47">
        <v>763.71</v>
      </c>
      <c r="E581" s="47">
        <v>763.71</v>
      </c>
      <c r="F581" s="47">
        <v>763.71</v>
      </c>
      <c r="G581" s="47">
        <v>763.71</v>
      </c>
      <c r="H581" s="47">
        <v>763.71</v>
      </c>
      <c r="I581" s="47">
        <v>763.71</v>
      </c>
      <c r="J581" s="47">
        <v>763.71</v>
      </c>
      <c r="K581" s="47">
        <v>763.71</v>
      </c>
      <c r="L581" s="47">
        <v>763.71</v>
      </c>
      <c r="M581" s="47">
        <v>763.71</v>
      </c>
      <c r="N581" s="47">
        <v>763.71</v>
      </c>
      <c r="O581" s="47">
        <v>763.71</v>
      </c>
      <c r="P581" s="47">
        <v>763.71</v>
      </c>
      <c r="Q581" s="47">
        <v>763.71</v>
      </c>
      <c r="R581" s="47">
        <v>763.71</v>
      </c>
      <c r="S581" s="47">
        <v>763.71</v>
      </c>
      <c r="T581" s="47">
        <v>763.71</v>
      </c>
      <c r="U581" s="47">
        <v>763.71</v>
      </c>
      <c r="V581" s="47">
        <v>763.71</v>
      </c>
      <c r="W581" s="47">
        <v>763.71</v>
      </c>
      <c r="X581" s="47">
        <v>763.71</v>
      </c>
      <c r="Y581" s="54">
        <v>763.71</v>
      </c>
    </row>
    <row r="582" spans="1:25" s="35" customFormat="1" ht="18.75" hidden="1" customHeight="1" outlineLevel="1" x14ac:dyDescent="0.2">
      <c r="A582" s="27" t="s">
        <v>6</v>
      </c>
      <c r="B582" s="49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54"/>
    </row>
    <row r="583" spans="1:25" s="35" customFormat="1" ht="18.75" hidden="1" customHeight="1" outlineLevel="1" thickBot="1" x14ac:dyDescent="0.25">
      <c r="A583" s="118" t="s">
        <v>7</v>
      </c>
      <c r="B583" s="50">
        <v>2.496</v>
      </c>
      <c r="C583" s="48">
        <v>2.496</v>
      </c>
      <c r="D583" s="48">
        <v>2.496</v>
      </c>
      <c r="E583" s="48">
        <v>2.496</v>
      </c>
      <c r="F583" s="48">
        <v>2.496</v>
      </c>
      <c r="G583" s="48">
        <v>2.496</v>
      </c>
      <c r="H583" s="48">
        <v>2.496</v>
      </c>
      <c r="I583" s="48">
        <v>2.496</v>
      </c>
      <c r="J583" s="48">
        <v>2.496</v>
      </c>
      <c r="K583" s="48">
        <v>2.496</v>
      </c>
      <c r="L583" s="48">
        <v>2.496</v>
      </c>
      <c r="M583" s="48">
        <v>2.496</v>
      </c>
      <c r="N583" s="48">
        <v>2.496</v>
      </c>
      <c r="O583" s="48">
        <v>2.496</v>
      </c>
      <c r="P583" s="48">
        <v>2.496</v>
      </c>
      <c r="Q583" s="48">
        <v>2.496</v>
      </c>
      <c r="R583" s="48">
        <v>2.496</v>
      </c>
      <c r="S583" s="48">
        <v>2.496</v>
      </c>
      <c r="T583" s="48">
        <v>2.496</v>
      </c>
      <c r="U583" s="48">
        <v>2.496</v>
      </c>
      <c r="V583" s="48">
        <v>2.496</v>
      </c>
      <c r="W583" s="48">
        <v>2.496</v>
      </c>
      <c r="X583" s="48">
        <v>2.496</v>
      </c>
      <c r="Y583" s="55">
        <v>2.496</v>
      </c>
    </row>
    <row r="584" spans="1:25" s="35" customFormat="1" ht="18.75" customHeight="1" collapsed="1" thickBot="1" x14ac:dyDescent="0.25">
      <c r="A584" s="64">
        <v>21</v>
      </c>
      <c r="B584" s="65">
        <f>SUM(B585:B588)</f>
        <v>1798.316</v>
      </c>
      <c r="C584" s="65">
        <f t="shared" ref="C584:Y584" si="132">SUM(C585:C588)</f>
        <v>1803.4260000000002</v>
      </c>
      <c r="D584" s="65">
        <f t="shared" si="132"/>
        <v>1901.3460000000002</v>
      </c>
      <c r="E584" s="65">
        <f t="shared" si="132"/>
        <v>1911.546</v>
      </c>
      <c r="F584" s="65">
        <f t="shared" si="132"/>
        <v>1904.806</v>
      </c>
      <c r="G584" s="65">
        <f t="shared" si="132"/>
        <v>1906.5060000000001</v>
      </c>
      <c r="H584" s="65">
        <f t="shared" si="132"/>
        <v>1901.0960000000002</v>
      </c>
      <c r="I584" s="65">
        <f t="shared" si="132"/>
        <v>1875.4160000000002</v>
      </c>
      <c r="J584" s="65">
        <f t="shared" si="132"/>
        <v>1866.7460000000001</v>
      </c>
      <c r="K584" s="65">
        <f t="shared" si="132"/>
        <v>1829.6060000000002</v>
      </c>
      <c r="L584" s="65">
        <f t="shared" si="132"/>
        <v>1824.1160000000002</v>
      </c>
      <c r="M584" s="65">
        <f t="shared" si="132"/>
        <v>1878.066</v>
      </c>
      <c r="N584" s="65">
        <f t="shared" si="132"/>
        <v>1887.0260000000001</v>
      </c>
      <c r="O584" s="65">
        <f t="shared" si="132"/>
        <v>1882.8860000000002</v>
      </c>
      <c r="P584" s="65">
        <f t="shared" si="132"/>
        <v>1901.3360000000002</v>
      </c>
      <c r="Q584" s="65">
        <f t="shared" si="132"/>
        <v>1904.076</v>
      </c>
      <c r="R584" s="65">
        <f t="shared" si="132"/>
        <v>1904.2760000000001</v>
      </c>
      <c r="S584" s="65">
        <f t="shared" si="132"/>
        <v>1890.4760000000001</v>
      </c>
      <c r="T584" s="65">
        <f t="shared" si="132"/>
        <v>1837.5360000000001</v>
      </c>
      <c r="U584" s="65">
        <f t="shared" si="132"/>
        <v>1794.1160000000002</v>
      </c>
      <c r="V584" s="65">
        <f t="shared" si="132"/>
        <v>1786.5460000000003</v>
      </c>
      <c r="W584" s="65">
        <f t="shared" si="132"/>
        <v>1805.6760000000002</v>
      </c>
      <c r="X584" s="65">
        <f t="shared" si="132"/>
        <v>1785.6760000000002</v>
      </c>
      <c r="Y584" s="65">
        <f t="shared" si="132"/>
        <v>1788.5660000000003</v>
      </c>
    </row>
    <row r="585" spans="1:25" s="35" customFormat="1" ht="18.75" hidden="1" customHeight="1" outlineLevel="1" x14ac:dyDescent="0.2">
      <c r="A585" s="117" t="s">
        <v>4</v>
      </c>
      <c r="B585" s="49">
        <f>B111</f>
        <v>1032.1099999999999</v>
      </c>
      <c r="C585" s="44">
        <f t="shared" ref="C585:Y585" si="133">C111</f>
        <v>1037.22</v>
      </c>
      <c r="D585" s="44">
        <f t="shared" si="133"/>
        <v>1135.1400000000001</v>
      </c>
      <c r="E585" s="45">
        <f t="shared" si="133"/>
        <v>1145.3399999999999</v>
      </c>
      <c r="F585" s="44">
        <f t="shared" si="133"/>
        <v>1138.5999999999999</v>
      </c>
      <c r="G585" s="44">
        <f t="shared" si="133"/>
        <v>1140.3</v>
      </c>
      <c r="H585" s="44">
        <f t="shared" si="133"/>
        <v>1134.8900000000001</v>
      </c>
      <c r="I585" s="44">
        <f t="shared" si="133"/>
        <v>1109.21</v>
      </c>
      <c r="J585" s="46">
        <f t="shared" si="133"/>
        <v>1100.54</v>
      </c>
      <c r="K585" s="44">
        <f t="shared" si="133"/>
        <v>1063.4000000000001</v>
      </c>
      <c r="L585" s="44">
        <f t="shared" si="133"/>
        <v>1057.9100000000001</v>
      </c>
      <c r="M585" s="44">
        <f t="shared" si="133"/>
        <v>1111.8599999999999</v>
      </c>
      <c r="N585" s="44">
        <f t="shared" si="133"/>
        <v>1120.82</v>
      </c>
      <c r="O585" s="44">
        <f t="shared" si="133"/>
        <v>1116.68</v>
      </c>
      <c r="P585" s="44">
        <f t="shared" si="133"/>
        <v>1135.1300000000001</v>
      </c>
      <c r="Q585" s="44">
        <f t="shared" si="133"/>
        <v>1137.8699999999999</v>
      </c>
      <c r="R585" s="44">
        <f t="shared" si="133"/>
        <v>1138.07</v>
      </c>
      <c r="S585" s="44">
        <f t="shared" si="133"/>
        <v>1124.27</v>
      </c>
      <c r="T585" s="44">
        <f t="shared" si="133"/>
        <v>1071.33</v>
      </c>
      <c r="U585" s="44">
        <f t="shared" si="133"/>
        <v>1027.9100000000001</v>
      </c>
      <c r="V585" s="44">
        <f t="shared" si="133"/>
        <v>1020.34</v>
      </c>
      <c r="W585" s="44">
        <f t="shared" si="133"/>
        <v>1039.47</v>
      </c>
      <c r="X585" s="44">
        <f t="shared" si="133"/>
        <v>1019.47</v>
      </c>
      <c r="Y585" s="52">
        <f t="shared" si="133"/>
        <v>1022.36</v>
      </c>
    </row>
    <row r="586" spans="1:25" s="35" customFormat="1" ht="18.75" hidden="1" customHeight="1" outlineLevel="1" x14ac:dyDescent="0.2">
      <c r="A586" s="26" t="s">
        <v>5</v>
      </c>
      <c r="B586" s="49">
        <v>763.71</v>
      </c>
      <c r="C586" s="47">
        <v>763.71</v>
      </c>
      <c r="D586" s="47">
        <v>763.71</v>
      </c>
      <c r="E586" s="47">
        <v>763.71</v>
      </c>
      <c r="F586" s="47">
        <v>763.71</v>
      </c>
      <c r="G586" s="47">
        <v>763.71</v>
      </c>
      <c r="H586" s="47">
        <v>763.71</v>
      </c>
      <c r="I586" s="47">
        <v>763.71</v>
      </c>
      <c r="J586" s="47">
        <v>763.71</v>
      </c>
      <c r="K586" s="47">
        <v>763.71</v>
      </c>
      <c r="L586" s="47">
        <v>763.71</v>
      </c>
      <c r="M586" s="47">
        <v>763.71</v>
      </c>
      <c r="N586" s="47">
        <v>763.71</v>
      </c>
      <c r="O586" s="47">
        <v>763.71</v>
      </c>
      <c r="P586" s="47">
        <v>763.71</v>
      </c>
      <c r="Q586" s="47">
        <v>763.71</v>
      </c>
      <c r="R586" s="47">
        <v>763.71</v>
      </c>
      <c r="S586" s="47">
        <v>763.71</v>
      </c>
      <c r="T586" s="47">
        <v>763.71</v>
      </c>
      <c r="U586" s="47">
        <v>763.71</v>
      </c>
      <c r="V586" s="47">
        <v>763.71</v>
      </c>
      <c r="W586" s="47">
        <v>763.71</v>
      </c>
      <c r="X586" s="47">
        <v>763.71</v>
      </c>
      <c r="Y586" s="54">
        <v>763.71</v>
      </c>
    </row>
    <row r="587" spans="1:25" s="35" customFormat="1" ht="18.75" hidden="1" customHeight="1" outlineLevel="1" x14ac:dyDescent="0.2">
      <c r="A587" s="27" t="s">
        <v>6</v>
      </c>
      <c r="B587" s="49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54"/>
    </row>
    <row r="588" spans="1:25" s="35" customFormat="1" ht="18.75" hidden="1" customHeight="1" outlineLevel="1" thickBot="1" x14ac:dyDescent="0.25">
      <c r="A588" s="118" t="s">
        <v>7</v>
      </c>
      <c r="B588" s="50">
        <v>2.496</v>
      </c>
      <c r="C588" s="48">
        <v>2.496</v>
      </c>
      <c r="D588" s="48">
        <v>2.496</v>
      </c>
      <c r="E588" s="48">
        <v>2.496</v>
      </c>
      <c r="F588" s="48">
        <v>2.496</v>
      </c>
      <c r="G588" s="48">
        <v>2.496</v>
      </c>
      <c r="H588" s="48">
        <v>2.496</v>
      </c>
      <c r="I588" s="48">
        <v>2.496</v>
      </c>
      <c r="J588" s="48">
        <v>2.496</v>
      </c>
      <c r="K588" s="48">
        <v>2.496</v>
      </c>
      <c r="L588" s="48">
        <v>2.496</v>
      </c>
      <c r="M588" s="48">
        <v>2.496</v>
      </c>
      <c r="N588" s="48">
        <v>2.496</v>
      </c>
      <c r="O588" s="48">
        <v>2.496</v>
      </c>
      <c r="P588" s="48">
        <v>2.496</v>
      </c>
      <c r="Q588" s="48">
        <v>2.496</v>
      </c>
      <c r="R588" s="48">
        <v>2.496</v>
      </c>
      <c r="S588" s="48">
        <v>2.496</v>
      </c>
      <c r="T588" s="48">
        <v>2.496</v>
      </c>
      <c r="U588" s="48">
        <v>2.496</v>
      </c>
      <c r="V588" s="48">
        <v>2.496</v>
      </c>
      <c r="W588" s="48">
        <v>2.496</v>
      </c>
      <c r="X588" s="48">
        <v>2.496</v>
      </c>
      <c r="Y588" s="55">
        <v>2.496</v>
      </c>
    </row>
    <row r="589" spans="1:25" s="35" customFormat="1" ht="18.75" customHeight="1" collapsed="1" thickBot="1" x14ac:dyDescent="0.25">
      <c r="A589" s="73">
        <v>22</v>
      </c>
      <c r="B589" s="65">
        <f>SUM(B590:B593)</f>
        <v>1755.076</v>
      </c>
      <c r="C589" s="65">
        <f t="shared" ref="C589:Y589" si="134">SUM(C590:C593)</f>
        <v>1782.6060000000002</v>
      </c>
      <c r="D589" s="65">
        <f t="shared" si="134"/>
        <v>1816.9960000000001</v>
      </c>
      <c r="E589" s="65">
        <f t="shared" si="134"/>
        <v>1838.7760000000001</v>
      </c>
      <c r="F589" s="65">
        <f t="shared" si="134"/>
        <v>1828.2560000000001</v>
      </c>
      <c r="G589" s="65">
        <f t="shared" si="134"/>
        <v>1841.5060000000001</v>
      </c>
      <c r="H589" s="65">
        <f t="shared" si="134"/>
        <v>1830.0360000000001</v>
      </c>
      <c r="I589" s="65">
        <f t="shared" si="134"/>
        <v>1814.4060000000002</v>
      </c>
      <c r="J589" s="65">
        <f t="shared" si="134"/>
        <v>1808.3660000000002</v>
      </c>
      <c r="K589" s="65">
        <f t="shared" si="134"/>
        <v>1803.0160000000001</v>
      </c>
      <c r="L589" s="65">
        <f t="shared" si="134"/>
        <v>1806.9460000000001</v>
      </c>
      <c r="M589" s="65">
        <f t="shared" si="134"/>
        <v>1812.7060000000001</v>
      </c>
      <c r="N589" s="65">
        <f t="shared" si="134"/>
        <v>1819.9960000000001</v>
      </c>
      <c r="O589" s="65">
        <f t="shared" si="134"/>
        <v>1816.8860000000002</v>
      </c>
      <c r="P589" s="65">
        <f t="shared" si="134"/>
        <v>1823.2260000000001</v>
      </c>
      <c r="Q589" s="65">
        <f t="shared" si="134"/>
        <v>1787.616</v>
      </c>
      <c r="R589" s="65">
        <f t="shared" si="134"/>
        <v>1825.4960000000001</v>
      </c>
      <c r="S589" s="65">
        <f t="shared" si="134"/>
        <v>1830.1360000000002</v>
      </c>
      <c r="T589" s="65">
        <f t="shared" si="134"/>
        <v>1822.1160000000002</v>
      </c>
      <c r="U589" s="65">
        <f t="shared" si="134"/>
        <v>1764.2760000000003</v>
      </c>
      <c r="V589" s="65">
        <f t="shared" si="134"/>
        <v>1744.8360000000002</v>
      </c>
      <c r="W589" s="65">
        <f t="shared" si="134"/>
        <v>1761.8560000000002</v>
      </c>
      <c r="X589" s="65">
        <f t="shared" si="134"/>
        <v>1757.056</v>
      </c>
      <c r="Y589" s="65">
        <f t="shared" si="134"/>
        <v>1750.6460000000002</v>
      </c>
    </row>
    <row r="590" spans="1:25" s="35" customFormat="1" ht="18.75" customHeight="1" outlineLevel="1" x14ac:dyDescent="0.2">
      <c r="A590" s="117" t="s">
        <v>4</v>
      </c>
      <c r="B590" s="49">
        <f>B116</f>
        <v>988.87</v>
      </c>
      <c r="C590" s="44">
        <f t="shared" ref="C590:Y590" si="135">C116</f>
        <v>1016.4</v>
      </c>
      <c r="D590" s="44">
        <f t="shared" si="135"/>
        <v>1050.79</v>
      </c>
      <c r="E590" s="45">
        <f t="shared" si="135"/>
        <v>1072.57</v>
      </c>
      <c r="F590" s="44">
        <f t="shared" si="135"/>
        <v>1062.05</v>
      </c>
      <c r="G590" s="44">
        <f t="shared" si="135"/>
        <v>1075.3</v>
      </c>
      <c r="H590" s="44">
        <f t="shared" si="135"/>
        <v>1063.83</v>
      </c>
      <c r="I590" s="44">
        <f t="shared" si="135"/>
        <v>1048.2</v>
      </c>
      <c r="J590" s="46">
        <f t="shared" si="135"/>
        <v>1042.1600000000001</v>
      </c>
      <c r="K590" s="44">
        <f t="shared" si="135"/>
        <v>1036.81</v>
      </c>
      <c r="L590" s="44">
        <f t="shared" si="135"/>
        <v>1040.74</v>
      </c>
      <c r="M590" s="44">
        <f t="shared" si="135"/>
        <v>1046.5</v>
      </c>
      <c r="N590" s="44">
        <f t="shared" si="135"/>
        <v>1053.79</v>
      </c>
      <c r="O590" s="44">
        <f t="shared" si="135"/>
        <v>1050.68</v>
      </c>
      <c r="P590" s="44">
        <f t="shared" si="135"/>
        <v>1057.02</v>
      </c>
      <c r="Q590" s="44">
        <f t="shared" si="135"/>
        <v>1021.41</v>
      </c>
      <c r="R590" s="44">
        <f t="shared" si="135"/>
        <v>1059.29</v>
      </c>
      <c r="S590" s="44">
        <f t="shared" si="135"/>
        <v>1063.93</v>
      </c>
      <c r="T590" s="44">
        <f t="shared" si="135"/>
        <v>1055.9100000000001</v>
      </c>
      <c r="U590" s="44">
        <f t="shared" si="135"/>
        <v>998.07</v>
      </c>
      <c r="V590" s="44">
        <f t="shared" si="135"/>
        <v>978.63</v>
      </c>
      <c r="W590" s="44">
        <f t="shared" si="135"/>
        <v>995.65</v>
      </c>
      <c r="X590" s="44">
        <f t="shared" si="135"/>
        <v>990.85</v>
      </c>
      <c r="Y590" s="52">
        <f t="shared" si="135"/>
        <v>984.44</v>
      </c>
    </row>
    <row r="591" spans="1:25" s="35" customFormat="1" ht="18.75" customHeight="1" outlineLevel="1" x14ac:dyDescent="0.2">
      <c r="A591" s="26" t="s">
        <v>5</v>
      </c>
      <c r="B591" s="49">
        <v>763.71</v>
      </c>
      <c r="C591" s="47">
        <v>763.71</v>
      </c>
      <c r="D591" s="47">
        <v>763.71</v>
      </c>
      <c r="E591" s="47">
        <v>763.71</v>
      </c>
      <c r="F591" s="47">
        <v>763.71</v>
      </c>
      <c r="G591" s="47">
        <v>763.71</v>
      </c>
      <c r="H591" s="47">
        <v>763.71</v>
      </c>
      <c r="I591" s="47">
        <v>763.71</v>
      </c>
      <c r="J591" s="47">
        <v>763.71</v>
      </c>
      <c r="K591" s="47">
        <v>763.71</v>
      </c>
      <c r="L591" s="47">
        <v>763.71</v>
      </c>
      <c r="M591" s="47">
        <v>763.71</v>
      </c>
      <c r="N591" s="47">
        <v>763.71</v>
      </c>
      <c r="O591" s="47">
        <v>763.71</v>
      </c>
      <c r="P591" s="47">
        <v>763.71</v>
      </c>
      <c r="Q591" s="47">
        <v>763.71</v>
      </c>
      <c r="R591" s="47">
        <v>763.71</v>
      </c>
      <c r="S591" s="47">
        <v>763.71</v>
      </c>
      <c r="T591" s="47">
        <v>763.71</v>
      </c>
      <c r="U591" s="47">
        <v>763.71</v>
      </c>
      <c r="V591" s="47">
        <v>763.71</v>
      </c>
      <c r="W591" s="47">
        <v>763.71</v>
      </c>
      <c r="X591" s="47">
        <v>763.71</v>
      </c>
      <c r="Y591" s="54">
        <v>763.71</v>
      </c>
    </row>
    <row r="592" spans="1:25" s="35" customFormat="1" ht="18.75" customHeight="1" outlineLevel="1" x14ac:dyDescent="0.2">
      <c r="A592" s="27" t="s">
        <v>6</v>
      </c>
      <c r="B592" s="49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54"/>
    </row>
    <row r="593" spans="1:25" s="35" customFormat="1" ht="18.75" customHeight="1" outlineLevel="1" thickBot="1" x14ac:dyDescent="0.25">
      <c r="A593" s="118" t="s">
        <v>7</v>
      </c>
      <c r="B593" s="50">
        <v>2.496</v>
      </c>
      <c r="C593" s="48">
        <v>2.496</v>
      </c>
      <c r="D593" s="48">
        <v>2.496</v>
      </c>
      <c r="E593" s="48">
        <v>2.496</v>
      </c>
      <c r="F593" s="48">
        <v>2.496</v>
      </c>
      <c r="G593" s="48">
        <v>2.496</v>
      </c>
      <c r="H593" s="48">
        <v>2.496</v>
      </c>
      <c r="I593" s="48">
        <v>2.496</v>
      </c>
      <c r="J593" s="48">
        <v>2.496</v>
      </c>
      <c r="K593" s="48">
        <v>2.496</v>
      </c>
      <c r="L593" s="48">
        <v>2.496</v>
      </c>
      <c r="M593" s="48">
        <v>2.496</v>
      </c>
      <c r="N593" s="48">
        <v>2.496</v>
      </c>
      <c r="O593" s="48">
        <v>2.496</v>
      </c>
      <c r="P593" s="48">
        <v>2.496</v>
      </c>
      <c r="Q593" s="48">
        <v>2.496</v>
      </c>
      <c r="R593" s="48">
        <v>2.496</v>
      </c>
      <c r="S593" s="48">
        <v>2.496</v>
      </c>
      <c r="T593" s="48">
        <v>2.496</v>
      </c>
      <c r="U593" s="48">
        <v>2.496</v>
      </c>
      <c r="V593" s="48">
        <v>2.496</v>
      </c>
      <c r="W593" s="48">
        <v>2.496</v>
      </c>
      <c r="X593" s="48">
        <v>2.496</v>
      </c>
      <c r="Y593" s="55">
        <v>2.496</v>
      </c>
    </row>
    <row r="594" spans="1:25" s="35" customFormat="1" ht="18.75" customHeight="1" thickBot="1" x14ac:dyDescent="0.25">
      <c r="A594" s="64">
        <v>23</v>
      </c>
      <c r="B594" s="65">
        <f>SUM(B595:B598)</f>
        <v>1659.9060000000002</v>
      </c>
      <c r="C594" s="65">
        <f t="shared" ref="C594:Y594" si="136">SUM(C595:C598)</f>
        <v>1662.3960000000002</v>
      </c>
      <c r="D594" s="65">
        <f t="shared" si="136"/>
        <v>1659.5660000000003</v>
      </c>
      <c r="E594" s="65">
        <f t="shared" si="136"/>
        <v>1682.4060000000002</v>
      </c>
      <c r="F594" s="65">
        <f t="shared" si="136"/>
        <v>1696.9560000000001</v>
      </c>
      <c r="G594" s="65">
        <f t="shared" si="136"/>
        <v>1708.1660000000002</v>
      </c>
      <c r="H594" s="65">
        <f t="shared" si="136"/>
        <v>1680.7460000000001</v>
      </c>
      <c r="I594" s="65">
        <f t="shared" si="136"/>
        <v>1668.846</v>
      </c>
      <c r="J594" s="65">
        <f t="shared" si="136"/>
        <v>1665.9060000000002</v>
      </c>
      <c r="K594" s="65">
        <f t="shared" si="136"/>
        <v>1656.3360000000002</v>
      </c>
      <c r="L594" s="65">
        <f t="shared" si="136"/>
        <v>1658.3960000000002</v>
      </c>
      <c r="M594" s="65">
        <f t="shared" si="136"/>
        <v>1663.9060000000002</v>
      </c>
      <c r="N594" s="65">
        <f t="shared" si="136"/>
        <v>1671.6460000000002</v>
      </c>
      <c r="O594" s="65">
        <f t="shared" si="136"/>
        <v>1668.616</v>
      </c>
      <c r="P594" s="65">
        <f t="shared" si="136"/>
        <v>1675.7860000000001</v>
      </c>
      <c r="Q594" s="65">
        <f t="shared" si="136"/>
        <v>2388.2460000000001</v>
      </c>
      <c r="R594" s="65">
        <f t="shared" si="136"/>
        <v>2302.0060000000003</v>
      </c>
      <c r="S594" s="65">
        <f t="shared" si="136"/>
        <v>1681.4960000000001</v>
      </c>
      <c r="T594" s="65">
        <f t="shared" si="136"/>
        <v>1685.2960000000003</v>
      </c>
      <c r="U594" s="65">
        <f t="shared" si="136"/>
        <v>1681.056</v>
      </c>
      <c r="V594" s="65">
        <f t="shared" si="136"/>
        <v>1682.2560000000001</v>
      </c>
      <c r="W594" s="65">
        <f t="shared" si="136"/>
        <v>1681.2560000000001</v>
      </c>
      <c r="X594" s="65">
        <f t="shared" si="136"/>
        <v>1670.7760000000003</v>
      </c>
      <c r="Y594" s="65">
        <f t="shared" si="136"/>
        <v>1658.1260000000002</v>
      </c>
    </row>
    <row r="595" spans="1:25" s="35" customFormat="1" ht="18.75" hidden="1" customHeight="1" outlineLevel="1" x14ac:dyDescent="0.2">
      <c r="A595" s="117" t="s">
        <v>4</v>
      </c>
      <c r="B595" s="49">
        <f>B121</f>
        <v>893.7</v>
      </c>
      <c r="C595" s="44">
        <f t="shared" ref="C595:Y595" si="137">C121</f>
        <v>896.19</v>
      </c>
      <c r="D595" s="44">
        <f t="shared" si="137"/>
        <v>893.36</v>
      </c>
      <c r="E595" s="45">
        <f t="shared" si="137"/>
        <v>916.2</v>
      </c>
      <c r="F595" s="44">
        <f t="shared" si="137"/>
        <v>930.75</v>
      </c>
      <c r="G595" s="44">
        <f t="shared" si="137"/>
        <v>941.96</v>
      </c>
      <c r="H595" s="44">
        <f t="shared" si="137"/>
        <v>914.54</v>
      </c>
      <c r="I595" s="44">
        <f t="shared" si="137"/>
        <v>902.64</v>
      </c>
      <c r="J595" s="46">
        <f t="shared" si="137"/>
        <v>899.7</v>
      </c>
      <c r="K595" s="44">
        <f t="shared" si="137"/>
        <v>890.13</v>
      </c>
      <c r="L595" s="44">
        <f t="shared" si="137"/>
        <v>892.19</v>
      </c>
      <c r="M595" s="44">
        <f t="shared" si="137"/>
        <v>897.7</v>
      </c>
      <c r="N595" s="44">
        <f t="shared" si="137"/>
        <v>905.44</v>
      </c>
      <c r="O595" s="44">
        <f t="shared" si="137"/>
        <v>902.41</v>
      </c>
      <c r="P595" s="44">
        <f t="shared" si="137"/>
        <v>909.58</v>
      </c>
      <c r="Q595" s="44">
        <f t="shared" si="137"/>
        <v>1622.04</v>
      </c>
      <c r="R595" s="44">
        <f t="shared" si="137"/>
        <v>1535.8</v>
      </c>
      <c r="S595" s="44">
        <f t="shared" si="137"/>
        <v>915.29</v>
      </c>
      <c r="T595" s="44">
        <f t="shared" si="137"/>
        <v>919.09</v>
      </c>
      <c r="U595" s="44">
        <f t="shared" si="137"/>
        <v>914.85</v>
      </c>
      <c r="V595" s="44">
        <f t="shared" si="137"/>
        <v>916.05</v>
      </c>
      <c r="W595" s="44">
        <f t="shared" si="137"/>
        <v>915.05</v>
      </c>
      <c r="X595" s="44">
        <f t="shared" si="137"/>
        <v>904.57</v>
      </c>
      <c r="Y595" s="52">
        <f t="shared" si="137"/>
        <v>891.92</v>
      </c>
    </row>
    <row r="596" spans="1:25" s="35" customFormat="1" ht="18.75" hidden="1" customHeight="1" outlineLevel="1" x14ac:dyDescent="0.2">
      <c r="A596" s="26" t="s">
        <v>5</v>
      </c>
      <c r="B596" s="49">
        <v>763.71</v>
      </c>
      <c r="C596" s="47">
        <v>763.71</v>
      </c>
      <c r="D596" s="47">
        <v>763.71</v>
      </c>
      <c r="E596" s="47">
        <v>763.71</v>
      </c>
      <c r="F596" s="47">
        <v>763.71</v>
      </c>
      <c r="G596" s="47">
        <v>763.71</v>
      </c>
      <c r="H596" s="47">
        <v>763.71</v>
      </c>
      <c r="I596" s="47">
        <v>763.71</v>
      </c>
      <c r="J596" s="47">
        <v>763.71</v>
      </c>
      <c r="K596" s="47">
        <v>763.71</v>
      </c>
      <c r="L596" s="47">
        <v>763.71</v>
      </c>
      <c r="M596" s="47">
        <v>763.71</v>
      </c>
      <c r="N596" s="47">
        <v>763.71</v>
      </c>
      <c r="O596" s="47">
        <v>763.71</v>
      </c>
      <c r="P596" s="47">
        <v>763.71</v>
      </c>
      <c r="Q596" s="47">
        <v>763.71</v>
      </c>
      <c r="R596" s="47">
        <v>763.71</v>
      </c>
      <c r="S596" s="47">
        <v>763.71</v>
      </c>
      <c r="T596" s="47">
        <v>763.71</v>
      </c>
      <c r="U596" s="47">
        <v>763.71</v>
      </c>
      <c r="V596" s="47">
        <v>763.71</v>
      </c>
      <c r="W596" s="47">
        <v>763.71</v>
      </c>
      <c r="X596" s="47">
        <v>763.71</v>
      </c>
      <c r="Y596" s="54">
        <v>763.71</v>
      </c>
    </row>
    <row r="597" spans="1:25" s="35" customFormat="1" ht="18.75" hidden="1" customHeight="1" outlineLevel="1" x14ac:dyDescent="0.2">
      <c r="A597" s="27" t="s">
        <v>6</v>
      </c>
      <c r="B597" s="49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54"/>
    </row>
    <row r="598" spans="1:25" s="35" customFormat="1" ht="18.75" hidden="1" customHeight="1" outlineLevel="1" thickBot="1" x14ac:dyDescent="0.25">
      <c r="A598" s="118" t="s">
        <v>7</v>
      </c>
      <c r="B598" s="50">
        <v>2.496</v>
      </c>
      <c r="C598" s="48">
        <v>2.496</v>
      </c>
      <c r="D598" s="48">
        <v>2.496</v>
      </c>
      <c r="E598" s="48">
        <v>2.496</v>
      </c>
      <c r="F598" s="48">
        <v>2.496</v>
      </c>
      <c r="G598" s="48">
        <v>2.496</v>
      </c>
      <c r="H598" s="48">
        <v>2.496</v>
      </c>
      <c r="I598" s="48">
        <v>2.496</v>
      </c>
      <c r="J598" s="48">
        <v>2.496</v>
      </c>
      <c r="K598" s="48">
        <v>2.496</v>
      </c>
      <c r="L598" s="48">
        <v>2.496</v>
      </c>
      <c r="M598" s="48">
        <v>2.496</v>
      </c>
      <c r="N598" s="48">
        <v>2.496</v>
      </c>
      <c r="O598" s="48">
        <v>2.496</v>
      </c>
      <c r="P598" s="48">
        <v>2.496</v>
      </c>
      <c r="Q598" s="48">
        <v>2.496</v>
      </c>
      <c r="R598" s="48">
        <v>2.496</v>
      </c>
      <c r="S598" s="48">
        <v>2.496</v>
      </c>
      <c r="T598" s="48">
        <v>2.496</v>
      </c>
      <c r="U598" s="48">
        <v>2.496</v>
      </c>
      <c r="V598" s="48">
        <v>2.496</v>
      </c>
      <c r="W598" s="48">
        <v>2.496</v>
      </c>
      <c r="X598" s="48">
        <v>2.496</v>
      </c>
      <c r="Y598" s="55">
        <v>2.496</v>
      </c>
    </row>
    <row r="599" spans="1:25" s="35" customFormat="1" ht="18.75" customHeight="1" collapsed="1" thickBot="1" x14ac:dyDescent="0.25">
      <c r="A599" s="75">
        <v>24</v>
      </c>
      <c r="B599" s="65">
        <f>SUM(B600:B603)</f>
        <v>1757.346</v>
      </c>
      <c r="C599" s="65">
        <f t="shared" ref="C599:Y599" si="138">SUM(C600:C603)</f>
        <v>1755.616</v>
      </c>
      <c r="D599" s="65">
        <f t="shared" si="138"/>
        <v>1755.5860000000002</v>
      </c>
      <c r="E599" s="65">
        <f t="shared" si="138"/>
        <v>1777.2960000000003</v>
      </c>
      <c r="F599" s="65">
        <f t="shared" si="138"/>
        <v>1787.4960000000001</v>
      </c>
      <c r="G599" s="65">
        <f t="shared" si="138"/>
        <v>1810.4860000000001</v>
      </c>
      <c r="H599" s="65">
        <f t="shared" si="138"/>
        <v>1819.4960000000001</v>
      </c>
      <c r="I599" s="65">
        <f t="shared" si="138"/>
        <v>1760.8760000000002</v>
      </c>
      <c r="J599" s="65">
        <f t="shared" si="138"/>
        <v>1755.6760000000002</v>
      </c>
      <c r="K599" s="65">
        <f t="shared" si="138"/>
        <v>1749.076</v>
      </c>
      <c r="L599" s="65">
        <f t="shared" si="138"/>
        <v>1744.386</v>
      </c>
      <c r="M599" s="65">
        <f t="shared" si="138"/>
        <v>1762.4060000000002</v>
      </c>
      <c r="N599" s="65">
        <f t="shared" si="138"/>
        <v>1772.8360000000002</v>
      </c>
      <c r="O599" s="65">
        <f t="shared" si="138"/>
        <v>1761.2860000000001</v>
      </c>
      <c r="P599" s="65">
        <f t="shared" si="138"/>
        <v>1774.2360000000001</v>
      </c>
      <c r="Q599" s="65">
        <f t="shared" si="138"/>
        <v>1829.7260000000001</v>
      </c>
      <c r="R599" s="65">
        <f t="shared" si="138"/>
        <v>1829.316</v>
      </c>
      <c r="S599" s="65">
        <f t="shared" si="138"/>
        <v>1785.6060000000002</v>
      </c>
      <c r="T599" s="65">
        <f t="shared" si="138"/>
        <v>1772.1760000000002</v>
      </c>
      <c r="U599" s="65">
        <f t="shared" si="138"/>
        <v>1767.4360000000001</v>
      </c>
      <c r="V599" s="65">
        <f t="shared" si="138"/>
        <v>1762.2660000000001</v>
      </c>
      <c r="W599" s="65">
        <f t="shared" si="138"/>
        <v>1763.7760000000003</v>
      </c>
      <c r="X599" s="65">
        <f t="shared" si="138"/>
        <v>1745.4660000000001</v>
      </c>
      <c r="Y599" s="65">
        <f t="shared" si="138"/>
        <v>1738.4360000000001</v>
      </c>
    </row>
    <row r="600" spans="1:25" s="35" customFormat="1" ht="18.75" hidden="1" customHeight="1" outlineLevel="1" x14ac:dyDescent="0.2">
      <c r="A600" s="117" t="s">
        <v>4</v>
      </c>
      <c r="B600" s="49">
        <f>B126</f>
        <v>991.14</v>
      </c>
      <c r="C600" s="44">
        <f t="shared" ref="C600:Y600" si="139">C126</f>
        <v>989.41</v>
      </c>
      <c r="D600" s="44">
        <f t="shared" si="139"/>
        <v>989.38</v>
      </c>
      <c r="E600" s="45">
        <f t="shared" si="139"/>
        <v>1011.09</v>
      </c>
      <c r="F600" s="44">
        <f t="shared" si="139"/>
        <v>1021.29</v>
      </c>
      <c r="G600" s="44">
        <f t="shared" si="139"/>
        <v>1044.28</v>
      </c>
      <c r="H600" s="44">
        <f t="shared" si="139"/>
        <v>1053.29</v>
      </c>
      <c r="I600" s="44">
        <f t="shared" si="139"/>
        <v>994.67</v>
      </c>
      <c r="J600" s="46">
        <f t="shared" si="139"/>
        <v>989.47</v>
      </c>
      <c r="K600" s="44">
        <f t="shared" si="139"/>
        <v>982.87</v>
      </c>
      <c r="L600" s="44">
        <f t="shared" si="139"/>
        <v>978.18</v>
      </c>
      <c r="M600" s="44">
        <f t="shared" si="139"/>
        <v>996.2</v>
      </c>
      <c r="N600" s="44">
        <f t="shared" si="139"/>
        <v>1006.63</v>
      </c>
      <c r="O600" s="44">
        <f t="shared" si="139"/>
        <v>995.08</v>
      </c>
      <c r="P600" s="44">
        <f t="shared" si="139"/>
        <v>1008.03</v>
      </c>
      <c r="Q600" s="44">
        <f t="shared" si="139"/>
        <v>1063.52</v>
      </c>
      <c r="R600" s="44">
        <f t="shared" si="139"/>
        <v>1063.1099999999999</v>
      </c>
      <c r="S600" s="44">
        <f t="shared" si="139"/>
        <v>1019.4</v>
      </c>
      <c r="T600" s="44">
        <f t="shared" si="139"/>
        <v>1005.97</v>
      </c>
      <c r="U600" s="44">
        <f t="shared" si="139"/>
        <v>1001.23</v>
      </c>
      <c r="V600" s="44">
        <f t="shared" si="139"/>
        <v>996.06</v>
      </c>
      <c r="W600" s="44">
        <f t="shared" si="139"/>
        <v>997.57</v>
      </c>
      <c r="X600" s="44">
        <f t="shared" si="139"/>
        <v>979.26</v>
      </c>
      <c r="Y600" s="52">
        <f t="shared" si="139"/>
        <v>972.23</v>
      </c>
    </row>
    <row r="601" spans="1:25" s="35" customFormat="1" ht="18.75" hidden="1" customHeight="1" outlineLevel="1" x14ac:dyDescent="0.2">
      <c r="A601" s="26" t="s">
        <v>5</v>
      </c>
      <c r="B601" s="49">
        <v>763.71</v>
      </c>
      <c r="C601" s="47">
        <v>763.71</v>
      </c>
      <c r="D601" s="47">
        <v>763.71</v>
      </c>
      <c r="E601" s="47">
        <v>763.71</v>
      </c>
      <c r="F601" s="47">
        <v>763.71</v>
      </c>
      <c r="G601" s="47">
        <v>763.71</v>
      </c>
      <c r="H601" s="47">
        <v>763.71</v>
      </c>
      <c r="I601" s="47">
        <v>763.71</v>
      </c>
      <c r="J601" s="47">
        <v>763.71</v>
      </c>
      <c r="K601" s="47">
        <v>763.71</v>
      </c>
      <c r="L601" s="47">
        <v>763.71</v>
      </c>
      <c r="M601" s="47">
        <v>763.71</v>
      </c>
      <c r="N601" s="47">
        <v>763.71</v>
      </c>
      <c r="O601" s="47">
        <v>763.71</v>
      </c>
      <c r="P601" s="47">
        <v>763.71</v>
      </c>
      <c r="Q601" s="47">
        <v>763.71</v>
      </c>
      <c r="R601" s="47">
        <v>763.71</v>
      </c>
      <c r="S601" s="47">
        <v>763.71</v>
      </c>
      <c r="T601" s="47">
        <v>763.71</v>
      </c>
      <c r="U601" s="47">
        <v>763.71</v>
      </c>
      <c r="V601" s="47">
        <v>763.71</v>
      </c>
      <c r="W601" s="47">
        <v>763.71</v>
      </c>
      <c r="X601" s="47">
        <v>763.71</v>
      </c>
      <c r="Y601" s="54">
        <v>763.71</v>
      </c>
    </row>
    <row r="602" spans="1:25" s="35" customFormat="1" ht="18.75" hidden="1" customHeight="1" outlineLevel="1" x14ac:dyDescent="0.2">
      <c r="A602" s="27" t="s">
        <v>6</v>
      </c>
      <c r="B602" s="49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54"/>
    </row>
    <row r="603" spans="1:25" s="35" customFormat="1" ht="18.75" hidden="1" customHeight="1" outlineLevel="1" thickBot="1" x14ac:dyDescent="0.25">
      <c r="A603" s="118" t="s">
        <v>7</v>
      </c>
      <c r="B603" s="50">
        <v>2.496</v>
      </c>
      <c r="C603" s="48">
        <v>2.496</v>
      </c>
      <c r="D603" s="48">
        <v>2.496</v>
      </c>
      <c r="E603" s="48">
        <v>2.496</v>
      </c>
      <c r="F603" s="48">
        <v>2.496</v>
      </c>
      <c r="G603" s="48">
        <v>2.496</v>
      </c>
      <c r="H603" s="48">
        <v>2.496</v>
      </c>
      <c r="I603" s="48">
        <v>2.496</v>
      </c>
      <c r="J603" s="48">
        <v>2.496</v>
      </c>
      <c r="K603" s="48">
        <v>2.496</v>
      </c>
      <c r="L603" s="48">
        <v>2.496</v>
      </c>
      <c r="M603" s="48">
        <v>2.496</v>
      </c>
      <c r="N603" s="48">
        <v>2.496</v>
      </c>
      <c r="O603" s="48">
        <v>2.496</v>
      </c>
      <c r="P603" s="48">
        <v>2.496</v>
      </c>
      <c r="Q603" s="48">
        <v>2.496</v>
      </c>
      <c r="R603" s="48">
        <v>2.496</v>
      </c>
      <c r="S603" s="48">
        <v>2.496</v>
      </c>
      <c r="T603" s="48">
        <v>2.496</v>
      </c>
      <c r="U603" s="48">
        <v>2.496</v>
      </c>
      <c r="V603" s="48">
        <v>2.496</v>
      </c>
      <c r="W603" s="48">
        <v>2.496</v>
      </c>
      <c r="X603" s="48">
        <v>2.496</v>
      </c>
      <c r="Y603" s="55">
        <v>2.496</v>
      </c>
    </row>
    <row r="604" spans="1:25" s="35" customFormat="1" ht="18.75" customHeight="1" collapsed="1" thickBot="1" x14ac:dyDescent="0.25">
      <c r="A604" s="73">
        <v>25</v>
      </c>
      <c r="B604" s="65">
        <f>SUM(B605:B608)</f>
        <v>1704.3760000000002</v>
      </c>
      <c r="C604" s="65">
        <f t="shared" ref="C604:Y604" si="140">SUM(C605:C608)</f>
        <v>1701.7060000000001</v>
      </c>
      <c r="D604" s="65">
        <f t="shared" si="140"/>
        <v>1685.4560000000001</v>
      </c>
      <c r="E604" s="65">
        <f t="shared" si="140"/>
        <v>1689.6860000000001</v>
      </c>
      <c r="F604" s="65">
        <f t="shared" si="140"/>
        <v>1666.846</v>
      </c>
      <c r="G604" s="65">
        <f t="shared" si="140"/>
        <v>1716.5460000000003</v>
      </c>
      <c r="H604" s="65">
        <f t="shared" si="140"/>
        <v>1717.4860000000001</v>
      </c>
      <c r="I604" s="65">
        <f t="shared" si="140"/>
        <v>1707.056</v>
      </c>
      <c r="J604" s="65">
        <f t="shared" si="140"/>
        <v>1690.4360000000001</v>
      </c>
      <c r="K604" s="65">
        <f t="shared" si="140"/>
        <v>1688.4960000000001</v>
      </c>
      <c r="L604" s="65">
        <f t="shared" si="140"/>
        <v>1651.0660000000003</v>
      </c>
      <c r="M604" s="65">
        <f t="shared" si="140"/>
        <v>1649.1760000000002</v>
      </c>
      <c r="N604" s="65">
        <f t="shared" si="140"/>
        <v>1659.576</v>
      </c>
      <c r="O604" s="65">
        <f t="shared" si="140"/>
        <v>1661.386</v>
      </c>
      <c r="P604" s="65">
        <f t="shared" si="140"/>
        <v>1672.306</v>
      </c>
      <c r="Q604" s="65">
        <f t="shared" si="140"/>
        <v>1687.6960000000001</v>
      </c>
      <c r="R604" s="65">
        <f t="shared" si="140"/>
        <v>1713.1060000000002</v>
      </c>
      <c r="S604" s="65">
        <f t="shared" si="140"/>
        <v>1711.7060000000001</v>
      </c>
      <c r="T604" s="65">
        <f t="shared" si="140"/>
        <v>1685.2560000000001</v>
      </c>
      <c r="U604" s="65">
        <f t="shared" si="140"/>
        <v>1709.1460000000002</v>
      </c>
      <c r="V604" s="65">
        <f t="shared" si="140"/>
        <v>1703.4460000000001</v>
      </c>
      <c r="W604" s="65">
        <f t="shared" si="140"/>
        <v>1705.5360000000001</v>
      </c>
      <c r="X604" s="65">
        <f t="shared" si="140"/>
        <v>1700.4760000000001</v>
      </c>
      <c r="Y604" s="65">
        <f t="shared" si="140"/>
        <v>1697.2360000000001</v>
      </c>
    </row>
    <row r="605" spans="1:25" s="35" customFormat="1" ht="18.75" hidden="1" customHeight="1" outlineLevel="1" x14ac:dyDescent="0.2">
      <c r="A605" s="117" t="s">
        <v>4</v>
      </c>
      <c r="B605" s="49">
        <f>B131</f>
        <v>938.17</v>
      </c>
      <c r="C605" s="44">
        <f t="shared" ref="C605:Y605" si="141">C131</f>
        <v>935.5</v>
      </c>
      <c r="D605" s="44">
        <f t="shared" si="141"/>
        <v>919.25</v>
      </c>
      <c r="E605" s="45">
        <f t="shared" si="141"/>
        <v>923.48</v>
      </c>
      <c r="F605" s="44">
        <f t="shared" si="141"/>
        <v>900.64</v>
      </c>
      <c r="G605" s="44">
        <f t="shared" si="141"/>
        <v>950.34</v>
      </c>
      <c r="H605" s="44">
        <f t="shared" si="141"/>
        <v>951.28</v>
      </c>
      <c r="I605" s="44">
        <f t="shared" si="141"/>
        <v>940.85</v>
      </c>
      <c r="J605" s="46">
        <f t="shared" si="141"/>
        <v>924.23</v>
      </c>
      <c r="K605" s="44">
        <f t="shared" si="141"/>
        <v>922.29</v>
      </c>
      <c r="L605" s="44">
        <f t="shared" si="141"/>
        <v>884.86</v>
      </c>
      <c r="M605" s="44">
        <f t="shared" si="141"/>
        <v>882.97</v>
      </c>
      <c r="N605" s="44">
        <f t="shared" si="141"/>
        <v>893.37</v>
      </c>
      <c r="O605" s="44">
        <f t="shared" si="141"/>
        <v>895.18</v>
      </c>
      <c r="P605" s="44">
        <f t="shared" si="141"/>
        <v>906.1</v>
      </c>
      <c r="Q605" s="44">
        <f t="shared" si="141"/>
        <v>921.49</v>
      </c>
      <c r="R605" s="44">
        <f t="shared" si="141"/>
        <v>946.9</v>
      </c>
      <c r="S605" s="44">
        <f t="shared" si="141"/>
        <v>945.5</v>
      </c>
      <c r="T605" s="44">
        <f t="shared" si="141"/>
        <v>919.05</v>
      </c>
      <c r="U605" s="44">
        <f t="shared" si="141"/>
        <v>942.94</v>
      </c>
      <c r="V605" s="44">
        <f t="shared" si="141"/>
        <v>937.24</v>
      </c>
      <c r="W605" s="44">
        <f t="shared" si="141"/>
        <v>939.33</v>
      </c>
      <c r="X605" s="44">
        <f t="shared" si="141"/>
        <v>934.27</v>
      </c>
      <c r="Y605" s="52">
        <f t="shared" si="141"/>
        <v>931.03</v>
      </c>
    </row>
    <row r="606" spans="1:25" s="35" customFormat="1" ht="18.75" hidden="1" customHeight="1" outlineLevel="1" x14ac:dyDescent="0.2">
      <c r="A606" s="26" t="s">
        <v>5</v>
      </c>
      <c r="B606" s="49">
        <v>763.71</v>
      </c>
      <c r="C606" s="47">
        <v>763.71</v>
      </c>
      <c r="D606" s="47">
        <v>763.71</v>
      </c>
      <c r="E606" s="47">
        <v>763.71</v>
      </c>
      <c r="F606" s="47">
        <v>763.71</v>
      </c>
      <c r="G606" s="47">
        <v>763.71</v>
      </c>
      <c r="H606" s="47">
        <v>763.71</v>
      </c>
      <c r="I606" s="47">
        <v>763.71</v>
      </c>
      <c r="J606" s="47">
        <v>763.71</v>
      </c>
      <c r="K606" s="47">
        <v>763.71</v>
      </c>
      <c r="L606" s="47">
        <v>763.71</v>
      </c>
      <c r="M606" s="47">
        <v>763.71</v>
      </c>
      <c r="N606" s="47">
        <v>763.71</v>
      </c>
      <c r="O606" s="47">
        <v>763.71</v>
      </c>
      <c r="P606" s="47">
        <v>763.71</v>
      </c>
      <c r="Q606" s="47">
        <v>763.71</v>
      </c>
      <c r="R606" s="47">
        <v>763.71</v>
      </c>
      <c r="S606" s="47">
        <v>763.71</v>
      </c>
      <c r="T606" s="47">
        <v>763.71</v>
      </c>
      <c r="U606" s="47">
        <v>763.71</v>
      </c>
      <c r="V606" s="47">
        <v>763.71</v>
      </c>
      <c r="W606" s="47">
        <v>763.71</v>
      </c>
      <c r="X606" s="47">
        <v>763.71</v>
      </c>
      <c r="Y606" s="54">
        <v>763.71</v>
      </c>
    </row>
    <row r="607" spans="1:25" s="35" customFormat="1" ht="18.75" hidden="1" customHeight="1" outlineLevel="1" x14ac:dyDescent="0.2">
      <c r="A607" s="27" t="s">
        <v>6</v>
      </c>
      <c r="B607" s="49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54"/>
    </row>
    <row r="608" spans="1:25" s="35" customFormat="1" ht="18.75" hidden="1" customHeight="1" outlineLevel="1" thickBot="1" x14ac:dyDescent="0.25">
      <c r="A608" s="118" t="s">
        <v>7</v>
      </c>
      <c r="B608" s="50">
        <v>2.496</v>
      </c>
      <c r="C608" s="48">
        <v>2.496</v>
      </c>
      <c r="D608" s="48">
        <v>2.496</v>
      </c>
      <c r="E608" s="48">
        <v>2.496</v>
      </c>
      <c r="F608" s="48">
        <v>2.496</v>
      </c>
      <c r="G608" s="48">
        <v>2.496</v>
      </c>
      <c r="H608" s="48">
        <v>2.496</v>
      </c>
      <c r="I608" s="48">
        <v>2.496</v>
      </c>
      <c r="J608" s="48">
        <v>2.496</v>
      </c>
      <c r="K608" s="48">
        <v>2.496</v>
      </c>
      <c r="L608" s="48">
        <v>2.496</v>
      </c>
      <c r="M608" s="48">
        <v>2.496</v>
      </c>
      <c r="N608" s="48">
        <v>2.496</v>
      </c>
      <c r="O608" s="48">
        <v>2.496</v>
      </c>
      <c r="P608" s="48">
        <v>2.496</v>
      </c>
      <c r="Q608" s="48">
        <v>2.496</v>
      </c>
      <c r="R608" s="48">
        <v>2.496</v>
      </c>
      <c r="S608" s="48">
        <v>2.496</v>
      </c>
      <c r="T608" s="48">
        <v>2.496</v>
      </c>
      <c r="U608" s="48">
        <v>2.496</v>
      </c>
      <c r="V608" s="48">
        <v>2.496</v>
      </c>
      <c r="W608" s="48">
        <v>2.496</v>
      </c>
      <c r="X608" s="48">
        <v>2.496</v>
      </c>
      <c r="Y608" s="55">
        <v>2.496</v>
      </c>
    </row>
    <row r="609" spans="1:25" s="35" customFormat="1" ht="18.75" customHeight="1" collapsed="1" thickBot="1" x14ac:dyDescent="0.25">
      <c r="A609" s="74">
        <v>26</v>
      </c>
      <c r="B609" s="65">
        <f>SUM(B610:B613)</f>
        <v>1404.0060000000001</v>
      </c>
      <c r="C609" s="65">
        <f t="shared" ref="C609:Y609" si="142">SUM(C610:C613)</f>
        <v>1308.6560000000002</v>
      </c>
      <c r="D609" s="65">
        <f t="shared" si="142"/>
        <v>1196.4860000000001</v>
      </c>
      <c r="E609" s="65">
        <f t="shared" si="142"/>
        <v>1124.5660000000003</v>
      </c>
      <c r="F609" s="65">
        <f t="shared" si="142"/>
        <v>767.66600000000005</v>
      </c>
      <c r="G609" s="65">
        <f t="shared" si="142"/>
        <v>766.38599999999997</v>
      </c>
      <c r="H609" s="65">
        <f t="shared" si="142"/>
        <v>1440.0660000000003</v>
      </c>
      <c r="I609" s="65">
        <f t="shared" si="142"/>
        <v>1724.326</v>
      </c>
      <c r="J609" s="65">
        <f t="shared" si="142"/>
        <v>1776.9660000000001</v>
      </c>
      <c r="K609" s="65">
        <f t="shared" si="142"/>
        <v>1833.6760000000002</v>
      </c>
      <c r="L609" s="65">
        <f t="shared" si="142"/>
        <v>1862.3960000000002</v>
      </c>
      <c r="M609" s="65">
        <f t="shared" si="142"/>
        <v>1851.5960000000002</v>
      </c>
      <c r="N609" s="65">
        <f t="shared" si="142"/>
        <v>1845.1860000000001</v>
      </c>
      <c r="O609" s="65">
        <f t="shared" si="142"/>
        <v>1849.3660000000002</v>
      </c>
      <c r="P609" s="65">
        <f t="shared" si="142"/>
        <v>1842.9660000000001</v>
      </c>
      <c r="Q609" s="65">
        <f t="shared" si="142"/>
        <v>1819.3360000000002</v>
      </c>
      <c r="R609" s="65">
        <f t="shared" si="142"/>
        <v>1826.3560000000002</v>
      </c>
      <c r="S609" s="65">
        <f t="shared" si="142"/>
        <v>1819.0360000000001</v>
      </c>
      <c r="T609" s="65">
        <f t="shared" si="142"/>
        <v>1829.4760000000001</v>
      </c>
      <c r="U609" s="65">
        <f t="shared" si="142"/>
        <v>1828.8560000000002</v>
      </c>
      <c r="V609" s="65">
        <f t="shared" si="142"/>
        <v>1800.1260000000002</v>
      </c>
      <c r="W609" s="65">
        <f t="shared" si="142"/>
        <v>1758.9660000000001</v>
      </c>
      <c r="X609" s="65">
        <f t="shared" si="142"/>
        <v>1679.326</v>
      </c>
      <c r="Y609" s="65">
        <f t="shared" si="142"/>
        <v>1514.6060000000002</v>
      </c>
    </row>
    <row r="610" spans="1:25" s="35" customFormat="1" ht="18.75" hidden="1" customHeight="1" outlineLevel="1" x14ac:dyDescent="0.2">
      <c r="A610" s="29" t="s">
        <v>4</v>
      </c>
      <c r="B610" s="49">
        <v>637.79999999999995</v>
      </c>
      <c r="C610" s="44">
        <v>542.45000000000005</v>
      </c>
      <c r="D610" s="44">
        <v>430.28</v>
      </c>
      <c r="E610" s="45">
        <v>358.36</v>
      </c>
      <c r="F610" s="44">
        <v>1.46</v>
      </c>
      <c r="G610" s="44">
        <v>0.18</v>
      </c>
      <c r="H610" s="44">
        <v>673.86</v>
      </c>
      <c r="I610" s="44">
        <v>958.12</v>
      </c>
      <c r="J610" s="46">
        <v>1010.76</v>
      </c>
      <c r="K610" s="44">
        <v>1067.47</v>
      </c>
      <c r="L610" s="44">
        <v>1096.19</v>
      </c>
      <c r="M610" s="44">
        <v>1085.3900000000001</v>
      </c>
      <c r="N610" s="44">
        <v>1078.98</v>
      </c>
      <c r="O610" s="44">
        <v>1083.1600000000001</v>
      </c>
      <c r="P610" s="44">
        <v>1076.76</v>
      </c>
      <c r="Q610" s="44">
        <v>1053.1300000000001</v>
      </c>
      <c r="R610" s="44">
        <v>1060.1500000000001</v>
      </c>
      <c r="S610" s="44">
        <v>1052.83</v>
      </c>
      <c r="T610" s="44">
        <v>1063.27</v>
      </c>
      <c r="U610" s="44">
        <v>1062.6500000000001</v>
      </c>
      <c r="V610" s="44">
        <v>1033.92</v>
      </c>
      <c r="W610" s="44">
        <v>992.76</v>
      </c>
      <c r="X610" s="44">
        <v>913.12</v>
      </c>
      <c r="Y610" s="52">
        <v>748.4</v>
      </c>
    </row>
    <row r="611" spans="1:25" s="35" customFormat="1" ht="18.75" hidden="1" customHeight="1" outlineLevel="1" x14ac:dyDescent="0.2">
      <c r="A611" s="30" t="s">
        <v>5</v>
      </c>
      <c r="B611" s="49">
        <v>763.71</v>
      </c>
      <c r="C611" s="47">
        <v>763.71</v>
      </c>
      <c r="D611" s="47">
        <v>763.71</v>
      </c>
      <c r="E611" s="47">
        <v>763.71</v>
      </c>
      <c r="F611" s="47">
        <v>763.71</v>
      </c>
      <c r="G611" s="47">
        <v>763.71</v>
      </c>
      <c r="H611" s="47">
        <v>763.71</v>
      </c>
      <c r="I611" s="47">
        <v>763.71</v>
      </c>
      <c r="J611" s="47">
        <v>763.71</v>
      </c>
      <c r="K611" s="47">
        <v>763.71</v>
      </c>
      <c r="L611" s="47">
        <v>763.71</v>
      </c>
      <c r="M611" s="47">
        <v>763.71</v>
      </c>
      <c r="N611" s="47">
        <v>763.71</v>
      </c>
      <c r="O611" s="47">
        <v>763.71</v>
      </c>
      <c r="P611" s="47">
        <v>763.71</v>
      </c>
      <c r="Q611" s="47">
        <v>763.71</v>
      </c>
      <c r="R611" s="47">
        <v>763.71</v>
      </c>
      <c r="S611" s="47">
        <v>763.71</v>
      </c>
      <c r="T611" s="47">
        <v>763.71</v>
      </c>
      <c r="U611" s="47">
        <v>763.71</v>
      </c>
      <c r="V611" s="47">
        <v>763.71</v>
      </c>
      <c r="W611" s="47">
        <v>763.71</v>
      </c>
      <c r="X611" s="47">
        <v>763.71</v>
      </c>
      <c r="Y611" s="54">
        <v>763.71</v>
      </c>
    </row>
    <row r="612" spans="1:25" s="35" customFormat="1" ht="18.75" hidden="1" customHeight="1" outlineLevel="1" x14ac:dyDescent="0.2">
      <c r="A612" s="31" t="s">
        <v>6</v>
      </c>
      <c r="B612" s="49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54"/>
    </row>
    <row r="613" spans="1:25" s="35" customFormat="1" ht="18.75" hidden="1" customHeight="1" outlineLevel="1" thickBot="1" x14ac:dyDescent="0.25">
      <c r="A613" s="107" t="s">
        <v>7</v>
      </c>
      <c r="B613" s="50">
        <v>2.496</v>
      </c>
      <c r="C613" s="48">
        <v>2.496</v>
      </c>
      <c r="D613" s="48">
        <v>2.496</v>
      </c>
      <c r="E613" s="48">
        <v>2.496</v>
      </c>
      <c r="F613" s="48">
        <v>2.496</v>
      </c>
      <c r="G613" s="48">
        <v>2.496</v>
      </c>
      <c r="H613" s="48">
        <v>2.496</v>
      </c>
      <c r="I613" s="48">
        <v>2.496</v>
      </c>
      <c r="J613" s="48">
        <v>2.496</v>
      </c>
      <c r="K613" s="48">
        <v>2.496</v>
      </c>
      <c r="L613" s="48">
        <v>2.496</v>
      </c>
      <c r="M613" s="48">
        <v>2.496</v>
      </c>
      <c r="N613" s="48">
        <v>2.496</v>
      </c>
      <c r="O613" s="48">
        <v>2.496</v>
      </c>
      <c r="P613" s="48">
        <v>2.496</v>
      </c>
      <c r="Q613" s="48">
        <v>2.496</v>
      </c>
      <c r="R613" s="48">
        <v>2.496</v>
      </c>
      <c r="S613" s="48">
        <v>2.496</v>
      </c>
      <c r="T613" s="48">
        <v>2.496</v>
      </c>
      <c r="U613" s="48">
        <v>2.496</v>
      </c>
      <c r="V613" s="48">
        <v>2.496</v>
      </c>
      <c r="W613" s="48">
        <v>2.496</v>
      </c>
      <c r="X613" s="48">
        <v>2.496</v>
      </c>
      <c r="Y613" s="55">
        <v>2.496</v>
      </c>
    </row>
    <row r="614" spans="1:25" s="35" customFormat="1" ht="18.75" customHeight="1" collapsed="1" thickBot="1" x14ac:dyDescent="0.25">
      <c r="A614" s="76">
        <v>27</v>
      </c>
      <c r="B614" s="65">
        <f>SUM(B615:B618)</f>
        <v>1724.7960000000003</v>
      </c>
      <c r="C614" s="65">
        <f t="shared" ref="C614:Y614" si="143">SUM(C615:C618)</f>
        <v>1727.4960000000001</v>
      </c>
      <c r="D614" s="65">
        <f t="shared" si="143"/>
        <v>1789.2760000000003</v>
      </c>
      <c r="E614" s="65">
        <f t="shared" si="143"/>
        <v>1750.576</v>
      </c>
      <c r="F614" s="65">
        <f t="shared" si="143"/>
        <v>1776.366</v>
      </c>
      <c r="G614" s="65">
        <f t="shared" si="143"/>
        <v>1828.4360000000001</v>
      </c>
      <c r="H614" s="65">
        <f t="shared" si="143"/>
        <v>1811.066</v>
      </c>
      <c r="I614" s="65">
        <f t="shared" si="143"/>
        <v>1806.4160000000002</v>
      </c>
      <c r="J614" s="65">
        <f t="shared" si="143"/>
        <v>1798.4660000000001</v>
      </c>
      <c r="K614" s="65">
        <f t="shared" si="143"/>
        <v>1796.2260000000001</v>
      </c>
      <c r="L614" s="65">
        <f t="shared" si="143"/>
        <v>1797.2460000000001</v>
      </c>
      <c r="M614" s="65">
        <f t="shared" si="143"/>
        <v>1750.4660000000001</v>
      </c>
      <c r="N614" s="65">
        <f t="shared" si="143"/>
        <v>1740.866</v>
      </c>
      <c r="O614" s="65">
        <f t="shared" si="143"/>
        <v>1716.6960000000001</v>
      </c>
      <c r="P614" s="65">
        <f t="shared" si="143"/>
        <v>1754.9360000000001</v>
      </c>
      <c r="Q614" s="65">
        <f t="shared" si="143"/>
        <v>1814.2360000000001</v>
      </c>
      <c r="R614" s="65">
        <f t="shared" si="143"/>
        <v>1821.3360000000002</v>
      </c>
      <c r="S614" s="65">
        <f t="shared" si="143"/>
        <v>1795.7460000000001</v>
      </c>
      <c r="T614" s="65">
        <f t="shared" si="143"/>
        <v>1763.3360000000002</v>
      </c>
      <c r="U614" s="65">
        <f t="shared" si="143"/>
        <v>1745.7860000000001</v>
      </c>
      <c r="V614" s="65">
        <f t="shared" si="143"/>
        <v>1745.096</v>
      </c>
      <c r="W614" s="65">
        <f t="shared" si="143"/>
        <v>1743.4660000000001</v>
      </c>
      <c r="X614" s="65">
        <f t="shared" si="143"/>
        <v>1733.5060000000001</v>
      </c>
      <c r="Y614" s="65">
        <f t="shared" si="143"/>
        <v>1742.7460000000001</v>
      </c>
    </row>
    <row r="615" spans="1:25" s="35" customFormat="1" ht="18.75" hidden="1" customHeight="1" outlineLevel="1" x14ac:dyDescent="0.2">
      <c r="A615" s="29" t="s">
        <v>4</v>
      </c>
      <c r="B615" s="49">
        <f>B141</f>
        <v>958.59</v>
      </c>
      <c r="C615" s="44">
        <f t="shared" ref="C615:Y615" si="144">C141</f>
        <v>961.29</v>
      </c>
      <c r="D615" s="44">
        <f t="shared" si="144"/>
        <v>1023.07</v>
      </c>
      <c r="E615" s="45">
        <f t="shared" si="144"/>
        <v>984.37</v>
      </c>
      <c r="F615" s="44">
        <f t="shared" si="144"/>
        <v>1010.16</v>
      </c>
      <c r="G615" s="44">
        <f t="shared" si="144"/>
        <v>1062.23</v>
      </c>
      <c r="H615" s="44">
        <f t="shared" si="144"/>
        <v>1044.8599999999999</v>
      </c>
      <c r="I615" s="44">
        <f t="shared" si="144"/>
        <v>1040.21</v>
      </c>
      <c r="J615" s="46">
        <f t="shared" si="144"/>
        <v>1032.26</v>
      </c>
      <c r="K615" s="44">
        <f t="shared" si="144"/>
        <v>1030.02</v>
      </c>
      <c r="L615" s="44">
        <f t="shared" si="144"/>
        <v>1031.04</v>
      </c>
      <c r="M615" s="44">
        <f t="shared" si="144"/>
        <v>984.26</v>
      </c>
      <c r="N615" s="44">
        <f t="shared" si="144"/>
        <v>974.66</v>
      </c>
      <c r="O615" s="44">
        <f t="shared" si="144"/>
        <v>950.49</v>
      </c>
      <c r="P615" s="44">
        <f t="shared" si="144"/>
        <v>988.73</v>
      </c>
      <c r="Q615" s="44">
        <f t="shared" si="144"/>
        <v>1048.03</v>
      </c>
      <c r="R615" s="44">
        <f t="shared" si="144"/>
        <v>1055.1300000000001</v>
      </c>
      <c r="S615" s="44">
        <f t="shared" si="144"/>
        <v>1029.54</v>
      </c>
      <c r="T615" s="44">
        <f t="shared" si="144"/>
        <v>997.13</v>
      </c>
      <c r="U615" s="44">
        <f t="shared" si="144"/>
        <v>979.58</v>
      </c>
      <c r="V615" s="44">
        <f t="shared" si="144"/>
        <v>978.89</v>
      </c>
      <c r="W615" s="44">
        <f t="shared" si="144"/>
        <v>977.26</v>
      </c>
      <c r="X615" s="44">
        <f t="shared" si="144"/>
        <v>967.3</v>
      </c>
      <c r="Y615" s="52">
        <f t="shared" si="144"/>
        <v>976.54</v>
      </c>
    </row>
    <row r="616" spans="1:25" s="35" customFormat="1" ht="18.75" hidden="1" customHeight="1" outlineLevel="1" x14ac:dyDescent="0.2">
      <c r="A616" s="30" t="s">
        <v>5</v>
      </c>
      <c r="B616" s="49">
        <v>763.71</v>
      </c>
      <c r="C616" s="47">
        <v>763.71</v>
      </c>
      <c r="D616" s="47">
        <v>763.71</v>
      </c>
      <c r="E616" s="47">
        <v>763.71</v>
      </c>
      <c r="F616" s="47">
        <v>763.71</v>
      </c>
      <c r="G616" s="47">
        <v>763.71</v>
      </c>
      <c r="H616" s="47">
        <v>763.71</v>
      </c>
      <c r="I616" s="47">
        <v>763.71</v>
      </c>
      <c r="J616" s="47">
        <v>763.71</v>
      </c>
      <c r="K616" s="47">
        <v>763.71</v>
      </c>
      <c r="L616" s="47">
        <v>763.71</v>
      </c>
      <c r="M616" s="47">
        <v>763.71</v>
      </c>
      <c r="N616" s="47">
        <v>763.71</v>
      </c>
      <c r="O616" s="47">
        <v>763.71</v>
      </c>
      <c r="P616" s="47">
        <v>763.71</v>
      </c>
      <c r="Q616" s="47">
        <v>763.71</v>
      </c>
      <c r="R616" s="47">
        <v>763.71</v>
      </c>
      <c r="S616" s="47">
        <v>763.71</v>
      </c>
      <c r="T616" s="47">
        <v>763.71</v>
      </c>
      <c r="U616" s="47">
        <v>763.71</v>
      </c>
      <c r="V616" s="47">
        <v>763.71</v>
      </c>
      <c r="W616" s="47">
        <v>763.71</v>
      </c>
      <c r="X616" s="47">
        <v>763.71</v>
      </c>
      <c r="Y616" s="54">
        <v>763.71</v>
      </c>
    </row>
    <row r="617" spans="1:25" s="35" customFormat="1" ht="18.75" hidden="1" customHeight="1" outlineLevel="1" x14ac:dyDescent="0.2">
      <c r="A617" s="31" t="s">
        <v>6</v>
      </c>
      <c r="B617" s="49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54"/>
    </row>
    <row r="618" spans="1:25" s="35" customFormat="1" ht="18.75" hidden="1" customHeight="1" outlineLevel="1" thickBot="1" x14ac:dyDescent="0.25">
      <c r="A618" s="107" t="s">
        <v>7</v>
      </c>
      <c r="B618" s="50">
        <v>2.496</v>
      </c>
      <c r="C618" s="48">
        <v>2.496</v>
      </c>
      <c r="D618" s="48">
        <v>2.496</v>
      </c>
      <c r="E618" s="48">
        <v>2.496</v>
      </c>
      <c r="F618" s="48">
        <v>2.496</v>
      </c>
      <c r="G618" s="48">
        <v>2.496</v>
      </c>
      <c r="H618" s="48">
        <v>2.496</v>
      </c>
      <c r="I618" s="48">
        <v>2.496</v>
      </c>
      <c r="J618" s="48">
        <v>2.496</v>
      </c>
      <c r="K618" s="48">
        <v>2.496</v>
      </c>
      <c r="L618" s="48">
        <v>2.496</v>
      </c>
      <c r="M618" s="48">
        <v>2.496</v>
      </c>
      <c r="N618" s="48">
        <v>2.496</v>
      </c>
      <c r="O618" s="48">
        <v>2.496</v>
      </c>
      <c r="P618" s="48">
        <v>2.496</v>
      </c>
      <c r="Q618" s="48">
        <v>2.496</v>
      </c>
      <c r="R618" s="48">
        <v>2.496</v>
      </c>
      <c r="S618" s="48">
        <v>2.496</v>
      </c>
      <c r="T618" s="48">
        <v>2.496</v>
      </c>
      <c r="U618" s="48">
        <v>2.496</v>
      </c>
      <c r="V618" s="48">
        <v>2.496</v>
      </c>
      <c r="W618" s="48">
        <v>2.496</v>
      </c>
      <c r="X618" s="48">
        <v>2.496</v>
      </c>
      <c r="Y618" s="55">
        <v>2.496</v>
      </c>
    </row>
    <row r="619" spans="1:25" s="35" customFormat="1" ht="18.75" customHeight="1" collapsed="1" thickBot="1" x14ac:dyDescent="0.25">
      <c r="A619" s="75">
        <v>28</v>
      </c>
      <c r="B619" s="65">
        <f>SUM(B620:B623)</f>
        <v>1726.326</v>
      </c>
      <c r="C619" s="65">
        <f t="shared" ref="C619:Y619" si="145">SUM(C620:C623)</f>
        <v>1731.9760000000001</v>
      </c>
      <c r="D619" s="65">
        <f t="shared" si="145"/>
        <v>1779.8360000000002</v>
      </c>
      <c r="E619" s="65">
        <f t="shared" si="145"/>
        <v>1784.2160000000001</v>
      </c>
      <c r="F619" s="65">
        <f t="shared" si="145"/>
        <v>1777.2660000000001</v>
      </c>
      <c r="G619" s="65">
        <f t="shared" si="145"/>
        <v>1766.2960000000003</v>
      </c>
      <c r="H619" s="65">
        <f t="shared" si="145"/>
        <v>1768.8160000000003</v>
      </c>
      <c r="I619" s="65">
        <f t="shared" si="145"/>
        <v>1750.4160000000002</v>
      </c>
      <c r="J619" s="65">
        <f t="shared" si="145"/>
        <v>1747.0360000000001</v>
      </c>
      <c r="K619" s="65">
        <f t="shared" si="145"/>
        <v>1732.4760000000001</v>
      </c>
      <c r="L619" s="65">
        <f t="shared" si="145"/>
        <v>1708.2160000000001</v>
      </c>
      <c r="M619" s="65">
        <f t="shared" si="145"/>
        <v>1713.7360000000001</v>
      </c>
      <c r="N619" s="65">
        <f t="shared" si="145"/>
        <v>1723.2160000000001</v>
      </c>
      <c r="O619" s="65">
        <f t="shared" si="145"/>
        <v>1753.4760000000001</v>
      </c>
      <c r="P619" s="65">
        <f t="shared" si="145"/>
        <v>1768.576</v>
      </c>
      <c r="Q619" s="65">
        <f t="shared" si="145"/>
        <v>1771.576</v>
      </c>
      <c r="R619" s="65">
        <f t="shared" si="145"/>
        <v>1786.2360000000001</v>
      </c>
      <c r="S619" s="65">
        <f t="shared" si="145"/>
        <v>1776.9660000000001</v>
      </c>
      <c r="T619" s="65">
        <f t="shared" si="145"/>
        <v>1733.4060000000002</v>
      </c>
      <c r="U619" s="65">
        <f t="shared" si="145"/>
        <v>1713.7560000000001</v>
      </c>
      <c r="V619" s="65">
        <f t="shared" si="145"/>
        <v>1713.0160000000001</v>
      </c>
      <c r="W619" s="65">
        <f t="shared" si="145"/>
        <v>1720.4660000000001</v>
      </c>
      <c r="X619" s="65">
        <f t="shared" si="145"/>
        <v>1708.2160000000001</v>
      </c>
      <c r="Y619" s="65">
        <f t="shared" si="145"/>
        <v>1721.4960000000001</v>
      </c>
    </row>
    <row r="620" spans="1:25" s="35" customFormat="1" ht="18.75" hidden="1" customHeight="1" outlineLevel="1" x14ac:dyDescent="0.2">
      <c r="A620" s="117" t="s">
        <v>4</v>
      </c>
      <c r="B620" s="49">
        <f>B146</f>
        <v>960.12</v>
      </c>
      <c r="C620" s="44">
        <f t="shared" ref="C620:Y620" si="146">C146</f>
        <v>965.77</v>
      </c>
      <c r="D620" s="44">
        <f t="shared" si="146"/>
        <v>1013.63</v>
      </c>
      <c r="E620" s="45">
        <f t="shared" si="146"/>
        <v>1018.01</v>
      </c>
      <c r="F620" s="44">
        <f t="shared" si="146"/>
        <v>1011.06</v>
      </c>
      <c r="G620" s="44">
        <f t="shared" si="146"/>
        <v>1000.09</v>
      </c>
      <c r="H620" s="44">
        <f t="shared" si="146"/>
        <v>1002.61</v>
      </c>
      <c r="I620" s="44">
        <f t="shared" si="146"/>
        <v>984.21</v>
      </c>
      <c r="J620" s="46">
        <f t="shared" si="146"/>
        <v>980.83</v>
      </c>
      <c r="K620" s="44">
        <f t="shared" si="146"/>
        <v>966.27</v>
      </c>
      <c r="L620" s="44">
        <f t="shared" si="146"/>
        <v>942.01</v>
      </c>
      <c r="M620" s="44">
        <f t="shared" si="146"/>
        <v>947.53</v>
      </c>
      <c r="N620" s="44">
        <f t="shared" si="146"/>
        <v>957.01</v>
      </c>
      <c r="O620" s="44">
        <f t="shared" si="146"/>
        <v>987.27</v>
      </c>
      <c r="P620" s="44">
        <f t="shared" si="146"/>
        <v>1002.37</v>
      </c>
      <c r="Q620" s="44">
        <f t="shared" si="146"/>
        <v>1005.37</v>
      </c>
      <c r="R620" s="44">
        <f t="shared" si="146"/>
        <v>1020.03</v>
      </c>
      <c r="S620" s="44">
        <f t="shared" si="146"/>
        <v>1010.76</v>
      </c>
      <c r="T620" s="44">
        <f t="shared" si="146"/>
        <v>967.2</v>
      </c>
      <c r="U620" s="44">
        <f t="shared" si="146"/>
        <v>947.55</v>
      </c>
      <c r="V620" s="44">
        <f t="shared" si="146"/>
        <v>946.81</v>
      </c>
      <c r="W620" s="44">
        <f t="shared" si="146"/>
        <v>954.26</v>
      </c>
      <c r="X620" s="44">
        <f t="shared" si="146"/>
        <v>942.01</v>
      </c>
      <c r="Y620" s="52">
        <f t="shared" si="146"/>
        <v>955.29</v>
      </c>
    </row>
    <row r="621" spans="1:25" s="35" customFormat="1" ht="18.75" hidden="1" customHeight="1" outlineLevel="1" x14ac:dyDescent="0.2">
      <c r="A621" s="26" t="s">
        <v>5</v>
      </c>
      <c r="B621" s="49">
        <v>763.71</v>
      </c>
      <c r="C621" s="47">
        <v>763.71</v>
      </c>
      <c r="D621" s="47">
        <v>763.71</v>
      </c>
      <c r="E621" s="47">
        <v>763.71</v>
      </c>
      <c r="F621" s="47">
        <v>763.71</v>
      </c>
      <c r="G621" s="47">
        <v>763.71</v>
      </c>
      <c r="H621" s="47">
        <v>763.71</v>
      </c>
      <c r="I621" s="47">
        <v>763.71</v>
      </c>
      <c r="J621" s="47">
        <v>763.71</v>
      </c>
      <c r="K621" s="47">
        <v>763.71</v>
      </c>
      <c r="L621" s="47">
        <v>763.71</v>
      </c>
      <c r="M621" s="47">
        <v>763.71</v>
      </c>
      <c r="N621" s="47">
        <v>763.71</v>
      </c>
      <c r="O621" s="47">
        <v>763.71</v>
      </c>
      <c r="P621" s="47">
        <v>763.71</v>
      </c>
      <c r="Q621" s="47">
        <v>763.71</v>
      </c>
      <c r="R621" s="47">
        <v>763.71</v>
      </c>
      <c r="S621" s="47">
        <v>763.71</v>
      </c>
      <c r="T621" s="47">
        <v>763.71</v>
      </c>
      <c r="U621" s="47">
        <v>763.71</v>
      </c>
      <c r="V621" s="47">
        <v>763.71</v>
      </c>
      <c r="W621" s="47">
        <v>763.71</v>
      </c>
      <c r="X621" s="47">
        <v>763.71</v>
      </c>
      <c r="Y621" s="54">
        <v>763.71</v>
      </c>
    </row>
    <row r="622" spans="1:25" s="35" customFormat="1" ht="18.75" hidden="1" customHeight="1" outlineLevel="1" x14ac:dyDescent="0.2">
      <c r="A622" s="27" t="s">
        <v>6</v>
      </c>
      <c r="B622" s="49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54"/>
    </row>
    <row r="623" spans="1:25" s="35" customFormat="1" ht="18.75" hidden="1" customHeight="1" outlineLevel="1" thickBot="1" x14ac:dyDescent="0.25">
      <c r="A623" s="118" t="s">
        <v>7</v>
      </c>
      <c r="B623" s="50">
        <v>2.496</v>
      </c>
      <c r="C623" s="48">
        <v>2.496</v>
      </c>
      <c r="D623" s="48">
        <v>2.496</v>
      </c>
      <c r="E623" s="48">
        <v>2.496</v>
      </c>
      <c r="F623" s="48">
        <v>2.496</v>
      </c>
      <c r="G623" s="48">
        <v>2.496</v>
      </c>
      <c r="H623" s="48">
        <v>2.496</v>
      </c>
      <c r="I623" s="48">
        <v>2.496</v>
      </c>
      <c r="J623" s="48">
        <v>2.496</v>
      </c>
      <c r="K623" s="48">
        <v>2.496</v>
      </c>
      <c r="L623" s="48">
        <v>2.496</v>
      </c>
      <c r="M623" s="48">
        <v>2.496</v>
      </c>
      <c r="N623" s="48">
        <v>2.496</v>
      </c>
      <c r="O623" s="48">
        <v>2.496</v>
      </c>
      <c r="P623" s="48">
        <v>2.496</v>
      </c>
      <c r="Q623" s="48">
        <v>2.496</v>
      </c>
      <c r="R623" s="48">
        <v>2.496</v>
      </c>
      <c r="S623" s="48">
        <v>2.496</v>
      </c>
      <c r="T623" s="48">
        <v>2.496</v>
      </c>
      <c r="U623" s="48">
        <v>2.496</v>
      </c>
      <c r="V623" s="48">
        <v>2.496</v>
      </c>
      <c r="W623" s="48">
        <v>2.496</v>
      </c>
      <c r="X623" s="48">
        <v>2.496</v>
      </c>
      <c r="Y623" s="55">
        <v>2.496</v>
      </c>
    </row>
    <row r="624" spans="1:25" s="35" customFormat="1" ht="18.75" customHeight="1" collapsed="1" thickBot="1" x14ac:dyDescent="0.25">
      <c r="A624" s="73">
        <v>29</v>
      </c>
      <c r="B624" s="65">
        <f>SUM(B625:B628)</f>
        <v>766.20600000000002</v>
      </c>
      <c r="C624" s="65">
        <f t="shared" ref="C624:Y624" si="147">SUM(C625:C628)</f>
        <v>766.20600000000002</v>
      </c>
      <c r="D624" s="65">
        <f t="shared" si="147"/>
        <v>766.20600000000002</v>
      </c>
      <c r="E624" s="65">
        <f t="shared" si="147"/>
        <v>766.20600000000002</v>
      </c>
      <c r="F624" s="65">
        <f t="shared" si="147"/>
        <v>766.20600000000002</v>
      </c>
      <c r="G624" s="65">
        <f t="shared" si="147"/>
        <v>766.20600000000002</v>
      </c>
      <c r="H624" s="65">
        <f t="shared" si="147"/>
        <v>766.20600000000002</v>
      </c>
      <c r="I624" s="65">
        <f t="shared" si="147"/>
        <v>766.20600000000002</v>
      </c>
      <c r="J624" s="65">
        <f t="shared" si="147"/>
        <v>766.20600000000002</v>
      </c>
      <c r="K624" s="65">
        <f t="shared" si="147"/>
        <v>766.20600000000002</v>
      </c>
      <c r="L624" s="65">
        <f t="shared" si="147"/>
        <v>766.20600000000002</v>
      </c>
      <c r="M624" s="65">
        <f t="shared" si="147"/>
        <v>766.20600000000002</v>
      </c>
      <c r="N624" s="65">
        <f t="shared" si="147"/>
        <v>766.20600000000002</v>
      </c>
      <c r="O624" s="65">
        <f t="shared" si="147"/>
        <v>766.20600000000002</v>
      </c>
      <c r="P624" s="65">
        <f t="shared" si="147"/>
        <v>766.20600000000002</v>
      </c>
      <c r="Q624" s="65">
        <f t="shared" si="147"/>
        <v>766.20600000000002</v>
      </c>
      <c r="R624" s="65">
        <f t="shared" si="147"/>
        <v>766.20600000000002</v>
      </c>
      <c r="S624" s="65">
        <f t="shared" si="147"/>
        <v>766.20600000000002</v>
      </c>
      <c r="T624" s="65">
        <f t="shared" si="147"/>
        <v>766.20600000000002</v>
      </c>
      <c r="U624" s="65">
        <f t="shared" si="147"/>
        <v>766.20600000000002</v>
      </c>
      <c r="V624" s="65">
        <f t="shared" si="147"/>
        <v>766.20600000000002</v>
      </c>
      <c r="W624" s="65">
        <f t="shared" si="147"/>
        <v>766.20600000000002</v>
      </c>
      <c r="X624" s="65">
        <f t="shared" si="147"/>
        <v>766.20600000000002</v>
      </c>
      <c r="Y624" s="65">
        <f t="shared" si="147"/>
        <v>766.20600000000002</v>
      </c>
    </row>
    <row r="625" spans="1:25" s="35" customFormat="1" ht="18.75" hidden="1" customHeight="1" outlineLevel="1" x14ac:dyDescent="0.2">
      <c r="A625" s="117" t="s">
        <v>4</v>
      </c>
      <c r="B625" s="49">
        <f>B151</f>
        <v>0</v>
      </c>
      <c r="C625" s="44">
        <f t="shared" ref="C625:Y625" si="148">C151</f>
        <v>0</v>
      </c>
      <c r="D625" s="44">
        <f t="shared" si="148"/>
        <v>0</v>
      </c>
      <c r="E625" s="45">
        <f t="shared" si="148"/>
        <v>0</v>
      </c>
      <c r="F625" s="44">
        <f t="shared" si="148"/>
        <v>0</v>
      </c>
      <c r="G625" s="44">
        <f t="shared" si="148"/>
        <v>0</v>
      </c>
      <c r="H625" s="44">
        <f t="shared" si="148"/>
        <v>0</v>
      </c>
      <c r="I625" s="44">
        <f t="shared" si="148"/>
        <v>0</v>
      </c>
      <c r="J625" s="46">
        <f t="shared" si="148"/>
        <v>0</v>
      </c>
      <c r="K625" s="44">
        <f t="shared" si="148"/>
        <v>0</v>
      </c>
      <c r="L625" s="44">
        <f t="shared" si="148"/>
        <v>0</v>
      </c>
      <c r="M625" s="44">
        <f t="shared" si="148"/>
        <v>0</v>
      </c>
      <c r="N625" s="44">
        <f t="shared" si="148"/>
        <v>0</v>
      </c>
      <c r="O625" s="44">
        <f t="shared" si="148"/>
        <v>0</v>
      </c>
      <c r="P625" s="44">
        <f t="shared" si="148"/>
        <v>0</v>
      </c>
      <c r="Q625" s="44">
        <f t="shared" si="148"/>
        <v>0</v>
      </c>
      <c r="R625" s="44">
        <f t="shared" si="148"/>
        <v>0</v>
      </c>
      <c r="S625" s="44">
        <f t="shared" si="148"/>
        <v>0</v>
      </c>
      <c r="T625" s="44">
        <f t="shared" si="148"/>
        <v>0</v>
      </c>
      <c r="U625" s="44">
        <f t="shared" si="148"/>
        <v>0</v>
      </c>
      <c r="V625" s="44">
        <f t="shared" si="148"/>
        <v>0</v>
      </c>
      <c r="W625" s="44">
        <f t="shared" si="148"/>
        <v>0</v>
      </c>
      <c r="X625" s="44">
        <f t="shared" si="148"/>
        <v>0</v>
      </c>
      <c r="Y625" s="52">
        <f t="shared" si="148"/>
        <v>0</v>
      </c>
    </row>
    <row r="626" spans="1:25" s="35" customFormat="1" ht="18.75" hidden="1" customHeight="1" outlineLevel="1" x14ac:dyDescent="0.2">
      <c r="A626" s="26" t="s">
        <v>5</v>
      </c>
      <c r="B626" s="49">
        <v>763.71</v>
      </c>
      <c r="C626" s="47">
        <v>763.71</v>
      </c>
      <c r="D626" s="47">
        <v>763.71</v>
      </c>
      <c r="E626" s="47">
        <v>763.71</v>
      </c>
      <c r="F626" s="47">
        <v>763.71</v>
      </c>
      <c r="G626" s="47">
        <v>763.71</v>
      </c>
      <c r="H626" s="47">
        <v>763.71</v>
      </c>
      <c r="I626" s="47">
        <v>763.71</v>
      </c>
      <c r="J626" s="47">
        <v>763.71</v>
      </c>
      <c r="K626" s="47">
        <v>763.71</v>
      </c>
      <c r="L626" s="47">
        <v>763.71</v>
      </c>
      <c r="M626" s="47">
        <v>763.71</v>
      </c>
      <c r="N626" s="47">
        <v>763.71</v>
      </c>
      <c r="O626" s="47">
        <v>763.71</v>
      </c>
      <c r="P626" s="47">
        <v>763.71</v>
      </c>
      <c r="Q626" s="47">
        <v>763.71</v>
      </c>
      <c r="R626" s="47">
        <v>763.71</v>
      </c>
      <c r="S626" s="47">
        <v>763.71</v>
      </c>
      <c r="T626" s="47">
        <v>763.71</v>
      </c>
      <c r="U626" s="47">
        <v>763.71</v>
      </c>
      <c r="V626" s="47">
        <v>763.71</v>
      </c>
      <c r="W626" s="47">
        <v>763.71</v>
      </c>
      <c r="X626" s="47">
        <v>763.71</v>
      </c>
      <c r="Y626" s="54">
        <v>763.71</v>
      </c>
    </row>
    <row r="627" spans="1:25" s="35" customFormat="1" ht="18.75" hidden="1" customHeight="1" outlineLevel="1" x14ac:dyDescent="0.2">
      <c r="A627" s="27" t="s">
        <v>6</v>
      </c>
      <c r="B627" s="49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54"/>
    </row>
    <row r="628" spans="1:25" s="35" customFormat="1" ht="18.75" hidden="1" customHeight="1" outlineLevel="1" thickBot="1" x14ac:dyDescent="0.25">
      <c r="A628" s="118" t="s">
        <v>7</v>
      </c>
      <c r="B628" s="50">
        <v>2.496</v>
      </c>
      <c r="C628" s="48">
        <v>2.496</v>
      </c>
      <c r="D628" s="48">
        <v>2.496</v>
      </c>
      <c r="E628" s="48">
        <v>2.496</v>
      </c>
      <c r="F628" s="48">
        <v>2.496</v>
      </c>
      <c r="G628" s="48">
        <v>2.496</v>
      </c>
      <c r="H628" s="48">
        <v>2.496</v>
      </c>
      <c r="I628" s="48">
        <v>2.496</v>
      </c>
      <c r="J628" s="48">
        <v>2.496</v>
      </c>
      <c r="K628" s="48">
        <v>2.496</v>
      </c>
      <c r="L628" s="48">
        <v>2.496</v>
      </c>
      <c r="M628" s="48">
        <v>2.496</v>
      </c>
      <c r="N628" s="48">
        <v>2.496</v>
      </c>
      <c r="O628" s="48">
        <v>2.496</v>
      </c>
      <c r="P628" s="48">
        <v>2.496</v>
      </c>
      <c r="Q628" s="48">
        <v>2.496</v>
      </c>
      <c r="R628" s="48">
        <v>2.496</v>
      </c>
      <c r="S628" s="48">
        <v>2.496</v>
      </c>
      <c r="T628" s="48">
        <v>2.496</v>
      </c>
      <c r="U628" s="48">
        <v>2.496</v>
      </c>
      <c r="V628" s="48">
        <v>2.496</v>
      </c>
      <c r="W628" s="48">
        <v>2.496</v>
      </c>
      <c r="X628" s="48">
        <v>2.496</v>
      </c>
      <c r="Y628" s="55">
        <v>2.496</v>
      </c>
    </row>
    <row r="629" spans="1:25" s="35" customFormat="1" ht="18.75" customHeight="1" collapsed="1" thickBot="1" x14ac:dyDescent="0.25">
      <c r="A629" s="74">
        <v>30</v>
      </c>
      <c r="B629" s="65">
        <f>SUM(B630:B633)</f>
        <v>766.20600000000002</v>
      </c>
      <c r="C629" s="65">
        <f t="shared" ref="C629:Y629" si="149">SUM(C630:C633)</f>
        <v>766.20600000000002</v>
      </c>
      <c r="D629" s="65">
        <f t="shared" si="149"/>
        <v>766.20600000000002</v>
      </c>
      <c r="E629" s="65">
        <f t="shared" si="149"/>
        <v>766.20600000000002</v>
      </c>
      <c r="F629" s="65">
        <f t="shared" si="149"/>
        <v>766.20600000000002</v>
      </c>
      <c r="G629" s="65">
        <f t="shared" si="149"/>
        <v>766.20600000000002</v>
      </c>
      <c r="H629" s="65">
        <f t="shared" si="149"/>
        <v>766.20600000000002</v>
      </c>
      <c r="I629" s="65">
        <f t="shared" si="149"/>
        <v>766.20600000000002</v>
      </c>
      <c r="J629" s="65">
        <f t="shared" si="149"/>
        <v>766.20600000000002</v>
      </c>
      <c r="K629" s="65">
        <f t="shared" si="149"/>
        <v>766.20600000000002</v>
      </c>
      <c r="L629" s="65">
        <f t="shared" si="149"/>
        <v>766.20600000000002</v>
      </c>
      <c r="M629" s="65">
        <f t="shared" si="149"/>
        <v>766.20600000000002</v>
      </c>
      <c r="N629" s="65">
        <f t="shared" si="149"/>
        <v>766.20600000000002</v>
      </c>
      <c r="O629" s="65">
        <f t="shared" si="149"/>
        <v>766.20600000000002</v>
      </c>
      <c r="P629" s="65">
        <f t="shared" si="149"/>
        <v>766.20600000000002</v>
      </c>
      <c r="Q629" s="65">
        <f t="shared" si="149"/>
        <v>766.20600000000002</v>
      </c>
      <c r="R629" s="65">
        <f t="shared" si="149"/>
        <v>766.20600000000002</v>
      </c>
      <c r="S629" s="65">
        <f t="shared" si="149"/>
        <v>766.20600000000002</v>
      </c>
      <c r="T629" s="65">
        <f t="shared" si="149"/>
        <v>766.20600000000002</v>
      </c>
      <c r="U629" s="65">
        <f t="shared" si="149"/>
        <v>766.20600000000002</v>
      </c>
      <c r="V629" s="65">
        <f t="shared" si="149"/>
        <v>766.20600000000002</v>
      </c>
      <c r="W629" s="65">
        <f t="shared" si="149"/>
        <v>766.20600000000002</v>
      </c>
      <c r="X629" s="65">
        <f t="shared" si="149"/>
        <v>766.20600000000002</v>
      </c>
      <c r="Y629" s="65">
        <f t="shared" si="149"/>
        <v>766.20600000000002</v>
      </c>
    </row>
    <row r="630" spans="1:25" s="35" customFormat="1" ht="18.75" hidden="1" customHeight="1" outlineLevel="1" x14ac:dyDescent="0.2">
      <c r="A630" s="29" t="s">
        <v>4</v>
      </c>
      <c r="B630" s="49">
        <f>B156</f>
        <v>0</v>
      </c>
      <c r="C630" s="44">
        <f t="shared" ref="C630:Y630" si="150">C156</f>
        <v>0</v>
      </c>
      <c r="D630" s="44">
        <f t="shared" si="150"/>
        <v>0</v>
      </c>
      <c r="E630" s="45">
        <f t="shared" si="150"/>
        <v>0</v>
      </c>
      <c r="F630" s="44">
        <f t="shared" si="150"/>
        <v>0</v>
      </c>
      <c r="G630" s="44">
        <f t="shared" si="150"/>
        <v>0</v>
      </c>
      <c r="H630" s="44">
        <f t="shared" si="150"/>
        <v>0</v>
      </c>
      <c r="I630" s="44">
        <f t="shared" si="150"/>
        <v>0</v>
      </c>
      <c r="J630" s="46">
        <f t="shared" si="150"/>
        <v>0</v>
      </c>
      <c r="K630" s="44">
        <f t="shared" si="150"/>
        <v>0</v>
      </c>
      <c r="L630" s="44">
        <f t="shared" si="150"/>
        <v>0</v>
      </c>
      <c r="M630" s="44">
        <f t="shared" si="150"/>
        <v>0</v>
      </c>
      <c r="N630" s="44">
        <f t="shared" si="150"/>
        <v>0</v>
      </c>
      <c r="O630" s="44">
        <f t="shared" si="150"/>
        <v>0</v>
      </c>
      <c r="P630" s="44">
        <f t="shared" si="150"/>
        <v>0</v>
      </c>
      <c r="Q630" s="44">
        <f t="shared" si="150"/>
        <v>0</v>
      </c>
      <c r="R630" s="44">
        <f t="shared" si="150"/>
        <v>0</v>
      </c>
      <c r="S630" s="44">
        <f t="shared" si="150"/>
        <v>0</v>
      </c>
      <c r="T630" s="44">
        <f t="shared" si="150"/>
        <v>0</v>
      </c>
      <c r="U630" s="44">
        <f t="shared" si="150"/>
        <v>0</v>
      </c>
      <c r="V630" s="44">
        <f t="shared" si="150"/>
        <v>0</v>
      </c>
      <c r="W630" s="44">
        <f t="shared" si="150"/>
        <v>0</v>
      </c>
      <c r="X630" s="44">
        <f t="shared" si="150"/>
        <v>0</v>
      </c>
      <c r="Y630" s="52">
        <f t="shared" si="150"/>
        <v>0</v>
      </c>
    </row>
    <row r="631" spans="1:25" s="35" customFormat="1" ht="18.75" hidden="1" customHeight="1" outlineLevel="1" x14ac:dyDescent="0.2">
      <c r="A631" s="30" t="s">
        <v>5</v>
      </c>
      <c r="B631" s="49">
        <v>763.71</v>
      </c>
      <c r="C631" s="47">
        <v>763.71</v>
      </c>
      <c r="D631" s="47">
        <v>763.71</v>
      </c>
      <c r="E631" s="47">
        <v>763.71</v>
      </c>
      <c r="F631" s="47">
        <v>763.71</v>
      </c>
      <c r="G631" s="47">
        <v>763.71</v>
      </c>
      <c r="H631" s="47">
        <v>763.71</v>
      </c>
      <c r="I631" s="47">
        <v>763.71</v>
      </c>
      <c r="J631" s="47">
        <v>763.71</v>
      </c>
      <c r="K631" s="47">
        <v>763.71</v>
      </c>
      <c r="L631" s="47">
        <v>763.71</v>
      </c>
      <c r="M631" s="47">
        <v>763.71</v>
      </c>
      <c r="N631" s="47">
        <v>763.71</v>
      </c>
      <c r="O631" s="47">
        <v>763.71</v>
      </c>
      <c r="P631" s="47">
        <v>763.71</v>
      </c>
      <c r="Q631" s="47">
        <v>763.71</v>
      </c>
      <c r="R631" s="47">
        <v>763.71</v>
      </c>
      <c r="S631" s="47">
        <v>763.71</v>
      </c>
      <c r="T631" s="47">
        <v>763.71</v>
      </c>
      <c r="U631" s="47">
        <v>763.71</v>
      </c>
      <c r="V631" s="47">
        <v>763.71</v>
      </c>
      <c r="W631" s="47">
        <v>763.71</v>
      </c>
      <c r="X631" s="47">
        <v>763.71</v>
      </c>
      <c r="Y631" s="54">
        <v>763.71</v>
      </c>
    </row>
    <row r="632" spans="1:25" s="35" customFormat="1" ht="18.75" hidden="1" customHeight="1" outlineLevel="1" x14ac:dyDescent="0.2">
      <c r="A632" s="31" t="s">
        <v>6</v>
      </c>
      <c r="B632" s="49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54"/>
    </row>
    <row r="633" spans="1:25" s="35" customFormat="1" ht="18.75" hidden="1" customHeight="1" outlineLevel="1" thickBot="1" x14ac:dyDescent="0.25">
      <c r="A633" s="107" t="s">
        <v>7</v>
      </c>
      <c r="B633" s="50">
        <v>2.496</v>
      </c>
      <c r="C633" s="48">
        <v>2.496</v>
      </c>
      <c r="D633" s="48">
        <v>2.496</v>
      </c>
      <c r="E633" s="48">
        <v>2.496</v>
      </c>
      <c r="F633" s="48">
        <v>2.496</v>
      </c>
      <c r="G633" s="48">
        <v>2.496</v>
      </c>
      <c r="H633" s="48">
        <v>2.496</v>
      </c>
      <c r="I633" s="48">
        <v>2.496</v>
      </c>
      <c r="J633" s="48">
        <v>2.496</v>
      </c>
      <c r="K633" s="48">
        <v>2.496</v>
      </c>
      <c r="L633" s="48">
        <v>2.496</v>
      </c>
      <c r="M633" s="48">
        <v>2.496</v>
      </c>
      <c r="N633" s="48">
        <v>2.496</v>
      </c>
      <c r="O633" s="48">
        <v>2.496</v>
      </c>
      <c r="P633" s="48">
        <v>2.496</v>
      </c>
      <c r="Q633" s="48">
        <v>2.496</v>
      </c>
      <c r="R633" s="48">
        <v>2.496</v>
      </c>
      <c r="S633" s="48">
        <v>2.496</v>
      </c>
      <c r="T633" s="48">
        <v>2.496</v>
      </c>
      <c r="U633" s="48">
        <v>2.496</v>
      </c>
      <c r="V633" s="48">
        <v>2.496</v>
      </c>
      <c r="W633" s="48">
        <v>2.496</v>
      </c>
      <c r="X633" s="48">
        <v>2.496</v>
      </c>
      <c r="Y633" s="55">
        <v>2.496</v>
      </c>
    </row>
    <row r="634" spans="1:25" s="35" customFormat="1" ht="18.75" customHeight="1" collapsed="1" thickBot="1" x14ac:dyDescent="0.25">
      <c r="A634" s="76">
        <v>31</v>
      </c>
      <c r="B634" s="65">
        <f>SUM(B635:B638)</f>
        <v>766.20600000000002</v>
      </c>
      <c r="C634" s="65">
        <f t="shared" ref="C634:Y634" si="151">SUM(C635:C638)</f>
        <v>766.20600000000002</v>
      </c>
      <c r="D634" s="65">
        <f t="shared" si="151"/>
        <v>766.20600000000002</v>
      </c>
      <c r="E634" s="65">
        <f t="shared" si="151"/>
        <v>766.20600000000002</v>
      </c>
      <c r="F634" s="65">
        <f t="shared" si="151"/>
        <v>766.20600000000002</v>
      </c>
      <c r="G634" s="65">
        <f t="shared" si="151"/>
        <v>766.20600000000002</v>
      </c>
      <c r="H634" s="65">
        <f t="shared" si="151"/>
        <v>766.20600000000002</v>
      </c>
      <c r="I634" s="65">
        <f t="shared" si="151"/>
        <v>766.20600000000002</v>
      </c>
      <c r="J634" s="65">
        <f t="shared" si="151"/>
        <v>766.20600000000002</v>
      </c>
      <c r="K634" s="65">
        <f t="shared" si="151"/>
        <v>766.20600000000002</v>
      </c>
      <c r="L634" s="65">
        <f t="shared" si="151"/>
        <v>766.20600000000002</v>
      </c>
      <c r="M634" s="65">
        <f t="shared" si="151"/>
        <v>766.20600000000002</v>
      </c>
      <c r="N634" s="65">
        <f t="shared" si="151"/>
        <v>766.20600000000002</v>
      </c>
      <c r="O634" s="65">
        <f t="shared" si="151"/>
        <v>766.20600000000002</v>
      </c>
      <c r="P634" s="65">
        <f t="shared" si="151"/>
        <v>766.20600000000002</v>
      </c>
      <c r="Q634" s="65">
        <f t="shared" si="151"/>
        <v>766.20600000000002</v>
      </c>
      <c r="R634" s="65">
        <f t="shared" si="151"/>
        <v>766.20600000000002</v>
      </c>
      <c r="S634" s="65">
        <f t="shared" si="151"/>
        <v>766.20600000000002</v>
      </c>
      <c r="T634" s="65">
        <f t="shared" si="151"/>
        <v>766.20600000000002</v>
      </c>
      <c r="U634" s="65">
        <f t="shared" si="151"/>
        <v>766.20600000000002</v>
      </c>
      <c r="V634" s="65">
        <f t="shared" si="151"/>
        <v>766.20600000000002</v>
      </c>
      <c r="W634" s="65">
        <f t="shared" si="151"/>
        <v>766.20600000000002</v>
      </c>
      <c r="X634" s="65">
        <f t="shared" si="151"/>
        <v>766.20600000000002</v>
      </c>
      <c r="Y634" s="65">
        <f t="shared" si="151"/>
        <v>766.20600000000002</v>
      </c>
    </row>
    <row r="635" spans="1:25" s="35" customFormat="1" ht="18.75" hidden="1" customHeight="1" outlineLevel="1" x14ac:dyDescent="0.2">
      <c r="A635" s="117" t="s">
        <v>4</v>
      </c>
      <c r="B635" s="49">
        <f>B161</f>
        <v>0</v>
      </c>
      <c r="C635" s="44">
        <f t="shared" ref="C635:Y635" si="152">C161</f>
        <v>0</v>
      </c>
      <c r="D635" s="44">
        <f t="shared" si="152"/>
        <v>0</v>
      </c>
      <c r="E635" s="45">
        <f t="shared" si="152"/>
        <v>0</v>
      </c>
      <c r="F635" s="44">
        <f t="shared" si="152"/>
        <v>0</v>
      </c>
      <c r="G635" s="44">
        <f t="shared" si="152"/>
        <v>0</v>
      </c>
      <c r="H635" s="44">
        <f t="shared" si="152"/>
        <v>0</v>
      </c>
      <c r="I635" s="44">
        <f t="shared" si="152"/>
        <v>0</v>
      </c>
      <c r="J635" s="46">
        <f t="shared" si="152"/>
        <v>0</v>
      </c>
      <c r="K635" s="44">
        <f t="shared" si="152"/>
        <v>0</v>
      </c>
      <c r="L635" s="44">
        <f t="shared" si="152"/>
        <v>0</v>
      </c>
      <c r="M635" s="44">
        <f t="shared" si="152"/>
        <v>0</v>
      </c>
      <c r="N635" s="44">
        <f t="shared" si="152"/>
        <v>0</v>
      </c>
      <c r="O635" s="44">
        <f t="shared" si="152"/>
        <v>0</v>
      </c>
      <c r="P635" s="44">
        <f t="shared" si="152"/>
        <v>0</v>
      </c>
      <c r="Q635" s="44">
        <f t="shared" si="152"/>
        <v>0</v>
      </c>
      <c r="R635" s="44">
        <f t="shared" si="152"/>
        <v>0</v>
      </c>
      <c r="S635" s="44">
        <f t="shared" si="152"/>
        <v>0</v>
      </c>
      <c r="T635" s="44">
        <f t="shared" si="152"/>
        <v>0</v>
      </c>
      <c r="U635" s="44">
        <f t="shared" si="152"/>
        <v>0</v>
      </c>
      <c r="V635" s="44">
        <f t="shared" si="152"/>
        <v>0</v>
      </c>
      <c r="W635" s="44">
        <f t="shared" si="152"/>
        <v>0</v>
      </c>
      <c r="X635" s="44">
        <f t="shared" si="152"/>
        <v>0</v>
      </c>
      <c r="Y635" s="52">
        <f t="shared" si="152"/>
        <v>0</v>
      </c>
    </row>
    <row r="636" spans="1:25" s="35" customFormat="1" ht="18.75" hidden="1" customHeight="1" outlineLevel="1" x14ac:dyDescent="0.2">
      <c r="A636" s="26" t="s">
        <v>5</v>
      </c>
      <c r="B636" s="49">
        <v>763.71</v>
      </c>
      <c r="C636" s="47">
        <v>763.71</v>
      </c>
      <c r="D636" s="47">
        <v>763.71</v>
      </c>
      <c r="E636" s="47">
        <v>763.71</v>
      </c>
      <c r="F636" s="47">
        <v>763.71</v>
      </c>
      <c r="G636" s="47">
        <v>763.71</v>
      </c>
      <c r="H636" s="47">
        <v>763.71</v>
      </c>
      <c r="I636" s="47">
        <v>763.71</v>
      </c>
      <c r="J636" s="47">
        <v>763.71</v>
      </c>
      <c r="K636" s="47">
        <v>763.71</v>
      </c>
      <c r="L636" s="47">
        <v>763.71</v>
      </c>
      <c r="M636" s="47">
        <v>763.71</v>
      </c>
      <c r="N636" s="47">
        <v>763.71</v>
      </c>
      <c r="O636" s="47">
        <v>763.71</v>
      </c>
      <c r="P636" s="47">
        <v>763.71</v>
      </c>
      <c r="Q636" s="47">
        <v>763.71</v>
      </c>
      <c r="R636" s="47">
        <v>763.71</v>
      </c>
      <c r="S636" s="47">
        <v>763.71</v>
      </c>
      <c r="T636" s="47">
        <v>763.71</v>
      </c>
      <c r="U636" s="47">
        <v>763.71</v>
      </c>
      <c r="V636" s="47">
        <v>763.71</v>
      </c>
      <c r="W636" s="47">
        <v>763.71</v>
      </c>
      <c r="X636" s="47">
        <v>763.71</v>
      </c>
      <c r="Y636" s="54">
        <v>763.71</v>
      </c>
    </row>
    <row r="637" spans="1:25" s="35" customFormat="1" ht="18.75" hidden="1" customHeight="1" outlineLevel="1" x14ac:dyDescent="0.2">
      <c r="A637" s="27" t="s">
        <v>6</v>
      </c>
      <c r="B637" s="49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54"/>
    </row>
    <row r="638" spans="1:25" s="35" customFormat="1" ht="18.75" hidden="1" customHeight="1" outlineLevel="1" thickBot="1" x14ac:dyDescent="0.25">
      <c r="A638" s="118" t="s">
        <v>7</v>
      </c>
      <c r="B638" s="50">
        <v>2.496</v>
      </c>
      <c r="C638" s="48">
        <v>2.496</v>
      </c>
      <c r="D638" s="48">
        <v>2.496</v>
      </c>
      <c r="E638" s="48">
        <v>2.496</v>
      </c>
      <c r="F638" s="48">
        <v>2.496</v>
      </c>
      <c r="G638" s="48">
        <v>2.496</v>
      </c>
      <c r="H638" s="48">
        <v>2.496</v>
      </c>
      <c r="I638" s="48">
        <v>2.496</v>
      </c>
      <c r="J638" s="48">
        <v>2.496</v>
      </c>
      <c r="K638" s="48">
        <v>2.496</v>
      </c>
      <c r="L638" s="48">
        <v>2.496</v>
      </c>
      <c r="M638" s="48">
        <v>2.496</v>
      </c>
      <c r="N638" s="48">
        <v>2.496</v>
      </c>
      <c r="O638" s="48">
        <v>2.496</v>
      </c>
      <c r="P638" s="48">
        <v>2.496</v>
      </c>
      <c r="Q638" s="48">
        <v>2.496</v>
      </c>
      <c r="R638" s="48">
        <v>2.496</v>
      </c>
      <c r="S638" s="48">
        <v>2.496</v>
      </c>
      <c r="T638" s="48">
        <v>2.496</v>
      </c>
      <c r="U638" s="48">
        <v>2.496</v>
      </c>
      <c r="V638" s="48">
        <v>2.496</v>
      </c>
      <c r="W638" s="48">
        <v>2.496</v>
      </c>
      <c r="X638" s="48">
        <v>2.496</v>
      </c>
      <c r="Y638" s="55">
        <v>2.496</v>
      </c>
    </row>
    <row r="639" spans="1:25" collapsed="1" x14ac:dyDescent="0.2">
      <c r="A639" s="41"/>
    </row>
    <row r="640" spans="1:25" s="112" customFormat="1" ht="15.75" x14ac:dyDescent="0.25">
      <c r="A640" s="105" t="s">
        <v>72</v>
      </c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</row>
    <row r="641" spans="1:25" ht="15" thickBot="1" x14ac:dyDescent="0.25"/>
    <row r="642" spans="1:25" s="35" customFormat="1" ht="32.25" customHeight="1" thickBot="1" x14ac:dyDescent="0.25">
      <c r="A642" s="353" t="s">
        <v>39</v>
      </c>
      <c r="B642" s="355" t="s">
        <v>68</v>
      </c>
      <c r="C642" s="356"/>
      <c r="D642" s="356"/>
      <c r="E642" s="356"/>
      <c r="F642" s="356"/>
      <c r="G642" s="356"/>
      <c r="H642" s="356"/>
      <c r="I642" s="356"/>
      <c r="J642" s="356"/>
      <c r="K642" s="356"/>
      <c r="L642" s="356"/>
      <c r="M642" s="356"/>
      <c r="N642" s="356"/>
      <c r="O642" s="356"/>
      <c r="P642" s="356"/>
      <c r="Q642" s="356"/>
      <c r="R642" s="356"/>
      <c r="S642" s="356"/>
      <c r="T642" s="356"/>
      <c r="U642" s="356"/>
      <c r="V642" s="356"/>
      <c r="W642" s="356"/>
      <c r="X642" s="356"/>
      <c r="Y642" s="357"/>
    </row>
    <row r="643" spans="1:25" s="35" customFormat="1" ht="35.25" customHeight="1" thickBot="1" x14ac:dyDescent="0.25">
      <c r="A643" s="354"/>
      <c r="B643" s="121" t="s">
        <v>38</v>
      </c>
      <c r="C643" s="122" t="s">
        <v>37</v>
      </c>
      <c r="D643" s="123" t="s">
        <v>36</v>
      </c>
      <c r="E643" s="122" t="s">
        <v>35</v>
      </c>
      <c r="F643" s="122" t="s">
        <v>34</v>
      </c>
      <c r="G643" s="122" t="s">
        <v>33</v>
      </c>
      <c r="H643" s="122" t="s">
        <v>32</v>
      </c>
      <c r="I643" s="122" t="s">
        <v>31</v>
      </c>
      <c r="J643" s="122" t="s">
        <v>30</v>
      </c>
      <c r="K643" s="124" t="s">
        <v>29</v>
      </c>
      <c r="L643" s="122" t="s">
        <v>28</v>
      </c>
      <c r="M643" s="125" t="s">
        <v>27</v>
      </c>
      <c r="N643" s="124" t="s">
        <v>26</v>
      </c>
      <c r="O643" s="122" t="s">
        <v>25</v>
      </c>
      <c r="P643" s="125" t="s">
        <v>24</v>
      </c>
      <c r="Q643" s="123" t="s">
        <v>23</v>
      </c>
      <c r="R643" s="122" t="s">
        <v>22</v>
      </c>
      <c r="S643" s="123" t="s">
        <v>21</v>
      </c>
      <c r="T643" s="122" t="s">
        <v>20</v>
      </c>
      <c r="U643" s="123" t="s">
        <v>19</v>
      </c>
      <c r="V643" s="122" t="s">
        <v>18</v>
      </c>
      <c r="W643" s="123" t="s">
        <v>17</v>
      </c>
      <c r="X643" s="122" t="s">
        <v>16</v>
      </c>
      <c r="Y643" s="126" t="s">
        <v>15</v>
      </c>
    </row>
    <row r="644" spans="1:25" s="35" customFormat="1" ht="18.75" customHeight="1" thickBot="1" x14ac:dyDescent="0.25">
      <c r="A644" s="77">
        <v>1</v>
      </c>
      <c r="B644" s="65">
        <f>SUM(B645:B647)</f>
        <v>897.74599999999998</v>
      </c>
      <c r="C644" s="66">
        <f t="shared" ref="C644:Y644" si="153">SUM(C645:C647)</f>
        <v>911.44600000000003</v>
      </c>
      <c r="D644" s="66">
        <f t="shared" si="153"/>
        <v>920.68600000000004</v>
      </c>
      <c r="E644" s="67">
        <f t="shared" si="153"/>
        <v>973.33600000000001</v>
      </c>
      <c r="F644" s="67">
        <f t="shared" si="153"/>
        <v>974.49599999999998</v>
      </c>
      <c r="G644" s="67">
        <f t="shared" si="153"/>
        <v>1002.096</v>
      </c>
      <c r="H644" s="67">
        <f t="shared" si="153"/>
        <v>987.93600000000004</v>
      </c>
      <c r="I644" s="67">
        <f t="shared" si="153"/>
        <v>961.04599999999994</v>
      </c>
      <c r="J644" s="67">
        <f t="shared" si="153"/>
        <v>949.50599999999997</v>
      </c>
      <c r="K644" s="68">
        <f t="shared" si="153"/>
        <v>1188.4060000000002</v>
      </c>
      <c r="L644" s="67">
        <f t="shared" si="153"/>
        <v>1195.2260000000001</v>
      </c>
      <c r="M644" s="69">
        <f t="shared" si="153"/>
        <v>1204.2660000000001</v>
      </c>
      <c r="N644" s="68">
        <f t="shared" si="153"/>
        <v>1219.9160000000002</v>
      </c>
      <c r="O644" s="67">
        <f t="shared" si="153"/>
        <v>977.79599999999994</v>
      </c>
      <c r="P644" s="69">
        <f t="shared" si="153"/>
        <v>998.40599999999995</v>
      </c>
      <c r="Q644" s="70">
        <f t="shared" si="153"/>
        <v>1618.356</v>
      </c>
      <c r="R644" s="67">
        <f t="shared" si="153"/>
        <v>990.49599999999998</v>
      </c>
      <c r="S644" s="70">
        <f t="shared" si="153"/>
        <v>1204.616</v>
      </c>
      <c r="T644" s="67">
        <f t="shared" si="153"/>
        <v>959.15599999999995</v>
      </c>
      <c r="U644" s="66">
        <f t="shared" si="153"/>
        <v>912.40599999999995</v>
      </c>
      <c r="V644" s="66">
        <f t="shared" si="153"/>
        <v>908.03599999999994</v>
      </c>
      <c r="W644" s="66">
        <f t="shared" si="153"/>
        <v>1097.9760000000001</v>
      </c>
      <c r="X644" s="66">
        <f t="shared" si="153"/>
        <v>904.68600000000004</v>
      </c>
      <c r="Y644" s="71">
        <f t="shared" si="153"/>
        <v>904.226</v>
      </c>
    </row>
    <row r="645" spans="1:25" s="40" customFormat="1" ht="18.75" hidden="1" customHeight="1" outlineLevel="1" x14ac:dyDescent="0.2">
      <c r="A645" s="116" t="s">
        <v>4</v>
      </c>
      <c r="B645" s="43">
        <f t="shared" ref="B645:Y645" si="154">B11</f>
        <v>895.25</v>
      </c>
      <c r="C645" s="44">
        <f t="shared" si="154"/>
        <v>908.95</v>
      </c>
      <c r="D645" s="44">
        <f t="shared" si="154"/>
        <v>918.19</v>
      </c>
      <c r="E645" s="45">
        <f t="shared" si="154"/>
        <v>970.84</v>
      </c>
      <c r="F645" s="44">
        <f t="shared" si="154"/>
        <v>972</v>
      </c>
      <c r="G645" s="44">
        <f t="shared" si="154"/>
        <v>999.6</v>
      </c>
      <c r="H645" s="44">
        <f t="shared" si="154"/>
        <v>985.44</v>
      </c>
      <c r="I645" s="44">
        <f t="shared" si="154"/>
        <v>958.55</v>
      </c>
      <c r="J645" s="46">
        <f t="shared" si="154"/>
        <v>947.01</v>
      </c>
      <c r="K645" s="44">
        <f t="shared" si="154"/>
        <v>1185.9100000000001</v>
      </c>
      <c r="L645" s="44">
        <f t="shared" si="154"/>
        <v>1192.73</v>
      </c>
      <c r="M645" s="44">
        <f t="shared" si="154"/>
        <v>1201.77</v>
      </c>
      <c r="N645" s="44">
        <f t="shared" si="154"/>
        <v>1217.42</v>
      </c>
      <c r="O645" s="44">
        <f t="shared" si="154"/>
        <v>975.3</v>
      </c>
      <c r="P645" s="44">
        <f t="shared" si="154"/>
        <v>995.91</v>
      </c>
      <c r="Q645" s="44">
        <f t="shared" si="154"/>
        <v>1615.86</v>
      </c>
      <c r="R645" s="44">
        <f t="shared" si="154"/>
        <v>988</v>
      </c>
      <c r="S645" s="44">
        <f t="shared" si="154"/>
        <v>1202.1199999999999</v>
      </c>
      <c r="T645" s="44">
        <f t="shared" si="154"/>
        <v>956.66</v>
      </c>
      <c r="U645" s="44">
        <f t="shared" si="154"/>
        <v>909.91</v>
      </c>
      <c r="V645" s="44">
        <f t="shared" si="154"/>
        <v>905.54</v>
      </c>
      <c r="W645" s="44">
        <f t="shared" si="154"/>
        <v>1095.48</v>
      </c>
      <c r="X645" s="44">
        <f t="shared" si="154"/>
        <v>902.19</v>
      </c>
      <c r="Y645" s="52">
        <f t="shared" si="154"/>
        <v>901.73</v>
      </c>
    </row>
    <row r="646" spans="1:25" s="40" customFormat="1" ht="18.75" hidden="1" customHeight="1" outlineLevel="1" x14ac:dyDescent="0.2">
      <c r="A646" s="31" t="s">
        <v>6</v>
      </c>
      <c r="B646" s="49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54"/>
    </row>
    <row r="647" spans="1:25" s="40" customFormat="1" ht="18.75" hidden="1" customHeight="1" outlineLevel="1" thickBot="1" x14ac:dyDescent="0.25">
      <c r="A647" s="107" t="s">
        <v>7</v>
      </c>
      <c r="B647" s="50">
        <v>2.496</v>
      </c>
      <c r="C647" s="48">
        <v>2.496</v>
      </c>
      <c r="D647" s="48">
        <v>2.496</v>
      </c>
      <c r="E647" s="48">
        <v>2.496</v>
      </c>
      <c r="F647" s="48">
        <v>2.496</v>
      </c>
      <c r="G647" s="48">
        <v>2.496</v>
      </c>
      <c r="H647" s="48">
        <v>2.496</v>
      </c>
      <c r="I647" s="48">
        <v>2.496</v>
      </c>
      <c r="J647" s="48">
        <v>2.496</v>
      </c>
      <c r="K647" s="48">
        <v>2.496</v>
      </c>
      <c r="L647" s="48">
        <v>2.496</v>
      </c>
      <c r="M647" s="48">
        <v>2.496</v>
      </c>
      <c r="N647" s="48">
        <v>2.496</v>
      </c>
      <c r="O647" s="48">
        <v>2.496</v>
      </c>
      <c r="P647" s="48">
        <v>2.496</v>
      </c>
      <c r="Q647" s="48">
        <v>2.496</v>
      </c>
      <c r="R647" s="48">
        <v>2.496</v>
      </c>
      <c r="S647" s="48">
        <v>2.496</v>
      </c>
      <c r="T647" s="48">
        <v>2.496</v>
      </c>
      <c r="U647" s="48">
        <v>2.496</v>
      </c>
      <c r="V647" s="48">
        <v>2.496</v>
      </c>
      <c r="W647" s="48">
        <v>2.496</v>
      </c>
      <c r="X647" s="48">
        <v>2.496</v>
      </c>
      <c r="Y647" s="55">
        <v>2.496</v>
      </c>
    </row>
    <row r="648" spans="1:25" s="35" customFormat="1" ht="18.75" customHeight="1" collapsed="1" thickBot="1" x14ac:dyDescent="0.25">
      <c r="A648" s="76">
        <v>2</v>
      </c>
      <c r="B648" s="65">
        <f t="shared" ref="B648:Y648" si="155">SUM(B649:B651)</f>
        <v>998.94600000000003</v>
      </c>
      <c r="C648" s="66">
        <f t="shared" si="155"/>
        <v>1004.706</v>
      </c>
      <c r="D648" s="66">
        <f t="shared" si="155"/>
        <v>1001.386</v>
      </c>
      <c r="E648" s="67">
        <f t="shared" si="155"/>
        <v>1026.316</v>
      </c>
      <c r="F648" s="67">
        <f t="shared" si="155"/>
        <v>1017.246</v>
      </c>
      <c r="G648" s="67">
        <f t="shared" si="155"/>
        <v>1330.4360000000001</v>
      </c>
      <c r="H648" s="67">
        <f t="shared" si="155"/>
        <v>1063.9560000000001</v>
      </c>
      <c r="I648" s="67">
        <f t="shared" si="155"/>
        <v>1048.1760000000002</v>
      </c>
      <c r="J648" s="67">
        <f t="shared" si="155"/>
        <v>1053.6360000000002</v>
      </c>
      <c r="K648" s="68">
        <f t="shared" si="155"/>
        <v>1005.076</v>
      </c>
      <c r="L648" s="67">
        <f t="shared" si="155"/>
        <v>998.42599999999993</v>
      </c>
      <c r="M648" s="69">
        <f t="shared" si="155"/>
        <v>1068.9360000000001</v>
      </c>
      <c r="N648" s="68">
        <f t="shared" si="155"/>
        <v>1004.566</v>
      </c>
      <c r="O648" s="67">
        <f t="shared" si="155"/>
        <v>1095.576</v>
      </c>
      <c r="P648" s="69">
        <f t="shared" si="155"/>
        <v>1614.6960000000001</v>
      </c>
      <c r="Q648" s="70">
        <f t="shared" si="155"/>
        <v>1232.7560000000001</v>
      </c>
      <c r="R648" s="67">
        <f t="shared" si="155"/>
        <v>1176.846</v>
      </c>
      <c r="S648" s="70">
        <f t="shared" si="155"/>
        <v>1155.1260000000002</v>
      </c>
      <c r="T648" s="67">
        <f t="shared" si="155"/>
        <v>988.86599999999999</v>
      </c>
      <c r="U648" s="66">
        <f t="shared" si="155"/>
        <v>991.226</v>
      </c>
      <c r="V648" s="66">
        <f t="shared" si="155"/>
        <v>994.62599999999998</v>
      </c>
      <c r="W648" s="66">
        <f t="shared" si="155"/>
        <v>1020.376</v>
      </c>
      <c r="X648" s="66">
        <f t="shared" si="155"/>
        <v>998.06600000000003</v>
      </c>
      <c r="Y648" s="71">
        <f t="shared" si="155"/>
        <v>998.10599999999999</v>
      </c>
    </row>
    <row r="649" spans="1:25" s="35" customFormat="1" ht="18.75" hidden="1" customHeight="1" outlineLevel="1" x14ac:dyDescent="0.2">
      <c r="A649" s="116" t="s">
        <v>4</v>
      </c>
      <c r="B649" s="43">
        <f>B16</f>
        <v>996.45</v>
      </c>
      <c r="C649" s="43">
        <f t="shared" ref="C649:Y649" si="156">C16</f>
        <v>1002.21</v>
      </c>
      <c r="D649" s="43">
        <f t="shared" si="156"/>
        <v>998.89</v>
      </c>
      <c r="E649" s="43">
        <f t="shared" si="156"/>
        <v>1023.82</v>
      </c>
      <c r="F649" s="43">
        <f t="shared" si="156"/>
        <v>1014.75</v>
      </c>
      <c r="G649" s="43">
        <f t="shared" si="156"/>
        <v>1327.94</v>
      </c>
      <c r="H649" s="43">
        <f t="shared" si="156"/>
        <v>1061.46</v>
      </c>
      <c r="I649" s="43">
        <f t="shared" si="156"/>
        <v>1045.68</v>
      </c>
      <c r="J649" s="43">
        <f t="shared" si="156"/>
        <v>1051.1400000000001</v>
      </c>
      <c r="K649" s="43">
        <f t="shared" si="156"/>
        <v>1002.58</v>
      </c>
      <c r="L649" s="43">
        <f t="shared" si="156"/>
        <v>995.93</v>
      </c>
      <c r="M649" s="43">
        <f t="shared" si="156"/>
        <v>1066.44</v>
      </c>
      <c r="N649" s="43">
        <f t="shared" si="156"/>
        <v>1002.07</v>
      </c>
      <c r="O649" s="43">
        <f t="shared" si="156"/>
        <v>1093.08</v>
      </c>
      <c r="P649" s="43">
        <f t="shared" si="156"/>
        <v>1612.2</v>
      </c>
      <c r="Q649" s="43">
        <f t="shared" si="156"/>
        <v>1230.26</v>
      </c>
      <c r="R649" s="43">
        <f t="shared" si="156"/>
        <v>1174.3499999999999</v>
      </c>
      <c r="S649" s="43">
        <f t="shared" si="156"/>
        <v>1152.6300000000001</v>
      </c>
      <c r="T649" s="43">
        <f t="shared" si="156"/>
        <v>986.37</v>
      </c>
      <c r="U649" s="43">
        <f t="shared" si="156"/>
        <v>988.73</v>
      </c>
      <c r="V649" s="43">
        <f t="shared" si="156"/>
        <v>992.13</v>
      </c>
      <c r="W649" s="43">
        <f t="shared" si="156"/>
        <v>1017.88</v>
      </c>
      <c r="X649" s="43">
        <f t="shared" si="156"/>
        <v>995.57</v>
      </c>
      <c r="Y649" s="43">
        <f t="shared" si="156"/>
        <v>995.61</v>
      </c>
    </row>
    <row r="650" spans="1:25" s="35" customFormat="1" ht="18.75" hidden="1" customHeight="1" outlineLevel="1" x14ac:dyDescent="0.2">
      <c r="A650" s="31" t="s">
        <v>6</v>
      </c>
      <c r="B650" s="49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54"/>
    </row>
    <row r="651" spans="1:25" s="35" customFormat="1" ht="18.75" hidden="1" customHeight="1" outlineLevel="1" thickBot="1" x14ac:dyDescent="0.25">
      <c r="A651" s="107" t="s">
        <v>7</v>
      </c>
      <c r="B651" s="50">
        <v>2.496</v>
      </c>
      <c r="C651" s="48">
        <v>2.496</v>
      </c>
      <c r="D651" s="48">
        <v>2.496</v>
      </c>
      <c r="E651" s="48">
        <v>2.496</v>
      </c>
      <c r="F651" s="48">
        <v>2.496</v>
      </c>
      <c r="G651" s="48">
        <v>2.496</v>
      </c>
      <c r="H651" s="48">
        <v>2.496</v>
      </c>
      <c r="I651" s="48">
        <v>2.496</v>
      </c>
      <c r="J651" s="48">
        <v>2.496</v>
      </c>
      <c r="K651" s="48">
        <v>2.496</v>
      </c>
      <c r="L651" s="48">
        <v>2.496</v>
      </c>
      <c r="M651" s="48">
        <v>2.496</v>
      </c>
      <c r="N651" s="48">
        <v>2.496</v>
      </c>
      <c r="O651" s="48">
        <v>2.496</v>
      </c>
      <c r="P651" s="48">
        <v>2.496</v>
      </c>
      <c r="Q651" s="48">
        <v>2.496</v>
      </c>
      <c r="R651" s="48">
        <v>2.496</v>
      </c>
      <c r="S651" s="48">
        <v>2.496</v>
      </c>
      <c r="T651" s="48">
        <v>2.496</v>
      </c>
      <c r="U651" s="48">
        <v>2.496</v>
      </c>
      <c r="V651" s="48">
        <v>2.496</v>
      </c>
      <c r="W651" s="48">
        <v>2.496</v>
      </c>
      <c r="X651" s="48">
        <v>2.496</v>
      </c>
      <c r="Y651" s="55">
        <v>2.496</v>
      </c>
    </row>
    <row r="652" spans="1:25" s="35" customFormat="1" ht="18.75" customHeight="1" collapsed="1" thickBot="1" x14ac:dyDescent="0.25">
      <c r="A652" s="73">
        <v>3</v>
      </c>
      <c r="B652" s="65">
        <f t="shared" ref="B652:Y652" si="157">SUM(B653:B655)</f>
        <v>976.20600000000002</v>
      </c>
      <c r="C652" s="66">
        <f t="shared" si="157"/>
        <v>971.89599999999996</v>
      </c>
      <c r="D652" s="66">
        <f t="shared" si="157"/>
        <v>951.25599999999997</v>
      </c>
      <c r="E652" s="67">
        <f t="shared" si="157"/>
        <v>967.68600000000004</v>
      </c>
      <c r="F652" s="67">
        <f t="shared" si="157"/>
        <v>1008.976</v>
      </c>
      <c r="G652" s="67">
        <f t="shared" si="157"/>
        <v>1010.246</v>
      </c>
      <c r="H652" s="67">
        <f t="shared" si="157"/>
        <v>999.226</v>
      </c>
      <c r="I652" s="67">
        <f t="shared" si="157"/>
        <v>1000.1659999999999</v>
      </c>
      <c r="J652" s="67">
        <f t="shared" si="157"/>
        <v>989.46600000000001</v>
      </c>
      <c r="K652" s="68">
        <f t="shared" si="157"/>
        <v>1003.076</v>
      </c>
      <c r="L652" s="67">
        <f t="shared" si="157"/>
        <v>974.57600000000002</v>
      </c>
      <c r="M652" s="69">
        <f t="shared" si="157"/>
        <v>978.43600000000004</v>
      </c>
      <c r="N652" s="68">
        <f t="shared" si="157"/>
        <v>980.17599999999993</v>
      </c>
      <c r="O652" s="67">
        <f t="shared" si="157"/>
        <v>1069.106</v>
      </c>
      <c r="P652" s="69">
        <f t="shared" si="157"/>
        <v>1012.026</v>
      </c>
      <c r="Q652" s="70">
        <f t="shared" si="157"/>
        <v>1160.6760000000002</v>
      </c>
      <c r="R652" s="67">
        <f t="shared" si="157"/>
        <v>1161.846</v>
      </c>
      <c r="S652" s="70">
        <f t="shared" si="157"/>
        <v>1151.2460000000001</v>
      </c>
      <c r="T652" s="67">
        <f t="shared" si="157"/>
        <v>959.846</v>
      </c>
      <c r="U652" s="66">
        <f t="shared" si="157"/>
        <v>978.42599999999993</v>
      </c>
      <c r="V652" s="66">
        <f t="shared" si="157"/>
        <v>966.96600000000001</v>
      </c>
      <c r="W652" s="66">
        <f t="shared" si="157"/>
        <v>980.95600000000002</v>
      </c>
      <c r="X652" s="66">
        <f t="shared" si="157"/>
        <v>972.29599999999994</v>
      </c>
      <c r="Y652" s="71">
        <f t="shared" si="157"/>
        <v>962.55599999999993</v>
      </c>
    </row>
    <row r="653" spans="1:25" s="35" customFormat="1" ht="18.75" hidden="1" customHeight="1" outlineLevel="1" x14ac:dyDescent="0.2">
      <c r="A653" s="29" t="s">
        <v>4</v>
      </c>
      <c r="B653" s="43">
        <f>B21</f>
        <v>973.71</v>
      </c>
      <c r="C653" s="43">
        <f t="shared" ref="C653:Y653" si="158">C21</f>
        <v>969.4</v>
      </c>
      <c r="D653" s="43">
        <f t="shared" si="158"/>
        <v>948.76</v>
      </c>
      <c r="E653" s="43">
        <f t="shared" si="158"/>
        <v>965.19</v>
      </c>
      <c r="F653" s="43">
        <f t="shared" si="158"/>
        <v>1006.48</v>
      </c>
      <c r="G653" s="43">
        <f t="shared" si="158"/>
        <v>1007.75</v>
      </c>
      <c r="H653" s="43">
        <f t="shared" si="158"/>
        <v>996.73</v>
      </c>
      <c r="I653" s="43">
        <f t="shared" si="158"/>
        <v>997.67</v>
      </c>
      <c r="J653" s="43">
        <f t="shared" si="158"/>
        <v>986.97</v>
      </c>
      <c r="K653" s="43">
        <f t="shared" si="158"/>
        <v>1000.58</v>
      </c>
      <c r="L653" s="43">
        <f t="shared" si="158"/>
        <v>972.08</v>
      </c>
      <c r="M653" s="43">
        <f t="shared" si="158"/>
        <v>975.94</v>
      </c>
      <c r="N653" s="43">
        <f t="shared" si="158"/>
        <v>977.68</v>
      </c>
      <c r="O653" s="43">
        <f t="shared" si="158"/>
        <v>1066.6099999999999</v>
      </c>
      <c r="P653" s="43">
        <f t="shared" si="158"/>
        <v>1009.53</v>
      </c>
      <c r="Q653" s="43">
        <f t="shared" si="158"/>
        <v>1158.18</v>
      </c>
      <c r="R653" s="43">
        <f t="shared" si="158"/>
        <v>1159.3499999999999</v>
      </c>
      <c r="S653" s="43">
        <f t="shared" si="158"/>
        <v>1148.75</v>
      </c>
      <c r="T653" s="43">
        <f t="shared" si="158"/>
        <v>957.35</v>
      </c>
      <c r="U653" s="43">
        <f t="shared" si="158"/>
        <v>975.93</v>
      </c>
      <c r="V653" s="43">
        <f t="shared" si="158"/>
        <v>964.47</v>
      </c>
      <c r="W653" s="43">
        <f t="shared" si="158"/>
        <v>978.46</v>
      </c>
      <c r="X653" s="43">
        <f t="shared" si="158"/>
        <v>969.8</v>
      </c>
      <c r="Y653" s="43">
        <f t="shared" si="158"/>
        <v>960.06</v>
      </c>
    </row>
    <row r="654" spans="1:25" s="35" customFormat="1" ht="18.75" hidden="1" customHeight="1" outlineLevel="1" x14ac:dyDescent="0.2">
      <c r="A654" s="26" t="s">
        <v>6</v>
      </c>
      <c r="B654" s="49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54"/>
    </row>
    <row r="655" spans="1:25" s="35" customFormat="1" ht="18.75" hidden="1" customHeight="1" outlineLevel="1" thickBot="1" x14ac:dyDescent="0.25">
      <c r="A655" s="107" t="s">
        <v>7</v>
      </c>
      <c r="B655" s="50">
        <v>2.496</v>
      </c>
      <c r="C655" s="48">
        <v>2.496</v>
      </c>
      <c r="D655" s="48">
        <v>2.496</v>
      </c>
      <c r="E655" s="48">
        <v>2.496</v>
      </c>
      <c r="F655" s="48">
        <v>2.496</v>
      </c>
      <c r="G655" s="48">
        <v>2.496</v>
      </c>
      <c r="H655" s="48">
        <v>2.496</v>
      </c>
      <c r="I655" s="48">
        <v>2.496</v>
      </c>
      <c r="J655" s="48">
        <v>2.496</v>
      </c>
      <c r="K655" s="48">
        <v>2.496</v>
      </c>
      <c r="L655" s="48">
        <v>2.496</v>
      </c>
      <c r="M655" s="48">
        <v>2.496</v>
      </c>
      <c r="N655" s="48">
        <v>2.496</v>
      </c>
      <c r="O655" s="48">
        <v>2.496</v>
      </c>
      <c r="P655" s="48">
        <v>2.496</v>
      </c>
      <c r="Q655" s="48">
        <v>2.496</v>
      </c>
      <c r="R655" s="48">
        <v>2.496</v>
      </c>
      <c r="S655" s="48">
        <v>2.496</v>
      </c>
      <c r="T655" s="48">
        <v>2.496</v>
      </c>
      <c r="U655" s="48">
        <v>2.496</v>
      </c>
      <c r="V655" s="48">
        <v>2.496</v>
      </c>
      <c r="W655" s="48">
        <v>2.496</v>
      </c>
      <c r="X655" s="48">
        <v>2.496</v>
      </c>
      <c r="Y655" s="55">
        <v>2.496</v>
      </c>
    </row>
    <row r="656" spans="1:25" s="35" customFormat="1" ht="18.75" customHeight="1" collapsed="1" thickBot="1" x14ac:dyDescent="0.25">
      <c r="A656" s="76">
        <v>4</v>
      </c>
      <c r="B656" s="65">
        <f t="shared" ref="B656:Y656" si="159">SUM(B657:B659)</f>
        <v>889.18600000000004</v>
      </c>
      <c r="C656" s="66">
        <f t="shared" si="159"/>
        <v>891.65599999999995</v>
      </c>
      <c r="D656" s="66">
        <f t="shared" si="159"/>
        <v>926.67599999999993</v>
      </c>
      <c r="E656" s="67">
        <f t="shared" si="159"/>
        <v>1335.9560000000001</v>
      </c>
      <c r="F656" s="67">
        <f t="shared" si="159"/>
        <v>968.07600000000002</v>
      </c>
      <c r="G656" s="67">
        <f t="shared" si="159"/>
        <v>1227.056</v>
      </c>
      <c r="H656" s="67">
        <f t="shared" si="159"/>
        <v>1225.9560000000001</v>
      </c>
      <c r="I656" s="67">
        <f t="shared" si="159"/>
        <v>1199.806</v>
      </c>
      <c r="J656" s="67">
        <f t="shared" si="159"/>
        <v>1195.4060000000002</v>
      </c>
      <c r="K656" s="68">
        <f t="shared" si="159"/>
        <v>1180.816</v>
      </c>
      <c r="L656" s="67">
        <f t="shared" si="159"/>
        <v>1176.8760000000002</v>
      </c>
      <c r="M656" s="69">
        <f t="shared" si="159"/>
        <v>1183.1360000000002</v>
      </c>
      <c r="N656" s="68">
        <f t="shared" si="159"/>
        <v>1186.2860000000001</v>
      </c>
      <c r="O656" s="67">
        <f t="shared" si="159"/>
        <v>1193.8960000000002</v>
      </c>
      <c r="P656" s="69">
        <f t="shared" si="159"/>
        <v>1309.3960000000002</v>
      </c>
      <c r="Q656" s="70">
        <f t="shared" si="159"/>
        <v>1196.056</v>
      </c>
      <c r="R656" s="67">
        <f t="shared" si="159"/>
        <v>1255.6860000000001</v>
      </c>
      <c r="S656" s="70">
        <f t="shared" si="159"/>
        <v>1158.6560000000002</v>
      </c>
      <c r="T656" s="67">
        <f t="shared" si="159"/>
        <v>911.226</v>
      </c>
      <c r="U656" s="66">
        <f t="shared" si="159"/>
        <v>1200.2760000000001</v>
      </c>
      <c r="V656" s="66">
        <f t="shared" si="159"/>
        <v>919.07600000000002</v>
      </c>
      <c r="W656" s="66">
        <f t="shared" si="159"/>
        <v>925.19600000000003</v>
      </c>
      <c r="X656" s="66">
        <f t="shared" si="159"/>
        <v>915.21600000000001</v>
      </c>
      <c r="Y656" s="71">
        <f t="shared" si="159"/>
        <v>917.53599999999994</v>
      </c>
    </row>
    <row r="657" spans="1:25" s="35" customFormat="1" ht="18.75" hidden="1" customHeight="1" outlineLevel="1" x14ac:dyDescent="0.2">
      <c r="A657" s="116" t="s">
        <v>4</v>
      </c>
      <c r="B657" s="198">
        <f>B26</f>
        <v>886.69</v>
      </c>
      <c r="C657" s="198">
        <f t="shared" ref="C657:Y657" si="160">C26</f>
        <v>889.16</v>
      </c>
      <c r="D657" s="198">
        <f t="shared" si="160"/>
        <v>924.18</v>
      </c>
      <c r="E657" s="198">
        <f t="shared" si="160"/>
        <v>1333.46</v>
      </c>
      <c r="F657" s="198">
        <f t="shared" si="160"/>
        <v>965.58</v>
      </c>
      <c r="G657" s="198">
        <f t="shared" si="160"/>
        <v>1224.56</v>
      </c>
      <c r="H657" s="198">
        <f t="shared" si="160"/>
        <v>1223.46</v>
      </c>
      <c r="I657" s="198">
        <f t="shared" si="160"/>
        <v>1197.31</v>
      </c>
      <c r="J657" s="198">
        <f t="shared" si="160"/>
        <v>1192.9100000000001</v>
      </c>
      <c r="K657" s="198">
        <f t="shared" si="160"/>
        <v>1178.32</v>
      </c>
      <c r="L657" s="198">
        <f t="shared" si="160"/>
        <v>1174.3800000000001</v>
      </c>
      <c r="M657" s="198">
        <f t="shared" si="160"/>
        <v>1180.6400000000001</v>
      </c>
      <c r="N657" s="198">
        <f t="shared" si="160"/>
        <v>1183.79</v>
      </c>
      <c r="O657" s="198">
        <f t="shared" si="160"/>
        <v>1191.4000000000001</v>
      </c>
      <c r="P657" s="198">
        <f t="shared" si="160"/>
        <v>1306.9000000000001</v>
      </c>
      <c r="Q657" s="198">
        <f t="shared" si="160"/>
        <v>1193.56</v>
      </c>
      <c r="R657" s="198">
        <f t="shared" si="160"/>
        <v>1253.19</v>
      </c>
      <c r="S657" s="198">
        <f t="shared" si="160"/>
        <v>1156.1600000000001</v>
      </c>
      <c r="T657" s="198">
        <f t="shared" si="160"/>
        <v>908.73</v>
      </c>
      <c r="U657" s="198">
        <f t="shared" si="160"/>
        <v>1197.78</v>
      </c>
      <c r="V657" s="198">
        <f t="shared" si="160"/>
        <v>916.58</v>
      </c>
      <c r="W657" s="198">
        <f t="shared" si="160"/>
        <v>922.7</v>
      </c>
      <c r="X657" s="198">
        <f t="shared" si="160"/>
        <v>912.72</v>
      </c>
      <c r="Y657" s="198">
        <f t="shared" si="160"/>
        <v>915.04</v>
      </c>
    </row>
    <row r="658" spans="1:25" s="35" customFormat="1" ht="18.75" hidden="1" customHeight="1" outlineLevel="1" x14ac:dyDescent="0.2">
      <c r="A658" s="31" t="s">
        <v>6</v>
      </c>
      <c r="B658" s="49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54"/>
    </row>
    <row r="659" spans="1:25" s="35" customFormat="1" ht="18.75" hidden="1" customHeight="1" outlineLevel="1" thickBot="1" x14ac:dyDescent="0.25">
      <c r="A659" s="107" t="s">
        <v>7</v>
      </c>
      <c r="B659" s="50">
        <v>2.496</v>
      </c>
      <c r="C659" s="48">
        <v>2.496</v>
      </c>
      <c r="D659" s="48">
        <v>2.496</v>
      </c>
      <c r="E659" s="48">
        <v>2.496</v>
      </c>
      <c r="F659" s="48">
        <v>2.496</v>
      </c>
      <c r="G659" s="48">
        <v>2.496</v>
      </c>
      <c r="H659" s="48">
        <v>2.496</v>
      </c>
      <c r="I659" s="48">
        <v>2.496</v>
      </c>
      <c r="J659" s="48">
        <v>2.496</v>
      </c>
      <c r="K659" s="48">
        <v>2.496</v>
      </c>
      <c r="L659" s="48">
        <v>2.496</v>
      </c>
      <c r="M659" s="48">
        <v>2.496</v>
      </c>
      <c r="N659" s="48">
        <v>2.496</v>
      </c>
      <c r="O659" s="48">
        <v>2.496</v>
      </c>
      <c r="P659" s="48">
        <v>2.496</v>
      </c>
      <c r="Q659" s="48">
        <v>2.496</v>
      </c>
      <c r="R659" s="48">
        <v>2.496</v>
      </c>
      <c r="S659" s="48">
        <v>2.496</v>
      </c>
      <c r="T659" s="48">
        <v>2.496</v>
      </c>
      <c r="U659" s="48">
        <v>2.496</v>
      </c>
      <c r="V659" s="48">
        <v>2.496</v>
      </c>
      <c r="W659" s="48">
        <v>2.496</v>
      </c>
      <c r="X659" s="48">
        <v>2.496</v>
      </c>
      <c r="Y659" s="55">
        <v>2.496</v>
      </c>
    </row>
    <row r="660" spans="1:25" s="35" customFormat="1" ht="18.75" customHeight="1" collapsed="1" thickBot="1" x14ac:dyDescent="0.25">
      <c r="A660" s="73">
        <v>5</v>
      </c>
      <c r="B660" s="91">
        <f t="shared" ref="B660:Y660" si="161">SUM(B661:B663)</f>
        <v>944.58600000000001</v>
      </c>
      <c r="C660" s="92">
        <f t="shared" si="161"/>
        <v>975.91599999999994</v>
      </c>
      <c r="D660" s="92">
        <f t="shared" si="161"/>
        <v>1005.846</v>
      </c>
      <c r="E660" s="92">
        <f t="shared" si="161"/>
        <v>1023.466</v>
      </c>
      <c r="F660" s="92">
        <f t="shared" si="161"/>
        <v>1018.316</v>
      </c>
      <c r="G660" s="92">
        <f t="shared" si="161"/>
        <v>1225.2060000000001</v>
      </c>
      <c r="H660" s="92">
        <f t="shared" si="161"/>
        <v>1232.326</v>
      </c>
      <c r="I660" s="92">
        <f t="shared" si="161"/>
        <v>1212.826</v>
      </c>
      <c r="J660" s="92">
        <f t="shared" si="161"/>
        <v>1201.4360000000001</v>
      </c>
      <c r="K660" s="93">
        <f t="shared" si="161"/>
        <v>1232.1860000000001</v>
      </c>
      <c r="L660" s="92">
        <f t="shared" si="161"/>
        <v>1007.016</v>
      </c>
      <c r="M660" s="94">
        <f t="shared" si="161"/>
        <v>1007.596</v>
      </c>
      <c r="N660" s="93">
        <f t="shared" si="161"/>
        <v>1010.596</v>
      </c>
      <c r="O660" s="92">
        <f t="shared" si="161"/>
        <v>1011.356</v>
      </c>
      <c r="P660" s="94">
        <f t="shared" si="161"/>
        <v>1019.236</v>
      </c>
      <c r="Q660" s="95">
        <f t="shared" si="161"/>
        <v>1211.7560000000001</v>
      </c>
      <c r="R660" s="92">
        <f t="shared" si="161"/>
        <v>1197.2060000000001</v>
      </c>
      <c r="S660" s="95">
        <f t="shared" si="161"/>
        <v>1174.346</v>
      </c>
      <c r="T660" s="92">
        <f t="shared" si="161"/>
        <v>1114.836</v>
      </c>
      <c r="U660" s="92">
        <f t="shared" si="161"/>
        <v>988.346</v>
      </c>
      <c r="V660" s="92">
        <f t="shared" si="161"/>
        <v>952.00599999999997</v>
      </c>
      <c r="W660" s="92">
        <f t="shared" si="161"/>
        <v>969.77599999999995</v>
      </c>
      <c r="X660" s="92">
        <f t="shared" si="161"/>
        <v>956.89599999999996</v>
      </c>
      <c r="Y660" s="96">
        <f t="shared" si="161"/>
        <v>964.56600000000003</v>
      </c>
    </row>
    <row r="661" spans="1:25" s="35" customFormat="1" ht="18.75" hidden="1" customHeight="1" outlineLevel="1" x14ac:dyDescent="0.2">
      <c r="A661" s="31" t="s">
        <v>4</v>
      </c>
      <c r="B661" s="198">
        <f>B31</f>
        <v>942.09</v>
      </c>
      <c r="C661" s="198">
        <f t="shared" ref="C661:Y661" si="162">C31</f>
        <v>973.42</v>
      </c>
      <c r="D661" s="198">
        <f t="shared" si="162"/>
        <v>1003.35</v>
      </c>
      <c r="E661" s="198">
        <f t="shared" si="162"/>
        <v>1020.97</v>
      </c>
      <c r="F661" s="198">
        <f t="shared" si="162"/>
        <v>1015.82</v>
      </c>
      <c r="G661" s="198">
        <f t="shared" si="162"/>
        <v>1222.71</v>
      </c>
      <c r="H661" s="198">
        <f t="shared" si="162"/>
        <v>1229.83</v>
      </c>
      <c r="I661" s="198">
        <f t="shared" si="162"/>
        <v>1210.33</v>
      </c>
      <c r="J661" s="198">
        <f t="shared" si="162"/>
        <v>1198.94</v>
      </c>
      <c r="K661" s="198">
        <f t="shared" si="162"/>
        <v>1229.69</v>
      </c>
      <c r="L661" s="198">
        <f t="shared" si="162"/>
        <v>1004.52</v>
      </c>
      <c r="M661" s="198">
        <f t="shared" si="162"/>
        <v>1005.1</v>
      </c>
      <c r="N661" s="198">
        <f t="shared" si="162"/>
        <v>1008.1</v>
      </c>
      <c r="O661" s="198">
        <f t="shared" si="162"/>
        <v>1008.86</v>
      </c>
      <c r="P661" s="198">
        <f t="shared" si="162"/>
        <v>1016.74</v>
      </c>
      <c r="Q661" s="198">
        <f t="shared" si="162"/>
        <v>1209.26</v>
      </c>
      <c r="R661" s="198">
        <f t="shared" si="162"/>
        <v>1194.71</v>
      </c>
      <c r="S661" s="198">
        <f t="shared" si="162"/>
        <v>1171.8499999999999</v>
      </c>
      <c r="T661" s="198">
        <f t="shared" si="162"/>
        <v>1112.3399999999999</v>
      </c>
      <c r="U661" s="198">
        <f t="shared" si="162"/>
        <v>985.85</v>
      </c>
      <c r="V661" s="198">
        <f t="shared" si="162"/>
        <v>949.51</v>
      </c>
      <c r="W661" s="198">
        <f t="shared" si="162"/>
        <v>967.28</v>
      </c>
      <c r="X661" s="198">
        <f t="shared" si="162"/>
        <v>954.4</v>
      </c>
      <c r="Y661" s="198">
        <f t="shared" si="162"/>
        <v>962.07</v>
      </c>
    </row>
    <row r="662" spans="1:25" s="35" customFormat="1" ht="18.75" hidden="1" customHeight="1" outlineLevel="1" x14ac:dyDescent="0.2">
      <c r="A662" s="26" t="s">
        <v>6</v>
      </c>
      <c r="B662" s="49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54"/>
    </row>
    <row r="663" spans="1:25" s="35" customFormat="1" ht="18.75" hidden="1" customHeight="1" outlineLevel="1" thickBot="1" x14ac:dyDescent="0.25">
      <c r="A663" s="107" t="s">
        <v>7</v>
      </c>
      <c r="B663" s="50">
        <v>2.496</v>
      </c>
      <c r="C663" s="48">
        <v>2.496</v>
      </c>
      <c r="D663" s="48">
        <v>2.496</v>
      </c>
      <c r="E663" s="48">
        <v>2.496</v>
      </c>
      <c r="F663" s="48">
        <v>2.496</v>
      </c>
      <c r="G663" s="48">
        <v>2.496</v>
      </c>
      <c r="H663" s="48">
        <v>2.496</v>
      </c>
      <c r="I663" s="48">
        <v>2.496</v>
      </c>
      <c r="J663" s="48">
        <v>2.496</v>
      </c>
      <c r="K663" s="48">
        <v>2.496</v>
      </c>
      <c r="L663" s="48">
        <v>2.496</v>
      </c>
      <c r="M663" s="48">
        <v>2.496</v>
      </c>
      <c r="N663" s="48">
        <v>2.496</v>
      </c>
      <c r="O663" s="48">
        <v>2.496</v>
      </c>
      <c r="P663" s="48">
        <v>2.496</v>
      </c>
      <c r="Q663" s="48">
        <v>2.496</v>
      </c>
      <c r="R663" s="48">
        <v>2.496</v>
      </c>
      <c r="S663" s="48">
        <v>2.496</v>
      </c>
      <c r="T663" s="48">
        <v>2.496</v>
      </c>
      <c r="U663" s="48">
        <v>2.496</v>
      </c>
      <c r="V663" s="48">
        <v>2.496</v>
      </c>
      <c r="W663" s="48">
        <v>2.496</v>
      </c>
      <c r="X663" s="48">
        <v>2.496</v>
      </c>
      <c r="Y663" s="55">
        <v>2.496</v>
      </c>
    </row>
    <row r="664" spans="1:25" s="35" customFormat="1" ht="18.75" customHeight="1" collapsed="1" thickBot="1" x14ac:dyDescent="0.25">
      <c r="A664" s="104">
        <v>6</v>
      </c>
      <c r="B664" s="98">
        <f t="shared" ref="B664:Y664" si="163">SUM(B665:B667)</f>
        <v>917.68600000000004</v>
      </c>
      <c r="C664" s="99">
        <f t="shared" si="163"/>
        <v>919.36599999999999</v>
      </c>
      <c r="D664" s="99">
        <f t="shared" si="163"/>
        <v>948.92599999999993</v>
      </c>
      <c r="E664" s="99">
        <f t="shared" si="163"/>
        <v>957.43600000000004</v>
      </c>
      <c r="F664" s="99">
        <f t="shared" si="163"/>
        <v>951.65599999999995</v>
      </c>
      <c r="G664" s="99">
        <f t="shared" si="163"/>
        <v>1195.8860000000002</v>
      </c>
      <c r="H664" s="99">
        <f t="shared" si="163"/>
        <v>1198.0160000000001</v>
      </c>
      <c r="I664" s="99">
        <f t="shared" si="163"/>
        <v>1185.9660000000001</v>
      </c>
      <c r="J664" s="99">
        <f t="shared" si="163"/>
        <v>1184.6560000000002</v>
      </c>
      <c r="K664" s="100">
        <f t="shared" si="163"/>
        <v>1160.2260000000001</v>
      </c>
      <c r="L664" s="99">
        <f t="shared" si="163"/>
        <v>1165.7660000000001</v>
      </c>
      <c r="M664" s="101">
        <f t="shared" si="163"/>
        <v>1171.296</v>
      </c>
      <c r="N664" s="100">
        <f t="shared" si="163"/>
        <v>1181.3860000000002</v>
      </c>
      <c r="O664" s="99">
        <f t="shared" si="163"/>
        <v>950.50599999999997</v>
      </c>
      <c r="P664" s="101">
        <f t="shared" si="163"/>
        <v>1194.296</v>
      </c>
      <c r="Q664" s="102">
        <f t="shared" si="163"/>
        <v>1188.9360000000001</v>
      </c>
      <c r="R664" s="99">
        <f t="shared" si="163"/>
        <v>1232.0360000000001</v>
      </c>
      <c r="S664" s="102">
        <f t="shared" si="163"/>
        <v>1201.4660000000001</v>
      </c>
      <c r="T664" s="99">
        <f t="shared" si="163"/>
        <v>1135.066</v>
      </c>
      <c r="U664" s="99">
        <f t="shared" si="163"/>
        <v>916.23599999999999</v>
      </c>
      <c r="V664" s="99">
        <f t="shared" si="163"/>
        <v>917.00599999999997</v>
      </c>
      <c r="W664" s="99">
        <f t="shared" si="163"/>
        <v>918.55599999999993</v>
      </c>
      <c r="X664" s="99">
        <f t="shared" si="163"/>
        <v>914.86599999999999</v>
      </c>
      <c r="Y664" s="97">
        <f t="shared" si="163"/>
        <v>916.71600000000001</v>
      </c>
    </row>
    <row r="665" spans="1:25" s="35" customFormat="1" ht="18.75" hidden="1" customHeight="1" outlineLevel="1" x14ac:dyDescent="0.2">
      <c r="A665" s="29" t="s">
        <v>4</v>
      </c>
      <c r="B665" s="198">
        <f>B36</f>
        <v>915.19</v>
      </c>
      <c r="C665" s="198">
        <f t="shared" ref="C665:Y665" si="164">C36</f>
        <v>916.87</v>
      </c>
      <c r="D665" s="198">
        <f t="shared" si="164"/>
        <v>946.43</v>
      </c>
      <c r="E665" s="198">
        <f t="shared" si="164"/>
        <v>954.94</v>
      </c>
      <c r="F665" s="198">
        <f t="shared" si="164"/>
        <v>949.16</v>
      </c>
      <c r="G665" s="198">
        <f t="shared" si="164"/>
        <v>1193.3900000000001</v>
      </c>
      <c r="H665" s="198">
        <f t="shared" si="164"/>
        <v>1195.52</v>
      </c>
      <c r="I665" s="198">
        <f t="shared" si="164"/>
        <v>1183.47</v>
      </c>
      <c r="J665" s="198">
        <f t="shared" si="164"/>
        <v>1182.1600000000001</v>
      </c>
      <c r="K665" s="198">
        <f t="shared" si="164"/>
        <v>1157.73</v>
      </c>
      <c r="L665" s="198">
        <f t="shared" si="164"/>
        <v>1163.27</v>
      </c>
      <c r="M665" s="198">
        <f t="shared" si="164"/>
        <v>1168.8</v>
      </c>
      <c r="N665" s="198">
        <f t="shared" si="164"/>
        <v>1178.8900000000001</v>
      </c>
      <c r="O665" s="198">
        <f t="shared" si="164"/>
        <v>948.01</v>
      </c>
      <c r="P665" s="198">
        <f t="shared" si="164"/>
        <v>1191.8</v>
      </c>
      <c r="Q665" s="198">
        <f t="shared" si="164"/>
        <v>1186.44</v>
      </c>
      <c r="R665" s="198">
        <f t="shared" si="164"/>
        <v>1229.54</v>
      </c>
      <c r="S665" s="198">
        <f t="shared" si="164"/>
        <v>1198.97</v>
      </c>
      <c r="T665" s="198">
        <f t="shared" si="164"/>
        <v>1132.57</v>
      </c>
      <c r="U665" s="198">
        <f t="shared" si="164"/>
        <v>913.74</v>
      </c>
      <c r="V665" s="198">
        <f t="shared" si="164"/>
        <v>914.51</v>
      </c>
      <c r="W665" s="198">
        <f t="shared" si="164"/>
        <v>916.06</v>
      </c>
      <c r="X665" s="198">
        <f t="shared" si="164"/>
        <v>912.37</v>
      </c>
      <c r="Y665" s="198">
        <f t="shared" si="164"/>
        <v>914.22</v>
      </c>
    </row>
    <row r="666" spans="1:25" s="35" customFormat="1" ht="18.75" hidden="1" customHeight="1" outlineLevel="1" x14ac:dyDescent="0.2">
      <c r="A666" s="26" t="s">
        <v>6</v>
      </c>
      <c r="B666" s="49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54"/>
    </row>
    <row r="667" spans="1:25" s="35" customFormat="1" ht="18.75" hidden="1" customHeight="1" outlineLevel="1" thickBot="1" x14ac:dyDescent="0.25">
      <c r="A667" s="107" t="s">
        <v>7</v>
      </c>
      <c r="B667" s="50">
        <v>2.496</v>
      </c>
      <c r="C667" s="48">
        <v>2.496</v>
      </c>
      <c r="D667" s="48">
        <v>2.496</v>
      </c>
      <c r="E667" s="48">
        <v>2.496</v>
      </c>
      <c r="F667" s="48">
        <v>2.496</v>
      </c>
      <c r="G667" s="48">
        <v>2.496</v>
      </c>
      <c r="H667" s="48">
        <v>2.496</v>
      </c>
      <c r="I667" s="48">
        <v>2.496</v>
      </c>
      <c r="J667" s="48">
        <v>2.496</v>
      </c>
      <c r="K667" s="48">
        <v>2.496</v>
      </c>
      <c r="L667" s="48">
        <v>2.496</v>
      </c>
      <c r="M667" s="48">
        <v>2.496</v>
      </c>
      <c r="N667" s="48">
        <v>2.496</v>
      </c>
      <c r="O667" s="48">
        <v>2.496</v>
      </c>
      <c r="P667" s="48">
        <v>2.496</v>
      </c>
      <c r="Q667" s="48">
        <v>2.496</v>
      </c>
      <c r="R667" s="48">
        <v>2.496</v>
      </c>
      <c r="S667" s="48">
        <v>2.496</v>
      </c>
      <c r="T667" s="48">
        <v>2.496</v>
      </c>
      <c r="U667" s="48">
        <v>2.496</v>
      </c>
      <c r="V667" s="48">
        <v>2.496</v>
      </c>
      <c r="W667" s="48">
        <v>2.496</v>
      </c>
      <c r="X667" s="48">
        <v>2.496</v>
      </c>
      <c r="Y667" s="55">
        <v>2.496</v>
      </c>
    </row>
    <row r="668" spans="1:25" s="35" customFormat="1" ht="18.75" customHeight="1" collapsed="1" thickBot="1" x14ac:dyDescent="0.25">
      <c r="A668" s="73">
        <v>7</v>
      </c>
      <c r="B668" s="65">
        <f t="shared" ref="B668:Y668" si="165">SUM(B669:B671)</f>
        <v>961.63599999999997</v>
      </c>
      <c r="C668" s="66">
        <f t="shared" si="165"/>
        <v>999.12599999999998</v>
      </c>
      <c r="D668" s="66">
        <f t="shared" si="165"/>
        <v>998.03599999999994</v>
      </c>
      <c r="E668" s="67">
        <f t="shared" si="165"/>
        <v>1008.4159999999999</v>
      </c>
      <c r="F668" s="67">
        <f t="shared" si="165"/>
        <v>999.49599999999998</v>
      </c>
      <c r="G668" s="67">
        <f t="shared" si="165"/>
        <v>1291.7360000000001</v>
      </c>
      <c r="H668" s="67">
        <f t="shared" si="165"/>
        <v>1298.2160000000001</v>
      </c>
      <c r="I668" s="67">
        <f t="shared" si="165"/>
        <v>1271.1560000000002</v>
      </c>
      <c r="J668" s="67">
        <f t="shared" si="165"/>
        <v>999.26599999999996</v>
      </c>
      <c r="K668" s="68">
        <f t="shared" si="165"/>
        <v>1182.4560000000001</v>
      </c>
      <c r="L668" s="67">
        <f t="shared" si="165"/>
        <v>1188.086</v>
      </c>
      <c r="M668" s="69">
        <f t="shared" si="165"/>
        <v>1185.7160000000001</v>
      </c>
      <c r="N668" s="68">
        <f t="shared" si="165"/>
        <v>1196.9060000000002</v>
      </c>
      <c r="O668" s="67">
        <f t="shared" si="165"/>
        <v>1165.4560000000001</v>
      </c>
      <c r="P668" s="69">
        <f t="shared" si="165"/>
        <v>1191.2660000000001</v>
      </c>
      <c r="Q668" s="70">
        <f t="shared" si="165"/>
        <v>1212.4760000000001</v>
      </c>
      <c r="R668" s="67">
        <f t="shared" si="165"/>
        <v>1193.366</v>
      </c>
      <c r="S668" s="70">
        <f t="shared" si="165"/>
        <v>1186.5060000000001</v>
      </c>
      <c r="T668" s="67">
        <f t="shared" si="165"/>
        <v>1208.8860000000002</v>
      </c>
      <c r="U668" s="66">
        <f t="shared" si="165"/>
        <v>988.26599999999996</v>
      </c>
      <c r="V668" s="66">
        <f t="shared" si="165"/>
        <v>951.67599999999993</v>
      </c>
      <c r="W668" s="66">
        <f t="shared" si="165"/>
        <v>946.70600000000002</v>
      </c>
      <c r="X668" s="66">
        <f t="shared" si="165"/>
        <v>959.41599999999994</v>
      </c>
      <c r="Y668" s="71">
        <f t="shared" si="165"/>
        <v>970.16599999999994</v>
      </c>
    </row>
    <row r="669" spans="1:25" s="35" customFormat="1" ht="18.75" hidden="1" customHeight="1" outlineLevel="1" x14ac:dyDescent="0.2">
      <c r="A669" s="29" t="s">
        <v>4</v>
      </c>
      <c r="B669" s="198">
        <f>B41</f>
        <v>959.14</v>
      </c>
      <c r="C669" s="198">
        <f t="shared" ref="C669:Y669" si="166">C41</f>
        <v>996.63</v>
      </c>
      <c r="D669" s="198">
        <f t="shared" si="166"/>
        <v>995.54</v>
      </c>
      <c r="E669" s="198">
        <f t="shared" si="166"/>
        <v>1005.92</v>
      </c>
      <c r="F669" s="198">
        <f t="shared" si="166"/>
        <v>997</v>
      </c>
      <c r="G669" s="198">
        <f t="shared" si="166"/>
        <v>1289.24</v>
      </c>
      <c r="H669" s="198">
        <f t="shared" si="166"/>
        <v>1295.72</v>
      </c>
      <c r="I669" s="198">
        <f t="shared" si="166"/>
        <v>1268.6600000000001</v>
      </c>
      <c r="J669" s="198">
        <f t="shared" si="166"/>
        <v>996.77</v>
      </c>
      <c r="K669" s="198">
        <f t="shared" si="166"/>
        <v>1179.96</v>
      </c>
      <c r="L669" s="198">
        <f t="shared" si="166"/>
        <v>1185.5899999999999</v>
      </c>
      <c r="M669" s="198">
        <f t="shared" si="166"/>
        <v>1183.22</v>
      </c>
      <c r="N669" s="198">
        <f t="shared" si="166"/>
        <v>1194.4100000000001</v>
      </c>
      <c r="O669" s="198">
        <f t="shared" si="166"/>
        <v>1162.96</v>
      </c>
      <c r="P669" s="198">
        <f t="shared" si="166"/>
        <v>1188.77</v>
      </c>
      <c r="Q669" s="198">
        <f t="shared" si="166"/>
        <v>1209.98</v>
      </c>
      <c r="R669" s="198">
        <f t="shared" si="166"/>
        <v>1190.8699999999999</v>
      </c>
      <c r="S669" s="198">
        <f t="shared" si="166"/>
        <v>1184.01</v>
      </c>
      <c r="T669" s="198">
        <f t="shared" si="166"/>
        <v>1206.3900000000001</v>
      </c>
      <c r="U669" s="198">
        <f t="shared" si="166"/>
        <v>985.77</v>
      </c>
      <c r="V669" s="198">
        <f t="shared" si="166"/>
        <v>949.18</v>
      </c>
      <c r="W669" s="198">
        <f t="shared" si="166"/>
        <v>944.21</v>
      </c>
      <c r="X669" s="198">
        <f t="shared" si="166"/>
        <v>956.92</v>
      </c>
      <c r="Y669" s="198">
        <f t="shared" si="166"/>
        <v>967.67</v>
      </c>
    </row>
    <row r="670" spans="1:25" s="35" customFormat="1" ht="18.75" hidden="1" customHeight="1" outlineLevel="1" x14ac:dyDescent="0.2">
      <c r="A670" s="26" t="s">
        <v>6</v>
      </c>
      <c r="B670" s="49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54"/>
    </row>
    <row r="671" spans="1:25" s="35" customFormat="1" ht="18.75" hidden="1" customHeight="1" outlineLevel="1" thickBot="1" x14ac:dyDescent="0.25">
      <c r="A671" s="107" t="s">
        <v>7</v>
      </c>
      <c r="B671" s="50">
        <v>2.496</v>
      </c>
      <c r="C671" s="48">
        <v>2.496</v>
      </c>
      <c r="D671" s="48">
        <v>2.496</v>
      </c>
      <c r="E671" s="48">
        <v>2.496</v>
      </c>
      <c r="F671" s="48">
        <v>2.496</v>
      </c>
      <c r="G671" s="48">
        <v>2.496</v>
      </c>
      <c r="H671" s="48">
        <v>2.496</v>
      </c>
      <c r="I671" s="48">
        <v>2.496</v>
      </c>
      <c r="J671" s="48">
        <v>2.496</v>
      </c>
      <c r="K671" s="48">
        <v>2.496</v>
      </c>
      <c r="L671" s="48">
        <v>2.496</v>
      </c>
      <c r="M671" s="48">
        <v>2.496</v>
      </c>
      <c r="N671" s="48">
        <v>2.496</v>
      </c>
      <c r="O671" s="48">
        <v>2.496</v>
      </c>
      <c r="P671" s="48">
        <v>2.496</v>
      </c>
      <c r="Q671" s="48">
        <v>2.496</v>
      </c>
      <c r="R671" s="48">
        <v>2.496</v>
      </c>
      <c r="S671" s="48">
        <v>2.496</v>
      </c>
      <c r="T671" s="48">
        <v>2.496</v>
      </c>
      <c r="U671" s="48">
        <v>2.496</v>
      </c>
      <c r="V671" s="48">
        <v>2.496</v>
      </c>
      <c r="W671" s="48">
        <v>2.496</v>
      </c>
      <c r="X671" s="48">
        <v>2.496</v>
      </c>
      <c r="Y671" s="55">
        <v>2.496</v>
      </c>
    </row>
    <row r="672" spans="1:25" s="35" customFormat="1" ht="18.75" customHeight="1" collapsed="1" thickBot="1" x14ac:dyDescent="0.25">
      <c r="A672" s="76">
        <v>8</v>
      </c>
      <c r="B672" s="65">
        <f t="shared" ref="B672:Y672" si="167">SUM(B673:B675)</f>
        <v>939.69600000000003</v>
      </c>
      <c r="C672" s="66">
        <f t="shared" si="167"/>
        <v>990.226</v>
      </c>
      <c r="D672" s="66">
        <f t="shared" si="167"/>
        <v>984.12599999999998</v>
      </c>
      <c r="E672" s="67">
        <f t="shared" si="167"/>
        <v>1217.606</v>
      </c>
      <c r="F672" s="67">
        <f t="shared" si="167"/>
        <v>1227.9960000000001</v>
      </c>
      <c r="G672" s="67">
        <f t="shared" si="167"/>
        <v>1204.0160000000001</v>
      </c>
      <c r="H672" s="67">
        <f t="shared" si="167"/>
        <v>1255.056</v>
      </c>
      <c r="I672" s="67">
        <f t="shared" si="167"/>
        <v>1194.4460000000001</v>
      </c>
      <c r="J672" s="67">
        <f t="shared" si="167"/>
        <v>1173.2360000000001</v>
      </c>
      <c r="K672" s="68">
        <f t="shared" si="167"/>
        <v>1171.846</v>
      </c>
      <c r="L672" s="67">
        <f t="shared" si="167"/>
        <v>1165.2660000000001</v>
      </c>
      <c r="M672" s="69">
        <f t="shared" si="167"/>
        <v>1172.566</v>
      </c>
      <c r="N672" s="68">
        <f t="shared" si="167"/>
        <v>1194.086</v>
      </c>
      <c r="O672" s="67">
        <f t="shared" si="167"/>
        <v>1186.2760000000001</v>
      </c>
      <c r="P672" s="69">
        <f t="shared" si="167"/>
        <v>1206.3860000000002</v>
      </c>
      <c r="Q672" s="70">
        <f t="shared" si="167"/>
        <v>1205.6960000000001</v>
      </c>
      <c r="R672" s="67">
        <f t="shared" si="167"/>
        <v>1195.9160000000002</v>
      </c>
      <c r="S672" s="70">
        <f t="shared" si="167"/>
        <v>1186.0160000000001</v>
      </c>
      <c r="T672" s="67">
        <f t="shared" si="167"/>
        <v>1206.326</v>
      </c>
      <c r="U672" s="66">
        <f t="shared" si="167"/>
        <v>985.51599999999996</v>
      </c>
      <c r="V672" s="66">
        <f t="shared" si="167"/>
        <v>924.03599999999994</v>
      </c>
      <c r="W672" s="66">
        <f t="shared" si="167"/>
        <v>946.21600000000001</v>
      </c>
      <c r="X672" s="66">
        <f t="shared" si="167"/>
        <v>946.94600000000003</v>
      </c>
      <c r="Y672" s="71">
        <f t="shared" si="167"/>
        <v>930.68600000000004</v>
      </c>
    </row>
    <row r="673" spans="1:25" s="35" customFormat="1" ht="18.75" hidden="1" customHeight="1" outlineLevel="1" x14ac:dyDescent="0.2">
      <c r="A673" s="29" t="s">
        <v>4</v>
      </c>
      <c r="B673" s="198">
        <f>B46</f>
        <v>937.2</v>
      </c>
      <c r="C673" s="198">
        <f t="shared" ref="C673:Y673" si="168">C46</f>
        <v>987.73</v>
      </c>
      <c r="D673" s="198">
        <f t="shared" si="168"/>
        <v>981.63</v>
      </c>
      <c r="E673" s="198">
        <f t="shared" si="168"/>
        <v>1215.1099999999999</v>
      </c>
      <c r="F673" s="198">
        <f t="shared" si="168"/>
        <v>1225.5</v>
      </c>
      <c r="G673" s="198">
        <f t="shared" si="168"/>
        <v>1201.52</v>
      </c>
      <c r="H673" s="198">
        <f t="shared" si="168"/>
        <v>1252.56</v>
      </c>
      <c r="I673" s="198">
        <f t="shared" si="168"/>
        <v>1191.95</v>
      </c>
      <c r="J673" s="198">
        <f t="shared" si="168"/>
        <v>1170.74</v>
      </c>
      <c r="K673" s="198">
        <f t="shared" si="168"/>
        <v>1169.3499999999999</v>
      </c>
      <c r="L673" s="198">
        <f t="shared" si="168"/>
        <v>1162.77</v>
      </c>
      <c r="M673" s="198">
        <f t="shared" si="168"/>
        <v>1170.07</v>
      </c>
      <c r="N673" s="198">
        <f t="shared" si="168"/>
        <v>1191.5899999999999</v>
      </c>
      <c r="O673" s="198">
        <f t="shared" si="168"/>
        <v>1183.78</v>
      </c>
      <c r="P673" s="198">
        <f t="shared" si="168"/>
        <v>1203.8900000000001</v>
      </c>
      <c r="Q673" s="198">
        <f t="shared" si="168"/>
        <v>1203.2</v>
      </c>
      <c r="R673" s="198">
        <f t="shared" si="168"/>
        <v>1193.42</v>
      </c>
      <c r="S673" s="198">
        <f t="shared" si="168"/>
        <v>1183.52</v>
      </c>
      <c r="T673" s="198">
        <f t="shared" si="168"/>
        <v>1203.83</v>
      </c>
      <c r="U673" s="198">
        <f t="shared" si="168"/>
        <v>983.02</v>
      </c>
      <c r="V673" s="198">
        <f t="shared" si="168"/>
        <v>921.54</v>
      </c>
      <c r="W673" s="198">
        <f t="shared" si="168"/>
        <v>943.72</v>
      </c>
      <c r="X673" s="198">
        <f t="shared" si="168"/>
        <v>944.45</v>
      </c>
      <c r="Y673" s="198">
        <f t="shared" si="168"/>
        <v>928.19</v>
      </c>
    </row>
    <row r="674" spans="1:25" s="35" customFormat="1" ht="18.75" hidden="1" customHeight="1" outlineLevel="1" x14ac:dyDescent="0.2">
      <c r="A674" s="26" t="s">
        <v>6</v>
      </c>
      <c r="B674" s="49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54"/>
    </row>
    <row r="675" spans="1:25" s="35" customFormat="1" ht="18.75" hidden="1" customHeight="1" outlineLevel="1" thickBot="1" x14ac:dyDescent="0.25">
      <c r="A675" s="107" t="s">
        <v>7</v>
      </c>
      <c r="B675" s="50">
        <v>2.496</v>
      </c>
      <c r="C675" s="48">
        <v>2.496</v>
      </c>
      <c r="D675" s="48">
        <v>2.496</v>
      </c>
      <c r="E675" s="48">
        <v>2.496</v>
      </c>
      <c r="F675" s="48">
        <v>2.496</v>
      </c>
      <c r="G675" s="48">
        <v>2.496</v>
      </c>
      <c r="H675" s="48">
        <v>2.496</v>
      </c>
      <c r="I675" s="48">
        <v>2.496</v>
      </c>
      <c r="J675" s="48">
        <v>2.496</v>
      </c>
      <c r="K675" s="48">
        <v>2.496</v>
      </c>
      <c r="L675" s="48">
        <v>2.496</v>
      </c>
      <c r="M675" s="48">
        <v>2.496</v>
      </c>
      <c r="N675" s="48">
        <v>2.496</v>
      </c>
      <c r="O675" s="48">
        <v>2.496</v>
      </c>
      <c r="P675" s="48">
        <v>2.496</v>
      </c>
      <c r="Q675" s="48">
        <v>2.496</v>
      </c>
      <c r="R675" s="48">
        <v>2.496</v>
      </c>
      <c r="S675" s="48">
        <v>2.496</v>
      </c>
      <c r="T675" s="48">
        <v>2.496</v>
      </c>
      <c r="U675" s="48">
        <v>2.496</v>
      </c>
      <c r="V675" s="48">
        <v>2.496</v>
      </c>
      <c r="W675" s="48">
        <v>2.496</v>
      </c>
      <c r="X675" s="48">
        <v>2.496</v>
      </c>
      <c r="Y675" s="55">
        <v>2.496</v>
      </c>
    </row>
    <row r="676" spans="1:25" s="35" customFormat="1" ht="18.75" customHeight="1" collapsed="1" thickBot="1" x14ac:dyDescent="0.25">
      <c r="A676" s="73">
        <v>9</v>
      </c>
      <c r="B676" s="65">
        <f t="shared" ref="B676:Y676" si="169">SUM(B677:B679)</f>
        <v>941.53599999999994</v>
      </c>
      <c r="C676" s="66">
        <f t="shared" si="169"/>
        <v>935.96600000000001</v>
      </c>
      <c r="D676" s="66">
        <f t="shared" si="169"/>
        <v>945.14599999999996</v>
      </c>
      <c r="E676" s="67">
        <f t="shared" si="169"/>
        <v>1423.856</v>
      </c>
      <c r="F676" s="67">
        <f t="shared" si="169"/>
        <v>987.096</v>
      </c>
      <c r="G676" s="67">
        <f t="shared" si="169"/>
        <v>991.51599999999996</v>
      </c>
      <c r="H676" s="67">
        <f t="shared" si="169"/>
        <v>985.45600000000002</v>
      </c>
      <c r="I676" s="67">
        <f t="shared" si="169"/>
        <v>973.01599999999996</v>
      </c>
      <c r="J676" s="67">
        <f t="shared" si="169"/>
        <v>972.83600000000001</v>
      </c>
      <c r="K676" s="68">
        <f t="shared" si="169"/>
        <v>963.66599999999994</v>
      </c>
      <c r="L676" s="67">
        <f t="shared" si="169"/>
        <v>964.28599999999994</v>
      </c>
      <c r="M676" s="69">
        <f t="shared" si="169"/>
        <v>969.10599999999999</v>
      </c>
      <c r="N676" s="68">
        <f t="shared" si="169"/>
        <v>968.86599999999999</v>
      </c>
      <c r="O676" s="67">
        <f t="shared" si="169"/>
        <v>968.96600000000001</v>
      </c>
      <c r="P676" s="69">
        <f t="shared" si="169"/>
        <v>1007.276</v>
      </c>
      <c r="Q676" s="70">
        <f t="shared" si="169"/>
        <v>1160.866</v>
      </c>
      <c r="R676" s="67">
        <f t="shared" si="169"/>
        <v>1157.2060000000001</v>
      </c>
      <c r="S676" s="70">
        <f t="shared" si="169"/>
        <v>1132.606</v>
      </c>
      <c r="T676" s="67">
        <f t="shared" si="169"/>
        <v>1033.1760000000002</v>
      </c>
      <c r="U676" s="66">
        <f t="shared" si="169"/>
        <v>933.10599999999999</v>
      </c>
      <c r="V676" s="66">
        <f t="shared" si="169"/>
        <v>927.06600000000003</v>
      </c>
      <c r="W676" s="66">
        <f t="shared" si="169"/>
        <v>950.61599999999999</v>
      </c>
      <c r="X676" s="66">
        <f t="shared" si="169"/>
        <v>921.38599999999997</v>
      </c>
      <c r="Y676" s="71">
        <f t="shared" si="169"/>
        <v>945.976</v>
      </c>
    </row>
    <row r="677" spans="1:25" s="35" customFormat="1" ht="18.75" hidden="1" customHeight="1" outlineLevel="1" x14ac:dyDescent="0.2">
      <c r="A677" s="116" t="s">
        <v>4</v>
      </c>
      <c r="B677" s="198">
        <f>B51</f>
        <v>939.04</v>
      </c>
      <c r="C677" s="198">
        <f t="shared" ref="C677:Y677" si="170">C51</f>
        <v>933.47</v>
      </c>
      <c r="D677" s="198">
        <f t="shared" si="170"/>
        <v>942.65</v>
      </c>
      <c r="E677" s="198">
        <f t="shared" si="170"/>
        <v>1421.36</v>
      </c>
      <c r="F677" s="198">
        <f t="shared" si="170"/>
        <v>984.6</v>
      </c>
      <c r="G677" s="198">
        <f t="shared" si="170"/>
        <v>989.02</v>
      </c>
      <c r="H677" s="198">
        <f t="shared" si="170"/>
        <v>982.96</v>
      </c>
      <c r="I677" s="198">
        <f t="shared" si="170"/>
        <v>970.52</v>
      </c>
      <c r="J677" s="198">
        <f t="shared" si="170"/>
        <v>970.34</v>
      </c>
      <c r="K677" s="198">
        <f t="shared" si="170"/>
        <v>961.17</v>
      </c>
      <c r="L677" s="198">
        <f t="shared" si="170"/>
        <v>961.79</v>
      </c>
      <c r="M677" s="198">
        <f t="shared" si="170"/>
        <v>966.61</v>
      </c>
      <c r="N677" s="198">
        <f t="shared" si="170"/>
        <v>966.37</v>
      </c>
      <c r="O677" s="198">
        <f t="shared" si="170"/>
        <v>966.47</v>
      </c>
      <c r="P677" s="198">
        <f t="shared" si="170"/>
        <v>1004.78</v>
      </c>
      <c r="Q677" s="198">
        <f t="shared" si="170"/>
        <v>1158.3699999999999</v>
      </c>
      <c r="R677" s="198">
        <f t="shared" si="170"/>
        <v>1154.71</v>
      </c>
      <c r="S677" s="198">
        <f t="shared" si="170"/>
        <v>1130.1099999999999</v>
      </c>
      <c r="T677" s="198">
        <f t="shared" si="170"/>
        <v>1030.68</v>
      </c>
      <c r="U677" s="198">
        <f t="shared" si="170"/>
        <v>930.61</v>
      </c>
      <c r="V677" s="198">
        <f t="shared" si="170"/>
        <v>924.57</v>
      </c>
      <c r="W677" s="198">
        <f t="shared" si="170"/>
        <v>948.12</v>
      </c>
      <c r="X677" s="198">
        <f t="shared" si="170"/>
        <v>918.89</v>
      </c>
      <c r="Y677" s="198">
        <f t="shared" si="170"/>
        <v>943.48</v>
      </c>
    </row>
    <row r="678" spans="1:25" s="35" customFormat="1" ht="18.75" hidden="1" customHeight="1" outlineLevel="1" x14ac:dyDescent="0.2">
      <c r="A678" s="31" t="s">
        <v>6</v>
      </c>
      <c r="B678" s="49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54"/>
    </row>
    <row r="679" spans="1:25" s="35" customFormat="1" ht="18.75" hidden="1" customHeight="1" outlineLevel="1" thickBot="1" x14ac:dyDescent="0.25">
      <c r="A679" s="107" t="s">
        <v>7</v>
      </c>
      <c r="B679" s="50">
        <v>2.496</v>
      </c>
      <c r="C679" s="48">
        <v>2.496</v>
      </c>
      <c r="D679" s="48">
        <v>2.496</v>
      </c>
      <c r="E679" s="48">
        <v>2.496</v>
      </c>
      <c r="F679" s="48">
        <v>2.496</v>
      </c>
      <c r="G679" s="48">
        <v>2.496</v>
      </c>
      <c r="H679" s="48">
        <v>2.496</v>
      </c>
      <c r="I679" s="48">
        <v>2.496</v>
      </c>
      <c r="J679" s="48">
        <v>2.496</v>
      </c>
      <c r="K679" s="48">
        <v>2.496</v>
      </c>
      <c r="L679" s="48">
        <v>2.496</v>
      </c>
      <c r="M679" s="48">
        <v>2.496</v>
      </c>
      <c r="N679" s="48">
        <v>2.496</v>
      </c>
      <c r="O679" s="48">
        <v>2.496</v>
      </c>
      <c r="P679" s="48">
        <v>2.496</v>
      </c>
      <c r="Q679" s="48">
        <v>2.496</v>
      </c>
      <c r="R679" s="48">
        <v>2.496</v>
      </c>
      <c r="S679" s="48">
        <v>2.496</v>
      </c>
      <c r="T679" s="48">
        <v>2.496</v>
      </c>
      <c r="U679" s="48">
        <v>2.496</v>
      </c>
      <c r="V679" s="48">
        <v>2.496</v>
      </c>
      <c r="W679" s="48">
        <v>2.496</v>
      </c>
      <c r="X679" s="48">
        <v>2.496</v>
      </c>
      <c r="Y679" s="55">
        <v>2.496</v>
      </c>
    </row>
    <row r="680" spans="1:25" s="35" customFormat="1" ht="18.75" customHeight="1" collapsed="1" thickBot="1" x14ac:dyDescent="0.25">
      <c r="A680" s="76">
        <v>10</v>
      </c>
      <c r="B680" s="65">
        <f t="shared" ref="B680:Y680" si="171">SUM(B681:B683)</f>
        <v>846.25599999999997</v>
      </c>
      <c r="C680" s="66">
        <f t="shared" si="171"/>
        <v>851.76599999999996</v>
      </c>
      <c r="D680" s="66">
        <f t="shared" si="171"/>
        <v>854.62599999999998</v>
      </c>
      <c r="E680" s="67">
        <f t="shared" si="171"/>
        <v>864.00599999999997</v>
      </c>
      <c r="F680" s="67">
        <f t="shared" si="171"/>
        <v>886.69600000000003</v>
      </c>
      <c r="G680" s="67">
        <f t="shared" si="171"/>
        <v>1316.9460000000001</v>
      </c>
      <c r="H680" s="67">
        <f t="shared" si="171"/>
        <v>895.58600000000001</v>
      </c>
      <c r="I680" s="67">
        <f t="shared" si="171"/>
        <v>876.07600000000002</v>
      </c>
      <c r="J680" s="67">
        <f t="shared" si="171"/>
        <v>872.20600000000002</v>
      </c>
      <c r="K680" s="68">
        <f t="shared" si="171"/>
        <v>843.94600000000003</v>
      </c>
      <c r="L680" s="67">
        <f t="shared" si="171"/>
        <v>852.68600000000004</v>
      </c>
      <c r="M680" s="69">
        <f t="shared" si="171"/>
        <v>852.40599999999995</v>
      </c>
      <c r="N680" s="68">
        <f t="shared" si="171"/>
        <v>858.976</v>
      </c>
      <c r="O680" s="67">
        <f t="shared" si="171"/>
        <v>870.15599999999995</v>
      </c>
      <c r="P680" s="69">
        <f t="shared" si="171"/>
        <v>888.81600000000003</v>
      </c>
      <c r="Q680" s="70">
        <f t="shared" si="171"/>
        <v>901.99599999999998</v>
      </c>
      <c r="R680" s="67">
        <f t="shared" si="171"/>
        <v>907.57600000000002</v>
      </c>
      <c r="S680" s="70">
        <f t="shared" si="171"/>
        <v>893.86599999999999</v>
      </c>
      <c r="T680" s="67">
        <f t="shared" si="171"/>
        <v>868.40599999999995</v>
      </c>
      <c r="U680" s="66">
        <f t="shared" si="171"/>
        <v>868.01599999999996</v>
      </c>
      <c r="V680" s="66">
        <f t="shared" si="171"/>
        <v>858.90599999999995</v>
      </c>
      <c r="W680" s="66">
        <f t="shared" si="171"/>
        <v>860.98599999999999</v>
      </c>
      <c r="X680" s="66">
        <f t="shared" si="171"/>
        <v>851.62599999999998</v>
      </c>
      <c r="Y680" s="71">
        <f t="shared" si="171"/>
        <v>856.03599999999994</v>
      </c>
    </row>
    <row r="681" spans="1:25" s="35" customFormat="1" ht="18.75" hidden="1" customHeight="1" outlineLevel="1" x14ac:dyDescent="0.2">
      <c r="A681" s="29" t="s">
        <v>4</v>
      </c>
      <c r="B681" s="198">
        <f>B56</f>
        <v>843.76</v>
      </c>
      <c r="C681" s="198">
        <f t="shared" ref="C681:Y681" si="172">C56</f>
        <v>849.27</v>
      </c>
      <c r="D681" s="198">
        <f t="shared" si="172"/>
        <v>852.13</v>
      </c>
      <c r="E681" s="198">
        <f t="shared" si="172"/>
        <v>861.51</v>
      </c>
      <c r="F681" s="198">
        <f t="shared" si="172"/>
        <v>884.2</v>
      </c>
      <c r="G681" s="198">
        <f t="shared" si="172"/>
        <v>1314.45</v>
      </c>
      <c r="H681" s="198">
        <f t="shared" si="172"/>
        <v>893.09</v>
      </c>
      <c r="I681" s="198">
        <f t="shared" si="172"/>
        <v>873.58</v>
      </c>
      <c r="J681" s="198">
        <f t="shared" si="172"/>
        <v>869.71</v>
      </c>
      <c r="K681" s="198">
        <f t="shared" si="172"/>
        <v>841.45</v>
      </c>
      <c r="L681" s="198">
        <f t="shared" si="172"/>
        <v>850.19</v>
      </c>
      <c r="M681" s="198">
        <f t="shared" si="172"/>
        <v>849.91</v>
      </c>
      <c r="N681" s="198">
        <f t="shared" si="172"/>
        <v>856.48</v>
      </c>
      <c r="O681" s="198">
        <f t="shared" si="172"/>
        <v>867.66</v>
      </c>
      <c r="P681" s="198">
        <f t="shared" si="172"/>
        <v>886.32</v>
      </c>
      <c r="Q681" s="198">
        <f t="shared" si="172"/>
        <v>899.5</v>
      </c>
      <c r="R681" s="198">
        <f t="shared" si="172"/>
        <v>905.08</v>
      </c>
      <c r="S681" s="198">
        <f t="shared" si="172"/>
        <v>891.37</v>
      </c>
      <c r="T681" s="198">
        <f t="shared" si="172"/>
        <v>865.91</v>
      </c>
      <c r="U681" s="198">
        <f t="shared" si="172"/>
        <v>865.52</v>
      </c>
      <c r="V681" s="198">
        <f t="shared" si="172"/>
        <v>856.41</v>
      </c>
      <c r="W681" s="198">
        <f t="shared" si="172"/>
        <v>858.49</v>
      </c>
      <c r="X681" s="198">
        <f t="shared" si="172"/>
        <v>849.13</v>
      </c>
      <c r="Y681" s="198">
        <f t="shared" si="172"/>
        <v>853.54</v>
      </c>
    </row>
    <row r="682" spans="1:25" s="35" customFormat="1" ht="18.75" hidden="1" customHeight="1" outlineLevel="1" x14ac:dyDescent="0.2">
      <c r="A682" s="26" t="s">
        <v>6</v>
      </c>
      <c r="B682" s="49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54"/>
    </row>
    <row r="683" spans="1:25" s="35" customFormat="1" ht="18.75" hidden="1" customHeight="1" outlineLevel="1" thickBot="1" x14ac:dyDescent="0.25">
      <c r="A683" s="107" t="s">
        <v>7</v>
      </c>
      <c r="B683" s="50">
        <v>2.496</v>
      </c>
      <c r="C683" s="48">
        <v>2.496</v>
      </c>
      <c r="D683" s="48">
        <v>2.496</v>
      </c>
      <c r="E683" s="48">
        <v>2.496</v>
      </c>
      <c r="F683" s="48">
        <v>2.496</v>
      </c>
      <c r="G683" s="48">
        <v>2.496</v>
      </c>
      <c r="H683" s="48">
        <v>2.496</v>
      </c>
      <c r="I683" s="48">
        <v>2.496</v>
      </c>
      <c r="J683" s="48">
        <v>2.496</v>
      </c>
      <c r="K683" s="48">
        <v>2.496</v>
      </c>
      <c r="L683" s="48">
        <v>2.496</v>
      </c>
      <c r="M683" s="48">
        <v>2.496</v>
      </c>
      <c r="N683" s="48">
        <v>2.496</v>
      </c>
      <c r="O683" s="48">
        <v>2.496</v>
      </c>
      <c r="P683" s="48">
        <v>2.496</v>
      </c>
      <c r="Q683" s="48">
        <v>2.496</v>
      </c>
      <c r="R683" s="48">
        <v>2.496</v>
      </c>
      <c r="S683" s="48">
        <v>2.496</v>
      </c>
      <c r="T683" s="48">
        <v>2.496</v>
      </c>
      <c r="U683" s="48">
        <v>2.496</v>
      </c>
      <c r="V683" s="48">
        <v>2.496</v>
      </c>
      <c r="W683" s="48">
        <v>2.496</v>
      </c>
      <c r="X683" s="48">
        <v>2.496</v>
      </c>
      <c r="Y683" s="55">
        <v>2.496</v>
      </c>
    </row>
    <row r="684" spans="1:25" s="35" customFormat="1" ht="18.75" customHeight="1" collapsed="1" thickBot="1" x14ac:dyDescent="0.25">
      <c r="A684" s="73">
        <v>11</v>
      </c>
      <c r="B684" s="65">
        <f t="shared" ref="B684:Y684" si="173">SUM(B685:B687)</f>
        <v>841.49599999999998</v>
      </c>
      <c r="C684" s="66">
        <f t="shared" si="173"/>
        <v>823.35599999999999</v>
      </c>
      <c r="D684" s="66">
        <f t="shared" si="173"/>
        <v>854.24599999999998</v>
      </c>
      <c r="E684" s="67">
        <f t="shared" si="173"/>
        <v>873.03599999999994</v>
      </c>
      <c r="F684" s="67">
        <f t="shared" si="173"/>
        <v>870.06600000000003</v>
      </c>
      <c r="G684" s="67">
        <f t="shared" si="173"/>
        <v>875.70600000000002</v>
      </c>
      <c r="H684" s="67">
        <f t="shared" si="173"/>
        <v>870.36599999999999</v>
      </c>
      <c r="I684" s="67">
        <f t="shared" si="173"/>
        <v>865.25599999999997</v>
      </c>
      <c r="J684" s="67">
        <f t="shared" si="173"/>
        <v>852.846</v>
      </c>
      <c r="K684" s="68">
        <f t="shared" si="173"/>
        <v>854.14599999999996</v>
      </c>
      <c r="L684" s="67">
        <f t="shared" si="173"/>
        <v>860.44600000000003</v>
      </c>
      <c r="M684" s="69">
        <f t="shared" si="173"/>
        <v>866.53599999999994</v>
      </c>
      <c r="N684" s="68">
        <f t="shared" si="173"/>
        <v>868.93600000000004</v>
      </c>
      <c r="O684" s="67">
        <f t="shared" si="173"/>
        <v>867.33600000000001</v>
      </c>
      <c r="P684" s="69">
        <f t="shared" si="173"/>
        <v>878.87599999999998</v>
      </c>
      <c r="Q684" s="70">
        <f t="shared" si="173"/>
        <v>881.16599999999994</v>
      </c>
      <c r="R684" s="67">
        <f t="shared" si="173"/>
        <v>880.86599999999999</v>
      </c>
      <c r="S684" s="70">
        <f t="shared" si="173"/>
        <v>881.476</v>
      </c>
      <c r="T684" s="67">
        <f t="shared" si="173"/>
        <v>882.78599999999994</v>
      </c>
      <c r="U684" s="66">
        <f t="shared" si="173"/>
        <v>868.26599999999996</v>
      </c>
      <c r="V684" s="66">
        <f t="shared" si="173"/>
        <v>823.89599999999996</v>
      </c>
      <c r="W684" s="66">
        <f t="shared" si="173"/>
        <v>836.77599999999995</v>
      </c>
      <c r="X684" s="66">
        <f t="shared" si="173"/>
        <v>834.26599999999996</v>
      </c>
      <c r="Y684" s="71">
        <f t="shared" si="173"/>
        <v>831.55599999999993</v>
      </c>
    </row>
    <row r="685" spans="1:25" s="35" customFormat="1" ht="18.75" hidden="1" customHeight="1" outlineLevel="1" x14ac:dyDescent="0.2">
      <c r="A685" s="29" t="s">
        <v>4</v>
      </c>
      <c r="B685" s="198">
        <f>B61</f>
        <v>839</v>
      </c>
      <c r="C685" s="198">
        <f t="shared" ref="C685:Y685" si="174">C61</f>
        <v>820.86</v>
      </c>
      <c r="D685" s="198">
        <f t="shared" si="174"/>
        <v>851.75</v>
      </c>
      <c r="E685" s="198">
        <f t="shared" si="174"/>
        <v>870.54</v>
      </c>
      <c r="F685" s="198">
        <f t="shared" si="174"/>
        <v>867.57</v>
      </c>
      <c r="G685" s="198">
        <f t="shared" si="174"/>
        <v>873.21</v>
      </c>
      <c r="H685" s="198">
        <f t="shared" si="174"/>
        <v>867.87</v>
      </c>
      <c r="I685" s="198">
        <f t="shared" si="174"/>
        <v>862.76</v>
      </c>
      <c r="J685" s="198">
        <f t="shared" si="174"/>
        <v>850.35</v>
      </c>
      <c r="K685" s="198">
        <f t="shared" si="174"/>
        <v>851.65</v>
      </c>
      <c r="L685" s="198">
        <f t="shared" si="174"/>
        <v>857.95</v>
      </c>
      <c r="M685" s="198">
        <f t="shared" si="174"/>
        <v>864.04</v>
      </c>
      <c r="N685" s="198">
        <f t="shared" si="174"/>
        <v>866.44</v>
      </c>
      <c r="O685" s="198">
        <f t="shared" si="174"/>
        <v>864.84</v>
      </c>
      <c r="P685" s="198">
        <f t="shared" si="174"/>
        <v>876.38</v>
      </c>
      <c r="Q685" s="198">
        <f t="shared" si="174"/>
        <v>878.67</v>
      </c>
      <c r="R685" s="198">
        <f t="shared" si="174"/>
        <v>878.37</v>
      </c>
      <c r="S685" s="198">
        <f t="shared" si="174"/>
        <v>878.98</v>
      </c>
      <c r="T685" s="198">
        <f t="shared" si="174"/>
        <v>880.29</v>
      </c>
      <c r="U685" s="198">
        <f t="shared" si="174"/>
        <v>865.77</v>
      </c>
      <c r="V685" s="198">
        <f t="shared" si="174"/>
        <v>821.4</v>
      </c>
      <c r="W685" s="198">
        <f t="shared" si="174"/>
        <v>834.28</v>
      </c>
      <c r="X685" s="198">
        <f t="shared" si="174"/>
        <v>831.77</v>
      </c>
      <c r="Y685" s="198">
        <f t="shared" si="174"/>
        <v>829.06</v>
      </c>
    </row>
    <row r="686" spans="1:25" s="35" customFormat="1" ht="18.75" hidden="1" customHeight="1" outlineLevel="1" x14ac:dyDescent="0.2">
      <c r="A686" s="26" t="s">
        <v>6</v>
      </c>
      <c r="B686" s="49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54"/>
    </row>
    <row r="687" spans="1:25" s="35" customFormat="1" ht="18.75" hidden="1" customHeight="1" outlineLevel="1" thickBot="1" x14ac:dyDescent="0.25">
      <c r="A687" s="107" t="s">
        <v>7</v>
      </c>
      <c r="B687" s="50">
        <v>2.496</v>
      </c>
      <c r="C687" s="48">
        <v>2.496</v>
      </c>
      <c r="D687" s="48">
        <v>2.496</v>
      </c>
      <c r="E687" s="48">
        <v>2.496</v>
      </c>
      <c r="F687" s="48">
        <v>2.496</v>
      </c>
      <c r="G687" s="48">
        <v>2.496</v>
      </c>
      <c r="H687" s="48">
        <v>2.496</v>
      </c>
      <c r="I687" s="48">
        <v>2.496</v>
      </c>
      <c r="J687" s="48">
        <v>2.496</v>
      </c>
      <c r="K687" s="48">
        <v>2.496</v>
      </c>
      <c r="L687" s="48">
        <v>2.496</v>
      </c>
      <c r="M687" s="48">
        <v>2.496</v>
      </c>
      <c r="N687" s="48">
        <v>2.496</v>
      </c>
      <c r="O687" s="48">
        <v>2.496</v>
      </c>
      <c r="P687" s="48">
        <v>2.496</v>
      </c>
      <c r="Q687" s="48">
        <v>2.496</v>
      </c>
      <c r="R687" s="48">
        <v>2.496</v>
      </c>
      <c r="S687" s="48">
        <v>2.496</v>
      </c>
      <c r="T687" s="48">
        <v>2.496</v>
      </c>
      <c r="U687" s="48">
        <v>2.496</v>
      </c>
      <c r="V687" s="48">
        <v>2.496</v>
      </c>
      <c r="W687" s="48">
        <v>2.496</v>
      </c>
      <c r="X687" s="48">
        <v>2.496</v>
      </c>
      <c r="Y687" s="55">
        <v>2.496</v>
      </c>
    </row>
    <row r="688" spans="1:25" s="35" customFormat="1" ht="18.75" customHeight="1" collapsed="1" thickBot="1" x14ac:dyDescent="0.25">
      <c r="A688" s="76">
        <v>12</v>
      </c>
      <c r="B688" s="65">
        <f t="shared" ref="B688:Y688" si="175">SUM(B689:B691)</f>
        <v>836.346</v>
      </c>
      <c r="C688" s="66">
        <f t="shared" si="175"/>
        <v>862.13599999999997</v>
      </c>
      <c r="D688" s="66">
        <f t="shared" si="175"/>
        <v>907.89599999999996</v>
      </c>
      <c r="E688" s="67">
        <f t="shared" si="175"/>
        <v>947.49599999999998</v>
      </c>
      <c r="F688" s="67">
        <f t="shared" si="175"/>
        <v>956.96600000000001</v>
      </c>
      <c r="G688" s="67">
        <f t="shared" si="175"/>
        <v>957.18600000000004</v>
      </c>
      <c r="H688" s="67">
        <f t="shared" si="175"/>
        <v>941.73599999999999</v>
      </c>
      <c r="I688" s="67">
        <f t="shared" si="175"/>
        <v>942.096</v>
      </c>
      <c r="J688" s="67">
        <f t="shared" si="175"/>
        <v>936.86599999999999</v>
      </c>
      <c r="K688" s="68">
        <f t="shared" si="175"/>
        <v>935.88599999999997</v>
      </c>
      <c r="L688" s="67">
        <f t="shared" si="175"/>
        <v>936.17599999999993</v>
      </c>
      <c r="M688" s="69">
        <f t="shared" si="175"/>
        <v>940.32600000000002</v>
      </c>
      <c r="N688" s="68">
        <f t="shared" si="175"/>
        <v>924.10599999999999</v>
      </c>
      <c r="O688" s="67">
        <f t="shared" si="175"/>
        <v>943.10599999999999</v>
      </c>
      <c r="P688" s="69">
        <f t="shared" si="175"/>
        <v>952.16599999999994</v>
      </c>
      <c r="Q688" s="70">
        <f t="shared" si="175"/>
        <v>964.19600000000003</v>
      </c>
      <c r="R688" s="67">
        <f t="shared" si="175"/>
        <v>965.25599999999997</v>
      </c>
      <c r="S688" s="70">
        <f t="shared" si="175"/>
        <v>955.49599999999998</v>
      </c>
      <c r="T688" s="67">
        <f t="shared" si="175"/>
        <v>944.17599999999993</v>
      </c>
      <c r="U688" s="66">
        <f t="shared" si="175"/>
        <v>893.25599999999997</v>
      </c>
      <c r="V688" s="66">
        <f t="shared" si="175"/>
        <v>880.33600000000001</v>
      </c>
      <c r="W688" s="66">
        <f t="shared" si="175"/>
        <v>883.64599999999996</v>
      </c>
      <c r="X688" s="66">
        <f t="shared" si="175"/>
        <v>829.83600000000001</v>
      </c>
      <c r="Y688" s="71">
        <f t="shared" si="175"/>
        <v>829.346</v>
      </c>
    </row>
    <row r="689" spans="1:25" s="35" customFormat="1" ht="18.75" hidden="1" customHeight="1" outlineLevel="1" x14ac:dyDescent="0.2">
      <c r="A689" s="29" t="s">
        <v>4</v>
      </c>
      <c r="B689" s="198">
        <f>B66</f>
        <v>833.85</v>
      </c>
      <c r="C689" s="198">
        <f t="shared" ref="C689:Y689" si="176">C66</f>
        <v>859.64</v>
      </c>
      <c r="D689" s="198">
        <f t="shared" si="176"/>
        <v>905.4</v>
      </c>
      <c r="E689" s="198">
        <f t="shared" si="176"/>
        <v>945</v>
      </c>
      <c r="F689" s="198">
        <f t="shared" si="176"/>
        <v>954.47</v>
      </c>
      <c r="G689" s="198">
        <f t="shared" si="176"/>
        <v>954.69</v>
      </c>
      <c r="H689" s="198">
        <f t="shared" si="176"/>
        <v>939.24</v>
      </c>
      <c r="I689" s="198">
        <f t="shared" si="176"/>
        <v>939.6</v>
      </c>
      <c r="J689" s="198">
        <f t="shared" si="176"/>
        <v>934.37</v>
      </c>
      <c r="K689" s="198">
        <f t="shared" si="176"/>
        <v>933.39</v>
      </c>
      <c r="L689" s="198">
        <f t="shared" si="176"/>
        <v>933.68</v>
      </c>
      <c r="M689" s="198">
        <f t="shared" si="176"/>
        <v>937.83</v>
      </c>
      <c r="N689" s="198">
        <f t="shared" si="176"/>
        <v>921.61</v>
      </c>
      <c r="O689" s="198">
        <f t="shared" si="176"/>
        <v>940.61</v>
      </c>
      <c r="P689" s="198">
        <f t="shared" si="176"/>
        <v>949.67</v>
      </c>
      <c r="Q689" s="198">
        <f t="shared" si="176"/>
        <v>961.7</v>
      </c>
      <c r="R689" s="198">
        <f t="shared" si="176"/>
        <v>962.76</v>
      </c>
      <c r="S689" s="198">
        <f t="shared" si="176"/>
        <v>953</v>
      </c>
      <c r="T689" s="198">
        <f t="shared" si="176"/>
        <v>941.68</v>
      </c>
      <c r="U689" s="198">
        <f t="shared" si="176"/>
        <v>890.76</v>
      </c>
      <c r="V689" s="198">
        <f t="shared" si="176"/>
        <v>877.84</v>
      </c>
      <c r="W689" s="198">
        <f t="shared" si="176"/>
        <v>881.15</v>
      </c>
      <c r="X689" s="198">
        <f t="shared" si="176"/>
        <v>827.34</v>
      </c>
      <c r="Y689" s="198">
        <f t="shared" si="176"/>
        <v>826.85</v>
      </c>
    </row>
    <row r="690" spans="1:25" s="35" customFormat="1" ht="18.75" hidden="1" customHeight="1" outlineLevel="1" x14ac:dyDescent="0.2">
      <c r="A690" s="26" t="s">
        <v>6</v>
      </c>
      <c r="B690" s="49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54"/>
    </row>
    <row r="691" spans="1:25" s="35" customFormat="1" ht="18.75" hidden="1" customHeight="1" outlineLevel="1" thickBot="1" x14ac:dyDescent="0.25">
      <c r="A691" s="107" t="s">
        <v>7</v>
      </c>
      <c r="B691" s="50">
        <v>2.496</v>
      </c>
      <c r="C691" s="48">
        <v>2.496</v>
      </c>
      <c r="D691" s="48">
        <v>2.496</v>
      </c>
      <c r="E691" s="48">
        <v>2.496</v>
      </c>
      <c r="F691" s="48">
        <v>2.496</v>
      </c>
      <c r="G691" s="48">
        <v>2.496</v>
      </c>
      <c r="H691" s="48">
        <v>2.496</v>
      </c>
      <c r="I691" s="48">
        <v>2.496</v>
      </c>
      <c r="J691" s="48">
        <v>2.496</v>
      </c>
      <c r="K691" s="48">
        <v>2.496</v>
      </c>
      <c r="L691" s="48">
        <v>2.496</v>
      </c>
      <c r="M691" s="48">
        <v>2.496</v>
      </c>
      <c r="N691" s="48">
        <v>2.496</v>
      </c>
      <c r="O691" s="48">
        <v>2.496</v>
      </c>
      <c r="P691" s="48">
        <v>2.496</v>
      </c>
      <c r="Q691" s="48">
        <v>2.496</v>
      </c>
      <c r="R691" s="48">
        <v>2.496</v>
      </c>
      <c r="S691" s="48">
        <v>2.496</v>
      </c>
      <c r="T691" s="48">
        <v>2.496</v>
      </c>
      <c r="U691" s="48">
        <v>2.496</v>
      </c>
      <c r="V691" s="48">
        <v>2.496</v>
      </c>
      <c r="W691" s="48">
        <v>2.496</v>
      </c>
      <c r="X691" s="48">
        <v>2.496</v>
      </c>
      <c r="Y691" s="55">
        <v>2.496</v>
      </c>
    </row>
    <row r="692" spans="1:25" s="35" customFormat="1" ht="18.75" customHeight="1" collapsed="1" thickBot="1" x14ac:dyDescent="0.25">
      <c r="A692" s="73">
        <v>13</v>
      </c>
      <c r="B692" s="65">
        <f t="shared" ref="B692:Y692" si="177">SUM(B693:B695)</f>
        <v>922.53599999999994</v>
      </c>
      <c r="C692" s="66">
        <f t="shared" si="177"/>
        <v>963.86599999999999</v>
      </c>
      <c r="D692" s="66">
        <f t="shared" si="177"/>
        <v>969.37599999999998</v>
      </c>
      <c r="E692" s="67">
        <f t="shared" si="177"/>
        <v>1035.7060000000001</v>
      </c>
      <c r="F692" s="67">
        <f t="shared" si="177"/>
        <v>968.35599999999999</v>
      </c>
      <c r="G692" s="67">
        <f t="shared" si="177"/>
        <v>1026.396</v>
      </c>
      <c r="H692" s="67">
        <f t="shared" si="177"/>
        <v>1023.696</v>
      </c>
      <c r="I692" s="67">
        <f t="shared" si="177"/>
        <v>1004.946</v>
      </c>
      <c r="J692" s="67">
        <f t="shared" si="177"/>
        <v>1000.356</v>
      </c>
      <c r="K692" s="68">
        <f t="shared" si="177"/>
        <v>1000.246</v>
      </c>
      <c r="L692" s="67">
        <f t="shared" si="177"/>
        <v>1010.206</v>
      </c>
      <c r="M692" s="69">
        <f t="shared" si="177"/>
        <v>1012.506</v>
      </c>
      <c r="N692" s="68">
        <f t="shared" si="177"/>
        <v>992.87599999999998</v>
      </c>
      <c r="O692" s="67">
        <f t="shared" si="177"/>
        <v>1019.816</v>
      </c>
      <c r="P692" s="69">
        <f t="shared" si="177"/>
        <v>986.89599999999996</v>
      </c>
      <c r="Q692" s="70">
        <f t="shared" si="177"/>
        <v>1036.326</v>
      </c>
      <c r="R692" s="67">
        <f t="shared" si="177"/>
        <v>1036.366</v>
      </c>
      <c r="S692" s="70">
        <f t="shared" si="177"/>
        <v>1023.346</v>
      </c>
      <c r="T692" s="67">
        <f t="shared" si="177"/>
        <v>1008.4259999999999</v>
      </c>
      <c r="U692" s="66">
        <f t="shared" si="177"/>
        <v>980.05599999999993</v>
      </c>
      <c r="V692" s="66">
        <f t="shared" si="177"/>
        <v>969.96600000000001</v>
      </c>
      <c r="W692" s="66">
        <f t="shared" si="177"/>
        <v>1000.816</v>
      </c>
      <c r="X692" s="66">
        <f t="shared" si="177"/>
        <v>953.65599999999995</v>
      </c>
      <c r="Y692" s="71">
        <f t="shared" si="177"/>
        <v>952.02599999999995</v>
      </c>
    </row>
    <row r="693" spans="1:25" s="35" customFormat="1" ht="18.75" hidden="1" customHeight="1" outlineLevel="1" x14ac:dyDescent="0.2">
      <c r="A693" s="116" t="s">
        <v>4</v>
      </c>
      <c r="B693" s="198">
        <f>B71</f>
        <v>920.04</v>
      </c>
      <c r="C693" s="198">
        <f t="shared" ref="C693:Y693" si="178">C71</f>
        <v>961.37</v>
      </c>
      <c r="D693" s="198">
        <f t="shared" si="178"/>
        <v>966.88</v>
      </c>
      <c r="E693" s="198">
        <f t="shared" si="178"/>
        <v>1033.21</v>
      </c>
      <c r="F693" s="198">
        <f t="shared" si="178"/>
        <v>965.86</v>
      </c>
      <c r="G693" s="198">
        <f t="shared" si="178"/>
        <v>1023.9</v>
      </c>
      <c r="H693" s="198">
        <f t="shared" si="178"/>
        <v>1021.2</v>
      </c>
      <c r="I693" s="198">
        <f t="shared" si="178"/>
        <v>1002.45</v>
      </c>
      <c r="J693" s="198">
        <f t="shared" si="178"/>
        <v>997.86</v>
      </c>
      <c r="K693" s="198">
        <f t="shared" si="178"/>
        <v>997.75</v>
      </c>
      <c r="L693" s="198">
        <f t="shared" si="178"/>
        <v>1007.71</v>
      </c>
      <c r="M693" s="198">
        <f t="shared" si="178"/>
        <v>1010.01</v>
      </c>
      <c r="N693" s="198">
        <f t="shared" si="178"/>
        <v>990.38</v>
      </c>
      <c r="O693" s="198">
        <f t="shared" si="178"/>
        <v>1017.32</v>
      </c>
      <c r="P693" s="198">
        <f t="shared" si="178"/>
        <v>984.4</v>
      </c>
      <c r="Q693" s="198">
        <f t="shared" si="178"/>
        <v>1033.83</v>
      </c>
      <c r="R693" s="198">
        <f t="shared" si="178"/>
        <v>1033.8699999999999</v>
      </c>
      <c r="S693" s="198">
        <f t="shared" si="178"/>
        <v>1020.85</v>
      </c>
      <c r="T693" s="198">
        <f t="shared" si="178"/>
        <v>1005.93</v>
      </c>
      <c r="U693" s="198">
        <f t="shared" si="178"/>
        <v>977.56</v>
      </c>
      <c r="V693" s="198">
        <f t="shared" si="178"/>
        <v>967.47</v>
      </c>
      <c r="W693" s="198">
        <f t="shared" si="178"/>
        <v>998.32</v>
      </c>
      <c r="X693" s="198">
        <f t="shared" si="178"/>
        <v>951.16</v>
      </c>
      <c r="Y693" s="198">
        <f t="shared" si="178"/>
        <v>949.53</v>
      </c>
    </row>
    <row r="694" spans="1:25" s="35" customFormat="1" ht="18.75" hidden="1" customHeight="1" outlineLevel="1" x14ac:dyDescent="0.2">
      <c r="A694" s="31" t="s">
        <v>6</v>
      </c>
      <c r="B694" s="49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54"/>
    </row>
    <row r="695" spans="1:25" s="35" customFormat="1" ht="18.75" hidden="1" customHeight="1" outlineLevel="1" thickBot="1" x14ac:dyDescent="0.25">
      <c r="A695" s="107" t="s">
        <v>7</v>
      </c>
      <c r="B695" s="50">
        <v>2.496</v>
      </c>
      <c r="C695" s="48">
        <v>2.496</v>
      </c>
      <c r="D695" s="48">
        <v>2.496</v>
      </c>
      <c r="E695" s="48">
        <v>2.496</v>
      </c>
      <c r="F695" s="48">
        <v>2.496</v>
      </c>
      <c r="G695" s="48">
        <v>2.496</v>
      </c>
      <c r="H695" s="48">
        <v>2.496</v>
      </c>
      <c r="I695" s="48">
        <v>2.496</v>
      </c>
      <c r="J695" s="48">
        <v>2.496</v>
      </c>
      <c r="K695" s="48">
        <v>2.496</v>
      </c>
      <c r="L695" s="48">
        <v>2.496</v>
      </c>
      <c r="M695" s="48">
        <v>2.496</v>
      </c>
      <c r="N695" s="48">
        <v>2.496</v>
      </c>
      <c r="O695" s="48">
        <v>2.496</v>
      </c>
      <c r="P695" s="48">
        <v>2.496</v>
      </c>
      <c r="Q695" s="48">
        <v>2.496</v>
      </c>
      <c r="R695" s="48">
        <v>2.496</v>
      </c>
      <c r="S695" s="48">
        <v>2.496</v>
      </c>
      <c r="T695" s="48">
        <v>2.496</v>
      </c>
      <c r="U695" s="48">
        <v>2.496</v>
      </c>
      <c r="V695" s="48">
        <v>2.496</v>
      </c>
      <c r="W695" s="48">
        <v>2.496</v>
      </c>
      <c r="X695" s="48">
        <v>2.496</v>
      </c>
      <c r="Y695" s="55">
        <v>2.496</v>
      </c>
    </row>
    <row r="696" spans="1:25" s="35" customFormat="1" ht="18.75" customHeight="1" collapsed="1" thickBot="1" x14ac:dyDescent="0.25">
      <c r="A696" s="76">
        <v>14</v>
      </c>
      <c r="B696" s="65">
        <f t="shared" ref="B696:Y696" si="179">SUM(B697:B699)</f>
        <v>883.17599999999993</v>
      </c>
      <c r="C696" s="66">
        <f t="shared" si="179"/>
        <v>919.846</v>
      </c>
      <c r="D696" s="66">
        <f t="shared" si="179"/>
        <v>927.74599999999998</v>
      </c>
      <c r="E696" s="67">
        <f t="shared" si="179"/>
        <v>950.56600000000003</v>
      </c>
      <c r="F696" s="67">
        <f t="shared" si="179"/>
        <v>930.27599999999995</v>
      </c>
      <c r="G696" s="67">
        <f t="shared" si="179"/>
        <v>936.80599999999993</v>
      </c>
      <c r="H696" s="67">
        <f t="shared" si="179"/>
        <v>928.99599999999998</v>
      </c>
      <c r="I696" s="67">
        <f t="shared" si="179"/>
        <v>913.976</v>
      </c>
      <c r="J696" s="67">
        <f t="shared" si="179"/>
        <v>916.07600000000002</v>
      </c>
      <c r="K696" s="68">
        <f t="shared" si="179"/>
        <v>903.43600000000004</v>
      </c>
      <c r="L696" s="67">
        <f t="shared" si="179"/>
        <v>914.226</v>
      </c>
      <c r="M696" s="69">
        <f t="shared" si="179"/>
        <v>919.53599999999994</v>
      </c>
      <c r="N696" s="68">
        <f t="shared" si="179"/>
        <v>911.02599999999995</v>
      </c>
      <c r="O696" s="67">
        <f t="shared" si="179"/>
        <v>929.42599999999993</v>
      </c>
      <c r="P696" s="69">
        <f t="shared" si="179"/>
        <v>937.30599999999993</v>
      </c>
      <c r="Q696" s="70">
        <f t="shared" si="179"/>
        <v>939.35599999999999</v>
      </c>
      <c r="R696" s="67">
        <f t="shared" si="179"/>
        <v>942.78599999999994</v>
      </c>
      <c r="S696" s="70">
        <f t="shared" si="179"/>
        <v>933.05599999999993</v>
      </c>
      <c r="T696" s="67">
        <f t="shared" si="179"/>
        <v>932.89599999999996</v>
      </c>
      <c r="U696" s="66">
        <f t="shared" si="179"/>
        <v>912.07600000000002</v>
      </c>
      <c r="V696" s="66">
        <f t="shared" si="179"/>
        <v>903.21600000000001</v>
      </c>
      <c r="W696" s="66">
        <f t="shared" si="179"/>
        <v>874.02599999999995</v>
      </c>
      <c r="X696" s="66">
        <f t="shared" si="179"/>
        <v>887.80599999999993</v>
      </c>
      <c r="Y696" s="71">
        <f t="shared" si="179"/>
        <v>884.62599999999998</v>
      </c>
    </row>
    <row r="697" spans="1:25" s="35" customFormat="1" ht="18.75" hidden="1" customHeight="1" outlineLevel="1" x14ac:dyDescent="0.2">
      <c r="A697" s="29" t="s">
        <v>4</v>
      </c>
      <c r="B697" s="198">
        <f>B76</f>
        <v>880.68</v>
      </c>
      <c r="C697" s="198">
        <f t="shared" ref="C697:Y697" si="180">C76</f>
        <v>917.35</v>
      </c>
      <c r="D697" s="198">
        <f t="shared" si="180"/>
        <v>925.25</v>
      </c>
      <c r="E697" s="198">
        <f t="shared" si="180"/>
        <v>948.07</v>
      </c>
      <c r="F697" s="198">
        <f t="shared" si="180"/>
        <v>927.78</v>
      </c>
      <c r="G697" s="198">
        <f t="shared" si="180"/>
        <v>934.31</v>
      </c>
      <c r="H697" s="198">
        <f t="shared" si="180"/>
        <v>926.5</v>
      </c>
      <c r="I697" s="198">
        <f t="shared" si="180"/>
        <v>911.48</v>
      </c>
      <c r="J697" s="198">
        <f t="shared" si="180"/>
        <v>913.58</v>
      </c>
      <c r="K697" s="198">
        <f t="shared" si="180"/>
        <v>900.94</v>
      </c>
      <c r="L697" s="198">
        <f t="shared" si="180"/>
        <v>911.73</v>
      </c>
      <c r="M697" s="198">
        <f t="shared" si="180"/>
        <v>917.04</v>
      </c>
      <c r="N697" s="198">
        <f t="shared" si="180"/>
        <v>908.53</v>
      </c>
      <c r="O697" s="198">
        <f t="shared" si="180"/>
        <v>926.93</v>
      </c>
      <c r="P697" s="198">
        <f t="shared" si="180"/>
        <v>934.81</v>
      </c>
      <c r="Q697" s="198">
        <f t="shared" si="180"/>
        <v>936.86</v>
      </c>
      <c r="R697" s="198">
        <f t="shared" si="180"/>
        <v>940.29</v>
      </c>
      <c r="S697" s="198">
        <f t="shared" si="180"/>
        <v>930.56</v>
      </c>
      <c r="T697" s="198">
        <f t="shared" si="180"/>
        <v>930.4</v>
      </c>
      <c r="U697" s="198">
        <f t="shared" si="180"/>
        <v>909.58</v>
      </c>
      <c r="V697" s="198">
        <f t="shared" si="180"/>
        <v>900.72</v>
      </c>
      <c r="W697" s="198">
        <f t="shared" si="180"/>
        <v>871.53</v>
      </c>
      <c r="X697" s="198">
        <f t="shared" si="180"/>
        <v>885.31</v>
      </c>
      <c r="Y697" s="198">
        <f t="shared" si="180"/>
        <v>882.13</v>
      </c>
    </row>
    <row r="698" spans="1:25" s="35" customFormat="1" ht="18.75" hidden="1" customHeight="1" outlineLevel="1" x14ac:dyDescent="0.2">
      <c r="A698" s="26" t="s">
        <v>6</v>
      </c>
      <c r="B698" s="49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54"/>
    </row>
    <row r="699" spans="1:25" s="35" customFormat="1" ht="18.75" hidden="1" customHeight="1" outlineLevel="1" thickBot="1" x14ac:dyDescent="0.25">
      <c r="A699" s="107" t="s">
        <v>7</v>
      </c>
      <c r="B699" s="50">
        <v>2.496</v>
      </c>
      <c r="C699" s="48">
        <v>2.496</v>
      </c>
      <c r="D699" s="48">
        <v>2.496</v>
      </c>
      <c r="E699" s="48">
        <v>2.496</v>
      </c>
      <c r="F699" s="48">
        <v>2.496</v>
      </c>
      <c r="G699" s="48">
        <v>2.496</v>
      </c>
      <c r="H699" s="48">
        <v>2.496</v>
      </c>
      <c r="I699" s="48">
        <v>2.496</v>
      </c>
      <c r="J699" s="48">
        <v>2.496</v>
      </c>
      <c r="K699" s="48">
        <v>2.496</v>
      </c>
      <c r="L699" s="48">
        <v>2.496</v>
      </c>
      <c r="M699" s="48">
        <v>2.496</v>
      </c>
      <c r="N699" s="48">
        <v>2.496</v>
      </c>
      <c r="O699" s="48">
        <v>2.496</v>
      </c>
      <c r="P699" s="48">
        <v>2.496</v>
      </c>
      <c r="Q699" s="48">
        <v>2.496</v>
      </c>
      <c r="R699" s="48">
        <v>2.496</v>
      </c>
      <c r="S699" s="48">
        <v>2.496</v>
      </c>
      <c r="T699" s="48">
        <v>2.496</v>
      </c>
      <c r="U699" s="48">
        <v>2.496</v>
      </c>
      <c r="V699" s="48">
        <v>2.496</v>
      </c>
      <c r="W699" s="48">
        <v>2.496</v>
      </c>
      <c r="X699" s="48">
        <v>2.496</v>
      </c>
      <c r="Y699" s="55">
        <v>2.496</v>
      </c>
    </row>
    <row r="700" spans="1:25" s="35" customFormat="1" ht="18.75" customHeight="1" collapsed="1" thickBot="1" x14ac:dyDescent="0.25">
      <c r="A700" s="73">
        <v>15</v>
      </c>
      <c r="B700" s="65">
        <f t="shared" ref="B700:Y700" si="181">SUM(B701:B703)</f>
        <v>894.63599999999997</v>
      </c>
      <c r="C700" s="66">
        <f t="shared" si="181"/>
        <v>903.69600000000003</v>
      </c>
      <c r="D700" s="66">
        <f t="shared" si="181"/>
        <v>919.52599999999995</v>
      </c>
      <c r="E700" s="67">
        <f t="shared" si="181"/>
        <v>945.55599999999993</v>
      </c>
      <c r="F700" s="67">
        <f t="shared" si="181"/>
        <v>929.56600000000003</v>
      </c>
      <c r="G700" s="67">
        <f t="shared" si="181"/>
        <v>966.69600000000003</v>
      </c>
      <c r="H700" s="67">
        <f t="shared" si="181"/>
        <v>951.54599999999994</v>
      </c>
      <c r="I700" s="67">
        <f t="shared" si="181"/>
        <v>915.36599999999999</v>
      </c>
      <c r="J700" s="67">
        <f t="shared" si="181"/>
        <v>911.57600000000002</v>
      </c>
      <c r="K700" s="68">
        <f t="shared" si="181"/>
        <v>905.96600000000001</v>
      </c>
      <c r="L700" s="67">
        <f t="shared" si="181"/>
        <v>912.14599999999996</v>
      </c>
      <c r="M700" s="69">
        <f t="shared" si="181"/>
        <v>923.08600000000001</v>
      </c>
      <c r="N700" s="68">
        <f t="shared" si="181"/>
        <v>920.13599999999997</v>
      </c>
      <c r="O700" s="67">
        <f t="shared" si="181"/>
        <v>927.12599999999998</v>
      </c>
      <c r="P700" s="69">
        <f t="shared" si="181"/>
        <v>896.91599999999994</v>
      </c>
      <c r="Q700" s="70">
        <f t="shared" si="181"/>
        <v>949.346</v>
      </c>
      <c r="R700" s="67">
        <f t="shared" si="181"/>
        <v>946.45600000000002</v>
      </c>
      <c r="S700" s="70">
        <f t="shared" si="181"/>
        <v>942.71600000000001</v>
      </c>
      <c r="T700" s="67">
        <f t="shared" si="181"/>
        <v>939.02599999999995</v>
      </c>
      <c r="U700" s="66">
        <f t="shared" si="181"/>
        <v>925.01599999999996</v>
      </c>
      <c r="V700" s="66">
        <f t="shared" si="181"/>
        <v>909.65599999999995</v>
      </c>
      <c r="W700" s="66">
        <f t="shared" si="181"/>
        <v>915.57600000000002</v>
      </c>
      <c r="X700" s="66">
        <f t="shared" si="181"/>
        <v>919.98599999999999</v>
      </c>
      <c r="Y700" s="71">
        <f t="shared" si="181"/>
        <v>914.82600000000002</v>
      </c>
    </row>
    <row r="701" spans="1:25" s="35" customFormat="1" ht="18.75" hidden="1" customHeight="1" outlineLevel="1" x14ac:dyDescent="0.2">
      <c r="A701" s="116" t="s">
        <v>4</v>
      </c>
      <c r="B701" s="198">
        <f>B81</f>
        <v>892.14</v>
      </c>
      <c r="C701" s="198">
        <f t="shared" ref="C701:Y701" si="182">C81</f>
        <v>901.2</v>
      </c>
      <c r="D701" s="198">
        <f t="shared" si="182"/>
        <v>917.03</v>
      </c>
      <c r="E701" s="198">
        <f t="shared" si="182"/>
        <v>943.06</v>
      </c>
      <c r="F701" s="198">
        <f t="shared" si="182"/>
        <v>927.07</v>
      </c>
      <c r="G701" s="198">
        <f t="shared" si="182"/>
        <v>964.2</v>
      </c>
      <c r="H701" s="198">
        <f t="shared" si="182"/>
        <v>949.05</v>
      </c>
      <c r="I701" s="198">
        <f t="shared" si="182"/>
        <v>912.87</v>
      </c>
      <c r="J701" s="198">
        <f t="shared" si="182"/>
        <v>909.08</v>
      </c>
      <c r="K701" s="198">
        <f t="shared" si="182"/>
        <v>903.47</v>
      </c>
      <c r="L701" s="198">
        <f t="shared" si="182"/>
        <v>909.65</v>
      </c>
      <c r="M701" s="198">
        <f t="shared" si="182"/>
        <v>920.59</v>
      </c>
      <c r="N701" s="198">
        <f t="shared" si="182"/>
        <v>917.64</v>
      </c>
      <c r="O701" s="198">
        <f t="shared" si="182"/>
        <v>924.63</v>
      </c>
      <c r="P701" s="198">
        <f t="shared" si="182"/>
        <v>894.42</v>
      </c>
      <c r="Q701" s="198">
        <f t="shared" si="182"/>
        <v>946.85</v>
      </c>
      <c r="R701" s="198">
        <f t="shared" si="182"/>
        <v>943.96</v>
      </c>
      <c r="S701" s="198">
        <f t="shared" si="182"/>
        <v>940.22</v>
      </c>
      <c r="T701" s="198">
        <f t="shared" si="182"/>
        <v>936.53</v>
      </c>
      <c r="U701" s="198">
        <f t="shared" si="182"/>
        <v>922.52</v>
      </c>
      <c r="V701" s="198">
        <f t="shared" si="182"/>
        <v>907.16</v>
      </c>
      <c r="W701" s="198">
        <f t="shared" si="182"/>
        <v>913.08</v>
      </c>
      <c r="X701" s="198">
        <f t="shared" si="182"/>
        <v>917.49</v>
      </c>
      <c r="Y701" s="198">
        <f t="shared" si="182"/>
        <v>912.33</v>
      </c>
    </row>
    <row r="702" spans="1:25" s="35" customFormat="1" ht="18.75" hidden="1" customHeight="1" outlineLevel="1" x14ac:dyDescent="0.2">
      <c r="A702" s="31" t="s">
        <v>6</v>
      </c>
      <c r="B702" s="49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54"/>
    </row>
    <row r="703" spans="1:25" s="35" customFormat="1" ht="18.75" hidden="1" customHeight="1" outlineLevel="1" thickBot="1" x14ac:dyDescent="0.25">
      <c r="A703" s="107" t="s">
        <v>7</v>
      </c>
      <c r="B703" s="50">
        <v>2.496</v>
      </c>
      <c r="C703" s="48">
        <v>2.496</v>
      </c>
      <c r="D703" s="48">
        <v>2.496</v>
      </c>
      <c r="E703" s="48">
        <v>2.496</v>
      </c>
      <c r="F703" s="48">
        <v>2.496</v>
      </c>
      <c r="G703" s="48">
        <v>2.496</v>
      </c>
      <c r="H703" s="48">
        <v>2.496</v>
      </c>
      <c r="I703" s="48">
        <v>2.496</v>
      </c>
      <c r="J703" s="48">
        <v>2.496</v>
      </c>
      <c r="K703" s="48">
        <v>2.496</v>
      </c>
      <c r="L703" s="48">
        <v>2.496</v>
      </c>
      <c r="M703" s="48">
        <v>2.496</v>
      </c>
      <c r="N703" s="48">
        <v>2.496</v>
      </c>
      <c r="O703" s="48">
        <v>2.496</v>
      </c>
      <c r="P703" s="48">
        <v>2.496</v>
      </c>
      <c r="Q703" s="48">
        <v>2.496</v>
      </c>
      <c r="R703" s="48">
        <v>2.496</v>
      </c>
      <c r="S703" s="48">
        <v>2.496</v>
      </c>
      <c r="T703" s="48">
        <v>2.496</v>
      </c>
      <c r="U703" s="48">
        <v>2.496</v>
      </c>
      <c r="V703" s="48">
        <v>2.496</v>
      </c>
      <c r="W703" s="48">
        <v>2.496</v>
      </c>
      <c r="X703" s="48">
        <v>2.496</v>
      </c>
      <c r="Y703" s="55">
        <v>2.496</v>
      </c>
    </row>
    <row r="704" spans="1:25" s="35" customFormat="1" ht="18.75" customHeight="1" collapsed="1" thickBot="1" x14ac:dyDescent="0.25">
      <c r="A704" s="76">
        <v>16</v>
      </c>
      <c r="B704" s="65">
        <f t="shared" ref="B704:Y704" si="183">SUM(B705:B707)</f>
        <v>915.77599999999995</v>
      </c>
      <c r="C704" s="66">
        <f t="shared" si="183"/>
        <v>913.53599999999994</v>
      </c>
      <c r="D704" s="66">
        <f t="shared" si="183"/>
        <v>913.99599999999998</v>
      </c>
      <c r="E704" s="67">
        <f t="shared" si="183"/>
        <v>901.26599999999996</v>
      </c>
      <c r="F704" s="67">
        <f t="shared" si="183"/>
        <v>970.33600000000001</v>
      </c>
      <c r="G704" s="67">
        <f t="shared" si="183"/>
        <v>979.36599999999999</v>
      </c>
      <c r="H704" s="67">
        <f t="shared" si="183"/>
        <v>972.66599999999994</v>
      </c>
      <c r="I704" s="67">
        <f t="shared" si="183"/>
        <v>927.37599999999998</v>
      </c>
      <c r="J704" s="67">
        <f t="shared" si="183"/>
        <v>925.76599999999996</v>
      </c>
      <c r="K704" s="68">
        <f t="shared" si="183"/>
        <v>917.43600000000004</v>
      </c>
      <c r="L704" s="67">
        <f t="shared" si="183"/>
        <v>922.03599999999994</v>
      </c>
      <c r="M704" s="69">
        <f t="shared" si="183"/>
        <v>925.96600000000001</v>
      </c>
      <c r="N704" s="68">
        <f t="shared" si="183"/>
        <v>928.08600000000001</v>
      </c>
      <c r="O704" s="67">
        <f t="shared" si="183"/>
        <v>926.13599999999997</v>
      </c>
      <c r="P704" s="69">
        <f t="shared" si="183"/>
        <v>931.20600000000002</v>
      </c>
      <c r="Q704" s="70">
        <f t="shared" si="183"/>
        <v>947.20600000000002</v>
      </c>
      <c r="R704" s="67">
        <f t="shared" si="183"/>
        <v>940.10599999999999</v>
      </c>
      <c r="S704" s="70">
        <f t="shared" si="183"/>
        <v>935.15599999999995</v>
      </c>
      <c r="T704" s="67">
        <f t="shared" si="183"/>
        <v>933.99599999999998</v>
      </c>
      <c r="U704" s="66">
        <f t="shared" si="183"/>
        <v>910.85599999999999</v>
      </c>
      <c r="V704" s="66">
        <f t="shared" si="183"/>
        <v>916.76599999999996</v>
      </c>
      <c r="W704" s="66">
        <f t="shared" si="183"/>
        <v>918.13599999999997</v>
      </c>
      <c r="X704" s="66">
        <f t="shared" si="183"/>
        <v>910.78599999999994</v>
      </c>
      <c r="Y704" s="71">
        <f t="shared" si="183"/>
        <v>902.82600000000002</v>
      </c>
    </row>
    <row r="705" spans="1:25" s="35" customFormat="1" ht="18.75" hidden="1" customHeight="1" outlineLevel="1" x14ac:dyDescent="0.2">
      <c r="A705" s="116" t="s">
        <v>4</v>
      </c>
      <c r="B705" s="198">
        <f>B86</f>
        <v>913.28</v>
      </c>
      <c r="C705" s="198">
        <f t="shared" ref="C705:Y705" si="184">C86</f>
        <v>911.04</v>
      </c>
      <c r="D705" s="198">
        <f t="shared" si="184"/>
        <v>911.5</v>
      </c>
      <c r="E705" s="198">
        <f t="shared" si="184"/>
        <v>898.77</v>
      </c>
      <c r="F705" s="198">
        <f t="shared" si="184"/>
        <v>967.84</v>
      </c>
      <c r="G705" s="198">
        <f t="shared" si="184"/>
        <v>976.87</v>
      </c>
      <c r="H705" s="198">
        <f t="shared" si="184"/>
        <v>970.17</v>
      </c>
      <c r="I705" s="198">
        <f t="shared" si="184"/>
        <v>924.88</v>
      </c>
      <c r="J705" s="198">
        <f t="shared" si="184"/>
        <v>923.27</v>
      </c>
      <c r="K705" s="198">
        <f t="shared" si="184"/>
        <v>914.94</v>
      </c>
      <c r="L705" s="198">
        <f t="shared" si="184"/>
        <v>919.54</v>
      </c>
      <c r="M705" s="198">
        <f t="shared" si="184"/>
        <v>923.47</v>
      </c>
      <c r="N705" s="198">
        <f t="shared" si="184"/>
        <v>925.59</v>
      </c>
      <c r="O705" s="198">
        <f t="shared" si="184"/>
        <v>923.64</v>
      </c>
      <c r="P705" s="198">
        <f t="shared" si="184"/>
        <v>928.71</v>
      </c>
      <c r="Q705" s="198">
        <f t="shared" si="184"/>
        <v>944.71</v>
      </c>
      <c r="R705" s="198">
        <f t="shared" si="184"/>
        <v>937.61</v>
      </c>
      <c r="S705" s="198">
        <f t="shared" si="184"/>
        <v>932.66</v>
      </c>
      <c r="T705" s="198">
        <f t="shared" si="184"/>
        <v>931.5</v>
      </c>
      <c r="U705" s="198">
        <f t="shared" si="184"/>
        <v>908.36</v>
      </c>
      <c r="V705" s="198">
        <f t="shared" si="184"/>
        <v>914.27</v>
      </c>
      <c r="W705" s="198">
        <f t="shared" si="184"/>
        <v>915.64</v>
      </c>
      <c r="X705" s="198">
        <f t="shared" si="184"/>
        <v>908.29</v>
      </c>
      <c r="Y705" s="198">
        <f t="shared" si="184"/>
        <v>900.33</v>
      </c>
    </row>
    <row r="706" spans="1:25" s="35" customFormat="1" ht="18.75" hidden="1" customHeight="1" outlineLevel="1" x14ac:dyDescent="0.2">
      <c r="A706" s="27" t="s">
        <v>6</v>
      </c>
      <c r="B706" s="49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54"/>
    </row>
    <row r="707" spans="1:25" s="35" customFormat="1" ht="18.75" hidden="1" customHeight="1" outlineLevel="1" thickBot="1" x14ac:dyDescent="0.25">
      <c r="A707" s="118" t="s">
        <v>7</v>
      </c>
      <c r="B707" s="50">
        <v>2.496</v>
      </c>
      <c r="C707" s="48">
        <v>2.496</v>
      </c>
      <c r="D707" s="48">
        <v>2.496</v>
      </c>
      <c r="E707" s="48">
        <v>2.496</v>
      </c>
      <c r="F707" s="48">
        <v>2.496</v>
      </c>
      <c r="G707" s="48">
        <v>2.496</v>
      </c>
      <c r="H707" s="48">
        <v>2.496</v>
      </c>
      <c r="I707" s="48">
        <v>2.496</v>
      </c>
      <c r="J707" s="48">
        <v>2.496</v>
      </c>
      <c r="K707" s="48">
        <v>2.496</v>
      </c>
      <c r="L707" s="48">
        <v>2.496</v>
      </c>
      <c r="M707" s="48">
        <v>2.496</v>
      </c>
      <c r="N707" s="48">
        <v>2.496</v>
      </c>
      <c r="O707" s="48">
        <v>2.496</v>
      </c>
      <c r="P707" s="48">
        <v>2.496</v>
      </c>
      <c r="Q707" s="48">
        <v>2.496</v>
      </c>
      <c r="R707" s="48">
        <v>2.496</v>
      </c>
      <c r="S707" s="48">
        <v>2.496</v>
      </c>
      <c r="T707" s="48">
        <v>2.496</v>
      </c>
      <c r="U707" s="48">
        <v>2.496</v>
      </c>
      <c r="V707" s="48">
        <v>2.496</v>
      </c>
      <c r="W707" s="48">
        <v>2.496</v>
      </c>
      <c r="X707" s="48">
        <v>2.496</v>
      </c>
      <c r="Y707" s="55">
        <v>2.496</v>
      </c>
    </row>
    <row r="708" spans="1:25" s="35" customFormat="1" ht="18.75" customHeight="1" collapsed="1" thickBot="1" x14ac:dyDescent="0.25">
      <c r="A708" s="73">
        <v>17</v>
      </c>
      <c r="B708" s="65">
        <f t="shared" ref="B708:Y708" si="185">SUM(B709:B711)</f>
        <v>867.62599999999998</v>
      </c>
      <c r="C708" s="66">
        <f t="shared" si="185"/>
        <v>867.95600000000002</v>
      </c>
      <c r="D708" s="66">
        <f t="shared" si="185"/>
        <v>872.51599999999996</v>
      </c>
      <c r="E708" s="67">
        <f t="shared" si="185"/>
        <v>864.226</v>
      </c>
      <c r="F708" s="67">
        <f t="shared" si="185"/>
        <v>877.71600000000001</v>
      </c>
      <c r="G708" s="67">
        <f t="shared" si="185"/>
        <v>896.58600000000001</v>
      </c>
      <c r="H708" s="67">
        <f t="shared" si="185"/>
        <v>895.39599999999996</v>
      </c>
      <c r="I708" s="67">
        <f t="shared" si="185"/>
        <v>881.18600000000004</v>
      </c>
      <c r="J708" s="67">
        <f t="shared" si="185"/>
        <v>873.36599999999999</v>
      </c>
      <c r="K708" s="68">
        <f t="shared" si="185"/>
        <v>875.54599999999994</v>
      </c>
      <c r="L708" s="67">
        <f t="shared" si="185"/>
        <v>874.15599999999995</v>
      </c>
      <c r="M708" s="69">
        <f t="shared" si="185"/>
        <v>875.596</v>
      </c>
      <c r="N708" s="68">
        <f t="shared" si="185"/>
        <v>880.94600000000003</v>
      </c>
      <c r="O708" s="67">
        <f t="shared" si="185"/>
        <v>876.86599999999999</v>
      </c>
      <c r="P708" s="69">
        <f t="shared" si="185"/>
        <v>885.24599999999998</v>
      </c>
      <c r="Q708" s="70">
        <f t="shared" si="185"/>
        <v>890.88599999999997</v>
      </c>
      <c r="R708" s="67">
        <f t="shared" si="185"/>
        <v>890.78599999999994</v>
      </c>
      <c r="S708" s="70">
        <f t="shared" si="185"/>
        <v>890.60599999999999</v>
      </c>
      <c r="T708" s="67">
        <f t="shared" si="185"/>
        <v>881.48599999999999</v>
      </c>
      <c r="U708" s="66">
        <f t="shared" si="185"/>
        <v>882.26599999999996</v>
      </c>
      <c r="V708" s="66">
        <f t="shared" si="185"/>
        <v>872.93600000000004</v>
      </c>
      <c r="W708" s="66">
        <f t="shared" si="185"/>
        <v>874.98599999999999</v>
      </c>
      <c r="X708" s="66">
        <f t="shared" si="185"/>
        <v>867.23599999999999</v>
      </c>
      <c r="Y708" s="71">
        <f t="shared" si="185"/>
        <v>854.57600000000002</v>
      </c>
    </row>
    <row r="709" spans="1:25" s="35" customFormat="1" ht="18.75" hidden="1" customHeight="1" outlineLevel="1" x14ac:dyDescent="0.2">
      <c r="A709" s="116" t="s">
        <v>4</v>
      </c>
      <c r="B709" s="198">
        <f>B91</f>
        <v>865.13</v>
      </c>
      <c r="C709" s="198">
        <f t="shared" ref="C709:Y709" si="186">C91</f>
        <v>865.46</v>
      </c>
      <c r="D709" s="198">
        <f t="shared" si="186"/>
        <v>870.02</v>
      </c>
      <c r="E709" s="198">
        <f t="shared" si="186"/>
        <v>861.73</v>
      </c>
      <c r="F709" s="198">
        <f t="shared" si="186"/>
        <v>875.22</v>
      </c>
      <c r="G709" s="198">
        <f t="shared" si="186"/>
        <v>894.09</v>
      </c>
      <c r="H709" s="198">
        <f t="shared" si="186"/>
        <v>892.9</v>
      </c>
      <c r="I709" s="198">
        <f t="shared" si="186"/>
        <v>878.69</v>
      </c>
      <c r="J709" s="198">
        <f t="shared" si="186"/>
        <v>870.87</v>
      </c>
      <c r="K709" s="198">
        <f t="shared" si="186"/>
        <v>873.05</v>
      </c>
      <c r="L709" s="198">
        <f t="shared" si="186"/>
        <v>871.66</v>
      </c>
      <c r="M709" s="198">
        <f t="shared" si="186"/>
        <v>873.1</v>
      </c>
      <c r="N709" s="198">
        <f t="shared" si="186"/>
        <v>878.45</v>
      </c>
      <c r="O709" s="198">
        <f t="shared" si="186"/>
        <v>874.37</v>
      </c>
      <c r="P709" s="198">
        <f t="shared" si="186"/>
        <v>882.75</v>
      </c>
      <c r="Q709" s="198">
        <f t="shared" si="186"/>
        <v>888.39</v>
      </c>
      <c r="R709" s="198">
        <f t="shared" si="186"/>
        <v>888.29</v>
      </c>
      <c r="S709" s="198">
        <f t="shared" si="186"/>
        <v>888.11</v>
      </c>
      <c r="T709" s="198">
        <f t="shared" si="186"/>
        <v>878.99</v>
      </c>
      <c r="U709" s="198">
        <f t="shared" si="186"/>
        <v>879.77</v>
      </c>
      <c r="V709" s="198">
        <f t="shared" si="186"/>
        <v>870.44</v>
      </c>
      <c r="W709" s="198">
        <f t="shared" si="186"/>
        <v>872.49</v>
      </c>
      <c r="X709" s="198">
        <f t="shared" si="186"/>
        <v>864.74</v>
      </c>
      <c r="Y709" s="198">
        <f t="shared" si="186"/>
        <v>852.08</v>
      </c>
    </row>
    <row r="710" spans="1:25" s="35" customFormat="1" ht="18.75" hidden="1" customHeight="1" outlineLevel="1" x14ac:dyDescent="0.2">
      <c r="A710" s="27" t="s">
        <v>6</v>
      </c>
      <c r="B710" s="49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54"/>
    </row>
    <row r="711" spans="1:25" s="35" customFormat="1" ht="18.75" hidden="1" customHeight="1" outlineLevel="1" thickBot="1" x14ac:dyDescent="0.25">
      <c r="A711" s="118" t="s">
        <v>7</v>
      </c>
      <c r="B711" s="50">
        <v>2.496</v>
      </c>
      <c r="C711" s="48">
        <v>2.496</v>
      </c>
      <c r="D711" s="48">
        <v>2.496</v>
      </c>
      <c r="E711" s="48">
        <v>2.496</v>
      </c>
      <c r="F711" s="48">
        <v>2.496</v>
      </c>
      <c r="G711" s="48">
        <v>2.496</v>
      </c>
      <c r="H711" s="48">
        <v>2.496</v>
      </c>
      <c r="I711" s="48">
        <v>2.496</v>
      </c>
      <c r="J711" s="48">
        <v>2.496</v>
      </c>
      <c r="K711" s="48">
        <v>2.496</v>
      </c>
      <c r="L711" s="48">
        <v>2.496</v>
      </c>
      <c r="M711" s="48">
        <v>2.496</v>
      </c>
      <c r="N711" s="48">
        <v>2.496</v>
      </c>
      <c r="O711" s="48">
        <v>2.496</v>
      </c>
      <c r="P711" s="48">
        <v>2.496</v>
      </c>
      <c r="Q711" s="48">
        <v>2.496</v>
      </c>
      <c r="R711" s="48">
        <v>2.496</v>
      </c>
      <c r="S711" s="48">
        <v>2.496</v>
      </c>
      <c r="T711" s="48">
        <v>2.496</v>
      </c>
      <c r="U711" s="48">
        <v>2.496</v>
      </c>
      <c r="V711" s="48">
        <v>2.496</v>
      </c>
      <c r="W711" s="48">
        <v>2.496</v>
      </c>
      <c r="X711" s="48">
        <v>2.496</v>
      </c>
      <c r="Y711" s="55">
        <v>2.496</v>
      </c>
    </row>
    <row r="712" spans="1:25" s="35" customFormat="1" ht="18.75" customHeight="1" collapsed="1" thickBot="1" x14ac:dyDescent="0.25">
      <c r="A712" s="74">
        <v>18</v>
      </c>
      <c r="B712" s="65">
        <f t="shared" ref="B712:Y712" si="187">SUM(B713:B715)</f>
        <v>890.63599999999997</v>
      </c>
      <c r="C712" s="66">
        <f t="shared" si="187"/>
        <v>893.73599999999999</v>
      </c>
      <c r="D712" s="66">
        <f t="shared" si="187"/>
        <v>898.04599999999994</v>
      </c>
      <c r="E712" s="67">
        <f t="shared" si="187"/>
        <v>911.07600000000002</v>
      </c>
      <c r="F712" s="67">
        <f t="shared" si="187"/>
        <v>933.01599999999996</v>
      </c>
      <c r="G712" s="67">
        <f t="shared" si="187"/>
        <v>944.42599999999993</v>
      </c>
      <c r="H712" s="67">
        <f t="shared" si="187"/>
        <v>942.06600000000003</v>
      </c>
      <c r="I712" s="67">
        <f t="shared" si="187"/>
        <v>898.37599999999998</v>
      </c>
      <c r="J712" s="67">
        <f t="shared" si="187"/>
        <v>891.73599999999999</v>
      </c>
      <c r="K712" s="68">
        <f t="shared" si="187"/>
        <v>894.11599999999999</v>
      </c>
      <c r="L712" s="67">
        <f t="shared" si="187"/>
        <v>896.35599999999999</v>
      </c>
      <c r="M712" s="69">
        <f t="shared" si="187"/>
        <v>900.19600000000003</v>
      </c>
      <c r="N712" s="68">
        <f t="shared" si="187"/>
        <v>900.70600000000002</v>
      </c>
      <c r="O712" s="67">
        <f t="shared" si="187"/>
        <v>892.096</v>
      </c>
      <c r="P712" s="69">
        <f t="shared" si="187"/>
        <v>900.41599999999994</v>
      </c>
      <c r="Q712" s="70">
        <f t="shared" si="187"/>
        <v>948.17599999999993</v>
      </c>
      <c r="R712" s="67">
        <f t="shared" si="187"/>
        <v>948.37599999999998</v>
      </c>
      <c r="S712" s="70">
        <f t="shared" si="187"/>
        <v>908.96600000000001</v>
      </c>
      <c r="T712" s="67">
        <f t="shared" si="187"/>
        <v>906.15599999999995</v>
      </c>
      <c r="U712" s="66">
        <f t="shared" si="187"/>
        <v>896.82600000000002</v>
      </c>
      <c r="V712" s="66">
        <f t="shared" si="187"/>
        <v>886.346</v>
      </c>
      <c r="W712" s="66">
        <f t="shared" si="187"/>
        <v>901.54599999999994</v>
      </c>
      <c r="X712" s="66">
        <f t="shared" si="187"/>
        <v>894.52599999999995</v>
      </c>
      <c r="Y712" s="71">
        <f t="shared" si="187"/>
        <v>892.30599999999993</v>
      </c>
    </row>
    <row r="713" spans="1:25" s="35" customFormat="1" ht="18.75" hidden="1" customHeight="1" outlineLevel="1" x14ac:dyDescent="0.2">
      <c r="A713" s="29" t="s">
        <v>4</v>
      </c>
      <c r="B713" s="198">
        <f>B96</f>
        <v>888.14</v>
      </c>
      <c r="C713" s="198">
        <f t="shared" ref="C713:Y713" si="188">C96</f>
        <v>891.24</v>
      </c>
      <c r="D713" s="198">
        <f t="shared" si="188"/>
        <v>895.55</v>
      </c>
      <c r="E713" s="198">
        <f t="shared" si="188"/>
        <v>908.58</v>
      </c>
      <c r="F713" s="198">
        <f t="shared" si="188"/>
        <v>930.52</v>
      </c>
      <c r="G713" s="198">
        <f t="shared" si="188"/>
        <v>941.93</v>
      </c>
      <c r="H713" s="198">
        <f t="shared" si="188"/>
        <v>939.57</v>
      </c>
      <c r="I713" s="198">
        <f t="shared" si="188"/>
        <v>895.88</v>
      </c>
      <c r="J713" s="198">
        <f t="shared" si="188"/>
        <v>889.24</v>
      </c>
      <c r="K713" s="198">
        <f t="shared" si="188"/>
        <v>891.62</v>
      </c>
      <c r="L713" s="198">
        <f t="shared" si="188"/>
        <v>893.86</v>
      </c>
      <c r="M713" s="198">
        <f t="shared" si="188"/>
        <v>897.7</v>
      </c>
      <c r="N713" s="198">
        <f t="shared" si="188"/>
        <v>898.21</v>
      </c>
      <c r="O713" s="198">
        <f t="shared" si="188"/>
        <v>889.6</v>
      </c>
      <c r="P713" s="198">
        <f t="shared" si="188"/>
        <v>897.92</v>
      </c>
      <c r="Q713" s="198">
        <f t="shared" si="188"/>
        <v>945.68</v>
      </c>
      <c r="R713" s="198">
        <f t="shared" si="188"/>
        <v>945.88</v>
      </c>
      <c r="S713" s="198">
        <f t="shared" si="188"/>
        <v>906.47</v>
      </c>
      <c r="T713" s="198">
        <f t="shared" si="188"/>
        <v>903.66</v>
      </c>
      <c r="U713" s="198">
        <f t="shared" si="188"/>
        <v>894.33</v>
      </c>
      <c r="V713" s="198">
        <f t="shared" si="188"/>
        <v>883.85</v>
      </c>
      <c r="W713" s="198">
        <f t="shared" si="188"/>
        <v>899.05</v>
      </c>
      <c r="X713" s="198">
        <f t="shared" si="188"/>
        <v>892.03</v>
      </c>
      <c r="Y713" s="198">
        <f t="shared" si="188"/>
        <v>889.81</v>
      </c>
    </row>
    <row r="714" spans="1:25" s="35" customFormat="1" ht="18.75" hidden="1" customHeight="1" outlineLevel="1" x14ac:dyDescent="0.2">
      <c r="A714" s="26" t="s">
        <v>6</v>
      </c>
      <c r="B714" s="49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54"/>
    </row>
    <row r="715" spans="1:25" s="35" customFormat="1" ht="18.75" hidden="1" customHeight="1" outlineLevel="1" thickBot="1" x14ac:dyDescent="0.25">
      <c r="A715" s="107" t="s">
        <v>7</v>
      </c>
      <c r="B715" s="50">
        <v>2.496</v>
      </c>
      <c r="C715" s="48">
        <v>2.496</v>
      </c>
      <c r="D715" s="48">
        <v>2.496</v>
      </c>
      <c r="E715" s="48">
        <v>2.496</v>
      </c>
      <c r="F715" s="48">
        <v>2.496</v>
      </c>
      <c r="G715" s="48">
        <v>2.496</v>
      </c>
      <c r="H715" s="48">
        <v>2.496</v>
      </c>
      <c r="I715" s="48">
        <v>2.496</v>
      </c>
      <c r="J715" s="48">
        <v>2.496</v>
      </c>
      <c r="K715" s="48">
        <v>2.496</v>
      </c>
      <c r="L715" s="48">
        <v>2.496</v>
      </c>
      <c r="M715" s="48">
        <v>2.496</v>
      </c>
      <c r="N715" s="48">
        <v>2.496</v>
      </c>
      <c r="O715" s="48">
        <v>2.496</v>
      </c>
      <c r="P715" s="48">
        <v>2.496</v>
      </c>
      <c r="Q715" s="48">
        <v>2.496</v>
      </c>
      <c r="R715" s="48">
        <v>2.496</v>
      </c>
      <c r="S715" s="48">
        <v>2.496</v>
      </c>
      <c r="T715" s="48">
        <v>2.496</v>
      </c>
      <c r="U715" s="48">
        <v>2.496</v>
      </c>
      <c r="V715" s="48">
        <v>2.496</v>
      </c>
      <c r="W715" s="48">
        <v>2.496</v>
      </c>
      <c r="X715" s="48">
        <v>2.496</v>
      </c>
      <c r="Y715" s="55">
        <v>2.496</v>
      </c>
    </row>
    <row r="716" spans="1:25" s="35" customFormat="1" ht="18.75" customHeight="1" collapsed="1" thickBot="1" x14ac:dyDescent="0.25">
      <c r="A716" s="76">
        <v>19</v>
      </c>
      <c r="B716" s="65">
        <f t="shared" ref="B716:Y716" si="189">SUM(B717:B719)</f>
        <v>932.94600000000003</v>
      </c>
      <c r="C716" s="66">
        <f t="shared" si="189"/>
        <v>934.98599999999999</v>
      </c>
      <c r="D716" s="66">
        <f t="shared" si="189"/>
        <v>974.99599999999998</v>
      </c>
      <c r="E716" s="67">
        <f t="shared" si="189"/>
        <v>986.26599999999996</v>
      </c>
      <c r="F716" s="67">
        <f t="shared" si="189"/>
        <v>987.48599999999999</v>
      </c>
      <c r="G716" s="67">
        <f t="shared" si="189"/>
        <v>989.28599999999994</v>
      </c>
      <c r="H716" s="67">
        <f t="shared" si="189"/>
        <v>981.00599999999997</v>
      </c>
      <c r="I716" s="67">
        <f t="shared" si="189"/>
        <v>970.04599999999994</v>
      </c>
      <c r="J716" s="67">
        <f t="shared" si="189"/>
        <v>965.55599999999993</v>
      </c>
      <c r="K716" s="68">
        <f t="shared" si="189"/>
        <v>964.15599999999995</v>
      </c>
      <c r="L716" s="67">
        <f t="shared" si="189"/>
        <v>968.67599999999993</v>
      </c>
      <c r="M716" s="69">
        <f t="shared" si="189"/>
        <v>972.16599999999994</v>
      </c>
      <c r="N716" s="68">
        <f t="shared" si="189"/>
        <v>974.476</v>
      </c>
      <c r="O716" s="67">
        <f t="shared" si="189"/>
        <v>977.85599999999999</v>
      </c>
      <c r="P716" s="69">
        <f t="shared" si="189"/>
        <v>992.16599999999994</v>
      </c>
      <c r="Q716" s="70">
        <f t="shared" si="189"/>
        <v>998.38599999999997</v>
      </c>
      <c r="R716" s="67">
        <f t="shared" si="189"/>
        <v>991.10599999999999</v>
      </c>
      <c r="S716" s="70">
        <f t="shared" si="189"/>
        <v>986.95600000000002</v>
      </c>
      <c r="T716" s="67">
        <f t="shared" si="189"/>
        <v>984.58600000000001</v>
      </c>
      <c r="U716" s="66">
        <f t="shared" si="189"/>
        <v>927.70600000000002</v>
      </c>
      <c r="V716" s="66">
        <f t="shared" si="189"/>
        <v>931.83600000000001</v>
      </c>
      <c r="W716" s="66">
        <f t="shared" si="189"/>
        <v>929.10599999999999</v>
      </c>
      <c r="X716" s="66">
        <f t="shared" si="189"/>
        <v>927.14599999999996</v>
      </c>
      <c r="Y716" s="71">
        <f t="shared" si="189"/>
        <v>925.05599999999993</v>
      </c>
    </row>
    <row r="717" spans="1:25" s="35" customFormat="1" ht="18.75" hidden="1" customHeight="1" outlineLevel="1" x14ac:dyDescent="0.2">
      <c r="A717" s="117" t="s">
        <v>4</v>
      </c>
      <c r="B717" s="198">
        <f>B101</f>
        <v>930.45</v>
      </c>
      <c r="C717" s="198">
        <f t="shared" ref="C717:Y717" si="190">C101</f>
        <v>932.49</v>
      </c>
      <c r="D717" s="198">
        <f t="shared" si="190"/>
        <v>972.5</v>
      </c>
      <c r="E717" s="198">
        <f t="shared" si="190"/>
        <v>983.77</v>
      </c>
      <c r="F717" s="198">
        <f t="shared" si="190"/>
        <v>984.99</v>
      </c>
      <c r="G717" s="198">
        <f t="shared" si="190"/>
        <v>986.79</v>
      </c>
      <c r="H717" s="198">
        <f t="shared" si="190"/>
        <v>978.51</v>
      </c>
      <c r="I717" s="198">
        <f t="shared" si="190"/>
        <v>967.55</v>
      </c>
      <c r="J717" s="198">
        <f t="shared" si="190"/>
        <v>963.06</v>
      </c>
      <c r="K717" s="198">
        <f t="shared" si="190"/>
        <v>961.66</v>
      </c>
      <c r="L717" s="198">
        <f t="shared" si="190"/>
        <v>966.18</v>
      </c>
      <c r="M717" s="198">
        <f t="shared" si="190"/>
        <v>969.67</v>
      </c>
      <c r="N717" s="198">
        <f t="shared" si="190"/>
        <v>971.98</v>
      </c>
      <c r="O717" s="198">
        <f t="shared" si="190"/>
        <v>975.36</v>
      </c>
      <c r="P717" s="198">
        <f t="shared" si="190"/>
        <v>989.67</v>
      </c>
      <c r="Q717" s="198">
        <f t="shared" si="190"/>
        <v>995.89</v>
      </c>
      <c r="R717" s="198">
        <f t="shared" si="190"/>
        <v>988.61</v>
      </c>
      <c r="S717" s="198">
        <f t="shared" si="190"/>
        <v>984.46</v>
      </c>
      <c r="T717" s="198">
        <f t="shared" si="190"/>
        <v>982.09</v>
      </c>
      <c r="U717" s="198">
        <f t="shared" si="190"/>
        <v>925.21</v>
      </c>
      <c r="V717" s="198">
        <f t="shared" si="190"/>
        <v>929.34</v>
      </c>
      <c r="W717" s="198">
        <f t="shared" si="190"/>
        <v>926.61</v>
      </c>
      <c r="X717" s="198">
        <f t="shared" si="190"/>
        <v>924.65</v>
      </c>
      <c r="Y717" s="198">
        <f t="shared" si="190"/>
        <v>922.56</v>
      </c>
    </row>
    <row r="718" spans="1:25" s="35" customFormat="1" ht="18.75" hidden="1" customHeight="1" outlineLevel="1" x14ac:dyDescent="0.2">
      <c r="A718" s="26" t="s">
        <v>6</v>
      </c>
      <c r="B718" s="49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54"/>
    </row>
    <row r="719" spans="1:25" s="35" customFormat="1" ht="18.75" hidden="1" customHeight="1" outlineLevel="1" thickBot="1" x14ac:dyDescent="0.25">
      <c r="A719" s="118" t="s">
        <v>7</v>
      </c>
      <c r="B719" s="50">
        <v>2.496</v>
      </c>
      <c r="C719" s="48">
        <v>2.496</v>
      </c>
      <c r="D719" s="48">
        <v>2.496</v>
      </c>
      <c r="E719" s="48">
        <v>2.496</v>
      </c>
      <c r="F719" s="48">
        <v>2.496</v>
      </c>
      <c r="G719" s="48">
        <v>2.496</v>
      </c>
      <c r="H719" s="48">
        <v>2.496</v>
      </c>
      <c r="I719" s="48">
        <v>2.496</v>
      </c>
      <c r="J719" s="48">
        <v>2.496</v>
      </c>
      <c r="K719" s="48">
        <v>2.496</v>
      </c>
      <c r="L719" s="48">
        <v>2.496</v>
      </c>
      <c r="M719" s="48">
        <v>2.496</v>
      </c>
      <c r="N719" s="48">
        <v>2.496</v>
      </c>
      <c r="O719" s="48">
        <v>2.496</v>
      </c>
      <c r="P719" s="48">
        <v>2.496</v>
      </c>
      <c r="Q719" s="48">
        <v>2.496</v>
      </c>
      <c r="R719" s="48">
        <v>2.496</v>
      </c>
      <c r="S719" s="48">
        <v>2.496</v>
      </c>
      <c r="T719" s="48">
        <v>2.496</v>
      </c>
      <c r="U719" s="48">
        <v>2.496</v>
      </c>
      <c r="V719" s="48">
        <v>2.496</v>
      </c>
      <c r="W719" s="48">
        <v>2.496</v>
      </c>
      <c r="X719" s="48">
        <v>2.496</v>
      </c>
      <c r="Y719" s="55">
        <v>2.496</v>
      </c>
    </row>
    <row r="720" spans="1:25" s="35" customFormat="1" ht="18.75" customHeight="1" collapsed="1" thickBot="1" x14ac:dyDescent="0.25">
      <c r="A720" s="73">
        <v>20</v>
      </c>
      <c r="B720" s="65">
        <f t="shared" ref="B720:Y720" si="191">SUM(B721:B723)</f>
        <v>934.80599999999993</v>
      </c>
      <c r="C720" s="66">
        <f t="shared" si="191"/>
        <v>949.05599999999993</v>
      </c>
      <c r="D720" s="66">
        <f t="shared" si="191"/>
        <v>1003.716</v>
      </c>
      <c r="E720" s="67">
        <f t="shared" si="191"/>
        <v>1023.396</v>
      </c>
      <c r="F720" s="67">
        <f t="shared" si="191"/>
        <v>1010.226</v>
      </c>
      <c r="G720" s="67">
        <f t="shared" si="191"/>
        <v>1014.456</v>
      </c>
      <c r="H720" s="67">
        <f t="shared" si="191"/>
        <v>1014.646</v>
      </c>
      <c r="I720" s="67">
        <f t="shared" si="191"/>
        <v>999.81600000000003</v>
      </c>
      <c r="J720" s="67">
        <f t="shared" si="191"/>
        <v>1000.246</v>
      </c>
      <c r="K720" s="68">
        <f t="shared" si="191"/>
        <v>993.60599999999999</v>
      </c>
      <c r="L720" s="67">
        <f t="shared" si="191"/>
        <v>998.846</v>
      </c>
      <c r="M720" s="69">
        <f t="shared" si="191"/>
        <v>998.57600000000002</v>
      </c>
      <c r="N720" s="68">
        <f t="shared" si="191"/>
        <v>967.58600000000001</v>
      </c>
      <c r="O720" s="67">
        <f t="shared" si="191"/>
        <v>1006.0459999999999</v>
      </c>
      <c r="P720" s="69">
        <f t="shared" si="191"/>
        <v>999.35599999999999</v>
      </c>
      <c r="Q720" s="70">
        <f t="shared" si="191"/>
        <v>1020.956</v>
      </c>
      <c r="R720" s="67">
        <f t="shared" si="191"/>
        <v>1018.2859999999999</v>
      </c>
      <c r="S720" s="70">
        <f t="shared" si="191"/>
        <v>1017.386</v>
      </c>
      <c r="T720" s="67">
        <f t="shared" si="191"/>
        <v>966.41599999999994</v>
      </c>
      <c r="U720" s="66">
        <f t="shared" si="191"/>
        <v>954.21600000000001</v>
      </c>
      <c r="V720" s="66">
        <f t="shared" si="191"/>
        <v>953.40599999999995</v>
      </c>
      <c r="W720" s="66">
        <f t="shared" si="191"/>
        <v>953.62599999999998</v>
      </c>
      <c r="X720" s="66">
        <f t="shared" si="191"/>
        <v>958.24599999999998</v>
      </c>
      <c r="Y720" s="71">
        <f t="shared" si="191"/>
        <v>950.91599999999994</v>
      </c>
    </row>
    <row r="721" spans="1:25" s="35" customFormat="1" ht="18.75" hidden="1" customHeight="1" outlineLevel="1" x14ac:dyDescent="0.2">
      <c r="A721" s="116" t="s">
        <v>4</v>
      </c>
      <c r="B721" s="198">
        <f>B106</f>
        <v>932.31</v>
      </c>
      <c r="C721" s="198">
        <f t="shared" ref="C721:Y721" si="192">C106</f>
        <v>946.56</v>
      </c>
      <c r="D721" s="198">
        <f t="shared" si="192"/>
        <v>1001.22</v>
      </c>
      <c r="E721" s="198">
        <f t="shared" si="192"/>
        <v>1020.9</v>
      </c>
      <c r="F721" s="198">
        <f t="shared" si="192"/>
        <v>1007.73</v>
      </c>
      <c r="G721" s="198">
        <f t="shared" si="192"/>
        <v>1011.96</v>
      </c>
      <c r="H721" s="198">
        <f t="shared" si="192"/>
        <v>1012.15</v>
      </c>
      <c r="I721" s="198">
        <f t="shared" si="192"/>
        <v>997.32</v>
      </c>
      <c r="J721" s="198">
        <f t="shared" si="192"/>
        <v>997.75</v>
      </c>
      <c r="K721" s="198">
        <f t="shared" si="192"/>
        <v>991.11</v>
      </c>
      <c r="L721" s="198">
        <f t="shared" si="192"/>
        <v>996.35</v>
      </c>
      <c r="M721" s="198">
        <f t="shared" si="192"/>
        <v>996.08</v>
      </c>
      <c r="N721" s="198">
        <f t="shared" si="192"/>
        <v>965.09</v>
      </c>
      <c r="O721" s="198">
        <f t="shared" si="192"/>
        <v>1003.55</v>
      </c>
      <c r="P721" s="198">
        <f t="shared" si="192"/>
        <v>996.86</v>
      </c>
      <c r="Q721" s="198">
        <f t="shared" si="192"/>
        <v>1018.46</v>
      </c>
      <c r="R721" s="198">
        <f t="shared" si="192"/>
        <v>1015.79</v>
      </c>
      <c r="S721" s="198">
        <f t="shared" si="192"/>
        <v>1014.89</v>
      </c>
      <c r="T721" s="198">
        <f t="shared" si="192"/>
        <v>963.92</v>
      </c>
      <c r="U721" s="198">
        <f t="shared" si="192"/>
        <v>951.72</v>
      </c>
      <c r="V721" s="198">
        <f t="shared" si="192"/>
        <v>950.91</v>
      </c>
      <c r="W721" s="198">
        <f t="shared" si="192"/>
        <v>951.13</v>
      </c>
      <c r="X721" s="198">
        <f t="shared" si="192"/>
        <v>955.75</v>
      </c>
      <c r="Y721" s="198">
        <f t="shared" si="192"/>
        <v>948.42</v>
      </c>
    </row>
    <row r="722" spans="1:25" s="35" customFormat="1" ht="18.75" hidden="1" customHeight="1" outlineLevel="1" x14ac:dyDescent="0.2">
      <c r="A722" s="27" t="s">
        <v>6</v>
      </c>
      <c r="B722" s="49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54"/>
    </row>
    <row r="723" spans="1:25" s="35" customFormat="1" ht="18.75" hidden="1" customHeight="1" outlineLevel="1" thickBot="1" x14ac:dyDescent="0.25">
      <c r="A723" s="118" t="s">
        <v>7</v>
      </c>
      <c r="B723" s="50">
        <v>2.496</v>
      </c>
      <c r="C723" s="48">
        <v>2.496</v>
      </c>
      <c r="D723" s="48">
        <v>2.496</v>
      </c>
      <c r="E723" s="48">
        <v>2.496</v>
      </c>
      <c r="F723" s="48">
        <v>2.496</v>
      </c>
      <c r="G723" s="48">
        <v>2.496</v>
      </c>
      <c r="H723" s="48">
        <v>2.496</v>
      </c>
      <c r="I723" s="48">
        <v>2.496</v>
      </c>
      <c r="J723" s="48">
        <v>2.496</v>
      </c>
      <c r="K723" s="48">
        <v>2.496</v>
      </c>
      <c r="L723" s="48">
        <v>2.496</v>
      </c>
      <c r="M723" s="48">
        <v>2.496</v>
      </c>
      <c r="N723" s="48">
        <v>2.496</v>
      </c>
      <c r="O723" s="48">
        <v>2.496</v>
      </c>
      <c r="P723" s="48">
        <v>2.496</v>
      </c>
      <c r="Q723" s="48">
        <v>2.496</v>
      </c>
      <c r="R723" s="48">
        <v>2.496</v>
      </c>
      <c r="S723" s="48">
        <v>2.496</v>
      </c>
      <c r="T723" s="48">
        <v>2.496</v>
      </c>
      <c r="U723" s="48">
        <v>2.496</v>
      </c>
      <c r="V723" s="48">
        <v>2.496</v>
      </c>
      <c r="W723" s="48">
        <v>2.496</v>
      </c>
      <c r="X723" s="48">
        <v>2.496</v>
      </c>
      <c r="Y723" s="55">
        <v>2.496</v>
      </c>
    </row>
    <row r="724" spans="1:25" s="35" customFormat="1" ht="18.75" customHeight="1" collapsed="1" thickBot="1" x14ac:dyDescent="0.25">
      <c r="A724" s="64">
        <v>21</v>
      </c>
      <c r="B724" s="65">
        <f t="shared" ref="B724:Y724" si="193">SUM(B725:B727)</f>
        <v>1034.606</v>
      </c>
      <c r="C724" s="66">
        <f t="shared" si="193"/>
        <v>1039.7160000000001</v>
      </c>
      <c r="D724" s="66">
        <f t="shared" si="193"/>
        <v>1137.6360000000002</v>
      </c>
      <c r="E724" s="67">
        <f t="shared" si="193"/>
        <v>1147.836</v>
      </c>
      <c r="F724" s="67">
        <f t="shared" si="193"/>
        <v>1141.096</v>
      </c>
      <c r="G724" s="67">
        <f t="shared" si="193"/>
        <v>1142.796</v>
      </c>
      <c r="H724" s="67">
        <f t="shared" si="193"/>
        <v>1137.3860000000002</v>
      </c>
      <c r="I724" s="67">
        <f t="shared" si="193"/>
        <v>1111.7060000000001</v>
      </c>
      <c r="J724" s="67">
        <f t="shared" si="193"/>
        <v>1103.0360000000001</v>
      </c>
      <c r="K724" s="68">
        <f t="shared" si="193"/>
        <v>1065.8960000000002</v>
      </c>
      <c r="L724" s="67">
        <f t="shared" si="193"/>
        <v>1060.4060000000002</v>
      </c>
      <c r="M724" s="69">
        <f t="shared" si="193"/>
        <v>1114.356</v>
      </c>
      <c r="N724" s="68">
        <f t="shared" si="193"/>
        <v>1123.316</v>
      </c>
      <c r="O724" s="67">
        <f t="shared" si="193"/>
        <v>1119.1760000000002</v>
      </c>
      <c r="P724" s="69">
        <f t="shared" si="193"/>
        <v>1137.6260000000002</v>
      </c>
      <c r="Q724" s="70">
        <f t="shared" si="193"/>
        <v>1140.366</v>
      </c>
      <c r="R724" s="67">
        <f t="shared" si="193"/>
        <v>1140.566</v>
      </c>
      <c r="S724" s="70">
        <f t="shared" si="193"/>
        <v>1126.7660000000001</v>
      </c>
      <c r="T724" s="67">
        <f t="shared" si="193"/>
        <v>1073.826</v>
      </c>
      <c r="U724" s="66">
        <f t="shared" si="193"/>
        <v>1030.4060000000002</v>
      </c>
      <c r="V724" s="66">
        <f t="shared" si="193"/>
        <v>1022.836</v>
      </c>
      <c r="W724" s="66">
        <f t="shared" si="193"/>
        <v>1041.9660000000001</v>
      </c>
      <c r="X724" s="66">
        <f t="shared" si="193"/>
        <v>1021.966</v>
      </c>
      <c r="Y724" s="71">
        <f t="shared" si="193"/>
        <v>1024.856</v>
      </c>
    </row>
    <row r="725" spans="1:25" s="35" customFormat="1" ht="18.75" hidden="1" customHeight="1" outlineLevel="1" x14ac:dyDescent="0.2">
      <c r="A725" s="116" t="s">
        <v>4</v>
      </c>
      <c r="B725" s="198">
        <f>B111</f>
        <v>1032.1099999999999</v>
      </c>
      <c r="C725" s="198">
        <f t="shared" ref="C725:Y725" si="194">C111</f>
        <v>1037.22</v>
      </c>
      <c r="D725" s="198">
        <f t="shared" si="194"/>
        <v>1135.1400000000001</v>
      </c>
      <c r="E725" s="198">
        <f t="shared" si="194"/>
        <v>1145.3399999999999</v>
      </c>
      <c r="F725" s="198">
        <f t="shared" si="194"/>
        <v>1138.5999999999999</v>
      </c>
      <c r="G725" s="198">
        <f t="shared" si="194"/>
        <v>1140.3</v>
      </c>
      <c r="H725" s="198">
        <f t="shared" si="194"/>
        <v>1134.8900000000001</v>
      </c>
      <c r="I725" s="198">
        <f t="shared" si="194"/>
        <v>1109.21</v>
      </c>
      <c r="J725" s="198">
        <f t="shared" si="194"/>
        <v>1100.54</v>
      </c>
      <c r="K725" s="198">
        <f t="shared" si="194"/>
        <v>1063.4000000000001</v>
      </c>
      <c r="L725" s="198">
        <f t="shared" si="194"/>
        <v>1057.9100000000001</v>
      </c>
      <c r="M725" s="198">
        <f t="shared" si="194"/>
        <v>1111.8599999999999</v>
      </c>
      <c r="N725" s="198">
        <f t="shared" si="194"/>
        <v>1120.82</v>
      </c>
      <c r="O725" s="198">
        <f t="shared" si="194"/>
        <v>1116.68</v>
      </c>
      <c r="P725" s="198">
        <f t="shared" si="194"/>
        <v>1135.1300000000001</v>
      </c>
      <c r="Q725" s="198">
        <f t="shared" si="194"/>
        <v>1137.8699999999999</v>
      </c>
      <c r="R725" s="198">
        <f t="shared" si="194"/>
        <v>1138.07</v>
      </c>
      <c r="S725" s="198">
        <f t="shared" si="194"/>
        <v>1124.27</v>
      </c>
      <c r="T725" s="198">
        <f t="shared" si="194"/>
        <v>1071.33</v>
      </c>
      <c r="U725" s="198">
        <f t="shared" si="194"/>
        <v>1027.9100000000001</v>
      </c>
      <c r="V725" s="198">
        <f t="shared" si="194"/>
        <v>1020.34</v>
      </c>
      <c r="W725" s="198">
        <f t="shared" si="194"/>
        <v>1039.47</v>
      </c>
      <c r="X725" s="198">
        <f t="shared" si="194"/>
        <v>1019.47</v>
      </c>
      <c r="Y725" s="198">
        <f t="shared" si="194"/>
        <v>1022.36</v>
      </c>
    </row>
    <row r="726" spans="1:25" s="35" customFormat="1" ht="18.75" hidden="1" customHeight="1" outlineLevel="1" x14ac:dyDescent="0.2">
      <c r="A726" s="27" t="s">
        <v>6</v>
      </c>
      <c r="B726" s="49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54"/>
    </row>
    <row r="727" spans="1:25" s="35" customFormat="1" ht="18.75" hidden="1" customHeight="1" outlineLevel="1" thickBot="1" x14ac:dyDescent="0.25">
      <c r="A727" s="118" t="s">
        <v>7</v>
      </c>
      <c r="B727" s="50">
        <v>2.496</v>
      </c>
      <c r="C727" s="48">
        <v>2.496</v>
      </c>
      <c r="D727" s="48">
        <v>2.496</v>
      </c>
      <c r="E727" s="48">
        <v>2.496</v>
      </c>
      <c r="F727" s="48">
        <v>2.496</v>
      </c>
      <c r="G727" s="48">
        <v>2.496</v>
      </c>
      <c r="H727" s="48">
        <v>2.496</v>
      </c>
      <c r="I727" s="48">
        <v>2.496</v>
      </c>
      <c r="J727" s="48">
        <v>2.496</v>
      </c>
      <c r="K727" s="48">
        <v>2.496</v>
      </c>
      <c r="L727" s="48">
        <v>2.496</v>
      </c>
      <c r="M727" s="48">
        <v>2.496</v>
      </c>
      <c r="N727" s="48">
        <v>2.496</v>
      </c>
      <c r="O727" s="48">
        <v>2.496</v>
      </c>
      <c r="P727" s="48">
        <v>2.496</v>
      </c>
      <c r="Q727" s="48">
        <v>2.496</v>
      </c>
      <c r="R727" s="48">
        <v>2.496</v>
      </c>
      <c r="S727" s="48">
        <v>2.496</v>
      </c>
      <c r="T727" s="48">
        <v>2.496</v>
      </c>
      <c r="U727" s="48">
        <v>2.496</v>
      </c>
      <c r="V727" s="48">
        <v>2.496</v>
      </c>
      <c r="W727" s="48">
        <v>2.496</v>
      </c>
      <c r="X727" s="48">
        <v>2.496</v>
      </c>
      <c r="Y727" s="55">
        <v>2.496</v>
      </c>
    </row>
    <row r="728" spans="1:25" s="35" customFormat="1" ht="18.75" customHeight="1" collapsed="1" thickBot="1" x14ac:dyDescent="0.25">
      <c r="A728" s="73">
        <v>22</v>
      </c>
      <c r="B728" s="65">
        <f t="shared" ref="B728:Y728" si="195">SUM(B729:B731)</f>
        <v>991.36599999999999</v>
      </c>
      <c r="C728" s="66">
        <f t="shared" si="195"/>
        <v>1018.896</v>
      </c>
      <c r="D728" s="66">
        <f t="shared" si="195"/>
        <v>1053.2860000000001</v>
      </c>
      <c r="E728" s="67">
        <f t="shared" si="195"/>
        <v>1075.066</v>
      </c>
      <c r="F728" s="67">
        <f t="shared" si="195"/>
        <v>1064.546</v>
      </c>
      <c r="G728" s="67">
        <f t="shared" si="195"/>
        <v>1077.796</v>
      </c>
      <c r="H728" s="67">
        <f t="shared" si="195"/>
        <v>1066.326</v>
      </c>
      <c r="I728" s="67">
        <f t="shared" si="195"/>
        <v>1050.6960000000001</v>
      </c>
      <c r="J728" s="67">
        <f t="shared" si="195"/>
        <v>1044.6560000000002</v>
      </c>
      <c r="K728" s="68">
        <f t="shared" si="195"/>
        <v>1039.306</v>
      </c>
      <c r="L728" s="67">
        <f t="shared" si="195"/>
        <v>1043.2360000000001</v>
      </c>
      <c r="M728" s="69">
        <f t="shared" si="195"/>
        <v>1048.9960000000001</v>
      </c>
      <c r="N728" s="68">
        <f t="shared" si="195"/>
        <v>1056.2860000000001</v>
      </c>
      <c r="O728" s="67">
        <f t="shared" si="195"/>
        <v>1053.1760000000002</v>
      </c>
      <c r="P728" s="69">
        <f t="shared" si="195"/>
        <v>1059.5160000000001</v>
      </c>
      <c r="Q728" s="70">
        <f t="shared" si="195"/>
        <v>1023.9059999999999</v>
      </c>
      <c r="R728" s="67">
        <f t="shared" si="195"/>
        <v>1061.7860000000001</v>
      </c>
      <c r="S728" s="70">
        <f t="shared" si="195"/>
        <v>1066.4260000000002</v>
      </c>
      <c r="T728" s="67">
        <f t="shared" si="195"/>
        <v>1058.4060000000002</v>
      </c>
      <c r="U728" s="66">
        <f t="shared" si="195"/>
        <v>1000.566</v>
      </c>
      <c r="V728" s="66">
        <f t="shared" si="195"/>
        <v>981.12599999999998</v>
      </c>
      <c r="W728" s="66">
        <f t="shared" si="195"/>
        <v>998.14599999999996</v>
      </c>
      <c r="X728" s="66">
        <f t="shared" si="195"/>
        <v>993.346</v>
      </c>
      <c r="Y728" s="71">
        <f t="shared" si="195"/>
        <v>986.93600000000004</v>
      </c>
    </row>
    <row r="729" spans="1:25" s="35" customFormat="1" ht="18.75" hidden="1" customHeight="1" outlineLevel="1" x14ac:dyDescent="0.2">
      <c r="A729" s="117" t="s">
        <v>4</v>
      </c>
      <c r="B729" s="198">
        <f>B116</f>
        <v>988.87</v>
      </c>
      <c r="C729" s="198">
        <f t="shared" ref="C729:Y729" si="196">C116</f>
        <v>1016.4</v>
      </c>
      <c r="D729" s="198">
        <f t="shared" si="196"/>
        <v>1050.79</v>
      </c>
      <c r="E729" s="198">
        <f t="shared" si="196"/>
        <v>1072.57</v>
      </c>
      <c r="F729" s="198">
        <f t="shared" si="196"/>
        <v>1062.05</v>
      </c>
      <c r="G729" s="198">
        <f t="shared" si="196"/>
        <v>1075.3</v>
      </c>
      <c r="H729" s="198">
        <f t="shared" si="196"/>
        <v>1063.83</v>
      </c>
      <c r="I729" s="198">
        <f t="shared" si="196"/>
        <v>1048.2</v>
      </c>
      <c r="J729" s="198">
        <f t="shared" si="196"/>
        <v>1042.1600000000001</v>
      </c>
      <c r="K729" s="198">
        <f t="shared" si="196"/>
        <v>1036.81</v>
      </c>
      <c r="L729" s="198">
        <f t="shared" si="196"/>
        <v>1040.74</v>
      </c>
      <c r="M729" s="198">
        <f t="shared" si="196"/>
        <v>1046.5</v>
      </c>
      <c r="N729" s="198">
        <f t="shared" si="196"/>
        <v>1053.79</v>
      </c>
      <c r="O729" s="198">
        <f t="shared" si="196"/>
        <v>1050.68</v>
      </c>
      <c r="P729" s="198">
        <f t="shared" si="196"/>
        <v>1057.02</v>
      </c>
      <c r="Q729" s="198">
        <f t="shared" si="196"/>
        <v>1021.41</v>
      </c>
      <c r="R729" s="198">
        <f t="shared" si="196"/>
        <v>1059.29</v>
      </c>
      <c r="S729" s="198">
        <f t="shared" si="196"/>
        <v>1063.93</v>
      </c>
      <c r="T729" s="198">
        <f t="shared" si="196"/>
        <v>1055.9100000000001</v>
      </c>
      <c r="U729" s="198">
        <f t="shared" si="196"/>
        <v>998.07</v>
      </c>
      <c r="V729" s="198">
        <f t="shared" si="196"/>
        <v>978.63</v>
      </c>
      <c r="W729" s="198">
        <f t="shared" si="196"/>
        <v>995.65</v>
      </c>
      <c r="X729" s="198">
        <f t="shared" si="196"/>
        <v>990.85</v>
      </c>
      <c r="Y729" s="198">
        <f t="shared" si="196"/>
        <v>984.44</v>
      </c>
    </row>
    <row r="730" spans="1:25" s="35" customFormat="1" ht="18.75" hidden="1" customHeight="1" outlineLevel="1" x14ac:dyDescent="0.2">
      <c r="A730" s="26" t="s">
        <v>6</v>
      </c>
      <c r="B730" s="49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54"/>
    </row>
    <row r="731" spans="1:25" s="35" customFormat="1" ht="18.75" hidden="1" customHeight="1" outlineLevel="1" thickBot="1" x14ac:dyDescent="0.25">
      <c r="A731" s="118" t="s">
        <v>7</v>
      </c>
      <c r="B731" s="50">
        <v>2.496</v>
      </c>
      <c r="C731" s="48">
        <v>2.496</v>
      </c>
      <c r="D731" s="48">
        <v>2.496</v>
      </c>
      <c r="E731" s="48">
        <v>2.496</v>
      </c>
      <c r="F731" s="48">
        <v>2.496</v>
      </c>
      <c r="G731" s="48">
        <v>2.496</v>
      </c>
      <c r="H731" s="48">
        <v>2.496</v>
      </c>
      <c r="I731" s="48">
        <v>2.496</v>
      </c>
      <c r="J731" s="48">
        <v>2.496</v>
      </c>
      <c r="K731" s="48">
        <v>2.496</v>
      </c>
      <c r="L731" s="48">
        <v>2.496</v>
      </c>
      <c r="M731" s="48">
        <v>2.496</v>
      </c>
      <c r="N731" s="48">
        <v>2.496</v>
      </c>
      <c r="O731" s="48">
        <v>2.496</v>
      </c>
      <c r="P731" s="48">
        <v>2.496</v>
      </c>
      <c r="Q731" s="48">
        <v>2.496</v>
      </c>
      <c r="R731" s="48">
        <v>2.496</v>
      </c>
      <c r="S731" s="48">
        <v>2.496</v>
      </c>
      <c r="T731" s="48">
        <v>2.496</v>
      </c>
      <c r="U731" s="48">
        <v>2.496</v>
      </c>
      <c r="V731" s="48">
        <v>2.496</v>
      </c>
      <c r="W731" s="48">
        <v>2.496</v>
      </c>
      <c r="X731" s="48">
        <v>2.496</v>
      </c>
      <c r="Y731" s="55">
        <v>2.496</v>
      </c>
    </row>
    <row r="732" spans="1:25" s="35" customFormat="1" ht="18.75" customHeight="1" collapsed="1" thickBot="1" x14ac:dyDescent="0.25">
      <c r="A732" s="64">
        <v>23</v>
      </c>
      <c r="B732" s="65">
        <f t="shared" ref="B732:Y732" si="197">SUM(B733:B735)</f>
        <v>896.19600000000003</v>
      </c>
      <c r="C732" s="66">
        <f t="shared" si="197"/>
        <v>898.68600000000004</v>
      </c>
      <c r="D732" s="66">
        <f t="shared" si="197"/>
        <v>895.85599999999999</v>
      </c>
      <c r="E732" s="67">
        <f t="shared" si="197"/>
        <v>918.69600000000003</v>
      </c>
      <c r="F732" s="67">
        <f t="shared" si="197"/>
        <v>933.24599999999998</v>
      </c>
      <c r="G732" s="67">
        <f t="shared" si="197"/>
        <v>944.45600000000002</v>
      </c>
      <c r="H732" s="67">
        <f t="shared" si="197"/>
        <v>917.03599999999994</v>
      </c>
      <c r="I732" s="67">
        <f t="shared" si="197"/>
        <v>905.13599999999997</v>
      </c>
      <c r="J732" s="67">
        <f t="shared" si="197"/>
        <v>902.19600000000003</v>
      </c>
      <c r="K732" s="68">
        <f t="shared" si="197"/>
        <v>892.62599999999998</v>
      </c>
      <c r="L732" s="67">
        <f t="shared" si="197"/>
        <v>894.68600000000004</v>
      </c>
      <c r="M732" s="69">
        <f t="shared" si="197"/>
        <v>900.19600000000003</v>
      </c>
      <c r="N732" s="68">
        <f t="shared" si="197"/>
        <v>907.93600000000004</v>
      </c>
      <c r="O732" s="67">
        <f t="shared" si="197"/>
        <v>904.90599999999995</v>
      </c>
      <c r="P732" s="69">
        <f t="shared" si="197"/>
        <v>912.07600000000002</v>
      </c>
      <c r="Q732" s="70">
        <f t="shared" si="197"/>
        <v>1624.5360000000001</v>
      </c>
      <c r="R732" s="67">
        <f t="shared" si="197"/>
        <v>1538.296</v>
      </c>
      <c r="S732" s="70">
        <f t="shared" si="197"/>
        <v>917.78599999999994</v>
      </c>
      <c r="T732" s="67">
        <f t="shared" si="197"/>
        <v>921.58600000000001</v>
      </c>
      <c r="U732" s="66">
        <f t="shared" si="197"/>
        <v>917.346</v>
      </c>
      <c r="V732" s="66">
        <f t="shared" si="197"/>
        <v>918.54599999999994</v>
      </c>
      <c r="W732" s="66">
        <f t="shared" si="197"/>
        <v>917.54599999999994</v>
      </c>
      <c r="X732" s="66">
        <f t="shared" si="197"/>
        <v>907.06600000000003</v>
      </c>
      <c r="Y732" s="71">
        <f t="shared" si="197"/>
        <v>894.41599999999994</v>
      </c>
    </row>
    <row r="733" spans="1:25" s="35" customFormat="1" ht="18.75" hidden="1" customHeight="1" outlineLevel="1" x14ac:dyDescent="0.2">
      <c r="A733" s="117" t="s">
        <v>4</v>
      </c>
      <c r="B733" s="198">
        <f>B121</f>
        <v>893.7</v>
      </c>
      <c r="C733" s="198">
        <f t="shared" ref="C733:Y733" si="198">C121</f>
        <v>896.19</v>
      </c>
      <c r="D733" s="198">
        <f t="shared" si="198"/>
        <v>893.36</v>
      </c>
      <c r="E733" s="198">
        <f t="shared" si="198"/>
        <v>916.2</v>
      </c>
      <c r="F733" s="198">
        <f t="shared" si="198"/>
        <v>930.75</v>
      </c>
      <c r="G733" s="198">
        <f t="shared" si="198"/>
        <v>941.96</v>
      </c>
      <c r="H733" s="198">
        <f t="shared" si="198"/>
        <v>914.54</v>
      </c>
      <c r="I733" s="198">
        <f t="shared" si="198"/>
        <v>902.64</v>
      </c>
      <c r="J733" s="198">
        <f t="shared" si="198"/>
        <v>899.7</v>
      </c>
      <c r="K733" s="198">
        <f t="shared" si="198"/>
        <v>890.13</v>
      </c>
      <c r="L733" s="198">
        <f t="shared" si="198"/>
        <v>892.19</v>
      </c>
      <c r="M733" s="198">
        <f t="shared" si="198"/>
        <v>897.7</v>
      </c>
      <c r="N733" s="198">
        <f t="shared" si="198"/>
        <v>905.44</v>
      </c>
      <c r="O733" s="198">
        <f t="shared" si="198"/>
        <v>902.41</v>
      </c>
      <c r="P733" s="198">
        <f t="shared" si="198"/>
        <v>909.58</v>
      </c>
      <c r="Q733" s="198">
        <f t="shared" si="198"/>
        <v>1622.04</v>
      </c>
      <c r="R733" s="198">
        <f t="shared" si="198"/>
        <v>1535.8</v>
      </c>
      <c r="S733" s="198">
        <f t="shared" si="198"/>
        <v>915.29</v>
      </c>
      <c r="T733" s="198">
        <f t="shared" si="198"/>
        <v>919.09</v>
      </c>
      <c r="U733" s="198">
        <f t="shared" si="198"/>
        <v>914.85</v>
      </c>
      <c r="V733" s="198">
        <f t="shared" si="198"/>
        <v>916.05</v>
      </c>
      <c r="W733" s="198">
        <f t="shared" si="198"/>
        <v>915.05</v>
      </c>
      <c r="X733" s="198">
        <f t="shared" si="198"/>
        <v>904.57</v>
      </c>
      <c r="Y733" s="198">
        <f t="shared" si="198"/>
        <v>891.92</v>
      </c>
    </row>
    <row r="734" spans="1:25" s="35" customFormat="1" ht="18.75" hidden="1" customHeight="1" outlineLevel="1" x14ac:dyDescent="0.2">
      <c r="A734" s="26" t="s">
        <v>6</v>
      </c>
      <c r="B734" s="49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54"/>
    </row>
    <row r="735" spans="1:25" s="35" customFormat="1" ht="18.75" hidden="1" customHeight="1" outlineLevel="1" thickBot="1" x14ac:dyDescent="0.25">
      <c r="A735" s="118" t="s">
        <v>7</v>
      </c>
      <c r="B735" s="50">
        <v>2.496</v>
      </c>
      <c r="C735" s="48">
        <v>2.496</v>
      </c>
      <c r="D735" s="48">
        <v>2.496</v>
      </c>
      <c r="E735" s="48">
        <v>2.496</v>
      </c>
      <c r="F735" s="48">
        <v>2.496</v>
      </c>
      <c r="G735" s="48">
        <v>2.496</v>
      </c>
      <c r="H735" s="48">
        <v>2.496</v>
      </c>
      <c r="I735" s="48">
        <v>2.496</v>
      </c>
      <c r="J735" s="48">
        <v>2.496</v>
      </c>
      <c r="K735" s="48">
        <v>2.496</v>
      </c>
      <c r="L735" s="48">
        <v>2.496</v>
      </c>
      <c r="M735" s="48">
        <v>2.496</v>
      </c>
      <c r="N735" s="48">
        <v>2.496</v>
      </c>
      <c r="O735" s="48">
        <v>2.496</v>
      </c>
      <c r="P735" s="48">
        <v>2.496</v>
      </c>
      <c r="Q735" s="48">
        <v>2.496</v>
      </c>
      <c r="R735" s="48">
        <v>2.496</v>
      </c>
      <c r="S735" s="48">
        <v>2.496</v>
      </c>
      <c r="T735" s="48">
        <v>2.496</v>
      </c>
      <c r="U735" s="48">
        <v>2.496</v>
      </c>
      <c r="V735" s="48">
        <v>2.496</v>
      </c>
      <c r="W735" s="48">
        <v>2.496</v>
      </c>
      <c r="X735" s="48">
        <v>2.496</v>
      </c>
      <c r="Y735" s="55">
        <v>2.496</v>
      </c>
    </row>
    <row r="736" spans="1:25" s="35" customFormat="1" ht="18.75" customHeight="1" collapsed="1" thickBot="1" x14ac:dyDescent="0.25">
      <c r="A736" s="75">
        <v>24</v>
      </c>
      <c r="B736" s="65">
        <f t="shared" ref="B736:Y736" si="199">SUM(B737:B739)</f>
        <v>993.63599999999997</v>
      </c>
      <c r="C736" s="66">
        <f t="shared" si="199"/>
        <v>991.90599999999995</v>
      </c>
      <c r="D736" s="66">
        <f t="shared" si="199"/>
        <v>991.87599999999998</v>
      </c>
      <c r="E736" s="67">
        <f t="shared" si="199"/>
        <v>1013.586</v>
      </c>
      <c r="F736" s="67">
        <f t="shared" si="199"/>
        <v>1023.7859999999999</v>
      </c>
      <c r="G736" s="67">
        <f t="shared" si="199"/>
        <v>1046.7760000000001</v>
      </c>
      <c r="H736" s="67">
        <f t="shared" si="199"/>
        <v>1055.7860000000001</v>
      </c>
      <c r="I736" s="67">
        <f t="shared" si="199"/>
        <v>997.16599999999994</v>
      </c>
      <c r="J736" s="67">
        <f t="shared" si="199"/>
        <v>991.96600000000001</v>
      </c>
      <c r="K736" s="68">
        <f t="shared" si="199"/>
        <v>985.36599999999999</v>
      </c>
      <c r="L736" s="67">
        <f t="shared" si="199"/>
        <v>980.67599999999993</v>
      </c>
      <c r="M736" s="69">
        <f t="shared" si="199"/>
        <v>998.69600000000003</v>
      </c>
      <c r="N736" s="68">
        <f t="shared" si="199"/>
        <v>1009.126</v>
      </c>
      <c r="O736" s="67">
        <f t="shared" si="199"/>
        <v>997.57600000000002</v>
      </c>
      <c r="P736" s="69">
        <f t="shared" si="199"/>
        <v>1010.526</v>
      </c>
      <c r="Q736" s="70">
        <f t="shared" si="199"/>
        <v>1066.0160000000001</v>
      </c>
      <c r="R736" s="67">
        <f t="shared" si="199"/>
        <v>1065.606</v>
      </c>
      <c r="S736" s="70">
        <f t="shared" si="199"/>
        <v>1021.896</v>
      </c>
      <c r="T736" s="67">
        <f t="shared" si="199"/>
        <v>1008.466</v>
      </c>
      <c r="U736" s="66">
        <f t="shared" si="199"/>
        <v>1003.726</v>
      </c>
      <c r="V736" s="66">
        <f t="shared" si="199"/>
        <v>998.55599999999993</v>
      </c>
      <c r="W736" s="66">
        <f t="shared" si="199"/>
        <v>1000.066</v>
      </c>
      <c r="X736" s="66">
        <f t="shared" si="199"/>
        <v>981.75599999999997</v>
      </c>
      <c r="Y736" s="71">
        <f t="shared" si="199"/>
        <v>974.726</v>
      </c>
    </row>
    <row r="737" spans="1:25" s="35" customFormat="1" ht="18.75" hidden="1" customHeight="1" outlineLevel="1" x14ac:dyDescent="0.2">
      <c r="A737" s="117" t="s">
        <v>4</v>
      </c>
      <c r="B737" s="198">
        <f>B126</f>
        <v>991.14</v>
      </c>
      <c r="C737" s="198">
        <f t="shared" ref="C737:Y737" si="200">C126</f>
        <v>989.41</v>
      </c>
      <c r="D737" s="198">
        <f t="shared" si="200"/>
        <v>989.38</v>
      </c>
      <c r="E737" s="198">
        <f t="shared" si="200"/>
        <v>1011.09</v>
      </c>
      <c r="F737" s="198">
        <f t="shared" si="200"/>
        <v>1021.29</v>
      </c>
      <c r="G737" s="198">
        <f t="shared" si="200"/>
        <v>1044.28</v>
      </c>
      <c r="H737" s="198">
        <f t="shared" si="200"/>
        <v>1053.29</v>
      </c>
      <c r="I737" s="198">
        <f t="shared" si="200"/>
        <v>994.67</v>
      </c>
      <c r="J737" s="198">
        <f t="shared" si="200"/>
        <v>989.47</v>
      </c>
      <c r="K737" s="198">
        <f t="shared" si="200"/>
        <v>982.87</v>
      </c>
      <c r="L737" s="198">
        <f t="shared" si="200"/>
        <v>978.18</v>
      </c>
      <c r="M737" s="198">
        <f t="shared" si="200"/>
        <v>996.2</v>
      </c>
      <c r="N737" s="198">
        <f t="shared" si="200"/>
        <v>1006.63</v>
      </c>
      <c r="O737" s="198">
        <f t="shared" si="200"/>
        <v>995.08</v>
      </c>
      <c r="P737" s="198">
        <f t="shared" si="200"/>
        <v>1008.03</v>
      </c>
      <c r="Q737" s="198">
        <f t="shared" si="200"/>
        <v>1063.52</v>
      </c>
      <c r="R737" s="198">
        <f t="shared" si="200"/>
        <v>1063.1099999999999</v>
      </c>
      <c r="S737" s="198">
        <f t="shared" si="200"/>
        <v>1019.4</v>
      </c>
      <c r="T737" s="198">
        <f t="shared" si="200"/>
        <v>1005.97</v>
      </c>
      <c r="U737" s="198">
        <f t="shared" si="200"/>
        <v>1001.23</v>
      </c>
      <c r="V737" s="198">
        <f t="shared" si="200"/>
        <v>996.06</v>
      </c>
      <c r="W737" s="198">
        <f t="shared" si="200"/>
        <v>997.57</v>
      </c>
      <c r="X737" s="198">
        <f t="shared" si="200"/>
        <v>979.26</v>
      </c>
      <c r="Y737" s="198">
        <f t="shared" si="200"/>
        <v>972.23</v>
      </c>
    </row>
    <row r="738" spans="1:25" s="35" customFormat="1" ht="18.75" hidden="1" customHeight="1" outlineLevel="1" x14ac:dyDescent="0.2">
      <c r="A738" s="26" t="s">
        <v>6</v>
      </c>
      <c r="B738" s="49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54"/>
    </row>
    <row r="739" spans="1:25" s="35" customFormat="1" ht="18.75" hidden="1" customHeight="1" outlineLevel="1" thickBot="1" x14ac:dyDescent="0.25">
      <c r="A739" s="118" t="s">
        <v>7</v>
      </c>
      <c r="B739" s="50">
        <v>2.496</v>
      </c>
      <c r="C739" s="48">
        <v>2.496</v>
      </c>
      <c r="D739" s="48">
        <v>2.496</v>
      </c>
      <c r="E739" s="48">
        <v>2.496</v>
      </c>
      <c r="F739" s="48">
        <v>2.496</v>
      </c>
      <c r="G739" s="48">
        <v>2.496</v>
      </c>
      <c r="H739" s="48">
        <v>2.496</v>
      </c>
      <c r="I739" s="48">
        <v>2.496</v>
      </c>
      <c r="J739" s="48">
        <v>2.496</v>
      </c>
      <c r="K739" s="48">
        <v>2.496</v>
      </c>
      <c r="L739" s="48">
        <v>2.496</v>
      </c>
      <c r="M739" s="48">
        <v>2.496</v>
      </c>
      <c r="N739" s="48">
        <v>2.496</v>
      </c>
      <c r="O739" s="48">
        <v>2.496</v>
      </c>
      <c r="P739" s="48">
        <v>2.496</v>
      </c>
      <c r="Q739" s="48">
        <v>2.496</v>
      </c>
      <c r="R739" s="48">
        <v>2.496</v>
      </c>
      <c r="S739" s="48">
        <v>2.496</v>
      </c>
      <c r="T739" s="48">
        <v>2.496</v>
      </c>
      <c r="U739" s="48">
        <v>2.496</v>
      </c>
      <c r="V739" s="48">
        <v>2.496</v>
      </c>
      <c r="W739" s="48">
        <v>2.496</v>
      </c>
      <c r="X739" s="48">
        <v>2.496</v>
      </c>
      <c r="Y739" s="55">
        <v>2.496</v>
      </c>
    </row>
    <row r="740" spans="1:25" s="35" customFormat="1" ht="18.75" customHeight="1" collapsed="1" thickBot="1" x14ac:dyDescent="0.25">
      <c r="A740" s="73">
        <v>25</v>
      </c>
      <c r="B740" s="65">
        <v>719.87800000000004</v>
      </c>
      <c r="C740" s="66">
        <v>664.08799999999997</v>
      </c>
      <c r="D740" s="66">
        <v>508.32799999999997</v>
      </c>
      <c r="E740" s="67">
        <v>81.908000000000001</v>
      </c>
      <c r="F740" s="67">
        <v>86.578000000000003</v>
      </c>
      <c r="G740" s="67">
        <v>82.988</v>
      </c>
      <c r="H740" s="67">
        <v>81.908000000000001</v>
      </c>
      <c r="I740" s="67">
        <v>621.678</v>
      </c>
      <c r="J740" s="67">
        <v>747.93799999999999</v>
      </c>
      <c r="K740" s="68">
        <v>847.35800000000006</v>
      </c>
      <c r="L740" s="67">
        <v>898.88800000000003</v>
      </c>
      <c r="M740" s="69">
        <v>915.41800000000001</v>
      </c>
      <c r="N740" s="68">
        <v>919.91800000000001</v>
      </c>
      <c r="O740" s="67">
        <v>934.43799999999999</v>
      </c>
      <c r="P740" s="69">
        <v>938.47800000000007</v>
      </c>
      <c r="Q740" s="70">
        <v>978.25800000000004</v>
      </c>
      <c r="R740" s="67">
        <v>989.72800000000007</v>
      </c>
      <c r="S740" s="70">
        <v>1033.828</v>
      </c>
      <c r="T740" s="67">
        <v>1044.288</v>
      </c>
      <c r="U740" s="66">
        <v>1039.1679999999999</v>
      </c>
      <c r="V740" s="66">
        <v>1040.838</v>
      </c>
      <c r="W740" s="66">
        <v>982.84800000000007</v>
      </c>
      <c r="X740" s="66">
        <v>917.88800000000003</v>
      </c>
      <c r="Y740" s="71">
        <v>774.61800000000005</v>
      </c>
    </row>
    <row r="741" spans="1:25" s="35" customFormat="1" ht="18.75" hidden="1" customHeight="1" outlineLevel="1" x14ac:dyDescent="0.2">
      <c r="A741" s="117" t="s">
        <v>4</v>
      </c>
      <c r="B741" s="198">
        <f>B131</f>
        <v>938.17</v>
      </c>
      <c r="C741" s="198">
        <f t="shared" ref="C741:Y741" si="201">C131</f>
        <v>935.5</v>
      </c>
      <c r="D741" s="198">
        <f t="shared" si="201"/>
        <v>919.25</v>
      </c>
      <c r="E741" s="198">
        <f t="shared" si="201"/>
        <v>923.48</v>
      </c>
      <c r="F741" s="198">
        <f t="shared" si="201"/>
        <v>900.64</v>
      </c>
      <c r="G741" s="198">
        <f t="shared" si="201"/>
        <v>950.34</v>
      </c>
      <c r="H741" s="198">
        <f t="shared" si="201"/>
        <v>951.28</v>
      </c>
      <c r="I741" s="198">
        <f t="shared" si="201"/>
        <v>940.85</v>
      </c>
      <c r="J741" s="198">
        <f t="shared" si="201"/>
        <v>924.23</v>
      </c>
      <c r="K741" s="198">
        <f t="shared" si="201"/>
        <v>922.29</v>
      </c>
      <c r="L741" s="198">
        <f t="shared" si="201"/>
        <v>884.86</v>
      </c>
      <c r="M741" s="198">
        <f t="shared" si="201"/>
        <v>882.97</v>
      </c>
      <c r="N741" s="198">
        <f t="shared" si="201"/>
        <v>893.37</v>
      </c>
      <c r="O741" s="198">
        <f t="shared" si="201"/>
        <v>895.18</v>
      </c>
      <c r="P741" s="198">
        <f t="shared" si="201"/>
        <v>906.1</v>
      </c>
      <c r="Q741" s="198">
        <f t="shared" si="201"/>
        <v>921.49</v>
      </c>
      <c r="R741" s="198">
        <f t="shared" si="201"/>
        <v>946.9</v>
      </c>
      <c r="S741" s="198">
        <f t="shared" si="201"/>
        <v>945.5</v>
      </c>
      <c r="T741" s="198">
        <f t="shared" si="201"/>
        <v>919.05</v>
      </c>
      <c r="U741" s="198">
        <f t="shared" si="201"/>
        <v>942.94</v>
      </c>
      <c r="V741" s="198">
        <f t="shared" si="201"/>
        <v>937.24</v>
      </c>
      <c r="W741" s="198">
        <f t="shared" si="201"/>
        <v>939.33</v>
      </c>
      <c r="X741" s="198">
        <f t="shared" si="201"/>
        <v>934.27</v>
      </c>
      <c r="Y741" s="198">
        <f t="shared" si="201"/>
        <v>931.03</v>
      </c>
    </row>
    <row r="742" spans="1:25" s="35" customFormat="1" ht="18.75" hidden="1" customHeight="1" outlineLevel="1" x14ac:dyDescent="0.2">
      <c r="A742" s="26" t="s">
        <v>6</v>
      </c>
      <c r="B742" s="49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54"/>
    </row>
    <row r="743" spans="1:25" s="35" customFormat="1" ht="18.75" hidden="1" customHeight="1" outlineLevel="1" thickBot="1" x14ac:dyDescent="0.25">
      <c r="A743" s="118" t="s">
        <v>7</v>
      </c>
      <c r="B743" s="50">
        <v>2.496</v>
      </c>
      <c r="C743" s="48">
        <v>2.496</v>
      </c>
      <c r="D743" s="48">
        <v>2.496</v>
      </c>
      <c r="E743" s="48">
        <v>2.496</v>
      </c>
      <c r="F743" s="48">
        <v>2.496</v>
      </c>
      <c r="G743" s="48">
        <v>2.496</v>
      </c>
      <c r="H743" s="48">
        <v>2.496</v>
      </c>
      <c r="I743" s="48">
        <v>2.496</v>
      </c>
      <c r="J743" s="48">
        <v>2.496</v>
      </c>
      <c r="K743" s="48">
        <v>2.496</v>
      </c>
      <c r="L743" s="48">
        <v>2.496</v>
      </c>
      <c r="M743" s="48">
        <v>2.496</v>
      </c>
      <c r="N743" s="48">
        <v>2.496</v>
      </c>
      <c r="O743" s="48">
        <v>2.496</v>
      </c>
      <c r="P743" s="48">
        <v>2.496</v>
      </c>
      <c r="Q743" s="48">
        <v>2.496</v>
      </c>
      <c r="R743" s="48">
        <v>2.496</v>
      </c>
      <c r="S743" s="48">
        <v>2.496</v>
      </c>
      <c r="T743" s="48">
        <v>2.496</v>
      </c>
      <c r="U743" s="48">
        <v>2.496</v>
      </c>
      <c r="V743" s="48">
        <v>2.496</v>
      </c>
      <c r="W743" s="48">
        <v>2.496</v>
      </c>
      <c r="X743" s="48">
        <v>2.496</v>
      </c>
      <c r="Y743" s="55">
        <v>2.496</v>
      </c>
    </row>
    <row r="744" spans="1:25" s="35" customFormat="1" ht="18.75" customHeight="1" collapsed="1" thickBot="1" x14ac:dyDescent="0.25">
      <c r="A744" s="74">
        <v>26</v>
      </c>
      <c r="B744" s="65">
        <f t="shared" ref="B744:Y744" si="202">SUM(B745:B747)</f>
        <v>1009.7859999999999</v>
      </c>
      <c r="C744" s="66">
        <f t="shared" si="202"/>
        <v>1005.456</v>
      </c>
      <c r="D744" s="66">
        <f t="shared" si="202"/>
        <v>1004.816</v>
      </c>
      <c r="E744" s="67">
        <f t="shared" si="202"/>
        <v>1012.696</v>
      </c>
      <c r="F744" s="67">
        <f t="shared" si="202"/>
        <v>1011.466</v>
      </c>
      <c r="G744" s="67">
        <f t="shared" si="202"/>
        <v>1016.746</v>
      </c>
      <c r="H744" s="67">
        <f t="shared" si="202"/>
        <v>1016.136</v>
      </c>
      <c r="I744" s="67">
        <f t="shared" si="202"/>
        <v>1007.466</v>
      </c>
      <c r="J744" s="67">
        <f t="shared" si="202"/>
        <v>997.13599999999997</v>
      </c>
      <c r="K744" s="68">
        <f t="shared" si="202"/>
        <v>984.13599999999997</v>
      </c>
      <c r="L744" s="67">
        <f t="shared" si="202"/>
        <v>1001.466</v>
      </c>
      <c r="M744" s="69">
        <f t="shared" si="202"/>
        <v>1001.486</v>
      </c>
      <c r="N744" s="68">
        <f t="shared" si="202"/>
        <v>1008.636</v>
      </c>
      <c r="O744" s="67">
        <f t="shared" si="202"/>
        <v>1001.086</v>
      </c>
      <c r="P744" s="69">
        <f t="shared" si="202"/>
        <v>1011.6559999999999</v>
      </c>
      <c r="Q744" s="70">
        <f t="shared" si="202"/>
        <v>1030.616</v>
      </c>
      <c r="R744" s="67">
        <f t="shared" si="202"/>
        <v>1040.836</v>
      </c>
      <c r="S744" s="70">
        <f t="shared" si="202"/>
        <v>1045.4660000000001</v>
      </c>
      <c r="T744" s="67">
        <f t="shared" si="202"/>
        <v>1040.066</v>
      </c>
      <c r="U744" s="66">
        <f t="shared" si="202"/>
        <v>1031.2460000000001</v>
      </c>
      <c r="V744" s="66">
        <f t="shared" si="202"/>
        <v>1027.556</v>
      </c>
      <c r="W744" s="66">
        <f t="shared" si="202"/>
        <v>1020.876</v>
      </c>
      <c r="X744" s="66">
        <f t="shared" si="202"/>
        <v>1004.836</v>
      </c>
      <c r="Y744" s="71">
        <f t="shared" si="202"/>
        <v>1013.256</v>
      </c>
    </row>
    <row r="745" spans="1:25" s="35" customFormat="1" ht="18.75" hidden="1" customHeight="1" outlineLevel="1" x14ac:dyDescent="0.2">
      <c r="A745" s="29" t="s">
        <v>4</v>
      </c>
      <c r="B745" s="198">
        <f>B136</f>
        <v>1007.29</v>
      </c>
      <c r="C745" s="198">
        <f t="shared" ref="C745:Y745" si="203">C136</f>
        <v>1002.96</v>
      </c>
      <c r="D745" s="198">
        <f t="shared" si="203"/>
        <v>1002.32</v>
      </c>
      <c r="E745" s="198">
        <f t="shared" si="203"/>
        <v>1010.2</v>
      </c>
      <c r="F745" s="198">
        <f t="shared" si="203"/>
        <v>1008.97</v>
      </c>
      <c r="G745" s="198">
        <f t="shared" si="203"/>
        <v>1014.25</v>
      </c>
      <c r="H745" s="198">
        <f t="shared" si="203"/>
        <v>1013.64</v>
      </c>
      <c r="I745" s="198">
        <f t="shared" si="203"/>
        <v>1004.97</v>
      </c>
      <c r="J745" s="198">
        <f t="shared" si="203"/>
        <v>994.64</v>
      </c>
      <c r="K745" s="198">
        <f t="shared" si="203"/>
        <v>981.64</v>
      </c>
      <c r="L745" s="198">
        <f t="shared" si="203"/>
        <v>998.97</v>
      </c>
      <c r="M745" s="198">
        <f t="shared" si="203"/>
        <v>998.99</v>
      </c>
      <c r="N745" s="198">
        <f t="shared" si="203"/>
        <v>1006.14</v>
      </c>
      <c r="O745" s="198">
        <f t="shared" si="203"/>
        <v>998.59</v>
      </c>
      <c r="P745" s="198">
        <f t="shared" si="203"/>
        <v>1009.16</v>
      </c>
      <c r="Q745" s="198">
        <f t="shared" si="203"/>
        <v>1028.1199999999999</v>
      </c>
      <c r="R745" s="198">
        <f t="shared" si="203"/>
        <v>1038.3399999999999</v>
      </c>
      <c r="S745" s="198">
        <f t="shared" si="203"/>
        <v>1042.97</v>
      </c>
      <c r="T745" s="198">
        <f t="shared" si="203"/>
        <v>1037.57</v>
      </c>
      <c r="U745" s="198">
        <f t="shared" si="203"/>
        <v>1028.75</v>
      </c>
      <c r="V745" s="198">
        <f t="shared" si="203"/>
        <v>1025.06</v>
      </c>
      <c r="W745" s="198">
        <f t="shared" si="203"/>
        <v>1018.38</v>
      </c>
      <c r="X745" s="198">
        <f t="shared" si="203"/>
        <v>1002.34</v>
      </c>
      <c r="Y745" s="198">
        <f t="shared" si="203"/>
        <v>1010.76</v>
      </c>
    </row>
    <row r="746" spans="1:25" s="35" customFormat="1" ht="18.75" hidden="1" customHeight="1" outlineLevel="1" x14ac:dyDescent="0.2">
      <c r="A746" s="26" t="s">
        <v>6</v>
      </c>
      <c r="B746" s="49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54"/>
    </row>
    <row r="747" spans="1:25" s="35" customFormat="1" ht="18.75" hidden="1" customHeight="1" outlineLevel="1" thickBot="1" x14ac:dyDescent="0.25">
      <c r="A747" s="107" t="s">
        <v>7</v>
      </c>
      <c r="B747" s="50">
        <v>2.496</v>
      </c>
      <c r="C747" s="48">
        <v>2.496</v>
      </c>
      <c r="D747" s="48">
        <v>2.496</v>
      </c>
      <c r="E747" s="48">
        <v>2.496</v>
      </c>
      <c r="F747" s="48">
        <v>2.496</v>
      </c>
      <c r="G747" s="48">
        <v>2.496</v>
      </c>
      <c r="H747" s="48">
        <v>2.496</v>
      </c>
      <c r="I747" s="48">
        <v>2.496</v>
      </c>
      <c r="J747" s="48">
        <v>2.496</v>
      </c>
      <c r="K747" s="48">
        <v>2.496</v>
      </c>
      <c r="L747" s="48">
        <v>2.496</v>
      </c>
      <c r="M747" s="48">
        <v>2.496</v>
      </c>
      <c r="N747" s="48">
        <v>2.496</v>
      </c>
      <c r="O747" s="48">
        <v>2.496</v>
      </c>
      <c r="P747" s="48">
        <v>2.496</v>
      </c>
      <c r="Q747" s="48">
        <v>2.496</v>
      </c>
      <c r="R747" s="48">
        <v>2.496</v>
      </c>
      <c r="S747" s="48">
        <v>2.496</v>
      </c>
      <c r="T747" s="48">
        <v>2.496</v>
      </c>
      <c r="U747" s="48">
        <v>2.496</v>
      </c>
      <c r="V747" s="48">
        <v>2.496</v>
      </c>
      <c r="W747" s="48">
        <v>2.496</v>
      </c>
      <c r="X747" s="48">
        <v>2.496</v>
      </c>
      <c r="Y747" s="55">
        <v>2.496</v>
      </c>
    </row>
    <row r="748" spans="1:25" s="35" customFormat="1" ht="18.75" customHeight="1" collapsed="1" thickBot="1" x14ac:dyDescent="0.25">
      <c r="A748" s="76">
        <v>27</v>
      </c>
      <c r="B748" s="65">
        <f t="shared" ref="B748:Y748" si="204">SUM(B749:B751)</f>
        <v>961.08600000000001</v>
      </c>
      <c r="C748" s="66">
        <f t="shared" si="204"/>
        <v>963.78599999999994</v>
      </c>
      <c r="D748" s="66">
        <f t="shared" si="204"/>
        <v>1025.566</v>
      </c>
      <c r="E748" s="67">
        <f t="shared" si="204"/>
        <v>986.86599999999999</v>
      </c>
      <c r="F748" s="67">
        <f t="shared" si="204"/>
        <v>1012.6559999999999</v>
      </c>
      <c r="G748" s="67">
        <f t="shared" si="204"/>
        <v>1064.7260000000001</v>
      </c>
      <c r="H748" s="67">
        <f t="shared" si="204"/>
        <v>1047.356</v>
      </c>
      <c r="I748" s="67">
        <f t="shared" si="204"/>
        <v>1042.7060000000001</v>
      </c>
      <c r="J748" s="67">
        <f t="shared" si="204"/>
        <v>1034.7560000000001</v>
      </c>
      <c r="K748" s="68">
        <f t="shared" si="204"/>
        <v>1032.5160000000001</v>
      </c>
      <c r="L748" s="67">
        <f t="shared" si="204"/>
        <v>1033.5360000000001</v>
      </c>
      <c r="M748" s="69">
        <f t="shared" si="204"/>
        <v>986.75599999999997</v>
      </c>
      <c r="N748" s="68">
        <f t="shared" si="204"/>
        <v>977.15599999999995</v>
      </c>
      <c r="O748" s="67">
        <f t="shared" si="204"/>
        <v>952.98599999999999</v>
      </c>
      <c r="P748" s="69">
        <f t="shared" si="204"/>
        <v>991.226</v>
      </c>
      <c r="Q748" s="70">
        <f t="shared" si="204"/>
        <v>1050.5260000000001</v>
      </c>
      <c r="R748" s="67">
        <f t="shared" si="204"/>
        <v>1057.6260000000002</v>
      </c>
      <c r="S748" s="70">
        <f t="shared" si="204"/>
        <v>1032.0360000000001</v>
      </c>
      <c r="T748" s="67">
        <f t="shared" si="204"/>
        <v>999.62599999999998</v>
      </c>
      <c r="U748" s="66">
        <f t="shared" si="204"/>
        <v>982.07600000000002</v>
      </c>
      <c r="V748" s="66">
        <f t="shared" si="204"/>
        <v>981.38599999999997</v>
      </c>
      <c r="W748" s="66">
        <f t="shared" si="204"/>
        <v>979.75599999999997</v>
      </c>
      <c r="X748" s="66">
        <f t="shared" si="204"/>
        <v>969.79599999999994</v>
      </c>
      <c r="Y748" s="71">
        <f t="shared" si="204"/>
        <v>979.03599999999994</v>
      </c>
    </row>
    <row r="749" spans="1:25" s="35" customFormat="1" ht="18.75" hidden="1" customHeight="1" outlineLevel="1" x14ac:dyDescent="0.2">
      <c r="A749" s="29" t="s">
        <v>4</v>
      </c>
      <c r="B749" s="198">
        <f>B141</f>
        <v>958.59</v>
      </c>
      <c r="C749" s="198">
        <f t="shared" ref="C749:Y749" si="205">C141</f>
        <v>961.29</v>
      </c>
      <c r="D749" s="198">
        <f t="shared" si="205"/>
        <v>1023.07</v>
      </c>
      <c r="E749" s="198">
        <f t="shared" si="205"/>
        <v>984.37</v>
      </c>
      <c r="F749" s="198">
        <f t="shared" si="205"/>
        <v>1010.16</v>
      </c>
      <c r="G749" s="198">
        <f t="shared" si="205"/>
        <v>1062.23</v>
      </c>
      <c r="H749" s="198">
        <f t="shared" si="205"/>
        <v>1044.8599999999999</v>
      </c>
      <c r="I749" s="198">
        <f t="shared" si="205"/>
        <v>1040.21</v>
      </c>
      <c r="J749" s="198">
        <f t="shared" si="205"/>
        <v>1032.26</v>
      </c>
      <c r="K749" s="198">
        <f t="shared" si="205"/>
        <v>1030.02</v>
      </c>
      <c r="L749" s="198">
        <f t="shared" si="205"/>
        <v>1031.04</v>
      </c>
      <c r="M749" s="198">
        <f t="shared" si="205"/>
        <v>984.26</v>
      </c>
      <c r="N749" s="198">
        <f t="shared" si="205"/>
        <v>974.66</v>
      </c>
      <c r="O749" s="198">
        <f t="shared" si="205"/>
        <v>950.49</v>
      </c>
      <c r="P749" s="198">
        <f t="shared" si="205"/>
        <v>988.73</v>
      </c>
      <c r="Q749" s="198">
        <f t="shared" si="205"/>
        <v>1048.03</v>
      </c>
      <c r="R749" s="198">
        <f t="shared" si="205"/>
        <v>1055.1300000000001</v>
      </c>
      <c r="S749" s="198">
        <f t="shared" si="205"/>
        <v>1029.54</v>
      </c>
      <c r="T749" s="198">
        <f t="shared" si="205"/>
        <v>997.13</v>
      </c>
      <c r="U749" s="198">
        <f t="shared" si="205"/>
        <v>979.58</v>
      </c>
      <c r="V749" s="198">
        <f t="shared" si="205"/>
        <v>978.89</v>
      </c>
      <c r="W749" s="198">
        <f t="shared" si="205"/>
        <v>977.26</v>
      </c>
      <c r="X749" s="198">
        <f t="shared" si="205"/>
        <v>967.3</v>
      </c>
      <c r="Y749" s="198">
        <f t="shared" si="205"/>
        <v>976.54</v>
      </c>
    </row>
    <row r="750" spans="1:25" s="35" customFormat="1" ht="18.75" hidden="1" customHeight="1" outlineLevel="1" x14ac:dyDescent="0.2">
      <c r="A750" s="26" t="s">
        <v>6</v>
      </c>
      <c r="B750" s="49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54"/>
    </row>
    <row r="751" spans="1:25" s="35" customFormat="1" ht="18.75" hidden="1" customHeight="1" outlineLevel="1" thickBot="1" x14ac:dyDescent="0.25">
      <c r="A751" s="107" t="s">
        <v>7</v>
      </c>
      <c r="B751" s="50">
        <v>2.496</v>
      </c>
      <c r="C751" s="48">
        <v>2.496</v>
      </c>
      <c r="D751" s="48">
        <v>2.496</v>
      </c>
      <c r="E751" s="48">
        <v>2.496</v>
      </c>
      <c r="F751" s="48">
        <v>2.496</v>
      </c>
      <c r="G751" s="48">
        <v>2.496</v>
      </c>
      <c r="H751" s="48">
        <v>2.496</v>
      </c>
      <c r="I751" s="48">
        <v>2.496</v>
      </c>
      <c r="J751" s="48">
        <v>2.496</v>
      </c>
      <c r="K751" s="48">
        <v>2.496</v>
      </c>
      <c r="L751" s="48">
        <v>2.496</v>
      </c>
      <c r="M751" s="48">
        <v>2.496</v>
      </c>
      <c r="N751" s="48">
        <v>2.496</v>
      </c>
      <c r="O751" s="48">
        <v>2.496</v>
      </c>
      <c r="P751" s="48">
        <v>2.496</v>
      </c>
      <c r="Q751" s="48">
        <v>2.496</v>
      </c>
      <c r="R751" s="48">
        <v>2.496</v>
      </c>
      <c r="S751" s="48">
        <v>2.496</v>
      </c>
      <c r="T751" s="48">
        <v>2.496</v>
      </c>
      <c r="U751" s="48">
        <v>2.496</v>
      </c>
      <c r="V751" s="48">
        <v>2.496</v>
      </c>
      <c r="W751" s="48">
        <v>2.496</v>
      </c>
      <c r="X751" s="48">
        <v>2.496</v>
      </c>
      <c r="Y751" s="55">
        <v>2.496</v>
      </c>
    </row>
    <row r="752" spans="1:25" s="35" customFormat="1" ht="18.75" customHeight="1" collapsed="1" thickBot="1" x14ac:dyDescent="0.25">
      <c r="A752" s="75">
        <v>28</v>
      </c>
      <c r="B752" s="65">
        <v>750.428</v>
      </c>
      <c r="C752" s="66">
        <v>678.50800000000004</v>
      </c>
      <c r="D752" s="66">
        <v>591.61800000000005</v>
      </c>
      <c r="E752" s="67">
        <v>521.74800000000005</v>
      </c>
      <c r="F752" s="67">
        <v>619.82799999999997</v>
      </c>
      <c r="G752" s="67">
        <v>653.678</v>
      </c>
      <c r="H752" s="67">
        <v>814.048</v>
      </c>
      <c r="I752" s="67">
        <v>1044.7280000000001</v>
      </c>
      <c r="J752" s="67">
        <v>1169.2079999999999</v>
      </c>
      <c r="K752" s="68">
        <v>1232.4479999999999</v>
      </c>
      <c r="L752" s="67">
        <v>1268.078</v>
      </c>
      <c r="M752" s="69">
        <v>1254.8879999999999</v>
      </c>
      <c r="N752" s="68">
        <v>1245.578</v>
      </c>
      <c r="O752" s="67">
        <v>1253.1279999999999</v>
      </c>
      <c r="P752" s="69">
        <v>1253.548</v>
      </c>
      <c r="Q752" s="70">
        <v>1239.3879999999999</v>
      </c>
      <c r="R752" s="67">
        <v>1242.6979999999999</v>
      </c>
      <c r="S752" s="70">
        <v>1239.068</v>
      </c>
      <c r="T752" s="67">
        <v>1245.9979999999998</v>
      </c>
      <c r="U752" s="66">
        <v>1248.7079999999999</v>
      </c>
      <c r="V752" s="66">
        <v>1224.098</v>
      </c>
      <c r="W752" s="66">
        <v>1147.6879999999999</v>
      </c>
      <c r="X752" s="66">
        <v>1009.078</v>
      </c>
      <c r="Y752" s="71">
        <v>827.73800000000006</v>
      </c>
    </row>
    <row r="753" spans="1:25" s="35" customFormat="1" ht="18.75" hidden="1" customHeight="1" outlineLevel="1" x14ac:dyDescent="0.2">
      <c r="A753" s="117" t="s">
        <v>4</v>
      </c>
      <c r="B753" s="198">
        <f>B146</f>
        <v>960.12</v>
      </c>
      <c r="C753" s="198">
        <f t="shared" ref="C753:Y753" si="206">C146</f>
        <v>965.77</v>
      </c>
      <c r="D753" s="198">
        <f t="shared" si="206"/>
        <v>1013.63</v>
      </c>
      <c r="E753" s="198">
        <f t="shared" si="206"/>
        <v>1018.01</v>
      </c>
      <c r="F753" s="198">
        <f t="shared" si="206"/>
        <v>1011.06</v>
      </c>
      <c r="G753" s="198">
        <f t="shared" si="206"/>
        <v>1000.09</v>
      </c>
      <c r="H753" s="198">
        <f t="shared" si="206"/>
        <v>1002.61</v>
      </c>
      <c r="I753" s="198">
        <f t="shared" si="206"/>
        <v>984.21</v>
      </c>
      <c r="J753" s="198">
        <f t="shared" si="206"/>
        <v>980.83</v>
      </c>
      <c r="K753" s="198">
        <f t="shared" si="206"/>
        <v>966.27</v>
      </c>
      <c r="L753" s="198">
        <f t="shared" si="206"/>
        <v>942.01</v>
      </c>
      <c r="M753" s="198">
        <f t="shared" si="206"/>
        <v>947.53</v>
      </c>
      <c r="N753" s="198">
        <f t="shared" si="206"/>
        <v>957.01</v>
      </c>
      <c r="O753" s="198">
        <f t="shared" si="206"/>
        <v>987.27</v>
      </c>
      <c r="P753" s="198">
        <f t="shared" si="206"/>
        <v>1002.37</v>
      </c>
      <c r="Q753" s="198">
        <f t="shared" si="206"/>
        <v>1005.37</v>
      </c>
      <c r="R753" s="198">
        <f t="shared" si="206"/>
        <v>1020.03</v>
      </c>
      <c r="S753" s="198">
        <f t="shared" si="206"/>
        <v>1010.76</v>
      </c>
      <c r="T753" s="198">
        <f t="shared" si="206"/>
        <v>967.2</v>
      </c>
      <c r="U753" s="198">
        <f t="shared" si="206"/>
        <v>947.55</v>
      </c>
      <c r="V753" s="198">
        <f t="shared" si="206"/>
        <v>946.81</v>
      </c>
      <c r="W753" s="198">
        <f t="shared" si="206"/>
        <v>954.26</v>
      </c>
      <c r="X753" s="198">
        <f t="shared" si="206"/>
        <v>942.01</v>
      </c>
      <c r="Y753" s="198">
        <f t="shared" si="206"/>
        <v>955.29</v>
      </c>
    </row>
    <row r="754" spans="1:25" s="35" customFormat="1" ht="18.75" hidden="1" customHeight="1" outlineLevel="1" x14ac:dyDescent="0.2">
      <c r="A754" s="26" t="s">
        <v>6</v>
      </c>
      <c r="B754" s="49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54"/>
    </row>
    <row r="755" spans="1:25" s="35" customFormat="1" ht="18.75" hidden="1" customHeight="1" outlineLevel="1" thickBot="1" x14ac:dyDescent="0.25">
      <c r="A755" s="118" t="s">
        <v>7</v>
      </c>
      <c r="B755" s="50">
        <v>2.496</v>
      </c>
      <c r="C755" s="48">
        <v>2.496</v>
      </c>
      <c r="D755" s="48">
        <v>2.496</v>
      </c>
      <c r="E755" s="48">
        <v>2.496</v>
      </c>
      <c r="F755" s="48">
        <v>2.496</v>
      </c>
      <c r="G755" s="48">
        <v>2.496</v>
      </c>
      <c r="H755" s="48">
        <v>2.496</v>
      </c>
      <c r="I755" s="48">
        <v>2.496</v>
      </c>
      <c r="J755" s="48">
        <v>2.496</v>
      </c>
      <c r="K755" s="48">
        <v>2.496</v>
      </c>
      <c r="L755" s="48">
        <v>2.496</v>
      </c>
      <c r="M755" s="48">
        <v>2.496</v>
      </c>
      <c r="N755" s="48">
        <v>2.496</v>
      </c>
      <c r="O755" s="48">
        <v>2.496</v>
      </c>
      <c r="P755" s="48">
        <v>2.496</v>
      </c>
      <c r="Q755" s="48">
        <v>2.496</v>
      </c>
      <c r="R755" s="48">
        <v>2.496</v>
      </c>
      <c r="S755" s="48">
        <v>2.496</v>
      </c>
      <c r="T755" s="48">
        <v>2.496</v>
      </c>
      <c r="U755" s="48">
        <v>2.496</v>
      </c>
      <c r="V755" s="48">
        <v>2.496</v>
      </c>
      <c r="W755" s="48">
        <v>2.496</v>
      </c>
      <c r="X755" s="48">
        <v>2.496</v>
      </c>
      <c r="Y755" s="55">
        <v>2.496</v>
      </c>
    </row>
    <row r="756" spans="1:25" s="35" customFormat="1" ht="18.75" customHeight="1" collapsed="1" thickBot="1" x14ac:dyDescent="0.25">
      <c r="A756" s="73">
        <v>29</v>
      </c>
      <c r="B756" s="65">
        <f t="shared" ref="B756:Y756" si="207">SUM(B757:B759)</f>
        <v>2.496</v>
      </c>
      <c r="C756" s="66">
        <f t="shared" si="207"/>
        <v>2.496</v>
      </c>
      <c r="D756" s="66">
        <f t="shared" si="207"/>
        <v>2.496</v>
      </c>
      <c r="E756" s="67">
        <f t="shared" si="207"/>
        <v>2.496</v>
      </c>
      <c r="F756" s="67">
        <f t="shared" si="207"/>
        <v>2.496</v>
      </c>
      <c r="G756" s="67">
        <f t="shared" si="207"/>
        <v>2.496</v>
      </c>
      <c r="H756" s="67">
        <f t="shared" si="207"/>
        <v>2.496</v>
      </c>
      <c r="I756" s="67">
        <f t="shared" si="207"/>
        <v>2.496</v>
      </c>
      <c r="J756" s="67">
        <f t="shared" si="207"/>
        <v>2.496</v>
      </c>
      <c r="K756" s="68">
        <f t="shared" si="207"/>
        <v>2.496</v>
      </c>
      <c r="L756" s="67">
        <f t="shared" si="207"/>
        <v>2.496</v>
      </c>
      <c r="M756" s="69">
        <f t="shared" si="207"/>
        <v>2.496</v>
      </c>
      <c r="N756" s="68">
        <f t="shared" si="207"/>
        <v>2.496</v>
      </c>
      <c r="O756" s="67">
        <f t="shared" si="207"/>
        <v>2.496</v>
      </c>
      <c r="P756" s="69">
        <f t="shared" si="207"/>
        <v>2.496</v>
      </c>
      <c r="Q756" s="70">
        <f t="shared" si="207"/>
        <v>2.496</v>
      </c>
      <c r="R756" s="67">
        <f t="shared" si="207"/>
        <v>2.496</v>
      </c>
      <c r="S756" s="70">
        <f t="shared" si="207"/>
        <v>2.496</v>
      </c>
      <c r="T756" s="67">
        <f t="shared" si="207"/>
        <v>2.496</v>
      </c>
      <c r="U756" s="66">
        <f t="shared" si="207"/>
        <v>2.496</v>
      </c>
      <c r="V756" s="66">
        <f t="shared" si="207"/>
        <v>2.496</v>
      </c>
      <c r="W756" s="66">
        <f t="shared" si="207"/>
        <v>2.496</v>
      </c>
      <c r="X756" s="66">
        <f t="shared" si="207"/>
        <v>2.496</v>
      </c>
      <c r="Y756" s="71">
        <f t="shared" si="207"/>
        <v>2.496</v>
      </c>
    </row>
    <row r="757" spans="1:25" s="35" customFormat="1" ht="18.75" hidden="1" customHeight="1" outlineLevel="1" x14ac:dyDescent="0.2">
      <c r="A757" s="117" t="s">
        <v>4</v>
      </c>
      <c r="B757" s="198">
        <f>B151</f>
        <v>0</v>
      </c>
      <c r="C757" s="198">
        <f t="shared" ref="C757:Y757" si="208">C151</f>
        <v>0</v>
      </c>
      <c r="D757" s="198">
        <f t="shared" si="208"/>
        <v>0</v>
      </c>
      <c r="E757" s="198">
        <f t="shared" si="208"/>
        <v>0</v>
      </c>
      <c r="F757" s="198">
        <f t="shared" si="208"/>
        <v>0</v>
      </c>
      <c r="G757" s="198">
        <f t="shared" si="208"/>
        <v>0</v>
      </c>
      <c r="H757" s="198">
        <f t="shared" si="208"/>
        <v>0</v>
      </c>
      <c r="I757" s="198">
        <f t="shared" si="208"/>
        <v>0</v>
      </c>
      <c r="J757" s="198">
        <f t="shared" si="208"/>
        <v>0</v>
      </c>
      <c r="K757" s="198">
        <f t="shared" si="208"/>
        <v>0</v>
      </c>
      <c r="L757" s="198">
        <f t="shared" si="208"/>
        <v>0</v>
      </c>
      <c r="M757" s="198">
        <f t="shared" si="208"/>
        <v>0</v>
      </c>
      <c r="N757" s="198">
        <f t="shared" si="208"/>
        <v>0</v>
      </c>
      <c r="O757" s="198">
        <f t="shared" si="208"/>
        <v>0</v>
      </c>
      <c r="P757" s="198">
        <f t="shared" si="208"/>
        <v>0</v>
      </c>
      <c r="Q757" s="198">
        <f t="shared" si="208"/>
        <v>0</v>
      </c>
      <c r="R757" s="198">
        <f t="shared" si="208"/>
        <v>0</v>
      </c>
      <c r="S757" s="198">
        <f t="shared" si="208"/>
        <v>0</v>
      </c>
      <c r="T757" s="198">
        <f t="shared" si="208"/>
        <v>0</v>
      </c>
      <c r="U757" s="198">
        <f t="shared" si="208"/>
        <v>0</v>
      </c>
      <c r="V757" s="198">
        <f t="shared" si="208"/>
        <v>0</v>
      </c>
      <c r="W757" s="198">
        <f t="shared" si="208"/>
        <v>0</v>
      </c>
      <c r="X757" s="198">
        <f t="shared" si="208"/>
        <v>0</v>
      </c>
      <c r="Y757" s="198">
        <f t="shared" si="208"/>
        <v>0</v>
      </c>
    </row>
    <row r="758" spans="1:25" s="35" customFormat="1" ht="18.75" hidden="1" customHeight="1" outlineLevel="1" x14ac:dyDescent="0.2">
      <c r="A758" s="26" t="s">
        <v>6</v>
      </c>
      <c r="B758" s="49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54"/>
    </row>
    <row r="759" spans="1:25" s="35" customFormat="1" ht="18.75" hidden="1" customHeight="1" outlineLevel="1" thickBot="1" x14ac:dyDescent="0.25">
      <c r="A759" s="118" t="s">
        <v>7</v>
      </c>
      <c r="B759" s="50">
        <v>2.496</v>
      </c>
      <c r="C759" s="48">
        <v>2.496</v>
      </c>
      <c r="D759" s="48">
        <v>2.496</v>
      </c>
      <c r="E759" s="48">
        <v>2.496</v>
      </c>
      <c r="F759" s="48">
        <v>2.496</v>
      </c>
      <c r="G759" s="48">
        <v>2.496</v>
      </c>
      <c r="H759" s="48">
        <v>2.496</v>
      </c>
      <c r="I759" s="48">
        <v>2.496</v>
      </c>
      <c r="J759" s="48">
        <v>2.496</v>
      </c>
      <c r="K759" s="48">
        <v>2.496</v>
      </c>
      <c r="L759" s="48">
        <v>2.496</v>
      </c>
      <c r="M759" s="48">
        <v>2.496</v>
      </c>
      <c r="N759" s="48">
        <v>2.496</v>
      </c>
      <c r="O759" s="48">
        <v>2.496</v>
      </c>
      <c r="P759" s="48">
        <v>2.496</v>
      </c>
      <c r="Q759" s="48">
        <v>2.496</v>
      </c>
      <c r="R759" s="48">
        <v>2.496</v>
      </c>
      <c r="S759" s="48">
        <v>2.496</v>
      </c>
      <c r="T759" s="48">
        <v>2.496</v>
      </c>
      <c r="U759" s="48">
        <v>2.496</v>
      </c>
      <c r="V759" s="48">
        <v>2.496</v>
      </c>
      <c r="W759" s="48">
        <v>2.496</v>
      </c>
      <c r="X759" s="48">
        <v>2.496</v>
      </c>
      <c r="Y759" s="55">
        <v>2.496</v>
      </c>
    </row>
    <row r="760" spans="1:25" s="35" customFormat="1" ht="18.75" customHeight="1" collapsed="1" thickBot="1" x14ac:dyDescent="0.25">
      <c r="A760" s="74">
        <v>30</v>
      </c>
      <c r="B760" s="65">
        <f t="shared" ref="B760:Y760" si="209">SUM(B761:B763)</f>
        <v>2.496</v>
      </c>
      <c r="C760" s="66">
        <f t="shared" si="209"/>
        <v>2.496</v>
      </c>
      <c r="D760" s="66">
        <f t="shared" si="209"/>
        <v>2.496</v>
      </c>
      <c r="E760" s="67">
        <f t="shared" si="209"/>
        <v>2.496</v>
      </c>
      <c r="F760" s="67">
        <f t="shared" si="209"/>
        <v>2.496</v>
      </c>
      <c r="G760" s="67">
        <f t="shared" si="209"/>
        <v>2.496</v>
      </c>
      <c r="H760" s="67">
        <f t="shared" si="209"/>
        <v>2.496</v>
      </c>
      <c r="I760" s="67">
        <f t="shared" si="209"/>
        <v>2.496</v>
      </c>
      <c r="J760" s="67">
        <f t="shared" si="209"/>
        <v>2.496</v>
      </c>
      <c r="K760" s="68">
        <f t="shared" si="209"/>
        <v>2.496</v>
      </c>
      <c r="L760" s="67">
        <f t="shared" si="209"/>
        <v>2.496</v>
      </c>
      <c r="M760" s="69">
        <f t="shared" si="209"/>
        <v>2.496</v>
      </c>
      <c r="N760" s="68">
        <f t="shared" si="209"/>
        <v>2.496</v>
      </c>
      <c r="O760" s="67">
        <f t="shared" si="209"/>
        <v>2.496</v>
      </c>
      <c r="P760" s="69">
        <f t="shared" si="209"/>
        <v>2.496</v>
      </c>
      <c r="Q760" s="70">
        <f t="shared" si="209"/>
        <v>2.496</v>
      </c>
      <c r="R760" s="67">
        <f t="shared" si="209"/>
        <v>2.496</v>
      </c>
      <c r="S760" s="70">
        <f t="shared" si="209"/>
        <v>2.496</v>
      </c>
      <c r="T760" s="67">
        <f t="shared" si="209"/>
        <v>2.496</v>
      </c>
      <c r="U760" s="66">
        <f t="shared" si="209"/>
        <v>2.496</v>
      </c>
      <c r="V760" s="66">
        <f t="shared" si="209"/>
        <v>2.496</v>
      </c>
      <c r="W760" s="66">
        <f t="shared" si="209"/>
        <v>2.496</v>
      </c>
      <c r="X760" s="66">
        <f t="shared" si="209"/>
        <v>2.496</v>
      </c>
      <c r="Y760" s="71">
        <f t="shared" si="209"/>
        <v>2.496</v>
      </c>
    </row>
    <row r="761" spans="1:25" s="35" customFormat="1" ht="18.75" hidden="1" customHeight="1" outlineLevel="1" x14ac:dyDescent="0.2">
      <c r="A761" s="116" t="s">
        <v>4</v>
      </c>
      <c r="B761" s="198">
        <f>B156</f>
        <v>0</v>
      </c>
      <c r="C761" s="198">
        <f t="shared" ref="C761:Y761" si="210">C156</f>
        <v>0</v>
      </c>
      <c r="D761" s="198">
        <f t="shared" si="210"/>
        <v>0</v>
      </c>
      <c r="E761" s="198">
        <f t="shared" si="210"/>
        <v>0</v>
      </c>
      <c r="F761" s="198">
        <f t="shared" si="210"/>
        <v>0</v>
      </c>
      <c r="G761" s="198">
        <f t="shared" si="210"/>
        <v>0</v>
      </c>
      <c r="H761" s="198">
        <f t="shared" si="210"/>
        <v>0</v>
      </c>
      <c r="I761" s="198">
        <f t="shared" si="210"/>
        <v>0</v>
      </c>
      <c r="J761" s="198">
        <f t="shared" si="210"/>
        <v>0</v>
      </c>
      <c r="K761" s="198">
        <f t="shared" si="210"/>
        <v>0</v>
      </c>
      <c r="L761" s="198">
        <f t="shared" si="210"/>
        <v>0</v>
      </c>
      <c r="M761" s="198">
        <f t="shared" si="210"/>
        <v>0</v>
      </c>
      <c r="N761" s="198">
        <f t="shared" si="210"/>
        <v>0</v>
      </c>
      <c r="O761" s="198">
        <f t="shared" si="210"/>
        <v>0</v>
      </c>
      <c r="P761" s="198">
        <f t="shared" si="210"/>
        <v>0</v>
      </c>
      <c r="Q761" s="198">
        <f t="shared" si="210"/>
        <v>0</v>
      </c>
      <c r="R761" s="198">
        <f t="shared" si="210"/>
        <v>0</v>
      </c>
      <c r="S761" s="198">
        <f t="shared" si="210"/>
        <v>0</v>
      </c>
      <c r="T761" s="198">
        <f t="shared" si="210"/>
        <v>0</v>
      </c>
      <c r="U761" s="198">
        <f t="shared" si="210"/>
        <v>0</v>
      </c>
      <c r="V761" s="198">
        <f t="shared" si="210"/>
        <v>0</v>
      </c>
      <c r="W761" s="198">
        <f t="shared" si="210"/>
        <v>0</v>
      </c>
      <c r="X761" s="198">
        <f t="shared" si="210"/>
        <v>0</v>
      </c>
      <c r="Y761" s="198">
        <f t="shared" si="210"/>
        <v>0</v>
      </c>
    </row>
    <row r="762" spans="1:25" s="35" customFormat="1" ht="18.75" hidden="1" customHeight="1" outlineLevel="1" x14ac:dyDescent="0.2">
      <c r="A762" s="31" t="s">
        <v>6</v>
      </c>
      <c r="B762" s="49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54"/>
    </row>
    <row r="763" spans="1:25" s="35" customFormat="1" ht="18.75" hidden="1" customHeight="1" outlineLevel="1" thickBot="1" x14ac:dyDescent="0.25">
      <c r="A763" s="107" t="s">
        <v>7</v>
      </c>
      <c r="B763" s="50">
        <v>2.496</v>
      </c>
      <c r="C763" s="48">
        <v>2.496</v>
      </c>
      <c r="D763" s="48">
        <v>2.496</v>
      </c>
      <c r="E763" s="48">
        <v>2.496</v>
      </c>
      <c r="F763" s="48">
        <v>2.496</v>
      </c>
      <c r="G763" s="48">
        <v>2.496</v>
      </c>
      <c r="H763" s="48">
        <v>2.496</v>
      </c>
      <c r="I763" s="48">
        <v>2.496</v>
      </c>
      <c r="J763" s="48">
        <v>2.496</v>
      </c>
      <c r="K763" s="48">
        <v>2.496</v>
      </c>
      <c r="L763" s="48">
        <v>2.496</v>
      </c>
      <c r="M763" s="48">
        <v>2.496</v>
      </c>
      <c r="N763" s="48">
        <v>2.496</v>
      </c>
      <c r="O763" s="48">
        <v>2.496</v>
      </c>
      <c r="P763" s="48">
        <v>2.496</v>
      </c>
      <c r="Q763" s="48">
        <v>2.496</v>
      </c>
      <c r="R763" s="48">
        <v>2.496</v>
      </c>
      <c r="S763" s="48">
        <v>2.496</v>
      </c>
      <c r="T763" s="48">
        <v>2.496</v>
      </c>
      <c r="U763" s="48">
        <v>2.496</v>
      </c>
      <c r="V763" s="48">
        <v>2.496</v>
      </c>
      <c r="W763" s="48">
        <v>2.496</v>
      </c>
      <c r="X763" s="48">
        <v>2.496</v>
      </c>
      <c r="Y763" s="55">
        <v>2.496</v>
      </c>
    </row>
    <row r="764" spans="1:25" s="35" customFormat="1" ht="18.75" customHeight="1" collapsed="1" thickBot="1" x14ac:dyDescent="0.25">
      <c r="A764" s="76">
        <v>31</v>
      </c>
      <c r="B764" s="65">
        <f t="shared" ref="B764:Y764" si="211">SUM(B765:B767)</f>
        <v>2.496</v>
      </c>
      <c r="C764" s="66">
        <f t="shared" si="211"/>
        <v>2.496</v>
      </c>
      <c r="D764" s="92">
        <f t="shared" si="211"/>
        <v>2.496</v>
      </c>
      <c r="E764" s="67">
        <f t="shared" si="211"/>
        <v>2.496</v>
      </c>
      <c r="F764" s="67">
        <f t="shared" si="211"/>
        <v>2.496</v>
      </c>
      <c r="G764" s="67">
        <f t="shared" si="211"/>
        <v>2.496</v>
      </c>
      <c r="H764" s="67">
        <f t="shared" si="211"/>
        <v>2.496</v>
      </c>
      <c r="I764" s="67">
        <f t="shared" si="211"/>
        <v>2.496</v>
      </c>
      <c r="J764" s="67">
        <f t="shared" si="211"/>
        <v>2.496</v>
      </c>
      <c r="K764" s="68">
        <f t="shared" si="211"/>
        <v>2.496</v>
      </c>
      <c r="L764" s="67">
        <f t="shared" si="211"/>
        <v>2.496</v>
      </c>
      <c r="M764" s="69">
        <f t="shared" si="211"/>
        <v>2.496</v>
      </c>
      <c r="N764" s="68">
        <f t="shared" si="211"/>
        <v>2.496</v>
      </c>
      <c r="O764" s="67">
        <f t="shared" si="211"/>
        <v>2.496</v>
      </c>
      <c r="P764" s="69">
        <f t="shared" si="211"/>
        <v>2.496</v>
      </c>
      <c r="Q764" s="70">
        <f t="shared" si="211"/>
        <v>2.496</v>
      </c>
      <c r="R764" s="67">
        <f t="shared" si="211"/>
        <v>2.496</v>
      </c>
      <c r="S764" s="70">
        <f t="shared" si="211"/>
        <v>2.496</v>
      </c>
      <c r="T764" s="67">
        <f t="shared" si="211"/>
        <v>2.496</v>
      </c>
      <c r="U764" s="66">
        <f t="shared" si="211"/>
        <v>2.496</v>
      </c>
      <c r="V764" s="66">
        <f t="shared" si="211"/>
        <v>2.496</v>
      </c>
      <c r="W764" s="66">
        <f t="shared" si="211"/>
        <v>2.496</v>
      </c>
      <c r="X764" s="66">
        <f t="shared" si="211"/>
        <v>2.496</v>
      </c>
      <c r="Y764" s="83">
        <f t="shared" si="211"/>
        <v>2.496</v>
      </c>
    </row>
    <row r="765" spans="1:25" s="35" customFormat="1" ht="18.75" hidden="1" customHeight="1" outlineLevel="1" x14ac:dyDescent="0.2">
      <c r="A765" s="117" t="s">
        <v>4</v>
      </c>
      <c r="B765" s="198">
        <f>B161</f>
        <v>0</v>
      </c>
      <c r="C765" s="198">
        <f t="shared" ref="C765:Y765" si="212">C161</f>
        <v>0</v>
      </c>
      <c r="D765" s="198">
        <f t="shared" si="212"/>
        <v>0</v>
      </c>
      <c r="E765" s="198">
        <f t="shared" si="212"/>
        <v>0</v>
      </c>
      <c r="F765" s="198">
        <f t="shared" si="212"/>
        <v>0</v>
      </c>
      <c r="G765" s="198">
        <f t="shared" si="212"/>
        <v>0</v>
      </c>
      <c r="H765" s="198">
        <f t="shared" si="212"/>
        <v>0</v>
      </c>
      <c r="I765" s="198">
        <f t="shared" si="212"/>
        <v>0</v>
      </c>
      <c r="J765" s="198">
        <f t="shared" si="212"/>
        <v>0</v>
      </c>
      <c r="K765" s="198">
        <f t="shared" si="212"/>
        <v>0</v>
      </c>
      <c r="L765" s="198">
        <f t="shared" si="212"/>
        <v>0</v>
      </c>
      <c r="M765" s="198">
        <f t="shared" si="212"/>
        <v>0</v>
      </c>
      <c r="N765" s="198">
        <f t="shared" si="212"/>
        <v>0</v>
      </c>
      <c r="O765" s="198">
        <f t="shared" si="212"/>
        <v>0</v>
      </c>
      <c r="P765" s="198">
        <f t="shared" si="212"/>
        <v>0</v>
      </c>
      <c r="Q765" s="198">
        <f t="shared" si="212"/>
        <v>0</v>
      </c>
      <c r="R765" s="198">
        <f t="shared" si="212"/>
        <v>0</v>
      </c>
      <c r="S765" s="198">
        <f t="shared" si="212"/>
        <v>0</v>
      </c>
      <c r="T765" s="198">
        <f t="shared" si="212"/>
        <v>0</v>
      </c>
      <c r="U765" s="198">
        <f t="shared" si="212"/>
        <v>0</v>
      </c>
      <c r="V765" s="198">
        <f t="shared" si="212"/>
        <v>0</v>
      </c>
      <c r="W765" s="198">
        <f t="shared" si="212"/>
        <v>0</v>
      </c>
      <c r="X765" s="198">
        <f t="shared" si="212"/>
        <v>0</v>
      </c>
      <c r="Y765" s="198">
        <f t="shared" si="212"/>
        <v>0</v>
      </c>
    </row>
    <row r="766" spans="1:25" s="35" customFormat="1" ht="18.75" hidden="1" customHeight="1" outlineLevel="1" x14ac:dyDescent="0.2">
      <c r="A766" s="26" t="s">
        <v>6</v>
      </c>
      <c r="B766" s="49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54"/>
    </row>
    <row r="767" spans="1:25" s="35" customFormat="1" ht="18.75" hidden="1" customHeight="1" outlineLevel="1" thickBot="1" x14ac:dyDescent="0.25">
      <c r="A767" s="118" t="s">
        <v>7</v>
      </c>
      <c r="B767" s="50">
        <v>2.496</v>
      </c>
      <c r="C767" s="48">
        <v>2.496</v>
      </c>
      <c r="D767" s="48">
        <v>2.496</v>
      </c>
      <c r="E767" s="48">
        <v>2.496</v>
      </c>
      <c r="F767" s="48">
        <v>2.496</v>
      </c>
      <c r="G767" s="48">
        <v>2.496</v>
      </c>
      <c r="H767" s="48">
        <v>2.496</v>
      </c>
      <c r="I767" s="48">
        <v>2.496</v>
      </c>
      <c r="J767" s="48">
        <v>2.496</v>
      </c>
      <c r="K767" s="48">
        <v>2.496</v>
      </c>
      <c r="L767" s="48">
        <v>2.496</v>
      </c>
      <c r="M767" s="48">
        <v>2.496</v>
      </c>
      <c r="N767" s="48">
        <v>2.496</v>
      </c>
      <c r="O767" s="48">
        <v>2.496</v>
      </c>
      <c r="P767" s="48">
        <v>2.496</v>
      </c>
      <c r="Q767" s="48">
        <v>2.496</v>
      </c>
      <c r="R767" s="48">
        <v>2.496</v>
      </c>
      <c r="S767" s="48">
        <v>2.496</v>
      </c>
      <c r="T767" s="48">
        <v>2.496</v>
      </c>
      <c r="U767" s="48">
        <v>2.496</v>
      </c>
      <c r="V767" s="48">
        <v>2.496</v>
      </c>
      <c r="W767" s="48">
        <v>2.496</v>
      </c>
      <c r="X767" s="48">
        <v>2.496</v>
      </c>
      <c r="Y767" s="55">
        <v>2.496</v>
      </c>
    </row>
    <row r="768" spans="1:25" collapsed="1" x14ac:dyDescent="0.2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</row>
    <row r="769" spans="1:25" ht="15" thickBot="1" x14ac:dyDescent="0.25">
      <c r="A769" s="106"/>
    </row>
    <row r="770" spans="1:25" s="35" customFormat="1" ht="31.5" customHeight="1" thickBot="1" x14ac:dyDescent="0.25">
      <c r="A770" s="353" t="s">
        <v>39</v>
      </c>
      <c r="B770" s="355" t="s">
        <v>73</v>
      </c>
      <c r="C770" s="356"/>
      <c r="D770" s="356"/>
      <c r="E770" s="356"/>
      <c r="F770" s="356"/>
      <c r="G770" s="356"/>
      <c r="H770" s="356"/>
      <c r="I770" s="356"/>
      <c r="J770" s="356"/>
      <c r="K770" s="356"/>
      <c r="L770" s="356"/>
      <c r="M770" s="356"/>
      <c r="N770" s="356"/>
      <c r="O770" s="356"/>
      <c r="P770" s="356"/>
      <c r="Q770" s="356"/>
      <c r="R770" s="356"/>
      <c r="S770" s="356"/>
      <c r="T770" s="356"/>
      <c r="U770" s="356"/>
      <c r="V770" s="356"/>
      <c r="W770" s="356"/>
      <c r="X770" s="356"/>
      <c r="Y770" s="357"/>
    </row>
    <row r="771" spans="1:25" s="35" customFormat="1" ht="35.25" customHeight="1" thickBot="1" x14ac:dyDescent="0.25">
      <c r="A771" s="354"/>
      <c r="B771" s="121" t="s">
        <v>38</v>
      </c>
      <c r="C771" s="122" t="s">
        <v>37</v>
      </c>
      <c r="D771" s="123" t="s">
        <v>36</v>
      </c>
      <c r="E771" s="122" t="s">
        <v>35</v>
      </c>
      <c r="F771" s="122" t="s">
        <v>34</v>
      </c>
      <c r="G771" s="122" t="s">
        <v>33</v>
      </c>
      <c r="H771" s="122" t="s">
        <v>32</v>
      </c>
      <c r="I771" s="122" t="s">
        <v>31</v>
      </c>
      <c r="J771" s="122" t="s">
        <v>30</v>
      </c>
      <c r="K771" s="124" t="s">
        <v>29</v>
      </c>
      <c r="L771" s="122" t="s">
        <v>28</v>
      </c>
      <c r="M771" s="125" t="s">
        <v>27</v>
      </c>
      <c r="N771" s="124" t="s">
        <v>26</v>
      </c>
      <c r="O771" s="122" t="s">
        <v>25</v>
      </c>
      <c r="P771" s="125" t="s">
        <v>24</v>
      </c>
      <c r="Q771" s="123" t="s">
        <v>23</v>
      </c>
      <c r="R771" s="122" t="s">
        <v>22</v>
      </c>
      <c r="S771" s="123" t="s">
        <v>21</v>
      </c>
      <c r="T771" s="122" t="s">
        <v>20</v>
      </c>
      <c r="U771" s="123" t="s">
        <v>19</v>
      </c>
      <c r="V771" s="122" t="s">
        <v>18</v>
      </c>
      <c r="W771" s="123" t="s">
        <v>17</v>
      </c>
      <c r="X771" s="122" t="s">
        <v>16</v>
      </c>
      <c r="Y771" s="126" t="s">
        <v>15</v>
      </c>
    </row>
    <row r="772" spans="1:25" s="35" customFormat="1" ht="18.75" customHeight="1" thickBot="1" x14ac:dyDescent="0.25">
      <c r="A772" s="77">
        <v>1</v>
      </c>
      <c r="B772" s="198" t="str">
        <f>'цена АТС'!D50</f>
        <v>0</v>
      </c>
      <c r="C772" s="198" t="str">
        <f>'цена АТС'!D51</f>
        <v>0</v>
      </c>
      <c r="D772" s="198" t="str">
        <f>'цена АТС'!D52</f>
        <v>0</v>
      </c>
      <c r="E772" s="198">
        <f>'цена АТС'!D53</f>
        <v>0.09</v>
      </c>
      <c r="F772" s="198">
        <f>'цена АТС'!D54</f>
        <v>0.08</v>
      </c>
      <c r="G772" s="198">
        <f>'цена АТС'!D55</f>
        <v>0.1</v>
      </c>
      <c r="H772" s="198">
        <f>'цена АТС'!D56</f>
        <v>0.09</v>
      </c>
      <c r="I772" s="198">
        <f>'цена АТС'!D57</f>
        <v>0.1</v>
      </c>
      <c r="J772" s="198">
        <f>'цена АТС'!D58</f>
        <v>0.08</v>
      </c>
      <c r="K772" s="198">
        <f>'цена АТС'!D59</f>
        <v>0.1</v>
      </c>
      <c r="L772" s="198">
        <f>'цена АТС'!D60</f>
        <v>7.0000000000000007E-2</v>
      </c>
      <c r="M772" s="198">
        <f>'цена АТС'!D61</f>
        <v>0.08</v>
      </c>
      <c r="N772" s="198">
        <f>'цена АТС'!D62</f>
        <v>0.08</v>
      </c>
      <c r="O772" s="198">
        <f>'цена АТС'!D63</f>
        <v>0.1</v>
      </c>
      <c r="P772" s="198">
        <f>'цена АТС'!D64</f>
        <v>0.11</v>
      </c>
      <c r="Q772" s="198">
        <f>'цена АТС'!D65</f>
        <v>0.18</v>
      </c>
      <c r="R772" s="198">
        <f>'цена АТС'!D66</f>
        <v>0.09</v>
      </c>
      <c r="S772" s="198">
        <f>'цена АТС'!D67</f>
        <v>0.04</v>
      </c>
      <c r="T772" s="198" t="str">
        <f>'цена АТС'!D68</f>
        <v>0</v>
      </c>
      <c r="U772" s="198" t="str">
        <f>'цена АТС'!D69</f>
        <v>0</v>
      </c>
      <c r="V772" s="198">
        <f>'цена АТС'!D70</f>
        <v>0.01</v>
      </c>
      <c r="W772" s="198">
        <f>'цена АТС'!D71</f>
        <v>0.01</v>
      </c>
      <c r="X772" s="198" t="str">
        <f>'цена АТС'!D72</f>
        <v>0</v>
      </c>
      <c r="Y772" s="198">
        <f>'цена АТС'!D73</f>
        <v>0.01</v>
      </c>
    </row>
    <row r="773" spans="1:25" s="35" customFormat="1" ht="18.75" customHeight="1" thickBot="1" x14ac:dyDescent="0.25">
      <c r="A773" s="76">
        <v>2</v>
      </c>
      <c r="B773" s="198" t="str">
        <f>'цена АТС'!D74</f>
        <v>0</v>
      </c>
      <c r="C773" s="198" t="str">
        <f>'цена АТС'!D75</f>
        <v>0</v>
      </c>
      <c r="D773" s="198">
        <f>'цена АТС'!D76</f>
        <v>0.01</v>
      </c>
      <c r="E773" s="198">
        <f>'цена АТС'!D77</f>
        <v>0.09</v>
      </c>
      <c r="F773" s="198">
        <f>'цена АТС'!D78</f>
        <v>0.13</v>
      </c>
      <c r="G773" s="198">
        <f>'цена АТС'!D79</f>
        <v>0.11</v>
      </c>
      <c r="H773" s="198">
        <f>'цена АТС'!D80</f>
        <v>0.05</v>
      </c>
      <c r="I773" s="198">
        <f>'цена АТС'!D81</f>
        <v>0.03</v>
      </c>
      <c r="J773" s="198">
        <f>'цена АТС'!D82</f>
        <v>0.04</v>
      </c>
      <c r="K773" s="198">
        <f>'цена АТС'!D83</f>
        <v>0.04</v>
      </c>
      <c r="L773" s="198">
        <f>'цена АТС'!D84</f>
        <v>0.02</v>
      </c>
      <c r="M773" s="198">
        <f>'цена АТС'!D85</f>
        <v>0.05</v>
      </c>
      <c r="N773" s="198">
        <f>'цена АТС'!D86</f>
        <v>0.05</v>
      </c>
      <c r="O773" s="198" t="str">
        <f>'цена АТС'!D95</f>
        <v>0</v>
      </c>
      <c r="P773" s="198">
        <f>'цена АТС'!D88</f>
        <v>0.09</v>
      </c>
      <c r="Q773" s="198">
        <f>'цена АТС'!D89</f>
        <v>0.11</v>
      </c>
      <c r="R773" s="198">
        <f>'цена АТС'!D90</f>
        <v>0.06</v>
      </c>
      <c r="S773" s="198">
        <f>'цена АТС'!D91</f>
        <v>0.06</v>
      </c>
      <c r="T773" s="198" t="str">
        <f>'цена АТС'!D92</f>
        <v>0</v>
      </c>
      <c r="U773" s="198">
        <f>'цена АТС'!D93</f>
        <v>0.01</v>
      </c>
      <c r="V773" s="198" t="str">
        <f>'цена АТС'!D94</f>
        <v>0</v>
      </c>
      <c r="W773" s="198" t="str">
        <f>'цена АТС'!D95</f>
        <v>0</v>
      </c>
      <c r="X773" s="198" t="str">
        <f>'цена АТС'!D96</f>
        <v>0</v>
      </c>
      <c r="Y773" s="198" t="str">
        <f>'цена АТС'!D97</f>
        <v>0</v>
      </c>
    </row>
    <row r="774" spans="1:25" s="35" customFormat="1" ht="18.75" customHeight="1" thickBot="1" x14ac:dyDescent="0.25">
      <c r="A774" s="73">
        <v>3</v>
      </c>
      <c r="B774" s="198" t="str">
        <f>'цена АТС'!D98</f>
        <v>0</v>
      </c>
      <c r="C774" s="198">
        <f>'цена АТС'!D99</f>
        <v>0.01</v>
      </c>
      <c r="D774" s="198" t="str">
        <f>'цена АТС'!D100</f>
        <v>0</v>
      </c>
      <c r="E774" s="198">
        <f>'цена АТС'!D101</f>
        <v>7.0000000000000007E-2</v>
      </c>
      <c r="F774" s="198">
        <f>'цена АТС'!D102</f>
        <v>0.09</v>
      </c>
      <c r="G774" s="198">
        <f>'цена АТС'!D103</f>
        <v>0.06</v>
      </c>
      <c r="H774" s="198">
        <f>'цена АТС'!D104</f>
        <v>7.0000000000000007E-2</v>
      </c>
      <c r="I774" s="198">
        <f>'цена АТС'!D105</f>
        <v>0.04</v>
      </c>
      <c r="J774" s="198">
        <f>'цена АТС'!D106</f>
        <v>0.05</v>
      </c>
      <c r="K774" s="198">
        <f>'цена АТС'!D107</f>
        <v>7.0000000000000007E-2</v>
      </c>
      <c r="L774" s="198">
        <f>'цена АТС'!D108</f>
        <v>0.03</v>
      </c>
      <c r="M774" s="198">
        <f>'цена АТС'!D109</f>
        <v>0.03</v>
      </c>
      <c r="N774" s="198">
        <f>'цена АТС'!D110</f>
        <v>0.06</v>
      </c>
      <c r="O774" s="198">
        <f>'цена АТС'!D111</f>
        <v>7.0000000000000007E-2</v>
      </c>
      <c r="P774" s="198">
        <f>'цена АТС'!D112</f>
        <v>7.0000000000000007E-2</v>
      </c>
      <c r="Q774" s="198">
        <f>'цена АТС'!D113</f>
        <v>0.09</v>
      </c>
      <c r="R774" s="198">
        <f>'цена АТС'!D114</f>
        <v>0.08</v>
      </c>
      <c r="S774" s="198">
        <f>'цена АТС'!D115</f>
        <v>0.05</v>
      </c>
      <c r="T774" s="198">
        <f>'цена АТС'!D116</f>
        <v>0.02</v>
      </c>
      <c r="U774" s="198" t="str">
        <f>'цена АТС'!D117</f>
        <v>0</v>
      </c>
      <c r="V774" s="198" t="str">
        <f>'цена АТС'!D118</f>
        <v>0</v>
      </c>
      <c r="W774" s="198" t="str">
        <f>'цена АТС'!D119</f>
        <v>0</v>
      </c>
      <c r="X774" s="198" t="str">
        <f>'цена АТС'!D120</f>
        <v>0</v>
      </c>
      <c r="Y774" s="198" t="str">
        <f>'цена АТС'!D121</f>
        <v>0</v>
      </c>
    </row>
    <row r="775" spans="1:25" s="35" customFormat="1" ht="18.75" customHeight="1" thickBot="1" x14ac:dyDescent="0.25">
      <c r="A775" s="76">
        <v>4</v>
      </c>
      <c r="B775" s="198" t="str">
        <f>'цена АТС'!D122</f>
        <v>0</v>
      </c>
      <c r="C775" s="198" t="str">
        <f>'цена АТС'!D123</f>
        <v>0</v>
      </c>
      <c r="D775" s="198" t="str">
        <f>'цена АТС'!D124</f>
        <v>0</v>
      </c>
      <c r="E775" s="198">
        <f>'цена АТС'!D125</f>
        <v>7.0000000000000007E-2</v>
      </c>
      <c r="F775" s="198">
        <f>'цена АТС'!D126</f>
        <v>0.04</v>
      </c>
      <c r="G775" s="198">
        <f>'цена АТС'!D127</f>
        <v>0.08</v>
      </c>
      <c r="H775" s="198">
        <f>'цена АТС'!D128</f>
        <v>7.0000000000000007E-2</v>
      </c>
      <c r="I775" s="198">
        <f>'цена АТС'!D129</f>
        <v>0.01</v>
      </c>
      <c r="J775" s="198">
        <f>'цена АТС'!D130</f>
        <v>0.1</v>
      </c>
      <c r="K775" s="198">
        <f>'цена АТС'!D131</f>
        <v>7.0000000000000007E-2</v>
      </c>
      <c r="L775" s="198">
        <f>'цена АТС'!D132</f>
        <v>0.09</v>
      </c>
      <c r="M775" s="198">
        <f>'цена АТС'!D133</f>
        <v>0.08</v>
      </c>
      <c r="N775" s="198">
        <f>'цена АТС'!D134</f>
        <v>0.12</v>
      </c>
      <c r="O775" s="198">
        <f>'цена АТС'!D135</f>
        <v>0.13</v>
      </c>
      <c r="P775" s="198">
        <f>'цена АТС'!D136</f>
        <v>0.12</v>
      </c>
      <c r="Q775" s="198">
        <f>'цена АТС'!D137</f>
        <v>0.12</v>
      </c>
      <c r="R775" s="198">
        <f>'цена АТС'!D138</f>
        <v>0.13</v>
      </c>
      <c r="S775" s="198">
        <f>'цена АТС'!D139</f>
        <v>0.08</v>
      </c>
      <c r="T775" s="198">
        <f>'цена АТС'!D140</f>
        <v>0.05</v>
      </c>
      <c r="U775" s="198">
        <f>'цена АТС'!D141</f>
        <v>0.06</v>
      </c>
      <c r="V775" s="198">
        <f>'цена АТС'!D142</f>
        <v>0.04</v>
      </c>
      <c r="W775" s="198">
        <f>'цена АТС'!D143</f>
        <v>0.06</v>
      </c>
      <c r="X775" s="198">
        <f>'цена АТС'!D144</f>
        <v>0.04</v>
      </c>
      <c r="Y775" s="198">
        <f>'цена АТС'!D145</f>
        <v>0.05</v>
      </c>
    </row>
    <row r="776" spans="1:25" s="35" customFormat="1" ht="18.75" customHeight="1" thickBot="1" x14ac:dyDescent="0.25">
      <c r="A776" s="73">
        <v>5</v>
      </c>
      <c r="B776" s="198">
        <f>'цена АТС'!D146</f>
        <v>0.06</v>
      </c>
      <c r="C776" s="198">
        <f>'цена АТС'!D147</f>
        <v>0.02</v>
      </c>
      <c r="D776" s="198" t="str">
        <f>'цена АТС'!D148</f>
        <v>0</v>
      </c>
      <c r="E776" s="198">
        <f>'цена АТС'!D149</f>
        <v>0.06</v>
      </c>
      <c r="F776" s="198">
        <f>'цена АТС'!D150</f>
        <v>0.05</v>
      </c>
      <c r="G776" s="198">
        <f>'цена АТС'!D151</f>
        <v>0.05</v>
      </c>
      <c r="H776" s="198">
        <f>'цена АТС'!D152</f>
        <v>0.08</v>
      </c>
      <c r="I776" s="198">
        <f>'цена АТС'!D153</f>
        <v>0.04</v>
      </c>
      <c r="J776" s="198">
        <f>'цена АТС'!D154</f>
        <v>0.08</v>
      </c>
      <c r="K776" s="198">
        <f>'цена АТС'!D155</f>
        <v>0.06</v>
      </c>
      <c r="L776" s="198">
        <f>'цена АТС'!D156</f>
        <v>0.04</v>
      </c>
      <c r="M776" s="198">
        <f>'цена АТС'!D157</f>
        <v>0.05</v>
      </c>
      <c r="N776" s="198">
        <f>'цена АТС'!D158</f>
        <v>7.0000000000000007E-2</v>
      </c>
      <c r="O776" s="198">
        <f>'цена АТС'!D159</f>
        <v>7.0000000000000007E-2</v>
      </c>
      <c r="P776" s="198">
        <f>'цена АТС'!D160</f>
        <v>0.08</v>
      </c>
      <c r="Q776" s="198">
        <f>'цена АТС'!D161</f>
        <v>0.11</v>
      </c>
      <c r="R776" s="198">
        <f>'цена АТС'!D162</f>
        <v>0.08</v>
      </c>
      <c r="S776" s="198">
        <f>'цена АТС'!D163</f>
        <v>0.09</v>
      </c>
      <c r="T776" s="198">
        <f>'цена АТС'!D164</f>
        <v>0.05</v>
      </c>
      <c r="U776" s="198" t="str">
        <f>'цена АТС'!D165</f>
        <v>0</v>
      </c>
      <c r="V776" s="198">
        <f>'цена АТС'!D166</f>
        <v>0.02</v>
      </c>
      <c r="W776" s="198">
        <f>'цена АТС'!D167</f>
        <v>0.02</v>
      </c>
      <c r="X776" s="198">
        <f>'цена АТС'!D168</f>
        <v>0.04</v>
      </c>
      <c r="Y776" s="198">
        <f>'цена АТС'!D169</f>
        <v>0.05</v>
      </c>
    </row>
    <row r="777" spans="1:25" s="35" customFormat="1" ht="18.75" customHeight="1" thickBot="1" x14ac:dyDescent="0.25">
      <c r="A777" s="76">
        <v>6</v>
      </c>
      <c r="B777" s="198" t="str">
        <f>'цена АТС'!D170</f>
        <v>0</v>
      </c>
      <c r="C777" s="198" t="str">
        <f>'цена АТС'!D171</f>
        <v>0</v>
      </c>
      <c r="D777" s="198">
        <f>'цена АТС'!D172</f>
        <v>0.01</v>
      </c>
      <c r="E777" s="198" t="str">
        <f>'цена АТС'!D173</f>
        <v>0</v>
      </c>
      <c r="F777" s="198">
        <f>'цена АТС'!D174</f>
        <v>0.02</v>
      </c>
      <c r="G777" s="198">
        <f>'цена АТС'!D175</f>
        <v>0.05</v>
      </c>
      <c r="H777" s="198">
        <f>'цена АТС'!D176</f>
        <v>0.05</v>
      </c>
      <c r="I777" s="198">
        <f>'цена АТС'!D177</f>
        <v>0.02</v>
      </c>
      <c r="J777" s="198">
        <f>'цена АТС'!D178</f>
        <v>0.04</v>
      </c>
      <c r="K777" s="198">
        <f>'цена АТС'!D179</f>
        <v>0.02</v>
      </c>
      <c r="L777" s="198">
        <f>'цена АТС'!D180</f>
        <v>0.03</v>
      </c>
      <c r="M777" s="198">
        <f>'цена АТС'!D181</f>
        <v>0.02</v>
      </c>
      <c r="N777" s="198">
        <f>'цена АТС'!D182</f>
        <v>0.04</v>
      </c>
      <c r="O777" s="198" t="str">
        <f>'цена АТС'!D183</f>
        <v>0</v>
      </c>
      <c r="P777" s="198">
        <f>'цена АТС'!D184</f>
        <v>0.01</v>
      </c>
      <c r="Q777" s="198">
        <f>'цена АТС'!D185</f>
        <v>0.09</v>
      </c>
      <c r="R777" s="198">
        <f>'цена АТС'!D186</f>
        <v>0.05</v>
      </c>
      <c r="S777" s="198">
        <f>'цена АТС'!D187</f>
        <v>0.03</v>
      </c>
      <c r="T777" s="198">
        <f>'цена АТС'!D188</f>
        <v>0.01</v>
      </c>
      <c r="U777" s="198">
        <f>'цена АТС'!D189</f>
        <v>0.01</v>
      </c>
      <c r="V777" s="198">
        <f>'цена АТС'!D190</f>
        <v>0.05</v>
      </c>
      <c r="W777" s="198">
        <f>'цена АТС'!D191</f>
        <v>0.05</v>
      </c>
      <c r="X777" s="198">
        <f>'цена АТС'!D192</f>
        <v>0.03</v>
      </c>
      <c r="Y777" s="198">
        <f>'цена АТС'!D193</f>
        <v>0.03</v>
      </c>
    </row>
    <row r="778" spans="1:25" s="35" customFormat="1" ht="18.75" customHeight="1" thickBot="1" x14ac:dyDescent="0.25">
      <c r="A778" s="73">
        <v>7</v>
      </c>
      <c r="B778" s="198">
        <f>'цена АТС'!D194</f>
        <v>0.05</v>
      </c>
      <c r="C778" s="198">
        <f>'цена АТС'!D195</f>
        <v>0.05</v>
      </c>
      <c r="D778" s="198" t="str">
        <f>'цена АТС'!D196</f>
        <v>0</v>
      </c>
      <c r="E778" s="198" t="str">
        <f>'цена АТС'!D197</f>
        <v>0</v>
      </c>
      <c r="F778" s="198" t="str">
        <f>'цена АТС'!D198</f>
        <v>0</v>
      </c>
      <c r="G778" s="198" t="str">
        <f>'цена АТС'!D199</f>
        <v>0</v>
      </c>
      <c r="H778" s="198">
        <f>'цена АТС'!D200</f>
        <v>0.01</v>
      </c>
      <c r="I778" s="198" t="str">
        <f>'цена АТС'!D201</f>
        <v>0</v>
      </c>
      <c r="J778" s="198" t="str">
        <f>'цена АТС'!D202</f>
        <v>0</v>
      </c>
      <c r="K778" s="198">
        <f>'цена АТС'!D203</f>
        <v>0.03</v>
      </c>
      <c r="L778" s="198">
        <f>'цена АТС'!D204</f>
        <v>0.01</v>
      </c>
      <c r="M778" s="198">
        <f>'цена АТС'!D205</f>
        <v>0.03</v>
      </c>
      <c r="N778" s="198">
        <f>'цена АТС'!D206</f>
        <v>0.03</v>
      </c>
      <c r="O778" s="198">
        <f>'цена АТС'!D207</f>
        <v>0.01</v>
      </c>
      <c r="P778" s="198">
        <f>'цена АТС'!D208</f>
        <v>0.01</v>
      </c>
      <c r="Q778" s="198">
        <f>'цена АТС'!D209</f>
        <v>0.02</v>
      </c>
      <c r="R778" s="198">
        <f>'цена АТС'!D210</f>
        <v>0.02</v>
      </c>
      <c r="S778" s="198">
        <f>'цена АТС'!D211</f>
        <v>0.01</v>
      </c>
      <c r="T778" s="198">
        <f>'цена АТС'!D212</f>
        <v>0.08</v>
      </c>
      <c r="U778" s="198">
        <f>'цена АТС'!D213</f>
        <v>0.03</v>
      </c>
      <c r="V778" s="198">
        <f>'цена АТС'!D214</f>
        <v>0.04</v>
      </c>
      <c r="W778" s="198">
        <f>'цена АТС'!D215</f>
        <v>0.05</v>
      </c>
      <c r="X778" s="198">
        <f>'цена АТС'!D216</f>
        <v>0.04</v>
      </c>
      <c r="Y778" s="198">
        <f>'цена АТС'!D217</f>
        <v>7.0000000000000007E-2</v>
      </c>
    </row>
    <row r="779" spans="1:25" s="35" customFormat="1" ht="18.75" customHeight="1" thickBot="1" x14ac:dyDescent="0.25">
      <c r="A779" s="76">
        <v>8</v>
      </c>
      <c r="B779" s="198">
        <f>'цена АТС'!D218</f>
        <v>0.06</v>
      </c>
      <c r="C779" s="198">
        <f>'цена АТС'!D219</f>
        <v>0.09</v>
      </c>
      <c r="D779" s="198">
        <f>'цена АТС'!D220</f>
        <v>0.06</v>
      </c>
      <c r="E779" s="198">
        <f>'цена АТС'!D221</f>
        <v>0.15</v>
      </c>
      <c r="F779" s="198">
        <f>'цена АТС'!D222</f>
        <v>0.16</v>
      </c>
      <c r="G779" s="198">
        <f>'цена АТС'!D223</f>
        <v>0.13</v>
      </c>
      <c r="H779" s="198">
        <f>'цена АТС'!D224</f>
        <v>0.14000000000000001</v>
      </c>
      <c r="I779" s="198">
        <f>'цена АТС'!D225</f>
        <v>0.1</v>
      </c>
      <c r="J779" s="198">
        <f>'цена АТС'!D226</f>
        <v>7.0000000000000007E-2</v>
      </c>
      <c r="K779" s="198">
        <f>'цена АТС'!D227</f>
        <v>0.06</v>
      </c>
      <c r="L779" s="198">
        <f>'цена АТС'!D228</f>
        <v>7.0000000000000007E-2</v>
      </c>
      <c r="M779" s="198">
        <f>'цена АТС'!D229</f>
        <v>0.11</v>
      </c>
      <c r="N779" s="198">
        <f>'цена АТС'!D230</f>
        <v>0.13</v>
      </c>
      <c r="O779" s="198">
        <f>'цена АТС'!D231</f>
        <v>0.13</v>
      </c>
      <c r="P779" s="198">
        <f>'цена АТС'!D232</f>
        <v>0.17</v>
      </c>
      <c r="Q779" s="198">
        <f>'цена АТС'!D233</f>
        <v>0.18</v>
      </c>
      <c r="R779" s="198">
        <f>'цена АТС'!D234</f>
        <v>0.17</v>
      </c>
      <c r="S779" s="198">
        <f>'цена АТС'!D235</f>
        <v>0.14000000000000001</v>
      </c>
      <c r="T779" s="198">
        <f>'цена АТС'!D236</f>
        <v>0.06</v>
      </c>
      <c r="U779" s="198">
        <f>'цена АТС'!D237</f>
        <v>0.02</v>
      </c>
      <c r="V779" s="198">
        <f>'цена АТС'!D238</f>
        <v>0.05</v>
      </c>
      <c r="W779" s="198">
        <f>'цена АТС'!D239</f>
        <v>0.06</v>
      </c>
      <c r="X779" s="198">
        <f>'цена АТС'!D240</f>
        <v>0.08</v>
      </c>
      <c r="Y779" s="198">
        <f>'цена АТС'!D241</f>
        <v>0.08</v>
      </c>
    </row>
    <row r="780" spans="1:25" s="35" customFormat="1" ht="18.75" customHeight="1" thickBot="1" x14ac:dyDescent="0.25">
      <c r="A780" s="73">
        <v>9</v>
      </c>
      <c r="B780" s="198">
        <f>'цена АТС'!D242</f>
        <v>0.06</v>
      </c>
      <c r="C780" s="198">
        <f>'цена АТС'!D243</f>
        <v>7.0000000000000007E-2</v>
      </c>
      <c r="D780" s="198">
        <f>'цена АТС'!D244</f>
        <v>7.0000000000000007E-2</v>
      </c>
      <c r="E780" s="198">
        <f>'цена АТС'!D245</f>
        <v>0.16</v>
      </c>
      <c r="F780" s="198">
        <f>'цена АТС'!D246</f>
        <v>0.13</v>
      </c>
      <c r="G780" s="198">
        <f>'цена АТС'!D247</f>
        <v>0.12</v>
      </c>
      <c r="H780" s="198">
        <f>'цена АТС'!D248</f>
        <v>0.1</v>
      </c>
      <c r="I780" s="198">
        <f>'цена АТС'!D249</f>
        <v>0.08</v>
      </c>
      <c r="J780" s="198">
        <f>'цена АТС'!D250</f>
        <v>0.08</v>
      </c>
      <c r="K780" s="198">
        <f>'цена АТС'!D251</f>
        <v>0.1</v>
      </c>
      <c r="L780" s="198">
        <f>'цена АТС'!D252</f>
        <v>0.08</v>
      </c>
      <c r="M780" s="198">
        <f>'цена АТС'!D253</f>
        <v>0.11</v>
      </c>
      <c r="N780" s="198">
        <f>'цена АТС'!D254</f>
        <v>0.12</v>
      </c>
      <c r="O780" s="198">
        <f>'цена АТС'!D255</f>
        <v>0.12</v>
      </c>
      <c r="P780" s="198">
        <f>'цена АТС'!D256</f>
        <v>0.12</v>
      </c>
      <c r="Q780" s="198">
        <f>'цена АТС'!D257</f>
        <v>0.12</v>
      </c>
      <c r="R780" s="198">
        <f>'цена АТС'!D259</f>
        <v>0.09</v>
      </c>
      <c r="S780" s="198">
        <f>'цена АТС'!D259</f>
        <v>0.09</v>
      </c>
      <c r="T780" s="198">
        <f>'цена АТС'!D261</f>
        <v>0.01</v>
      </c>
      <c r="U780" s="198">
        <f>'цена АТС'!D261</f>
        <v>0.01</v>
      </c>
      <c r="V780" s="198">
        <f>'цена АТС'!D262</f>
        <v>0.04</v>
      </c>
      <c r="W780" s="198">
        <f>'цена АТС'!D263</f>
        <v>0.03</v>
      </c>
      <c r="X780" s="198" t="str">
        <f>'цена АТС'!D264</f>
        <v>0</v>
      </c>
      <c r="Y780" s="198">
        <f>'цена АТС'!D265</f>
        <v>0.02</v>
      </c>
    </row>
    <row r="781" spans="1:25" s="35" customFormat="1" ht="18.75" customHeight="1" thickBot="1" x14ac:dyDescent="0.25">
      <c r="A781" s="76">
        <v>10</v>
      </c>
      <c r="B781" s="198" t="str">
        <f>'цена АТС'!D266</f>
        <v>0</v>
      </c>
      <c r="C781" s="198" t="str">
        <f>'цена АТС'!D267</f>
        <v>0</v>
      </c>
      <c r="D781" s="198" t="str">
        <f>'цена АТС'!D268</f>
        <v>0</v>
      </c>
      <c r="E781" s="198">
        <f>'цена АТС'!D269</f>
        <v>0.02</v>
      </c>
      <c r="F781" s="198">
        <f>'цена АТС'!D270</f>
        <v>0.02</v>
      </c>
      <c r="G781" s="198">
        <f>'цена АТС'!D271</f>
        <v>0.02</v>
      </c>
      <c r="H781" s="198">
        <f>'цена АТС'!D272</f>
        <v>0.02</v>
      </c>
      <c r="I781" s="198">
        <f>'цена АТС'!D273</f>
        <v>0.01</v>
      </c>
      <c r="J781" s="198" t="str">
        <f>'цена АТС'!D274</f>
        <v>0</v>
      </c>
      <c r="K781" s="198">
        <f>'цена АТС'!D275</f>
        <v>0.01</v>
      </c>
      <c r="L781" s="198" t="str">
        <f>'цена АТС'!D276</f>
        <v>0</v>
      </c>
      <c r="M781" s="198">
        <f>'цена АТС'!D277</f>
        <v>0.01</v>
      </c>
      <c r="N781" s="198" t="str">
        <f>'цена АТС'!D278</f>
        <v>0</v>
      </c>
      <c r="O781" s="198">
        <f>'цена АТС'!D279</f>
        <v>0.01</v>
      </c>
      <c r="P781" s="198">
        <f>'цена АТС'!D280</f>
        <v>29.93</v>
      </c>
      <c r="Q781" s="198">
        <f>'цена АТС'!D281</f>
        <v>20.38</v>
      </c>
      <c r="R781" s="198" t="str">
        <f>'цена АТС'!D282</f>
        <v>0</v>
      </c>
      <c r="S781" s="198">
        <f>'цена АТС'!D283</f>
        <v>0.01</v>
      </c>
      <c r="T781" s="198">
        <f>'цена АТС'!D284</f>
        <v>16.309999999999999</v>
      </c>
      <c r="U781" s="198">
        <f>'цена АТС'!D285</f>
        <v>3.99</v>
      </c>
      <c r="V781" s="198">
        <f>'цена АТС'!D286</f>
        <v>0.02</v>
      </c>
      <c r="W781" s="198" t="str">
        <f>'цена АТС'!D287</f>
        <v>0</v>
      </c>
      <c r="X781" s="198" t="str">
        <f>'цена АТС'!D288</f>
        <v>0</v>
      </c>
      <c r="Y781" s="198" t="str">
        <f>'цена АТС'!D289</f>
        <v>0</v>
      </c>
    </row>
    <row r="782" spans="1:25" s="35" customFormat="1" ht="18.75" customHeight="1" thickBot="1" x14ac:dyDescent="0.25">
      <c r="A782" s="73">
        <v>11</v>
      </c>
      <c r="B782" s="198" t="str">
        <f>'цена АТС'!D290</f>
        <v>0</v>
      </c>
      <c r="C782" s="198" t="str">
        <f>'цена АТС'!D291</f>
        <v>0</v>
      </c>
      <c r="D782" s="198" t="str">
        <f>'цена АТС'!D292</f>
        <v>0</v>
      </c>
      <c r="E782" s="198" t="str">
        <f>'цена АТС'!D293</f>
        <v>0</v>
      </c>
      <c r="F782" s="198">
        <f>'цена АТС'!D294</f>
        <v>54.8</v>
      </c>
      <c r="G782" s="198">
        <f>'цена АТС'!D295</f>
        <v>59.93</v>
      </c>
      <c r="H782" s="198" t="str">
        <f>'цена АТС'!D296</f>
        <v>0</v>
      </c>
      <c r="I782" s="198" t="str">
        <f>'цена АТС'!D297</f>
        <v>0</v>
      </c>
      <c r="J782" s="198">
        <f>'цена АТС'!D298</f>
        <v>6.89</v>
      </c>
      <c r="K782" s="198">
        <f>'цена АТС'!D299</f>
        <v>54.97</v>
      </c>
      <c r="L782" s="198">
        <f>'цена АТС'!D300</f>
        <v>4.41</v>
      </c>
      <c r="M782" s="198" t="str">
        <f>'цена АТС'!D301</f>
        <v>0</v>
      </c>
      <c r="N782" s="198" t="str">
        <f>'цена АТС'!D302</f>
        <v>0</v>
      </c>
      <c r="O782" s="198">
        <f>'цена АТС'!D303</f>
        <v>55.4</v>
      </c>
      <c r="P782" s="198">
        <f>'цена АТС'!D304</f>
        <v>60.41</v>
      </c>
      <c r="Q782" s="198">
        <f>'цена АТС'!D305</f>
        <v>53.1</v>
      </c>
      <c r="R782" s="198">
        <f>'цена АТС'!D306</f>
        <v>43.83</v>
      </c>
      <c r="S782" s="198">
        <f>'цена АТС'!D307</f>
        <v>34.79</v>
      </c>
      <c r="T782" s="198">
        <f>'цена АТС'!D308</f>
        <v>15.71</v>
      </c>
      <c r="U782" s="198">
        <f>'цена АТС'!D309</f>
        <v>21.12</v>
      </c>
      <c r="V782" s="198" t="str">
        <f>'цена АТС'!D310</f>
        <v>0</v>
      </c>
      <c r="W782" s="198" t="str">
        <f>'цена АТС'!D311</f>
        <v>0</v>
      </c>
      <c r="X782" s="198" t="str">
        <f>'цена АТС'!D312</f>
        <v>0</v>
      </c>
      <c r="Y782" s="198" t="str">
        <f>'цена АТС'!D313</f>
        <v>0</v>
      </c>
    </row>
    <row r="783" spans="1:25" s="35" customFormat="1" ht="18.75" customHeight="1" thickBot="1" x14ac:dyDescent="0.25">
      <c r="A783" s="76">
        <v>12</v>
      </c>
      <c r="B783" s="198" t="str">
        <f>'цена АТС'!D314</f>
        <v>0</v>
      </c>
      <c r="C783" s="198">
        <f>'цена АТС'!D315</f>
        <v>0.01</v>
      </c>
      <c r="D783" s="198" t="str">
        <f>'цена АТС'!D316</f>
        <v>0</v>
      </c>
      <c r="E783" s="198" t="str">
        <f>'цена АТС'!D317</f>
        <v>0</v>
      </c>
      <c r="F783" s="198" t="str">
        <f>'цена АТС'!D318</f>
        <v>0</v>
      </c>
      <c r="G783" s="198" t="str">
        <f>'цена АТС'!D319</f>
        <v>0</v>
      </c>
      <c r="H783" s="198" t="str">
        <f>'цена АТС'!D320</f>
        <v>0</v>
      </c>
      <c r="I783" s="198" t="str">
        <f>'цена АТС'!D321</f>
        <v>0</v>
      </c>
      <c r="J783" s="198" t="str">
        <f>'цена АТС'!D322</f>
        <v>0</v>
      </c>
      <c r="K783" s="198" t="str">
        <f>'цена АТС'!D323</f>
        <v>0</v>
      </c>
      <c r="L783" s="198" t="str">
        <f>'цена АТС'!D324</f>
        <v>0</v>
      </c>
      <c r="M783" s="198" t="str">
        <f>'цена АТС'!D325</f>
        <v>0</v>
      </c>
      <c r="N783" s="198" t="str">
        <f>'цена АТС'!D326</f>
        <v>0</v>
      </c>
      <c r="O783" s="198" t="str">
        <f>'цена АТС'!D327</f>
        <v>0</v>
      </c>
      <c r="P783" s="198" t="str">
        <f>'цена АТС'!D328</f>
        <v>0</v>
      </c>
      <c r="Q783" s="198" t="str">
        <f>'цена АТС'!D329</f>
        <v>0</v>
      </c>
      <c r="R783" s="198">
        <f>'цена АТС'!D330</f>
        <v>0.01</v>
      </c>
      <c r="S783" s="198" t="str">
        <f>'цена АТС'!D331</f>
        <v>0</v>
      </c>
      <c r="T783" s="198" t="str">
        <f>'цена АТС'!D332</f>
        <v>0</v>
      </c>
      <c r="U783" s="198" t="str">
        <f>'цена АТС'!D333</f>
        <v>0</v>
      </c>
      <c r="V783" s="198" t="str">
        <f>'цена АТС'!D334</f>
        <v>0</v>
      </c>
      <c r="W783" s="198" t="str">
        <f>'цена АТС'!D335</f>
        <v>0</v>
      </c>
      <c r="X783" s="198" t="str">
        <f>'цена АТС'!D336</f>
        <v>0</v>
      </c>
      <c r="Y783" s="198" t="str">
        <f>'цена АТС'!D337</f>
        <v>0</v>
      </c>
    </row>
    <row r="784" spans="1:25" s="35" customFormat="1" ht="18.75" customHeight="1" thickBot="1" x14ac:dyDescent="0.25">
      <c r="A784" s="73">
        <v>13</v>
      </c>
      <c r="B784" s="198" t="str">
        <f>'цена АТС'!D338</f>
        <v>0</v>
      </c>
      <c r="C784" s="198" t="str">
        <f>'цена АТС'!D339</f>
        <v>0</v>
      </c>
      <c r="D784" s="198" t="str">
        <f>'цена АТС'!D340</f>
        <v>0</v>
      </c>
      <c r="E784" s="198" t="str">
        <f>'цена АТС'!D341</f>
        <v>0</v>
      </c>
      <c r="F784" s="198" t="str">
        <f>'цена АТС'!D342</f>
        <v>0</v>
      </c>
      <c r="G784" s="198" t="str">
        <f>'цена АТС'!D343</f>
        <v>0</v>
      </c>
      <c r="H784" s="198" t="str">
        <f>'цена АТС'!D344</f>
        <v>0</v>
      </c>
      <c r="I784" s="198" t="str">
        <f>'цена АТС'!D345</f>
        <v>0</v>
      </c>
      <c r="J784" s="198" t="str">
        <f>'цена АТС'!D346</f>
        <v>0</v>
      </c>
      <c r="K784" s="198" t="str">
        <f>'цена АТС'!D347</f>
        <v>0</v>
      </c>
      <c r="L784" s="198" t="str">
        <f>'цена АТС'!D348</f>
        <v>0</v>
      </c>
      <c r="M784" s="198" t="str">
        <f>'цена АТС'!D349</f>
        <v>0</v>
      </c>
      <c r="N784" s="198" t="str">
        <f>'цена АТС'!D350</f>
        <v>0</v>
      </c>
      <c r="O784" s="198" t="str">
        <f>'цена АТС'!D351</f>
        <v>0</v>
      </c>
      <c r="P784" s="198" t="str">
        <f>'цена АТС'!D352</f>
        <v>0</v>
      </c>
      <c r="Q784" s="198">
        <f>'цена АТС'!D353</f>
        <v>0.01</v>
      </c>
      <c r="R784" s="198" t="str">
        <f>'цена АТС'!D354</f>
        <v>0</v>
      </c>
      <c r="S784" s="198" t="str">
        <f>'цена АТС'!D355</f>
        <v>0</v>
      </c>
      <c r="T784" s="198" t="str">
        <f>'цена АТС'!D356</f>
        <v>0</v>
      </c>
      <c r="U784" s="198" t="str">
        <f>'цена АТС'!D357</f>
        <v>0</v>
      </c>
      <c r="V784" s="198" t="str">
        <f>'цена АТС'!D358</f>
        <v>0</v>
      </c>
      <c r="W784" s="198" t="str">
        <f>'цена АТС'!D359</f>
        <v>0</v>
      </c>
      <c r="X784" s="198" t="str">
        <f>'цена АТС'!D360</f>
        <v>0</v>
      </c>
      <c r="Y784" s="198" t="str">
        <f>'цена АТС'!D361</f>
        <v>0</v>
      </c>
    </row>
    <row r="785" spans="1:25" s="35" customFormat="1" ht="18.75" customHeight="1" thickBot="1" x14ac:dyDescent="0.25">
      <c r="A785" s="90">
        <v>14</v>
      </c>
      <c r="B785" s="198" t="str">
        <f>'цена АТС'!D362</f>
        <v>0</v>
      </c>
      <c r="C785" s="198" t="str">
        <f>'цена АТС'!D363</f>
        <v>0</v>
      </c>
      <c r="D785" s="198" t="str">
        <f>'цена АТС'!D364</f>
        <v>0</v>
      </c>
      <c r="E785" s="198" t="str">
        <f>'цена АТС'!D365</f>
        <v>0</v>
      </c>
      <c r="F785" s="198" t="str">
        <f>'цена АТС'!D366</f>
        <v>0</v>
      </c>
      <c r="G785" s="198" t="str">
        <f>'цена АТС'!D367</f>
        <v>0</v>
      </c>
      <c r="H785" s="198" t="str">
        <f>'цена АТС'!D369</f>
        <v>0</v>
      </c>
      <c r="I785" s="198" t="str">
        <f>'цена АТС'!D369</f>
        <v>0</v>
      </c>
      <c r="J785" s="198" t="str">
        <f>'цена АТС'!D370</f>
        <v>0</v>
      </c>
      <c r="K785" s="198" t="str">
        <f>'цена АТС'!D371</f>
        <v>0</v>
      </c>
      <c r="L785" s="198" t="str">
        <f>'цена АТС'!D372</f>
        <v>0</v>
      </c>
      <c r="M785" s="198" t="str">
        <f>'цена АТС'!D373</f>
        <v>0</v>
      </c>
      <c r="N785" s="198" t="str">
        <f>'цена АТС'!D374</f>
        <v>0</v>
      </c>
      <c r="O785" s="198" t="str">
        <f>'цена АТС'!D375</f>
        <v>0</v>
      </c>
      <c r="P785" s="198" t="str">
        <f>'цена АТС'!D376</f>
        <v>0</v>
      </c>
      <c r="Q785" s="198" t="str">
        <f>'цена АТС'!D377</f>
        <v>0</v>
      </c>
      <c r="R785" s="198" t="str">
        <f>'цена АТС'!D378</f>
        <v>0</v>
      </c>
      <c r="S785" s="198" t="str">
        <f>'цена АТС'!D379</f>
        <v>0</v>
      </c>
      <c r="T785" s="198" t="str">
        <f>'цена АТС'!D380</f>
        <v>0</v>
      </c>
      <c r="U785" s="198" t="str">
        <f>'цена АТС'!D381</f>
        <v>0</v>
      </c>
      <c r="V785" s="198" t="str">
        <f>'цена АТС'!D382</f>
        <v>0</v>
      </c>
      <c r="W785" s="198" t="str">
        <f>'цена АТС'!D383</f>
        <v>0</v>
      </c>
      <c r="X785" s="198" t="str">
        <f>'цена АТС'!D384</f>
        <v>0</v>
      </c>
      <c r="Y785" s="198" t="str">
        <f>'цена АТС'!D385</f>
        <v>0</v>
      </c>
    </row>
    <row r="786" spans="1:25" s="35" customFormat="1" ht="18.75" customHeight="1" thickBot="1" x14ac:dyDescent="0.25">
      <c r="A786" s="73">
        <v>15</v>
      </c>
      <c r="B786" s="198" t="str">
        <f>'цена АТС'!D386</f>
        <v>0</v>
      </c>
      <c r="C786" s="198" t="str">
        <f>'цена АТС'!D387</f>
        <v>0</v>
      </c>
      <c r="D786" s="198" t="str">
        <f>'цена АТС'!D388</f>
        <v>0</v>
      </c>
      <c r="E786" s="198" t="str">
        <f>'цена АТС'!D389</f>
        <v>0</v>
      </c>
      <c r="F786" s="198" t="str">
        <f>'цена АТС'!D390</f>
        <v>0</v>
      </c>
      <c r="G786" s="198" t="str">
        <f>'цена АТС'!D391</f>
        <v>0</v>
      </c>
      <c r="H786" s="198" t="str">
        <f>'цена АТС'!D392</f>
        <v>0</v>
      </c>
      <c r="I786" s="198" t="str">
        <f>'цена АТС'!D393</f>
        <v>0</v>
      </c>
      <c r="J786" s="198" t="str">
        <f>'цена АТС'!D394</f>
        <v>0</v>
      </c>
      <c r="K786" s="198" t="str">
        <f>'цена АТС'!D395</f>
        <v>0</v>
      </c>
      <c r="L786" s="198" t="str">
        <f>'цена АТС'!D396</f>
        <v>0</v>
      </c>
      <c r="M786" s="198" t="str">
        <f>'цена АТС'!D397</f>
        <v>0</v>
      </c>
      <c r="N786" s="198" t="str">
        <f>'цена АТС'!D398</f>
        <v>0</v>
      </c>
      <c r="O786" s="198" t="str">
        <f>'цена АТС'!D399</f>
        <v>0</v>
      </c>
      <c r="P786" s="198" t="str">
        <f>'цена АТС'!D400</f>
        <v>0</v>
      </c>
      <c r="Q786" s="198" t="str">
        <f>'цена АТС'!D401</f>
        <v>0</v>
      </c>
      <c r="R786" s="198" t="str">
        <f>'цена АТС'!D402</f>
        <v>0</v>
      </c>
      <c r="S786" s="198" t="str">
        <f>'цена АТС'!D403</f>
        <v>0</v>
      </c>
      <c r="T786" s="198" t="str">
        <f>'цена АТС'!D404</f>
        <v>0</v>
      </c>
      <c r="U786" s="198" t="str">
        <f>'цена АТС'!D405</f>
        <v>0</v>
      </c>
      <c r="V786" s="198" t="str">
        <f>'цена АТС'!D406</f>
        <v>0</v>
      </c>
      <c r="W786" s="198" t="str">
        <f>'цена АТС'!D407</f>
        <v>0</v>
      </c>
      <c r="X786" s="198" t="str">
        <f>'цена АТС'!D408</f>
        <v>0</v>
      </c>
      <c r="Y786" s="198" t="str">
        <f>'цена АТС'!D409</f>
        <v>0</v>
      </c>
    </row>
    <row r="787" spans="1:25" s="35" customFormat="1" ht="18.75" customHeight="1" thickBot="1" x14ac:dyDescent="0.25">
      <c r="A787" s="76">
        <v>16</v>
      </c>
      <c r="B787" s="198" t="str">
        <f>'цена АТС'!D410</f>
        <v>0</v>
      </c>
      <c r="C787" s="198" t="str">
        <f>'цена АТС'!D411</f>
        <v>0</v>
      </c>
      <c r="D787" s="198" t="str">
        <f>'цена АТС'!D412</f>
        <v>0</v>
      </c>
      <c r="E787" s="198">
        <f>'цена АТС'!D413</f>
        <v>0.01</v>
      </c>
      <c r="F787" s="198" t="str">
        <f>'цена АТС'!D414</f>
        <v>0</v>
      </c>
      <c r="G787" s="198" t="str">
        <f>'цена АТС'!D415</f>
        <v>0</v>
      </c>
      <c r="H787" s="198">
        <f>'цена АТС'!D416</f>
        <v>0.01</v>
      </c>
      <c r="I787" s="198" t="str">
        <f>'цена АТС'!D417</f>
        <v>0</v>
      </c>
      <c r="J787" s="198" t="str">
        <f>'цена АТС'!D418</f>
        <v>0</v>
      </c>
      <c r="K787" s="198">
        <f>'цена АТС'!D419</f>
        <v>0.01</v>
      </c>
      <c r="L787" s="198">
        <f>'цена АТС'!D420</f>
        <v>0.01</v>
      </c>
      <c r="M787" s="198" t="str">
        <f>'цена АТС'!D421</f>
        <v>0</v>
      </c>
      <c r="N787" s="198">
        <f>'цена АТС'!D422</f>
        <v>0.01</v>
      </c>
      <c r="O787" s="198">
        <f>'цена АТС'!D423</f>
        <v>0.01</v>
      </c>
      <c r="P787" s="198" t="str">
        <f>'цена АТС'!D424</f>
        <v>0</v>
      </c>
      <c r="Q787" s="198" t="str">
        <f>'цена АТС'!D425</f>
        <v>0</v>
      </c>
      <c r="R787" s="198" t="str">
        <f>'цена АТС'!D426</f>
        <v>0</v>
      </c>
      <c r="S787" s="198" t="str">
        <f>'цена АТС'!D427</f>
        <v>0</v>
      </c>
      <c r="T787" s="198">
        <f>'цена АТС'!D428</f>
        <v>0.01</v>
      </c>
      <c r="U787" s="198" t="str">
        <f>'цена АТС'!D429</f>
        <v>0</v>
      </c>
      <c r="V787" s="198">
        <f>'цена АТС'!D430</f>
        <v>0.01</v>
      </c>
      <c r="W787" s="198" t="str">
        <f>'цена АТС'!D431</f>
        <v>0</v>
      </c>
      <c r="X787" s="198" t="str">
        <f>'цена АТС'!D432</f>
        <v>0</v>
      </c>
      <c r="Y787" s="198" t="str">
        <f>'цена АТС'!D433</f>
        <v>0</v>
      </c>
    </row>
    <row r="788" spans="1:25" s="35" customFormat="1" ht="18.75" customHeight="1" thickBot="1" x14ac:dyDescent="0.25">
      <c r="A788" s="73">
        <v>17</v>
      </c>
      <c r="B788" s="198" t="str">
        <f>'цена АТС'!D434</f>
        <v>0</v>
      </c>
      <c r="C788" s="198" t="str">
        <f>'цена АТС'!D435</f>
        <v>0</v>
      </c>
      <c r="D788" s="198" t="str">
        <f>'цена АТС'!D436</f>
        <v>0</v>
      </c>
      <c r="E788" s="198" t="str">
        <f>'цена АТС'!D437</f>
        <v>0</v>
      </c>
      <c r="F788" s="198" t="str">
        <f>'цена АТС'!D438</f>
        <v>0</v>
      </c>
      <c r="G788" s="198" t="str">
        <f>'цена АТС'!D439</f>
        <v>0</v>
      </c>
      <c r="H788" s="198" t="str">
        <f>'цена АТС'!D440</f>
        <v>0</v>
      </c>
      <c r="I788" s="198">
        <f>'цена АТС'!D441</f>
        <v>0.01</v>
      </c>
      <c r="J788" s="198">
        <f>'цена АТС'!D442</f>
        <v>0.01</v>
      </c>
      <c r="K788" s="198">
        <f>'цена АТС'!D443</f>
        <v>0.01</v>
      </c>
      <c r="L788" s="198" t="str">
        <f>'цена АТС'!D444</f>
        <v>0</v>
      </c>
      <c r="M788" s="198" t="str">
        <f>'цена АТС'!D445</f>
        <v>0</v>
      </c>
      <c r="N788" s="198">
        <f>'цена АТС'!D446</f>
        <v>0.01</v>
      </c>
      <c r="O788" s="198" t="str">
        <f>'цена АТС'!D447</f>
        <v>0</v>
      </c>
      <c r="P788" s="198" t="str">
        <f>'цена АТС'!D448</f>
        <v>0</v>
      </c>
      <c r="Q788" s="198">
        <f>'цена АТС'!D449</f>
        <v>0.01</v>
      </c>
      <c r="R788" s="198" t="str">
        <f>'цена АТС'!D450</f>
        <v>0</v>
      </c>
      <c r="S788" s="198">
        <f>'цена АТС'!D451</f>
        <v>0.01</v>
      </c>
      <c r="T788" s="198">
        <f>'цена АТС'!D452</f>
        <v>0.01</v>
      </c>
      <c r="U788" s="198" t="str">
        <f>'цена АТС'!D453</f>
        <v>0</v>
      </c>
      <c r="V788" s="198" t="str">
        <f>'цена АТС'!D454</f>
        <v>0</v>
      </c>
      <c r="W788" s="198" t="str">
        <f>'цена АТС'!D455</f>
        <v>0</v>
      </c>
      <c r="X788" s="198" t="str">
        <f>'цена АТС'!D456</f>
        <v>0</v>
      </c>
      <c r="Y788" s="198" t="str">
        <f>'цена АТС'!D457</f>
        <v>0</v>
      </c>
    </row>
    <row r="789" spans="1:25" s="35" customFormat="1" ht="18.75" customHeight="1" thickBot="1" x14ac:dyDescent="0.25">
      <c r="A789" s="74">
        <v>18</v>
      </c>
      <c r="B789" s="198" t="str">
        <f>'цена АТС'!D458</f>
        <v>0</v>
      </c>
      <c r="C789" s="198" t="str">
        <f>'цена АТС'!D459</f>
        <v>0</v>
      </c>
      <c r="D789" s="198" t="str">
        <f>'цена АТС'!D460</f>
        <v>0</v>
      </c>
      <c r="E789" s="198" t="str">
        <f>'цена АТС'!D461</f>
        <v>0</v>
      </c>
      <c r="F789" s="198" t="str">
        <f>'цена АТС'!D462</f>
        <v>0</v>
      </c>
      <c r="G789" s="198" t="str">
        <f>'цена АТС'!D463</f>
        <v>0</v>
      </c>
      <c r="H789" s="198" t="str">
        <f>'цена АТС'!D464</f>
        <v>0</v>
      </c>
      <c r="I789" s="198" t="str">
        <f>'цена АТС'!D465</f>
        <v>0</v>
      </c>
      <c r="J789" s="198" t="str">
        <f>'цена АТС'!D466</f>
        <v>0</v>
      </c>
      <c r="K789" s="198" t="str">
        <f>'цена АТС'!D467</f>
        <v>0</v>
      </c>
      <c r="L789" s="198" t="str">
        <f>'цена АТС'!D468</f>
        <v>0</v>
      </c>
      <c r="M789" s="198" t="str">
        <f>'цена АТС'!D469</f>
        <v>0</v>
      </c>
      <c r="N789" s="198" t="str">
        <f>'цена АТС'!D470</f>
        <v>0</v>
      </c>
      <c r="O789" s="198" t="str">
        <f>'цена АТС'!D471</f>
        <v>0</v>
      </c>
      <c r="P789" s="198" t="str">
        <f>'цена АТС'!D472</f>
        <v>0</v>
      </c>
      <c r="Q789" s="198" t="str">
        <f>'цена АТС'!D473</f>
        <v>0</v>
      </c>
      <c r="R789" s="198" t="str">
        <f>'цена АТС'!D474</f>
        <v>0</v>
      </c>
      <c r="S789" s="198">
        <f>'цена АТС'!D475</f>
        <v>0.14000000000000001</v>
      </c>
      <c r="T789" s="198" t="str">
        <f>'цена АТС'!D476</f>
        <v>0</v>
      </c>
      <c r="U789" s="198" t="str">
        <f>'цена АТС'!D477</f>
        <v>0</v>
      </c>
      <c r="V789" s="198" t="str">
        <f>'цена АТС'!D478</f>
        <v>0</v>
      </c>
      <c r="W789" s="198" t="str">
        <f>'цена АТС'!D479</f>
        <v>0</v>
      </c>
      <c r="X789" s="198" t="str">
        <f>'цена АТС'!D480</f>
        <v>0</v>
      </c>
      <c r="Y789" s="198" t="str">
        <f>'цена АТС'!D481</f>
        <v>0</v>
      </c>
    </row>
    <row r="790" spans="1:25" s="35" customFormat="1" ht="18.75" customHeight="1" thickBot="1" x14ac:dyDescent="0.25">
      <c r="A790" s="76">
        <v>19</v>
      </c>
      <c r="B790" s="198" t="str">
        <f>'цена АТС'!D482</f>
        <v>0</v>
      </c>
      <c r="C790" s="198" t="str">
        <f>'цена АТС'!D483</f>
        <v>0</v>
      </c>
      <c r="D790" s="198" t="str">
        <f>'цена АТС'!D484</f>
        <v>0</v>
      </c>
      <c r="E790" s="198" t="str">
        <f>'цена АТС'!D485</f>
        <v>0</v>
      </c>
      <c r="F790" s="198" t="str">
        <f>'цена АТС'!D486</f>
        <v>0</v>
      </c>
      <c r="G790" s="198" t="str">
        <f>'цена АТС'!D487</f>
        <v>0</v>
      </c>
      <c r="H790" s="198" t="str">
        <f>'цена АТС'!D488</f>
        <v>0</v>
      </c>
      <c r="I790" s="198" t="str">
        <f>'цена АТС'!D489</f>
        <v>0</v>
      </c>
      <c r="J790" s="198" t="str">
        <f>'цена АТС'!D490</f>
        <v>0</v>
      </c>
      <c r="K790" s="198" t="str">
        <f>'цена АТС'!D491</f>
        <v>0</v>
      </c>
      <c r="L790" s="198" t="str">
        <f>'цена АТС'!D492</f>
        <v>0</v>
      </c>
      <c r="M790" s="198">
        <f>'цена АТС'!D493</f>
        <v>0.01</v>
      </c>
      <c r="N790" s="198" t="str">
        <f>'цена АТС'!D494</f>
        <v>0</v>
      </c>
      <c r="O790" s="198" t="str">
        <f>'цена АТС'!D495</f>
        <v>0</v>
      </c>
      <c r="P790" s="198" t="str">
        <f>'цена АТС'!D496</f>
        <v>0</v>
      </c>
      <c r="Q790" s="198">
        <f>'цена АТС'!D497</f>
        <v>0.01</v>
      </c>
      <c r="R790" s="198">
        <f>'цена АТС'!D498</f>
        <v>0.01</v>
      </c>
      <c r="S790" s="198" t="str">
        <f>'цена АТС'!D499</f>
        <v>0</v>
      </c>
      <c r="T790" s="198" t="str">
        <f>'цена АТС'!D500</f>
        <v>0</v>
      </c>
      <c r="U790" s="198" t="str">
        <f>'цена АТС'!D501</f>
        <v>0</v>
      </c>
      <c r="V790" s="198" t="str">
        <f>'цена АТС'!D502</f>
        <v>0</v>
      </c>
      <c r="W790" s="198" t="str">
        <f>'цена АТС'!D503</f>
        <v>0</v>
      </c>
      <c r="X790" s="198" t="str">
        <f>'цена АТС'!D504</f>
        <v>0</v>
      </c>
      <c r="Y790" s="198" t="str">
        <f>'цена АТС'!D505</f>
        <v>0</v>
      </c>
    </row>
    <row r="791" spans="1:25" s="35" customFormat="1" ht="18.75" customHeight="1" thickBot="1" x14ac:dyDescent="0.25">
      <c r="A791" s="73">
        <v>20</v>
      </c>
      <c r="B791" s="198" t="str">
        <f>'цена АТС'!D506</f>
        <v>0</v>
      </c>
      <c r="C791" s="198" t="str">
        <f>'цена АТС'!D507</f>
        <v>0</v>
      </c>
      <c r="D791" s="198" t="str">
        <f>'цена АТС'!D508</f>
        <v>0</v>
      </c>
      <c r="E791" s="198" t="str">
        <f>'цена АТС'!D509</f>
        <v>0</v>
      </c>
      <c r="F791" s="198" t="str">
        <f>'цена АТС'!D510</f>
        <v>0</v>
      </c>
      <c r="G791" s="198" t="str">
        <f>'цена АТС'!D511</f>
        <v>0</v>
      </c>
      <c r="H791" s="198" t="str">
        <f>'цена АТС'!D512</f>
        <v>0</v>
      </c>
      <c r="I791" s="198" t="str">
        <f>'цена АТС'!D513</f>
        <v>0</v>
      </c>
      <c r="J791" s="198" t="str">
        <f>'цена АТС'!D514</f>
        <v>0</v>
      </c>
      <c r="K791" s="198" t="str">
        <f>'цена АТС'!D515</f>
        <v>0</v>
      </c>
      <c r="L791" s="198" t="str">
        <f>'цена АТС'!D516</f>
        <v>0</v>
      </c>
      <c r="M791" s="198" t="str">
        <f>'цена АТС'!D517</f>
        <v>0</v>
      </c>
      <c r="N791" s="198">
        <f>'цена АТС'!D518</f>
        <v>14.21</v>
      </c>
      <c r="O791" s="198" t="str">
        <f>'цена АТС'!D519</f>
        <v>0</v>
      </c>
      <c r="P791" s="198" t="str">
        <f>'цена АТС'!D520</f>
        <v>0</v>
      </c>
      <c r="Q791" s="198" t="str">
        <f>'цена АТС'!D521</f>
        <v>0</v>
      </c>
      <c r="R791" s="198" t="str">
        <f>'цена АТС'!D522</f>
        <v>0</v>
      </c>
      <c r="S791" s="198" t="str">
        <f>'цена АТС'!D523</f>
        <v>0</v>
      </c>
      <c r="T791" s="198" t="str">
        <f>'цена АТС'!D524</f>
        <v>0</v>
      </c>
      <c r="U791" s="198" t="str">
        <f>'цена АТС'!D525</f>
        <v>0</v>
      </c>
      <c r="V791" s="198" t="str">
        <f>'цена АТС'!D526</f>
        <v>0</v>
      </c>
      <c r="W791" s="198" t="str">
        <f>'цена АТС'!D527</f>
        <v>0</v>
      </c>
      <c r="X791" s="198">
        <f>'цена АТС'!D528</f>
        <v>0.01</v>
      </c>
      <c r="Y791" s="198" t="str">
        <f>'цена АТС'!D529</f>
        <v>0</v>
      </c>
    </row>
    <row r="792" spans="1:25" s="35" customFormat="1" ht="18.75" customHeight="1" thickBot="1" x14ac:dyDescent="0.25">
      <c r="A792" s="64">
        <v>21</v>
      </c>
      <c r="B792" s="198" t="str">
        <f>'цена АТС'!D530</f>
        <v>0</v>
      </c>
      <c r="C792" s="198" t="str">
        <f>'цена АТС'!D531</f>
        <v>0</v>
      </c>
      <c r="D792" s="198" t="str">
        <f>'цена АТС'!D532</f>
        <v>0</v>
      </c>
      <c r="E792" s="198" t="str">
        <f>'цена АТС'!D533</f>
        <v>0</v>
      </c>
      <c r="F792" s="198" t="str">
        <f>'цена АТС'!D534</f>
        <v>0</v>
      </c>
      <c r="G792" s="198" t="str">
        <f>'цена АТС'!D535</f>
        <v>0</v>
      </c>
      <c r="H792" s="198" t="str">
        <f>'цена АТС'!D536</f>
        <v>0</v>
      </c>
      <c r="I792" s="198" t="str">
        <f>'цена АТС'!D537</f>
        <v>0</v>
      </c>
      <c r="J792" s="198" t="str">
        <f>'цена АТС'!D538</f>
        <v>0</v>
      </c>
      <c r="K792" s="198" t="str">
        <f>'цена АТС'!D539</f>
        <v>0</v>
      </c>
      <c r="L792" s="198" t="str">
        <f>'цена АТС'!D540</f>
        <v>0</v>
      </c>
      <c r="M792" s="198" t="str">
        <f>'цена АТС'!D541</f>
        <v>0</v>
      </c>
      <c r="N792" s="198" t="str">
        <f>'цена АТС'!D542</f>
        <v>0</v>
      </c>
      <c r="O792" s="198" t="str">
        <f>'цена АТС'!D543</f>
        <v>0</v>
      </c>
      <c r="P792" s="198" t="str">
        <f>'цена АТС'!D544</f>
        <v>0</v>
      </c>
      <c r="Q792" s="198" t="str">
        <f>'цена АТС'!D545</f>
        <v>0</v>
      </c>
      <c r="R792" s="198" t="str">
        <f>'цена АТС'!D546</f>
        <v>0</v>
      </c>
      <c r="S792" s="198" t="str">
        <f>'цена АТС'!D547</f>
        <v>0</v>
      </c>
      <c r="T792" s="198" t="str">
        <f>'цена АТС'!D548</f>
        <v>0</v>
      </c>
      <c r="U792" s="198" t="str">
        <f>'цена АТС'!D549</f>
        <v>0</v>
      </c>
      <c r="V792" s="198" t="str">
        <f>'цена АТС'!D550</f>
        <v>0</v>
      </c>
      <c r="W792" s="198" t="str">
        <f>'цена АТС'!D551</f>
        <v>0</v>
      </c>
      <c r="X792" s="198" t="str">
        <f>'цена АТС'!D552</f>
        <v>0</v>
      </c>
      <c r="Y792" s="198" t="str">
        <f>'цена АТС'!D553</f>
        <v>0</v>
      </c>
    </row>
    <row r="793" spans="1:25" s="35" customFormat="1" ht="18.75" customHeight="1" thickBot="1" x14ac:dyDescent="0.25">
      <c r="A793" s="73">
        <v>22</v>
      </c>
      <c r="B793" s="198" t="str">
        <f>'цена АТС'!D554</f>
        <v>0</v>
      </c>
      <c r="C793" s="198" t="str">
        <f>'цена АТС'!D555</f>
        <v>0</v>
      </c>
      <c r="D793" s="198" t="str">
        <f>'цена АТС'!D556</f>
        <v>0</v>
      </c>
      <c r="E793" s="198" t="str">
        <f>'цена АТС'!D557</f>
        <v>0</v>
      </c>
      <c r="F793" s="198" t="str">
        <f>'цена АТС'!D558</f>
        <v>0</v>
      </c>
      <c r="G793" s="198" t="str">
        <f>'цена АТС'!D559</f>
        <v>0</v>
      </c>
      <c r="H793" s="198" t="str">
        <f>'цена АТС'!D560</f>
        <v>0</v>
      </c>
      <c r="I793" s="198" t="str">
        <f>'цена АТС'!D561</f>
        <v>0</v>
      </c>
      <c r="J793" s="198" t="str">
        <f>'цена АТС'!D562</f>
        <v>0</v>
      </c>
      <c r="K793" s="198" t="str">
        <f>'цена АТС'!D563</f>
        <v>0</v>
      </c>
      <c r="L793" s="198" t="str">
        <f>'цена АТС'!D564</f>
        <v>0</v>
      </c>
      <c r="M793" s="198" t="str">
        <f>'цена АТС'!D565</f>
        <v>0</v>
      </c>
      <c r="N793" s="198" t="str">
        <f>'цена АТС'!D566</f>
        <v>0</v>
      </c>
      <c r="O793" s="198" t="str">
        <f>'цена АТС'!D567</f>
        <v>0</v>
      </c>
      <c r="P793" s="198" t="str">
        <f>'цена АТС'!D568</f>
        <v>0</v>
      </c>
      <c r="Q793" s="198" t="str">
        <f>'цена АТС'!D569</f>
        <v>0</v>
      </c>
      <c r="R793" s="198" t="str">
        <f>'цена АТС'!D570</f>
        <v>0</v>
      </c>
      <c r="S793" s="198" t="str">
        <f>'цена АТС'!D571</f>
        <v>0</v>
      </c>
      <c r="T793" s="198" t="str">
        <f>'цена АТС'!D572</f>
        <v>0</v>
      </c>
      <c r="U793" s="198" t="str">
        <f>'цена АТС'!D573</f>
        <v>0</v>
      </c>
      <c r="V793" s="198" t="str">
        <f>'цена АТС'!D574</f>
        <v>0</v>
      </c>
      <c r="W793" s="198" t="str">
        <f>'цена АТС'!D575</f>
        <v>0</v>
      </c>
      <c r="X793" s="198" t="str">
        <f>'цена АТС'!D576</f>
        <v>0</v>
      </c>
      <c r="Y793" s="198" t="str">
        <f>'цена АТС'!D577</f>
        <v>0</v>
      </c>
    </row>
    <row r="794" spans="1:25" s="35" customFormat="1" ht="18.75" customHeight="1" thickBot="1" x14ac:dyDescent="0.25">
      <c r="A794" s="64">
        <v>23</v>
      </c>
      <c r="B794" s="198" t="str">
        <f>'цена АТС'!D578</f>
        <v>0</v>
      </c>
      <c r="C794" s="198" t="str">
        <f>'цена АТС'!D579</f>
        <v>0</v>
      </c>
      <c r="D794" s="198" t="str">
        <f>'цена АТС'!D580</f>
        <v>0</v>
      </c>
      <c r="E794" s="198">
        <f>'цена АТС'!D581</f>
        <v>0.01</v>
      </c>
      <c r="F794" s="198">
        <f>'цена АТС'!D582</f>
        <v>0.01</v>
      </c>
      <c r="G794" s="198">
        <f>'цена АТС'!D583</f>
        <v>0.01</v>
      </c>
      <c r="H794" s="198">
        <f>'цена АТС'!D584</f>
        <v>0.01</v>
      </c>
      <c r="I794" s="198" t="str">
        <f>'цена АТС'!D585</f>
        <v>0</v>
      </c>
      <c r="J794" s="198">
        <f>'цена АТС'!D586</f>
        <v>0.01</v>
      </c>
      <c r="K794" s="198" t="str">
        <f>'цена АТС'!D587</f>
        <v>0</v>
      </c>
      <c r="L794" s="198">
        <f>'цена АТС'!D588</f>
        <v>0.01</v>
      </c>
      <c r="M794" s="198" t="str">
        <f>'цена АТС'!D589</f>
        <v>0</v>
      </c>
      <c r="N794" s="198" t="str">
        <f>'цена АТС'!D590</f>
        <v>0</v>
      </c>
      <c r="O794" s="198" t="str">
        <f>'цена АТС'!D591</f>
        <v>0</v>
      </c>
      <c r="P794" s="198" t="str">
        <f>'цена АТС'!D592</f>
        <v>0</v>
      </c>
      <c r="Q794" s="198">
        <f>'цена АТС'!D593</f>
        <v>7.0000000000000007E-2</v>
      </c>
      <c r="R794" s="198">
        <f>'цена АТС'!D594</f>
        <v>0.03</v>
      </c>
      <c r="S794" s="198">
        <f>'цена АТС'!D595</f>
        <v>0.01</v>
      </c>
      <c r="T794" s="198" t="str">
        <f>'цена АТС'!D596</f>
        <v>0</v>
      </c>
      <c r="U794" s="198" t="str">
        <f>'цена АТС'!D597</f>
        <v>0</v>
      </c>
      <c r="V794" s="198" t="str">
        <f>'цена АТС'!D598</f>
        <v>0</v>
      </c>
      <c r="W794" s="198" t="str">
        <f>'цена АТС'!D599</f>
        <v>0</v>
      </c>
      <c r="X794" s="198">
        <f>'цена АТС'!D600</f>
        <v>0.01</v>
      </c>
      <c r="Y794" s="198">
        <f>'цена АТС'!D601</f>
        <v>0.01</v>
      </c>
    </row>
    <row r="795" spans="1:25" s="35" customFormat="1" ht="18.75" customHeight="1" thickBot="1" x14ac:dyDescent="0.25">
      <c r="A795" s="75">
        <v>24</v>
      </c>
      <c r="B795" s="198" t="str">
        <f>'цена АТС'!D602</f>
        <v>0</v>
      </c>
      <c r="C795" s="198" t="str">
        <f>'цена АТС'!D603</f>
        <v>0</v>
      </c>
      <c r="D795" s="198">
        <f>'цена АТС'!D604</f>
        <v>0.01</v>
      </c>
      <c r="E795" s="198" t="str">
        <f>'цена АТС'!D605</f>
        <v>0</v>
      </c>
      <c r="F795" s="198">
        <f>'цена АТС'!D606</f>
        <v>0.01</v>
      </c>
      <c r="G795" s="198">
        <f>'цена АТС'!D607</f>
        <v>0.01</v>
      </c>
      <c r="H795" s="198">
        <f>'цена АТС'!D608</f>
        <v>0.01</v>
      </c>
      <c r="I795" s="198" t="str">
        <f>'цена АТС'!D609</f>
        <v>0</v>
      </c>
      <c r="J795" s="198">
        <f>'цена АТС'!D610</f>
        <v>0.01</v>
      </c>
      <c r="K795" s="198" t="str">
        <f>'цена АТС'!D611</f>
        <v>0</v>
      </c>
      <c r="L795" s="198" t="str">
        <f>'цена АТС'!D612</f>
        <v>0</v>
      </c>
      <c r="M795" s="198">
        <f>'цена АТС'!D613</f>
        <v>0.01</v>
      </c>
      <c r="N795" s="198">
        <f>'цена АТС'!D614</f>
        <v>0.01</v>
      </c>
      <c r="O795" s="198">
        <f>'цена АТС'!D615</f>
        <v>0.01</v>
      </c>
      <c r="P795" s="198">
        <f>'цена АТС'!D616</f>
        <v>0.01</v>
      </c>
      <c r="Q795" s="198" t="str">
        <f>'цена АТС'!D617</f>
        <v>0</v>
      </c>
      <c r="R795" s="198">
        <f>'цена АТС'!D618</f>
        <v>0.01</v>
      </c>
      <c r="S795" s="198">
        <f>'цена АТС'!D619</f>
        <v>0.01</v>
      </c>
      <c r="T795" s="198">
        <f>'цена АТС'!D620</f>
        <v>0.01</v>
      </c>
      <c r="U795" s="198" t="str">
        <f>'цена АТС'!D621</f>
        <v>0</v>
      </c>
      <c r="V795" s="198">
        <f>'цена АТС'!D622</f>
        <v>0.01</v>
      </c>
      <c r="W795" s="198" t="str">
        <f>'цена АТС'!D623</f>
        <v>0</v>
      </c>
      <c r="X795" s="198">
        <f>'цена АТС'!D624</f>
        <v>0.01</v>
      </c>
      <c r="Y795" s="198" t="str">
        <f>'цена АТС'!D625</f>
        <v>0</v>
      </c>
    </row>
    <row r="796" spans="1:25" s="35" customFormat="1" ht="18.75" customHeight="1" thickBot="1" x14ac:dyDescent="0.25">
      <c r="A796" s="73">
        <v>25</v>
      </c>
      <c r="B796" s="198" t="str">
        <f>'цена АТС'!D626</f>
        <v>0</v>
      </c>
      <c r="C796" s="198" t="str">
        <f>'цена АТС'!D627</f>
        <v>0</v>
      </c>
      <c r="D796" s="198">
        <f>'цена АТС'!D628</f>
        <v>0.01</v>
      </c>
      <c r="E796" s="198" t="str">
        <f>'цена АТС'!D629</f>
        <v>0</v>
      </c>
      <c r="F796" s="198" t="str">
        <f>'цена АТС'!D630</f>
        <v>0</v>
      </c>
      <c r="G796" s="198" t="str">
        <f>'цена АТС'!D631</f>
        <v>0</v>
      </c>
      <c r="H796" s="198" t="str">
        <f>'цена АТС'!D632</f>
        <v>0</v>
      </c>
      <c r="I796" s="198" t="str">
        <f>'цена АТС'!D633</f>
        <v>0</v>
      </c>
      <c r="J796" s="198" t="str">
        <f>'цена АТС'!D634</f>
        <v>0</v>
      </c>
      <c r="K796" s="198" t="str">
        <f>'цена АТС'!D635</f>
        <v>0</v>
      </c>
      <c r="L796" s="198" t="str">
        <f>'цена АТС'!D636</f>
        <v>0</v>
      </c>
      <c r="M796" s="198" t="str">
        <f>'цена АТС'!D637</f>
        <v>0</v>
      </c>
      <c r="N796" s="198" t="str">
        <f>'цена АТС'!D638</f>
        <v>0</v>
      </c>
      <c r="O796" s="198" t="str">
        <f>'цена АТС'!D639</f>
        <v>0</v>
      </c>
      <c r="P796" s="198" t="str">
        <f>'цена АТС'!D640</f>
        <v>0</v>
      </c>
      <c r="Q796" s="198" t="str">
        <f>'цена АТС'!D641</f>
        <v>0</v>
      </c>
      <c r="R796" s="198" t="str">
        <f>'цена АТС'!D642</f>
        <v>0</v>
      </c>
      <c r="S796" s="198" t="str">
        <f>'цена АТС'!D643</f>
        <v>0</v>
      </c>
      <c r="T796" s="198" t="str">
        <f>'цена АТС'!D644</f>
        <v>0</v>
      </c>
      <c r="U796" s="198" t="str">
        <f>'цена АТС'!D645</f>
        <v>0</v>
      </c>
      <c r="V796" s="198">
        <f>'цена АТС'!D646</f>
        <v>0.01</v>
      </c>
      <c r="W796" s="198" t="str">
        <f>'цена АТС'!D647</f>
        <v>0</v>
      </c>
      <c r="X796" s="198" t="str">
        <f>'цена АТС'!D648</f>
        <v>0</v>
      </c>
      <c r="Y796" s="198" t="str">
        <f>'цена АТС'!D649</f>
        <v>0</v>
      </c>
    </row>
    <row r="797" spans="1:25" s="35" customFormat="1" ht="18.75" customHeight="1" thickBot="1" x14ac:dyDescent="0.25">
      <c r="A797" s="74">
        <v>26</v>
      </c>
      <c r="B797" s="198" t="str">
        <f>'цена АТС'!D650</f>
        <v>0</v>
      </c>
      <c r="C797" s="198" t="str">
        <f>'цена АТС'!D651</f>
        <v>0</v>
      </c>
      <c r="D797" s="198" t="str">
        <f>'цена АТС'!D652</f>
        <v>0</v>
      </c>
      <c r="E797" s="198" t="str">
        <f>'цена АТС'!D653</f>
        <v>0</v>
      </c>
      <c r="F797" s="198" t="str">
        <f>'цена АТС'!D654</f>
        <v>0</v>
      </c>
      <c r="G797" s="198" t="str">
        <f>'цена АТС'!D655</f>
        <v>0</v>
      </c>
      <c r="H797" s="198" t="str">
        <f>'цена АТС'!D656</f>
        <v>0</v>
      </c>
      <c r="I797" s="198" t="str">
        <f>'цена АТС'!D657</f>
        <v>0</v>
      </c>
      <c r="J797" s="198" t="str">
        <f>'цена АТС'!D658</f>
        <v>0</v>
      </c>
      <c r="K797" s="198" t="str">
        <f>'цена АТС'!D659</f>
        <v>0</v>
      </c>
      <c r="L797" s="198" t="str">
        <f>'цена АТС'!D660</f>
        <v>0</v>
      </c>
      <c r="M797" s="198" t="str">
        <f>'цена АТС'!D661</f>
        <v>0</v>
      </c>
      <c r="N797" s="198" t="str">
        <f>'цена АТС'!D662</f>
        <v>0</v>
      </c>
      <c r="O797" s="198" t="str">
        <f>'цена АТС'!D663</f>
        <v>0</v>
      </c>
      <c r="P797" s="198" t="str">
        <f>'цена АТС'!D664</f>
        <v>0</v>
      </c>
      <c r="Q797" s="198" t="str">
        <f>'цена АТС'!D665</f>
        <v>0</v>
      </c>
      <c r="R797" s="198" t="str">
        <f>'цена АТС'!D666</f>
        <v>0</v>
      </c>
      <c r="S797" s="198" t="str">
        <f>'цена АТС'!D667</f>
        <v>0</v>
      </c>
      <c r="T797" s="198" t="str">
        <f>'цена АТС'!D668</f>
        <v>0</v>
      </c>
      <c r="U797" s="198" t="str">
        <f>'цена АТС'!D669</f>
        <v>0</v>
      </c>
      <c r="V797" s="198" t="str">
        <f>'цена АТС'!D670</f>
        <v>0</v>
      </c>
      <c r="W797" s="198" t="str">
        <f>'цена АТС'!D671</f>
        <v>0</v>
      </c>
      <c r="X797" s="198" t="str">
        <f>'цена АТС'!D672</f>
        <v>0</v>
      </c>
      <c r="Y797" s="198" t="str">
        <f>'цена АТС'!D673</f>
        <v>0</v>
      </c>
    </row>
    <row r="798" spans="1:25" s="35" customFormat="1" ht="18.75" customHeight="1" thickBot="1" x14ac:dyDescent="0.25">
      <c r="A798" s="76">
        <v>27</v>
      </c>
      <c r="B798" s="198" t="str">
        <f>'цена АТС'!D674</f>
        <v>0</v>
      </c>
      <c r="C798" s="198" t="str">
        <f>'цена АТС'!D675</f>
        <v>0</v>
      </c>
      <c r="D798" s="198" t="str">
        <f>'цена АТС'!D676</f>
        <v>0</v>
      </c>
      <c r="E798" s="198" t="str">
        <f>'цена АТС'!D677</f>
        <v>0</v>
      </c>
      <c r="F798" s="198" t="str">
        <f>'цена АТС'!D678</f>
        <v>0</v>
      </c>
      <c r="G798" s="198" t="str">
        <f>'цена АТС'!D679</f>
        <v>0</v>
      </c>
      <c r="H798" s="198" t="str">
        <f>'цена АТС'!D680</f>
        <v>0</v>
      </c>
      <c r="I798" s="198" t="str">
        <f>'цена АТС'!D681</f>
        <v>0</v>
      </c>
      <c r="J798" s="198" t="str">
        <f>'цена АТС'!D682</f>
        <v>0</v>
      </c>
      <c r="K798" s="198" t="str">
        <f>'цена АТС'!D683</f>
        <v>0</v>
      </c>
      <c r="L798" s="198" t="str">
        <f>'цена АТС'!D684</f>
        <v>0</v>
      </c>
      <c r="M798" s="198" t="str">
        <f>'цена АТС'!D685</f>
        <v>0</v>
      </c>
      <c r="N798" s="198" t="str">
        <f>'цена АТС'!D686</f>
        <v>0</v>
      </c>
      <c r="O798" s="198" t="str">
        <f>'цена АТС'!D687</f>
        <v>0</v>
      </c>
      <c r="P798" s="198" t="str">
        <f>'цена АТС'!D688</f>
        <v>0</v>
      </c>
      <c r="Q798" s="198" t="str">
        <f>'цена АТС'!D689</f>
        <v>0</v>
      </c>
      <c r="R798" s="198" t="str">
        <f>'цена АТС'!D690</f>
        <v>0</v>
      </c>
      <c r="S798" s="198" t="str">
        <f>'цена АТС'!D691</f>
        <v>0</v>
      </c>
      <c r="T798" s="198" t="str">
        <f>'цена АТС'!D692</f>
        <v>0</v>
      </c>
      <c r="U798" s="198" t="str">
        <f>'цена АТС'!D693</f>
        <v>0</v>
      </c>
      <c r="V798" s="198" t="str">
        <f>'цена АТС'!D694</f>
        <v>0</v>
      </c>
      <c r="W798" s="198" t="str">
        <f>'цена АТС'!D695</f>
        <v>0</v>
      </c>
      <c r="X798" s="198" t="str">
        <f>'цена АТС'!D696</f>
        <v>0</v>
      </c>
      <c r="Y798" s="198" t="str">
        <f>'цена АТС'!D697</f>
        <v>0</v>
      </c>
    </row>
    <row r="799" spans="1:25" s="35" customFormat="1" ht="18.75" customHeight="1" thickBot="1" x14ac:dyDescent="0.25">
      <c r="A799" s="75">
        <v>28</v>
      </c>
      <c r="B799" s="198" t="str">
        <f>'цена АТС'!D698</f>
        <v>0</v>
      </c>
      <c r="C799" s="198" t="str">
        <f>'цена АТС'!D699</f>
        <v>0</v>
      </c>
      <c r="D799" s="198" t="str">
        <f>'цена АТС'!D700</f>
        <v>0</v>
      </c>
      <c r="E799" s="198" t="str">
        <f>'цена АТС'!D701</f>
        <v>0</v>
      </c>
      <c r="F799" s="198" t="str">
        <f>'цена АТС'!D702</f>
        <v>0</v>
      </c>
      <c r="G799" s="198">
        <f>'цена АТС'!D703</f>
        <v>0.01</v>
      </c>
      <c r="H799" s="198" t="str">
        <f>'цена АТС'!D704</f>
        <v>0</v>
      </c>
      <c r="I799" s="198" t="str">
        <f>'цена АТС'!D705</f>
        <v>0</v>
      </c>
      <c r="J799" s="198" t="str">
        <f>'цена АТС'!D706</f>
        <v>0</v>
      </c>
      <c r="K799" s="198" t="str">
        <f>'цена АТС'!D707</f>
        <v>0</v>
      </c>
      <c r="L799" s="198" t="str">
        <f>'цена АТС'!D708</f>
        <v>0</v>
      </c>
      <c r="M799" s="198" t="str">
        <f>'цена АТС'!D709</f>
        <v>0</v>
      </c>
      <c r="N799" s="198" t="str">
        <f>'цена АТС'!D710</f>
        <v>0</v>
      </c>
      <c r="O799" s="198" t="str">
        <f>'цена АТС'!D711</f>
        <v>0</v>
      </c>
      <c r="P799" s="198" t="str">
        <f>'цена АТС'!D712</f>
        <v>0</v>
      </c>
      <c r="Q799" s="198" t="str">
        <f>'цена АТС'!D713</f>
        <v>0</v>
      </c>
      <c r="R799" s="198" t="str">
        <f>'цена АТС'!D714</f>
        <v>0</v>
      </c>
      <c r="S799" s="198" t="str">
        <f>'цена АТС'!D715</f>
        <v>0</v>
      </c>
      <c r="T799" s="198" t="str">
        <f>'цена АТС'!D716</f>
        <v>0</v>
      </c>
      <c r="U799" s="198" t="str">
        <f>'цена АТС'!D717</f>
        <v>0</v>
      </c>
      <c r="V799" s="198" t="str">
        <f>'цена АТС'!D718</f>
        <v>0</v>
      </c>
      <c r="W799" s="198" t="str">
        <f>'цена АТС'!D719</f>
        <v>0</v>
      </c>
      <c r="X799" s="198" t="str">
        <f>'цена АТС'!D720</f>
        <v>0</v>
      </c>
      <c r="Y799" s="198" t="str">
        <f>'цена АТС'!D721</f>
        <v>0</v>
      </c>
    </row>
    <row r="800" spans="1:25" s="35" customFormat="1" ht="18.75" customHeight="1" thickBot="1" x14ac:dyDescent="0.25">
      <c r="A800" s="73">
        <v>29</v>
      </c>
      <c r="B800" s="198">
        <f>'цена АТС'!D722</f>
        <v>0</v>
      </c>
      <c r="C800" s="198">
        <f>'цена АТС'!D723</f>
        <v>0</v>
      </c>
      <c r="D800" s="198">
        <f>'цена АТС'!D724</f>
        <v>0</v>
      </c>
      <c r="E800" s="198">
        <f>'цена АТС'!D725</f>
        <v>0</v>
      </c>
      <c r="F800" s="198">
        <f>'цена АТС'!D726</f>
        <v>0</v>
      </c>
      <c r="G800" s="198">
        <f>'цена АТС'!D727</f>
        <v>0</v>
      </c>
      <c r="H800" s="198">
        <f>'цена АТС'!D728</f>
        <v>0</v>
      </c>
      <c r="I800" s="198">
        <f>'цена АТС'!D729</f>
        <v>0</v>
      </c>
      <c r="J800" s="198">
        <f>'цена АТС'!D730</f>
        <v>0</v>
      </c>
      <c r="K800" s="198">
        <f>'цена АТС'!D731</f>
        <v>0</v>
      </c>
      <c r="L800" s="198">
        <f>'цена АТС'!D732</f>
        <v>0</v>
      </c>
      <c r="M800" s="198">
        <f>'цена АТС'!D733</f>
        <v>0</v>
      </c>
      <c r="N800" s="198">
        <f>'цена АТС'!D734</f>
        <v>0</v>
      </c>
      <c r="O800" s="198">
        <f>'цена АТС'!D735</f>
        <v>0</v>
      </c>
      <c r="P800" s="198">
        <f>'цена АТС'!D736</f>
        <v>0</v>
      </c>
      <c r="Q800" s="198">
        <f>'цена АТС'!D737</f>
        <v>0</v>
      </c>
      <c r="R800" s="198">
        <f>'цена АТС'!D738</f>
        <v>0</v>
      </c>
      <c r="S800" s="198">
        <f>'цена АТС'!D739</f>
        <v>0</v>
      </c>
      <c r="T800" s="198">
        <f>'цена АТС'!D740</f>
        <v>0</v>
      </c>
      <c r="U800" s="198">
        <f>'цена АТС'!D741</f>
        <v>0</v>
      </c>
      <c r="V800" s="198">
        <f>'цена АТС'!D742</f>
        <v>0</v>
      </c>
      <c r="W800" s="198">
        <f>'цена АТС'!D743</f>
        <v>0</v>
      </c>
      <c r="X800" s="198">
        <f>'цена АТС'!D744</f>
        <v>0</v>
      </c>
      <c r="Y800" s="198">
        <f>'цена АТС'!D745</f>
        <v>0</v>
      </c>
    </row>
    <row r="801" spans="1:25" s="35" customFormat="1" ht="18.75" customHeight="1" thickBot="1" x14ac:dyDescent="0.25">
      <c r="A801" s="74">
        <v>30</v>
      </c>
      <c r="B801" s="198">
        <f>'цена АТС'!D746</f>
        <v>0</v>
      </c>
      <c r="C801" s="198">
        <f>'цена АТС'!D747</f>
        <v>0</v>
      </c>
      <c r="D801" s="198">
        <f>'цена АТС'!D748</f>
        <v>0</v>
      </c>
      <c r="E801" s="198">
        <f>'цена АТС'!D749</f>
        <v>0</v>
      </c>
      <c r="F801" s="198">
        <f>'цена АТС'!D750</f>
        <v>0</v>
      </c>
      <c r="G801" s="198">
        <f>'цена АТС'!D751</f>
        <v>0</v>
      </c>
      <c r="H801" s="198">
        <f>'цена АТС'!D752</f>
        <v>0</v>
      </c>
      <c r="I801" s="198">
        <f>'цена АТС'!D753</f>
        <v>0</v>
      </c>
      <c r="J801" s="198">
        <f>'цена АТС'!D754</f>
        <v>0</v>
      </c>
      <c r="K801" s="198">
        <f>'цена АТС'!D755</f>
        <v>0</v>
      </c>
      <c r="L801" s="198">
        <f>'цена АТС'!D756</f>
        <v>0</v>
      </c>
      <c r="M801" s="198">
        <f>'цена АТС'!D757</f>
        <v>0</v>
      </c>
      <c r="N801" s="198">
        <f>'цена АТС'!D758</f>
        <v>0</v>
      </c>
      <c r="O801" s="198">
        <f>'цена АТС'!D759</f>
        <v>0</v>
      </c>
      <c r="P801" s="198">
        <f>'цена АТС'!D760</f>
        <v>0</v>
      </c>
      <c r="Q801" s="198">
        <f>'цена АТС'!D761</f>
        <v>0</v>
      </c>
      <c r="R801" s="198">
        <f>'цена АТС'!D762</f>
        <v>0</v>
      </c>
      <c r="S801" s="198">
        <f>'цена АТС'!D763</f>
        <v>0</v>
      </c>
      <c r="T801" s="198">
        <f>'цена АТС'!D764</f>
        <v>0</v>
      </c>
      <c r="U801" s="198">
        <f>'цена АТС'!D765</f>
        <v>0</v>
      </c>
      <c r="V801" s="198">
        <f>'цена АТС'!D766</f>
        <v>0</v>
      </c>
      <c r="W801" s="198">
        <f>'цена АТС'!D767</f>
        <v>0</v>
      </c>
      <c r="X801" s="198">
        <f>'цена АТС'!D768</f>
        <v>0</v>
      </c>
      <c r="Y801" s="198">
        <f>'цена АТС'!D769</f>
        <v>0</v>
      </c>
    </row>
    <row r="802" spans="1:25" s="35" customFormat="1" ht="18.75" customHeight="1" thickBot="1" x14ac:dyDescent="0.25">
      <c r="A802" s="73">
        <v>31</v>
      </c>
      <c r="B802" s="198">
        <f>'цена АТС'!D770</f>
        <v>0</v>
      </c>
      <c r="C802" s="198">
        <f>'цена АТС'!D771</f>
        <v>0</v>
      </c>
      <c r="D802" s="198">
        <f>'цена АТС'!D772</f>
        <v>0</v>
      </c>
      <c r="E802" s="198">
        <f>'цена АТС'!D773</f>
        <v>0</v>
      </c>
      <c r="F802" s="198">
        <f>'цена АТС'!D774</f>
        <v>0</v>
      </c>
      <c r="G802" s="198">
        <f>'цена АТС'!D775</f>
        <v>0</v>
      </c>
      <c r="H802" s="198">
        <f>'цена АТС'!D776</f>
        <v>0</v>
      </c>
      <c r="I802" s="198">
        <f>'цена АТС'!D777</f>
        <v>0</v>
      </c>
      <c r="J802" s="198">
        <f>'цена АТС'!D778</f>
        <v>0</v>
      </c>
      <c r="K802" s="198">
        <f>'цена АТС'!D779</f>
        <v>0</v>
      </c>
      <c r="L802" s="198">
        <f>'цена АТС'!D780</f>
        <v>0</v>
      </c>
      <c r="M802" s="198">
        <f>'цена АТС'!D781</f>
        <v>0</v>
      </c>
      <c r="N802" s="198">
        <f>'цена АТС'!D782</f>
        <v>0</v>
      </c>
      <c r="O802" s="198">
        <f>'цена АТС'!D783</f>
        <v>0</v>
      </c>
      <c r="P802" s="198">
        <f>'цена АТС'!D784</f>
        <v>0</v>
      </c>
      <c r="Q802" s="198">
        <f>'цена АТС'!D785</f>
        <v>0</v>
      </c>
      <c r="R802" s="198">
        <f>'цена АТС'!D786</f>
        <v>0</v>
      </c>
      <c r="S802" s="198">
        <f>'цена АТС'!D787</f>
        <v>0</v>
      </c>
      <c r="T802" s="198">
        <f>'цена АТС'!D788</f>
        <v>0</v>
      </c>
      <c r="U802" s="198">
        <f>'цена АТС'!D789</f>
        <v>0</v>
      </c>
      <c r="V802" s="198">
        <f>'цена АТС'!D790</f>
        <v>0</v>
      </c>
      <c r="W802" s="198">
        <f>'цена АТС'!D791</f>
        <v>0</v>
      </c>
      <c r="X802" s="198">
        <f>'цена АТС'!D792</f>
        <v>0</v>
      </c>
      <c r="Y802" s="198">
        <f>'цена АТС'!D793</f>
        <v>0</v>
      </c>
    </row>
    <row r="803" spans="1:25" x14ac:dyDescent="0.2">
      <c r="A803" s="41"/>
    </row>
    <row r="804" spans="1:25" ht="15" thickBot="1" x14ac:dyDescent="0.25">
      <c r="A804" s="42"/>
    </row>
    <row r="805" spans="1:25" s="35" customFormat="1" ht="31.5" customHeight="1" thickBot="1" x14ac:dyDescent="0.25">
      <c r="A805" s="353" t="s">
        <v>39</v>
      </c>
      <c r="B805" s="382" t="s">
        <v>69</v>
      </c>
      <c r="C805" s="356"/>
      <c r="D805" s="356"/>
      <c r="E805" s="356"/>
      <c r="F805" s="356"/>
      <c r="G805" s="356"/>
      <c r="H805" s="356"/>
      <c r="I805" s="356"/>
      <c r="J805" s="356"/>
      <c r="K805" s="356"/>
      <c r="L805" s="356"/>
      <c r="M805" s="356"/>
      <c r="N805" s="356"/>
      <c r="O805" s="356"/>
      <c r="P805" s="356"/>
      <c r="Q805" s="356"/>
      <c r="R805" s="356"/>
      <c r="S805" s="356"/>
      <c r="T805" s="356"/>
      <c r="U805" s="356"/>
      <c r="V805" s="356"/>
      <c r="W805" s="356"/>
      <c r="X805" s="356"/>
      <c r="Y805" s="357"/>
    </row>
    <row r="806" spans="1:25" s="35" customFormat="1" ht="35.25" customHeight="1" thickBot="1" x14ac:dyDescent="0.25">
      <c r="A806" s="381"/>
      <c r="B806" s="127" t="s">
        <v>38</v>
      </c>
      <c r="C806" s="128" t="s">
        <v>37</v>
      </c>
      <c r="D806" s="120" t="s">
        <v>36</v>
      </c>
      <c r="E806" s="128" t="s">
        <v>35</v>
      </c>
      <c r="F806" s="129" t="s">
        <v>34</v>
      </c>
      <c r="G806" s="128" t="s">
        <v>33</v>
      </c>
      <c r="H806" s="128" t="s">
        <v>32</v>
      </c>
      <c r="I806" s="128" t="s">
        <v>31</v>
      </c>
      <c r="J806" s="128" t="s">
        <v>30</v>
      </c>
      <c r="K806" s="130" t="s">
        <v>29</v>
      </c>
      <c r="L806" s="128" t="s">
        <v>28</v>
      </c>
      <c r="M806" s="129" t="s">
        <v>27</v>
      </c>
      <c r="N806" s="130" t="s">
        <v>26</v>
      </c>
      <c r="O806" s="128" t="s">
        <v>25</v>
      </c>
      <c r="P806" s="129" t="s">
        <v>24</v>
      </c>
      <c r="Q806" s="120" t="s">
        <v>23</v>
      </c>
      <c r="R806" s="128" t="s">
        <v>22</v>
      </c>
      <c r="S806" s="120" t="s">
        <v>21</v>
      </c>
      <c r="T806" s="128" t="s">
        <v>20</v>
      </c>
      <c r="U806" s="120" t="s">
        <v>19</v>
      </c>
      <c r="V806" s="128" t="s">
        <v>18</v>
      </c>
      <c r="W806" s="120" t="s">
        <v>17</v>
      </c>
      <c r="X806" s="128" t="s">
        <v>16</v>
      </c>
      <c r="Y806" s="131" t="s">
        <v>15</v>
      </c>
    </row>
    <row r="807" spans="1:25" s="35" customFormat="1" ht="18.75" customHeight="1" thickBot="1" x14ac:dyDescent="0.25">
      <c r="A807" s="73">
        <v>1</v>
      </c>
      <c r="B807" s="198">
        <f>'цена АТС'!E50</f>
        <v>77.89</v>
      </c>
      <c r="C807" s="198">
        <f>'цена АТС'!E51</f>
        <v>29.49</v>
      </c>
      <c r="D807" s="198">
        <f>'цена АТС'!E52</f>
        <v>120.78</v>
      </c>
      <c r="E807" s="198">
        <f>'цена АТС'!E53</f>
        <v>127.2</v>
      </c>
      <c r="F807" s="198">
        <f>'цена АТС'!E54</f>
        <v>166.12</v>
      </c>
      <c r="G807" s="198">
        <f>'цена АТС'!E55</f>
        <v>187.53</v>
      </c>
      <c r="H807" s="198">
        <f>'цена АТС'!E56</f>
        <v>148.44999999999999</v>
      </c>
      <c r="I807" s="198">
        <f>'цена АТС'!E57</f>
        <v>258.52999999999997</v>
      </c>
      <c r="J807" s="198">
        <f>'цена АТС'!E58</f>
        <v>306.43</v>
      </c>
      <c r="K807" s="198">
        <f>'цена АТС'!E59</f>
        <v>472.42</v>
      </c>
      <c r="L807" s="198">
        <f>'цена АТС'!E60</f>
        <v>479.3</v>
      </c>
      <c r="M807" s="198">
        <f>'цена АТС'!E61</f>
        <v>316.41000000000003</v>
      </c>
      <c r="N807" s="198">
        <f>'цена АТС'!E62</f>
        <v>298.99</v>
      </c>
      <c r="O807" s="198">
        <f>'цена АТС'!E63</f>
        <v>256.89</v>
      </c>
      <c r="P807" s="198">
        <f>'цена АТС'!E64</f>
        <v>174.99</v>
      </c>
      <c r="Q807" s="198">
        <f>'цена АТС'!E65</f>
        <v>894.42</v>
      </c>
      <c r="R807" s="198">
        <f>'цена АТС'!E66</f>
        <v>272.43</v>
      </c>
      <c r="S807" s="198">
        <f>'цена АТС'!E67</f>
        <v>493.34</v>
      </c>
      <c r="T807" s="198">
        <f>'цена АТС'!E68</f>
        <v>117.52</v>
      </c>
      <c r="U807" s="198">
        <f>'цена АТС'!E69</f>
        <v>12.35</v>
      </c>
      <c r="V807" s="198">
        <f>'цена АТС'!E70</f>
        <v>181.22</v>
      </c>
      <c r="W807" s="198">
        <f>'цена АТС'!E71</f>
        <v>376.94</v>
      </c>
      <c r="X807" s="198">
        <f>'цена АТС'!E72</f>
        <v>190.36</v>
      </c>
      <c r="Y807" s="198">
        <f>'цена АТС'!E73</f>
        <v>197.66</v>
      </c>
    </row>
    <row r="808" spans="1:25" s="35" customFormat="1" ht="18.75" customHeight="1" thickBot="1" x14ac:dyDescent="0.25">
      <c r="A808" s="73">
        <v>2</v>
      </c>
      <c r="B808" s="198">
        <f>'цена АТС'!E74</f>
        <v>158.80000000000001</v>
      </c>
      <c r="C808" s="198">
        <f>'цена АТС'!E75</f>
        <v>121.53</v>
      </c>
      <c r="D808" s="198">
        <f>'цена АТС'!E76</f>
        <v>123.74</v>
      </c>
      <c r="E808" s="198">
        <f>'цена АТС'!E77</f>
        <v>306.76</v>
      </c>
      <c r="F808" s="198">
        <f>'цена АТС'!E78</f>
        <v>297.98</v>
      </c>
      <c r="G808" s="198">
        <f>'цена АТС'!E79</f>
        <v>522.41999999999996</v>
      </c>
      <c r="H808" s="198">
        <f>'цена АТС'!E80</f>
        <v>153.41</v>
      </c>
      <c r="I808" s="198">
        <f>'цена АТС'!E81</f>
        <v>342.7</v>
      </c>
      <c r="J808" s="198">
        <f>'цена АТС'!E82</f>
        <v>355.17</v>
      </c>
      <c r="K808" s="198">
        <f>'цена АТС'!E83</f>
        <v>297.89</v>
      </c>
      <c r="L808" s="198">
        <f>'цена АТС'!E84</f>
        <v>110.75</v>
      </c>
      <c r="M808" s="198">
        <f>'цена АТС'!E85</f>
        <v>135.71</v>
      </c>
      <c r="N808" s="198">
        <f>'цена АТС'!E86</f>
        <v>143.69</v>
      </c>
      <c r="O808" s="198">
        <f>'цена АТС'!E87</f>
        <v>380.58</v>
      </c>
      <c r="P808" s="198">
        <f>'цена АТС'!E88</f>
        <v>808.31</v>
      </c>
      <c r="Q808" s="198">
        <f>'цена АТС'!E89</f>
        <v>381.9</v>
      </c>
      <c r="R808" s="198">
        <f>'цена АТС'!E90</f>
        <v>567.52</v>
      </c>
      <c r="S808" s="198">
        <f>'цена АТС'!E91</f>
        <v>524.29999999999995</v>
      </c>
      <c r="T808" s="198">
        <f>'цена АТС'!E92</f>
        <v>270.04000000000002</v>
      </c>
      <c r="U808" s="198">
        <f>'цена АТС'!E93</f>
        <v>289.7</v>
      </c>
      <c r="V808" s="198">
        <f>'цена АТС'!E94</f>
        <v>249.6</v>
      </c>
      <c r="W808" s="198">
        <f>'цена АТС'!E95</f>
        <v>276.39999999999998</v>
      </c>
      <c r="X808" s="198">
        <f>'цена АТС'!E96</f>
        <v>337.3</v>
      </c>
      <c r="Y808" s="198">
        <f>'цена АТС'!E97</f>
        <v>294.85000000000002</v>
      </c>
    </row>
    <row r="809" spans="1:25" s="35" customFormat="1" ht="18.75" customHeight="1" thickBot="1" x14ac:dyDescent="0.25">
      <c r="A809" s="73">
        <v>3</v>
      </c>
      <c r="B809" s="198">
        <f>'цена АТС'!E98</f>
        <v>178.28</v>
      </c>
      <c r="C809" s="198">
        <f>'цена АТС'!E99</f>
        <v>188.13</v>
      </c>
      <c r="D809" s="198">
        <f>'цена АТС'!E100</f>
        <v>183.21</v>
      </c>
      <c r="E809" s="198">
        <f>'цена АТС'!E101</f>
        <v>190.75</v>
      </c>
      <c r="F809" s="198">
        <f>'цена АТС'!E102</f>
        <v>213.62</v>
      </c>
      <c r="G809" s="198">
        <f>'цена АТС'!E103</f>
        <v>210.05</v>
      </c>
      <c r="H809" s="198">
        <f>'цена АТС'!E104</f>
        <v>199.35</v>
      </c>
      <c r="I809" s="198">
        <f>'цена АТС'!E105</f>
        <v>185.62</v>
      </c>
      <c r="J809" s="198">
        <f>'цена АТС'!E106</f>
        <v>381.39</v>
      </c>
      <c r="K809" s="198">
        <f>'цена АТС'!E107</f>
        <v>235.91</v>
      </c>
      <c r="L809" s="198">
        <f>'цена АТС'!E108</f>
        <v>310.49</v>
      </c>
      <c r="M809" s="198">
        <f>'цена АТС'!E109</f>
        <v>396.12</v>
      </c>
      <c r="N809" s="198">
        <f>'цена АТС'!E110</f>
        <v>395.69</v>
      </c>
      <c r="O809" s="198">
        <f>'цена АТС'!E111</f>
        <v>464.6</v>
      </c>
      <c r="P809" s="198">
        <f>'цена АТС'!E112</f>
        <v>232.91</v>
      </c>
      <c r="Q809" s="198">
        <f>'цена АТС'!E113</f>
        <v>386.7</v>
      </c>
      <c r="R809" s="198">
        <f>'цена АТС'!E114</f>
        <v>253.34</v>
      </c>
      <c r="S809" s="198">
        <f>'цена АТС'!E115</f>
        <v>368.99</v>
      </c>
      <c r="T809" s="198">
        <f>'цена АТС'!E117</f>
        <v>206.39</v>
      </c>
      <c r="U809" s="198">
        <f>'цена АТС'!E117</f>
        <v>206.39</v>
      </c>
      <c r="V809" s="198">
        <f>'цена АТС'!E118</f>
        <v>188.78</v>
      </c>
      <c r="W809" s="198">
        <f>'цена АТС'!E119</f>
        <v>203</v>
      </c>
      <c r="X809" s="198">
        <f>'цена АТС'!E120</f>
        <v>242.71</v>
      </c>
      <c r="Y809" s="198">
        <f>'цена АТС'!E121</f>
        <v>196.65</v>
      </c>
    </row>
    <row r="810" spans="1:25" s="35" customFormat="1" ht="18.75" customHeight="1" thickBot="1" x14ac:dyDescent="0.25">
      <c r="A810" s="73">
        <v>4</v>
      </c>
      <c r="B810" s="198">
        <f>'цена АТС'!E122</f>
        <v>115.9</v>
      </c>
      <c r="C810" s="198">
        <f>'цена АТС'!E123</f>
        <v>117.38</v>
      </c>
      <c r="D810" s="198">
        <f>'цена АТС'!E124</f>
        <v>133.94999999999999</v>
      </c>
      <c r="E810" s="198">
        <f>'цена АТС'!E125</f>
        <v>555.91999999999996</v>
      </c>
      <c r="F810" s="198">
        <f>'цена АТС'!E126</f>
        <v>211.12</v>
      </c>
      <c r="G810" s="198">
        <f>'цена АТС'!E127</f>
        <v>595.85</v>
      </c>
      <c r="H810" s="198">
        <f>'цена АТС'!E128</f>
        <v>420.22</v>
      </c>
      <c r="I810" s="198">
        <f>'цена АТС'!E129</f>
        <v>359.43</v>
      </c>
      <c r="J810" s="198">
        <f>'цена АТС'!E130</f>
        <v>399.97</v>
      </c>
      <c r="K810" s="198">
        <f>'цена АТС'!E131</f>
        <v>258.25</v>
      </c>
      <c r="L810" s="198">
        <f>'цена АТС'!E132</f>
        <v>248.14</v>
      </c>
      <c r="M810" s="198">
        <f>'цена АТС'!E133</f>
        <v>359.94</v>
      </c>
      <c r="N810" s="198">
        <f>'цена АТС'!E134</f>
        <v>365.78</v>
      </c>
      <c r="O810" s="198">
        <f>'цена АТС'!E135</f>
        <v>584.07000000000005</v>
      </c>
      <c r="P810" s="198">
        <f>'цена АТС'!E136</f>
        <v>430.67</v>
      </c>
      <c r="Q810" s="198">
        <f>'цена АТС'!E137</f>
        <v>511.5</v>
      </c>
      <c r="R810" s="198">
        <f>'цена АТС'!E138</f>
        <v>642.07000000000005</v>
      </c>
      <c r="S810" s="198">
        <f>'цена АТС'!E139</f>
        <v>459.54</v>
      </c>
      <c r="T810" s="198">
        <f>'цена АТС'!E140</f>
        <v>260.08</v>
      </c>
      <c r="U810" s="198">
        <f>'цена АТС'!E141</f>
        <v>585.08000000000004</v>
      </c>
      <c r="V810" s="198">
        <f>'цена АТС'!E142</f>
        <v>282.87</v>
      </c>
      <c r="W810" s="198">
        <f>'цена АТС'!E143</f>
        <v>272.81</v>
      </c>
      <c r="X810" s="198">
        <f>'цена АТС'!E144</f>
        <v>251.05</v>
      </c>
      <c r="Y810" s="198">
        <f>'цена АТС'!E145</f>
        <v>201.07</v>
      </c>
    </row>
    <row r="811" spans="1:25" s="35" customFormat="1" ht="18.75" customHeight="1" thickBot="1" x14ac:dyDescent="0.25">
      <c r="A811" s="73">
        <v>5</v>
      </c>
      <c r="B811" s="198">
        <f>'цена АТС'!E146</f>
        <v>152.76</v>
      </c>
      <c r="C811" s="198">
        <f>'цена АТС'!E147</f>
        <v>179.5</v>
      </c>
      <c r="D811" s="198">
        <f>'цена АТС'!E148</f>
        <v>384.6</v>
      </c>
      <c r="E811" s="198">
        <f>'цена АТС'!E149</f>
        <v>405.1</v>
      </c>
      <c r="F811" s="198">
        <f>'цена АТС'!E150</f>
        <v>371.78</v>
      </c>
      <c r="G811" s="198">
        <f>'цена АТС'!E151</f>
        <v>585.98</v>
      </c>
      <c r="H811" s="198">
        <f>'цена АТС'!E152</f>
        <v>592.98</v>
      </c>
      <c r="I811" s="198">
        <f>'цена АТС'!E153</f>
        <v>592.04</v>
      </c>
      <c r="J811" s="198">
        <f>'цена АТС'!E154</f>
        <v>590.04999999999995</v>
      </c>
      <c r="K811" s="198">
        <f>'цена АТС'!E155</f>
        <v>606.42999999999995</v>
      </c>
      <c r="L811" s="198">
        <f>'цена АТС'!E156</f>
        <v>172.48</v>
      </c>
      <c r="M811" s="198">
        <f>'цена АТС'!E157</f>
        <v>198.68</v>
      </c>
      <c r="N811" s="198">
        <f>'цена АТС'!E158</f>
        <v>207.49</v>
      </c>
      <c r="O811" s="198">
        <f>'цена АТС'!E159</f>
        <v>395.31</v>
      </c>
      <c r="P811" s="198">
        <f>'цена АТС'!E160</f>
        <v>375.22</v>
      </c>
      <c r="Q811" s="198">
        <f>'цена АТС'!E161</f>
        <v>577.33000000000004</v>
      </c>
      <c r="R811" s="198">
        <f>'цена АТС'!E162</f>
        <v>592.27</v>
      </c>
      <c r="S811" s="198">
        <f>'цена АТС'!E163</f>
        <v>567.20000000000005</v>
      </c>
      <c r="T811" s="198">
        <f>'цена АТС'!E164</f>
        <v>465.14</v>
      </c>
      <c r="U811" s="198">
        <f>'цена АТС'!E165</f>
        <v>368.28</v>
      </c>
      <c r="V811" s="198">
        <f>'цена АТС'!E166</f>
        <v>164.13</v>
      </c>
      <c r="W811" s="198">
        <f>'цена АТС'!E167</f>
        <v>176.4</v>
      </c>
      <c r="X811" s="198">
        <f>'цена АТС'!E168</f>
        <v>332.44</v>
      </c>
      <c r="Y811" s="198">
        <f>'цена АТС'!E169</f>
        <v>340.21</v>
      </c>
    </row>
    <row r="812" spans="1:25" s="35" customFormat="1" ht="18.75" customHeight="1" thickBot="1" x14ac:dyDescent="0.25">
      <c r="A812" s="73">
        <v>6</v>
      </c>
      <c r="B812" s="198">
        <f>'цена АТС'!E170</f>
        <v>168.56</v>
      </c>
      <c r="C812" s="198">
        <f>'цена АТС'!E171</f>
        <v>137.24</v>
      </c>
      <c r="D812" s="198">
        <f>'цена АТС'!E172</f>
        <v>324.64</v>
      </c>
      <c r="E812" s="198">
        <f>'цена АТС'!E173</f>
        <v>149.56</v>
      </c>
      <c r="F812" s="198">
        <f>'цена АТС'!E174</f>
        <v>146.72</v>
      </c>
      <c r="G812" s="198">
        <f>'цена АТС'!E175</f>
        <v>386.35</v>
      </c>
      <c r="H812" s="198">
        <f>'цена АТС'!E176</f>
        <v>388.04</v>
      </c>
      <c r="I812" s="198">
        <f>'цена АТС'!E177</f>
        <v>423.82</v>
      </c>
      <c r="J812" s="198">
        <f>'цена АТС'!E178</f>
        <v>561.07000000000005</v>
      </c>
      <c r="K812" s="198">
        <f>'цена АТС'!E179</f>
        <v>535.52</v>
      </c>
      <c r="L812" s="198">
        <f>'цена АТС'!E180</f>
        <v>372.85</v>
      </c>
      <c r="M812" s="198">
        <f>'цена АТС'!E181</f>
        <v>395.75</v>
      </c>
      <c r="N812" s="198">
        <f>'цена АТС'!E182</f>
        <v>423.18</v>
      </c>
      <c r="O812" s="198">
        <f>'цена АТС'!E183</f>
        <v>329.9</v>
      </c>
      <c r="P812" s="198">
        <f>'цена АТС'!E184</f>
        <v>418.66</v>
      </c>
      <c r="Q812" s="198">
        <f>'цена АТС'!E185</f>
        <v>407.55</v>
      </c>
      <c r="R812" s="198">
        <f>'цена АТС'!E186</f>
        <v>625.64</v>
      </c>
      <c r="S812" s="198">
        <f>'цена АТС'!E187</f>
        <v>592.76</v>
      </c>
      <c r="T812" s="198">
        <f>'цена АТС'!E188</f>
        <v>521.23</v>
      </c>
      <c r="U812" s="198">
        <f>'цена АТС'!E189</f>
        <v>293.01</v>
      </c>
      <c r="V812" s="198">
        <f>'цена АТС'!E190</f>
        <v>137.68</v>
      </c>
      <c r="W812" s="198">
        <f>'цена АТС'!E191</f>
        <v>192.32</v>
      </c>
      <c r="X812" s="198">
        <f>'цена АТС'!E192</f>
        <v>619.02</v>
      </c>
      <c r="Y812" s="198">
        <f>'цена АТС'!E193</f>
        <v>340.61</v>
      </c>
    </row>
    <row r="813" spans="1:25" s="35" customFormat="1" ht="18.75" customHeight="1" thickBot="1" x14ac:dyDescent="0.25">
      <c r="A813" s="73">
        <v>7</v>
      </c>
      <c r="B813" s="198">
        <f>'цена АТС'!E194</f>
        <v>618.65</v>
      </c>
      <c r="C813" s="198">
        <f>'цена АТС'!E195</f>
        <v>642.41</v>
      </c>
      <c r="D813" s="198">
        <f>'цена АТС'!E196</f>
        <v>262.49</v>
      </c>
      <c r="E813" s="198">
        <f>'цена АТС'!E197</f>
        <v>388.5</v>
      </c>
      <c r="F813" s="198">
        <f>'цена АТС'!E198</f>
        <v>381.45</v>
      </c>
      <c r="G813" s="198">
        <f>'цена АТС'!E199</f>
        <v>492.49</v>
      </c>
      <c r="H813" s="198">
        <f>'цена АТС'!E200</f>
        <v>541.57000000000005</v>
      </c>
      <c r="I813" s="198">
        <f>'цена АТС'!E201</f>
        <v>524.39</v>
      </c>
      <c r="J813" s="198">
        <f>'цена АТС'!E202</f>
        <v>1029.23</v>
      </c>
      <c r="K813" s="198">
        <f>'цена АТС'!E203</f>
        <v>898.62</v>
      </c>
      <c r="L813" s="198">
        <f>'цена АТС'!E204</f>
        <v>372.45</v>
      </c>
      <c r="M813" s="198">
        <f>'цена АТС'!E205</f>
        <v>556.91</v>
      </c>
      <c r="N813" s="198">
        <f>'цена АТС'!E206</f>
        <v>675.43</v>
      </c>
      <c r="O813" s="198">
        <f>'цена АТС'!E207</f>
        <v>537.88</v>
      </c>
      <c r="P813" s="198">
        <f>'цена АТС'!E208</f>
        <v>911.66</v>
      </c>
      <c r="Q813" s="198">
        <f>'цена АТС'!E209</f>
        <v>655.75</v>
      </c>
      <c r="R813" s="198">
        <f>'цена АТС'!E210</f>
        <v>635.27</v>
      </c>
      <c r="S813" s="198">
        <f>'цена АТС'!E211</f>
        <v>627.16999999999996</v>
      </c>
      <c r="T813" s="198">
        <f>'цена АТС'!E212</f>
        <v>597.65</v>
      </c>
      <c r="U813" s="198">
        <f>'цена АТС'!E213</f>
        <v>417.47</v>
      </c>
      <c r="V813" s="198">
        <f>'цена АТС'!E214</f>
        <v>330.5</v>
      </c>
      <c r="W813" s="198">
        <f>'цена АТС'!E215</f>
        <v>306.94</v>
      </c>
      <c r="X813" s="198">
        <f>'цена АТС'!E216</f>
        <v>240.48</v>
      </c>
      <c r="Y813" s="198">
        <f>'цена АТС'!E217</f>
        <v>596.27</v>
      </c>
    </row>
    <row r="814" spans="1:25" s="35" customFormat="1" ht="18.75" customHeight="1" thickBot="1" x14ac:dyDescent="0.25">
      <c r="A814" s="73">
        <v>8</v>
      </c>
      <c r="B814" s="198">
        <f>'цена АТС'!E218</f>
        <v>48.41</v>
      </c>
      <c r="C814" s="198">
        <f>'цена АТС'!E219</f>
        <v>36.18</v>
      </c>
      <c r="D814" s="198">
        <f>'цена АТС'!E220</f>
        <v>69.95</v>
      </c>
      <c r="E814" s="198">
        <f>'цена АТС'!E221</f>
        <v>513.89</v>
      </c>
      <c r="F814" s="198">
        <f>'цена АТС'!E222</f>
        <v>276.27</v>
      </c>
      <c r="G814" s="198">
        <f>'цена АТС'!E223</f>
        <v>248.47</v>
      </c>
      <c r="H814" s="198">
        <f>'цена АТС'!E224</f>
        <v>320.47000000000003</v>
      </c>
      <c r="I814" s="198">
        <f>'цена АТС'!E225</f>
        <v>255.16</v>
      </c>
      <c r="J814" s="198">
        <f>'цена АТС'!E226</f>
        <v>546.82000000000005</v>
      </c>
      <c r="K814" s="198">
        <f>'цена АТС'!E227</f>
        <v>543.77</v>
      </c>
      <c r="L814" s="198">
        <f>'цена АТС'!E228</f>
        <v>220.72</v>
      </c>
      <c r="M814" s="198">
        <f>'цена АТС'!E229</f>
        <v>233.03</v>
      </c>
      <c r="N814" s="198">
        <f>'цена АТС'!E230</f>
        <v>304.20999999999998</v>
      </c>
      <c r="O814" s="198">
        <f>'цена АТС'!E231</f>
        <v>233.23</v>
      </c>
      <c r="P814" s="198">
        <f>'цена АТС'!E232</f>
        <v>565.46</v>
      </c>
      <c r="Q814" s="198">
        <f>'цена АТС'!E233</f>
        <v>494.84</v>
      </c>
      <c r="R814" s="198">
        <f>'цена АТС'!E234</f>
        <v>547.16</v>
      </c>
      <c r="S814" s="198">
        <f>'цена АТС'!E235</f>
        <v>557.61</v>
      </c>
      <c r="T814" s="198">
        <f>'цена АТС'!E236</f>
        <v>510.49</v>
      </c>
      <c r="U814" s="198">
        <f>'цена АТС'!E237</f>
        <v>105.44</v>
      </c>
      <c r="V814" s="198">
        <f>'цена АТС'!E238</f>
        <v>53.59</v>
      </c>
      <c r="W814" s="198">
        <f>'цена АТС'!E239</f>
        <v>166.03</v>
      </c>
      <c r="X814" s="198">
        <f>'цена АТС'!E240</f>
        <v>104.6</v>
      </c>
      <c r="Y814" s="198">
        <f>'цена АТС'!E241</f>
        <v>85.43</v>
      </c>
    </row>
    <row r="815" spans="1:25" s="35" customFormat="1" ht="18.75" customHeight="1" thickBot="1" x14ac:dyDescent="0.25">
      <c r="A815" s="73">
        <v>9</v>
      </c>
      <c r="B815" s="198">
        <f>'цена АТС'!E242</f>
        <v>168.35</v>
      </c>
      <c r="C815" s="198">
        <f>'цена АТС'!E243</f>
        <v>162.29</v>
      </c>
      <c r="D815" s="198">
        <f>'цена АТС'!E244</f>
        <v>149.79</v>
      </c>
      <c r="E815" s="198">
        <f>'цена АТС'!E245</f>
        <v>624.6</v>
      </c>
      <c r="F815" s="198">
        <f>'цена АТС'!E246</f>
        <v>149.74</v>
      </c>
      <c r="G815" s="198">
        <f>'цена АТС'!E247</f>
        <v>150</v>
      </c>
      <c r="H815" s="198">
        <f>'цена АТС'!E248</f>
        <v>31.86</v>
      </c>
      <c r="I815" s="198">
        <f>'цена АТС'!E249</f>
        <v>31.43</v>
      </c>
      <c r="J815" s="198">
        <f>'цена АТС'!E250</f>
        <v>188.28</v>
      </c>
      <c r="K815" s="198">
        <f>'цена АТС'!E251</f>
        <v>162.52000000000001</v>
      </c>
      <c r="L815" s="198">
        <f>'цена АТС'!E252</f>
        <v>183.29</v>
      </c>
      <c r="M815" s="198">
        <f>'цена АТС'!E253</f>
        <v>189.19</v>
      </c>
      <c r="N815" s="198">
        <f>'цена АТС'!E254</f>
        <v>197.52</v>
      </c>
      <c r="O815" s="198">
        <f>'цена АТС'!E255</f>
        <v>189.28</v>
      </c>
      <c r="P815" s="198">
        <f>'цена АТС'!E256</f>
        <v>203.9</v>
      </c>
      <c r="Q815" s="198">
        <f>'цена АТС'!E257</f>
        <v>384.74</v>
      </c>
      <c r="R815" s="198">
        <f>'цена АТС'!E258</f>
        <v>377.5</v>
      </c>
      <c r="S815" s="198">
        <f>'цена АТС'!E259</f>
        <v>372.91</v>
      </c>
      <c r="T815" s="198">
        <f>'цена АТС'!E260</f>
        <v>562.4</v>
      </c>
      <c r="U815" s="198">
        <f>'цена АТС'!E261</f>
        <v>453.3</v>
      </c>
      <c r="V815" s="198">
        <f>'цена АТС'!E262</f>
        <v>169.63</v>
      </c>
      <c r="W815" s="198">
        <f>'цена АТС'!E263</f>
        <v>190.37</v>
      </c>
      <c r="X815" s="198">
        <f>'цена АТС'!E264</f>
        <v>436.69</v>
      </c>
      <c r="Y815" s="198">
        <f>'цена АТС'!E265</f>
        <v>452.6</v>
      </c>
    </row>
    <row r="816" spans="1:25" s="35" customFormat="1" ht="18.75" customHeight="1" thickBot="1" x14ac:dyDescent="0.25">
      <c r="A816" s="73">
        <v>10</v>
      </c>
      <c r="B816" s="198">
        <f>'цена АТС'!E266</f>
        <v>344.41</v>
      </c>
      <c r="C816" s="198">
        <f>'цена АТС'!E267</f>
        <v>341.63</v>
      </c>
      <c r="D816" s="198">
        <f>'цена АТС'!E268</f>
        <v>67.599999999999994</v>
      </c>
      <c r="E816" s="198">
        <f>'цена АТС'!E269</f>
        <v>32.159999999999997</v>
      </c>
      <c r="F816" s="198">
        <f>'цена АТС'!E270</f>
        <v>112.91</v>
      </c>
      <c r="G816" s="198">
        <f>'цена АТС'!E271</f>
        <v>607.77</v>
      </c>
      <c r="H816" s="198">
        <f>'цена АТС'!E272</f>
        <v>131.91</v>
      </c>
      <c r="I816" s="198">
        <f>'цена АТС'!E273</f>
        <v>118.22</v>
      </c>
      <c r="J816" s="198">
        <f>'цена АТС'!E274</f>
        <v>112.22</v>
      </c>
      <c r="K816" s="198">
        <f>'цена АТС'!E275</f>
        <v>53.86</v>
      </c>
      <c r="L816" s="198">
        <f>'цена АТС'!E276</f>
        <v>82.45</v>
      </c>
      <c r="M816" s="198">
        <f>'цена АТС'!E277</f>
        <v>73.8</v>
      </c>
      <c r="N816" s="198">
        <f>'цена АТС'!E278</f>
        <v>94.45</v>
      </c>
      <c r="O816" s="198">
        <f>'цена АТС'!E279</f>
        <v>46.81</v>
      </c>
      <c r="P816" s="198" t="str">
        <f>'цена АТС'!E280</f>
        <v>0</v>
      </c>
      <c r="Q816" s="198" t="str">
        <f>'цена АТС'!E281</f>
        <v>0</v>
      </c>
      <c r="R816" s="198">
        <f>'цена АТС'!E282</f>
        <v>55.47</v>
      </c>
      <c r="S816" s="198">
        <f>'цена АТС'!E283</f>
        <v>37.54</v>
      </c>
      <c r="T816" s="198" t="str">
        <f>'цена АТС'!E284</f>
        <v>0</v>
      </c>
      <c r="U816" s="198" t="str">
        <f>'цена АТС'!E285</f>
        <v>0</v>
      </c>
      <c r="V816" s="198">
        <f>'цена АТС'!E286</f>
        <v>101.73</v>
      </c>
      <c r="W816" s="198">
        <f>'цена АТС'!E287</f>
        <v>72.06</v>
      </c>
      <c r="X816" s="198">
        <f>'цена АТС'!E288</f>
        <v>137.38</v>
      </c>
      <c r="Y816" s="198">
        <f>'цена АТС'!E289</f>
        <v>142.06</v>
      </c>
    </row>
    <row r="817" spans="1:25" s="35" customFormat="1" ht="18.75" customHeight="1" thickBot="1" x14ac:dyDescent="0.25">
      <c r="A817" s="73">
        <v>11</v>
      </c>
      <c r="B817" s="198">
        <f>'цена АТС'!E290</f>
        <v>127.95</v>
      </c>
      <c r="C817" s="198">
        <f>'цена АТС'!E291</f>
        <v>110.4</v>
      </c>
      <c r="D817" s="198">
        <f>'цена АТС'!E292</f>
        <v>198.66</v>
      </c>
      <c r="E817" s="198">
        <f>'цена АТС'!E293</f>
        <v>148.47</v>
      </c>
      <c r="F817" s="198">
        <f>'цена АТС'!E294</f>
        <v>0.01</v>
      </c>
      <c r="G817" s="198">
        <f>'цена АТС'!E295</f>
        <v>0.01</v>
      </c>
      <c r="H817" s="198">
        <f>'цена АТС'!E296</f>
        <v>9.9</v>
      </c>
      <c r="I817" s="198">
        <f>'цена АТС'!E297</f>
        <v>2.89</v>
      </c>
      <c r="J817" s="198">
        <f>'цена АТС'!E298</f>
        <v>0.01</v>
      </c>
      <c r="K817" s="198" t="str">
        <f>'цена АТС'!E299</f>
        <v>0</v>
      </c>
      <c r="L817" s="198" t="str">
        <f>'цена АТС'!E300</f>
        <v>0</v>
      </c>
      <c r="M817" s="198">
        <f>'цена АТС'!E301</f>
        <v>14.27</v>
      </c>
      <c r="N817" s="198">
        <f>'цена АТС'!E302</f>
        <v>12.94</v>
      </c>
      <c r="O817" s="198" t="str">
        <f>'цена АТС'!E303</f>
        <v>0</v>
      </c>
      <c r="P817" s="198">
        <f>'цена АТС'!E304</f>
        <v>0.01</v>
      </c>
      <c r="Q817" s="198" t="str">
        <f>'цена АТС'!E305</f>
        <v>0</v>
      </c>
      <c r="R817" s="198" t="str">
        <f>'цена АТС'!E306</f>
        <v>0</v>
      </c>
      <c r="S817" s="198" t="str">
        <f>'цена АТС'!E307</f>
        <v>0</v>
      </c>
      <c r="T817" s="198" t="str">
        <f>'цена АТС'!E308</f>
        <v>0</v>
      </c>
      <c r="U817" s="198" t="str">
        <f>'цена АТС'!E309</f>
        <v>0</v>
      </c>
      <c r="V817" s="198">
        <f>'цена АТС'!E310</f>
        <v>20.32</v>
      </c>
      <c r="W817" s="198">
        <f>'цена АТС'!E311</f>
        <v>42.78</v>
      </c>
      <c r="X817" s="198">
        <f>'цена АТС'!E312</f>
        <v>81.209999999999994</v>
      </c>
      <c r="Y817" s="198">
        <f>'цена АТС'!E313</f>
        <v>60.13</v>
      </c>
    </row>
    <row r="818" spans="1:25" s="35" customFormat="1" ht="18.75" customHeight="1" thickBot="1" x14ac:dyDescent="0.25">
      <c r="A818" s="73">
        <v>12</v>
      </c>
      <c r="B818" s="198">
        <f>'цена АТС'!E314</f>
        <v>209.6</v>
      </c>
      <c r="C818" s="198">
        <f>'цена АТС'!E315</f>
        <v>156.59</v>
      </c>
      <c r="D818" s="198">
        <f>'цена АТС'!E316</f>
        <v>193.25</v>
      </c>
      <c r="E818" s="198">
        <f>'цена АТС'!E317</f>
        <v>75.760000000000005</v>
      </c>
      <c r="F818" s="198">
        <f>'цена АТС'!E318</f>
        <v>23.58</v>
      </c>
      <c r="G818" s="198">
        <f>'цена АТС'!E319</f>
        <v>13.5</v>
      </c>
      <c r="H818" s="198">
        <f>'цена АТС'!E320</f>
        <v>175.29</v>
      </c>
      <c r="I818" s="198">
        <f>'цена АТС'!E321</f>
        <v>223.77</v>
      </c>
      <c r="J818" s="198">
        <f>'цена АТС'!E322</f>
        <v>218.08</v>
      </c>
      <c r="K818" s="198">
        <f>'цена АТС'!E323</f>
        <v>167.81</v>
      </c>
      <c r="L818" s="198">
        <f>'цена АТС'!E324</f>
        <v>215.96</v>
      </c>
      <c r="M818" s="198">
        <f>'цена АТС'!E325</f>
        <v>219.95</v>
      </c>
      <c r="N818" s="198">
        <f>'цена АТС'!E326</f>
        <v>25.82</v>
      </c>
      <c r="O818" s="198">
        <f>'цена АТС'!E327</f>
        <v>66.47</v>
      </c>
      <c r="P818" s="198">
        <f>'цена АТС'!E328</f>
        <v>90.09</v>
      </c>
      <c r="Q818" s="198">
        <f>'цена АТС'!E329</f>
        <v>63.66</v>
      </c>
      <c r="R818" s="198">
        <f>'цена АТС'!E330</f>
        <v>255.04</v>
      </c>
      <c r="S818" s="198">
        <f>'цена АТС'!E331</f>
        <v>234.9</v>
      </c>
      <c r="T818" s="198">
        <f>'цена АТС'!E332</f>
        <v>225.25</v>
      </c>
      <c r="U818" s="198">
        <f>'цена АТС'!E333</f>
        <v>178.69</v>
      </c>
      <c r="V818" s="198">
        <f>'цена АТС'!E334</f>
        <v>216.85</v>
      </c>
      <c r="W818" s="198">
        <f>'цена АТС'!E335</f>
        <v>220.07</v>
      </c>
      <c r="X818" s="198">
        <f>'цена АТС'!E336</f>
        <v>546.64</v>
      </c>
      <c r="Y818" s="198">
        <f>'цена АТС'!E337</f>
        <v>850.45</v>
      </c>
    </row>
    <row r="819" spans="1:25" s="35" customFormat="1" ht="18.75" customHeight="1" thickBot="1" x14ac:dyDescent="0.25">
      <c r="A819" s="73">
        <v>13</v>
      </c>
      <c r="B819" s="198">
        <f>'цена АТС'!E338</f>
        <v>349.46</v>
      </c>
      <c r="C819" s="198">
        <f>'цена АТС'!E339</f>
        <v>226.91</v>
      </c>
      <c r="D819" s="198">
        <f>'цена АТС'!E340</f>
        <v>234.22</v>
      </c>
      <c r="E819" s="198">
        <f>'цена АТС'!E341</f>
        <v>292.35000000000002</v>
      </c>
      <c r="F819" s="198">
        <f>'цена АТС'!E342</f>
        <v>234.69</v>
      </c>
      <c r="G819" s="198">
        <f>'цена АТС'!E343</f>
        <v>249.53</v>
      </c>
      <c r="H819" s="198">
        <f>'цена АТС'!E344</f>
        <v>227.71</v>
      </c>
      <c r="I819" s="198">
        <f>'цена АТС'!E345</f>
        <v>248.36</v>
      </c>
      <c r="J819" s="198">
        <f>'цена АТС'!E346</f>
        <v>252.78</v>
      </c>
      <c r="K819" s="198">
        <f>'цена АТС'!E347</f>
        <v>222.27</v>
      </c>
      <c r="L819" s="198">
        <f>'цена АТС'!E348</f>
        <v>236.85</v>
      </c>
      <c r="M819" s="198">
        <f>'цена АТС'!E349</f>
        <v>224.87</v>
      </c>
      <c r="N819" s="198">
        <f>'цена АТС'!E350</f>
        <v>190.9</v>
      </c>
      <c r="O819" s="198">
        <f>'цена АТС'!E351</f>
        <v>212.27</v>
      </c>
      <c r="P819" s="198">
        <f>'цена АТС'!E352</f>
        <v>178.59</v>
      </c>
      <c r="Q819" s="198">
        <f>'цена АТС'!E353</f>
        <v>209.16</v>
      </c>
      <c r="R819" s="198">
        <f>'цена АТС'!E354</f>
        <v>230.61</v>
      </c>
      <c r="S819" s="198">
        <f>'цена АТС'!E355</f>
        <v>244.35</v>
      </c>
      <c r="T819" s="198">
        <f>'цена АТС'!E356</f>
        <v>291.2</v>
      </c>
      <c r="U819" s="198">
        <f>'цена АТС'!E357</f>
        <v>333.6</v>
      </c>
      <c r="V819" s="198">
        <f>'цена АТС'!E358</f>
        <v>347.33</v>
      </c>
      <c r="W819" s="198">
        <f>'цена АТС'!E359</f>
        <v>377.61</v>
      </c>
      <c r="X819" s="198">
        <f>'цена АТС'!E360</f>
        <v>381.11</v>
      </c>
      <c r="Y819" s="198">
        <f>'цена АТС'!E361</f>
        <v>329.44</v>
      </c>
    </row>
    <row r="820" spans="1:25" s="35" customFormat="1" ht="18.75" customHeight="1" thickBot="1" x14ac:dyDescent="0.25">
      <c r="A820" s="73">
        <v>14</v>
      </c>
      <c r="B820" s="198">
        <f>'цена АТС'!E362</f>
        <v>92.19</v>
      </c>
      <c r="C820" s="198">
        <f>'цена АТС'!E363</f>
        <v>63.62</v>
      </c>
      <c r="D820" s="198">
        <f>'цена АТС'!E364</f>
        <v>125.91</v>
      </c>
      <c r="E820" s="198">
        <f>'цена АТС'!E365</f>
        <v>95.67</v>
      </c>
      <c r="F820" s="198">
        <f>'цена АТС'!E366</f>
        <v>78.260000000000005</v>
      </c>
      <c r="G820" s="198">
        <f>'цена АТС'!E367</f>
        <v>9.68</v>
      </c>
      <c r="H820" s="198">
        <f>'цена АТС'!E368</f>
        <v>76.87</v>
      </c>
      <c r="I820" s="198">
        <f>'цена АТС'!E369</f>
        <v>194.44</v>
      </c>
      <c r="J820" s="198">
        <f>'цена АТС'!E370</f>
        <v>196.18</v>
      </c>
      <c r="K820" s="198">
        <f>'цена АТС'!E371</f>
        <v>183.31</v>
      </c>
      <c r="L820" s="198">
        <f>'цена АТС'!E372</f>
        <v>62.85</v>
      </c>
      <c r="M820" s="198">
        <f>'цена АТС'!E373</f>
        <v>198.85</v>
      </c>
      <c r="N820" s="198">
        <f>'цена АТС'!E374</f>
        <v>12.47</v>
      </c>
      <c r="O820" s="198">
        <f>'цена АТС'!E375</f>
        <v>13.6</v>
      </c>
      <c r="P820" s="198">
        <f>'цена АТС'!E376</f>
        <v>292.39</v>
      </c>
      <c r="Q820" s="198">
        <f>'цена АТС'!E377</f>
        <v>228.78</v>
      </c>
      <c r="R820" s="198">
        <f>'цена АТС'!E378</f>
        <v>226.55</v>
      </c>
      <c r="S820" s="198">
        <f>'цена АТС'!E379</f>
        <v>216.07</v>
      </c>
      <c r="T820" s="198">
        <f>'цена АТС'!E380</f>
        <v>214.21</v>
      </c>
      <c r="U820" s="198">
        <f>'цена АТС'!E381</f>
        <v>43.76</v>
      </c>
      <c r="V820" s="198">
        <f>'цена АТС'!E382</f>
        <v>88.28</v>
      </c>
      <c r="W820" s="198">
        <f>'цена АТС'!E383</f>
        <v>17.73</v>
      </c>
      <c r="X820" s="198">
        <f>'цена АТС'!E384</f>
        <v>92.25</v>
      </c>
      <c r="Y820" s="198">
        <f>'цена АТС'!E385</f>
        <v>85.29</v>
      </c>
    </row>
    <row r="821" spans="1:25" s="35" customFormat="1" ht="18.75" customHeight="1" thickBot="1" x14ac:dyDescent="0.25">
      <c r="A821" s="73">
        <v>15</v>
      </c>
      <c r="B821" s="198">
        <f>'цена АТС'!E386</f>
        <v>155.63</v>
      </c>
      <c r="C821" s="198">
        <f>'цена АТС'!E387</f>
        <v>150.19</v>
      </c>
      <c r="D821" s="198">
        <f>'цена АТС'!E388</f>
        <v>158.6</v>
      </c>
      <c r="E821" s="198">
        <f>'цена АТС'!E389</f>
        <v>117.73</v>
      </c>
      <c r="F821" s="198">
        <f>'цена АТС'!E390</f>
        <v>132.25</v>
      </c>
      <c r="G821" s="198">
        <f>'цена АТС'!E391</f>
        <v>34.119999999999997</v>
      </c>
      <c r="H821" s="198">
        <f>'цена АТС'!E392</f>
        <v>102.77</v>
      </c>
      <c r="I821" s="198">
        <f>'цена АТС'!E393</f>
        <v>159.56</v>
      </c>
      <c r="J821" s="198">
        <f>'цена АТС'!E394</f>
        <v>142.99</v>
      </c>
      <c r="K821" s="198">
        <f>'цена АТС'!E395</f>
        <v>74.48</v>
      </c>
      <c r="L821" s="198">
        <f>'цена АТС'!E396</f>
        <v>89.27</v>
      </c>
      <c r="M821" s="198">
        <f>'цена АТС'!E397</f>
        <v>162.87</v>
      </c>
      <c r="N821" s="198">
        <f>'цена АТС'!E398</f>
        <v>137.41999999999999</v>
      </c>
      <c r="O821" s="198">
        <f>'цена АТС'!E399</f>
        <v>141.16999999999999</v>
      </c>
      <c r="P821" s="198">
        <f>'цена АТС'!E400</f>
        <v>119.95</v>
      </c>
      <c r="Q821" s="198">
        <f>'цена АТС'!E401</f>
        <v>143.88999999999999</v>
      </c>
      <c r="R821" s="198">
        <f>'цена АТС'!E402</f>
        <v>163</v>
      </c>
      <c r="S821" s="198">
        <f>'цена АТС'!E403</f>
        <v>183.35</v>
      </c>
      <c r="T821" s="198">
        <f>'цена АТС'!E404</f>
        <v>163.88</v>
      </c>
      <c r="U821" s="198">
        <f>'цена АТС'!E405</f>
        <v>140.47999999999999</v>
      </c>
      <c r="V821" s="198">
        <f>'цена АТС'!E406</f>
        <v>209.27</v>
      </c>
      <c r="W821" s="198">
        <f>'цена АТС'!E407</f>
        <v>137.1</v>
      </c>
      <c r="X821" s="198">
        <f>'цена АТС'!E408</f>
        <v>342.84</v>
      </c>
      <c r="Y821" s="198">
        <f>'цена АТС'!E409</f>
        <v>265.13</v>
      </c>
    </row>
    <row r="822" spans="1:25" s="35" customFormat="1" ht="18.75" customHeight="1" thickBot="1" x14ac:dyDescent="0.25">
      <c r="A822" s="73">
        <v>16</v>
      </c>
      <c r="B822" s="198">
        <f>'цена АТС'!E410</f>
        <v>939.73</v>
      </c>
      <c r="C822" s="198">
        <f>'цена АТС'!E411</f>
        <v>937.56</v>
      </c>
      <c r="D822" s="198">
        <f>'цена АТС'!E412</f>
        <v>290.37</v>
      </c>
      <c r="E822" s="198">
        <f>'цена АТС'!E413</f>
        <v>279.08999999999997</v>
      </c>
      <c r="F822" s="198">
        <f>'цена АТС'!E414</f>
        <v>999.68</v>
      </c>
      <c r="G822" s="198">
        <f>'цена АТС'!E415</f>
        <v>217.7</v>
      </c>
      <c r="H822" s="198">
        <f>'цена АТС'!E416</f>
        <v>198.03</v>
      </c>
      <c r="I822" s="198">
        <f>'цена АТС'!E417</f>
        <v>179.83</v>
      </c>
      <c r="J822" s="198">
        <f>'цена АТС'!E418</f>
        <v>281.42</v>
      </c>
      <c r="K822" s="198">
        <f>'цена АТС'!E419</f>
        <v>152.68</v>
      </c>
      <c r="L822" s="198">
        <f>'цена АТС'!E420</f>
        <v>157.09</v>
      </c>
      <c r="M822" s="198">
        <f>'цена АТС'!E421</f>
        <v>281.04000000000002</v>
      </c>
      <c r="N822" s="198">
        <f>'цена АТС'!E422</f>
        <v>190.49</v>
      </c>
      <c r="O822" s="198">
        <f>'цена АТС'!E423</f>
        <v>185.78</v>
      </c>
      <c r="P822" s="198">
        <f>'цена АТС'!E424</f>
        <v>596</v>
      </c>
      <c r="Q822" s="198">
        <f>'цена АТС'!E425</f>
        <v>977.2</v>
      </c>
      <c r="R822" s="198">
        <f>'цена АТС'!E426</f>
        <v>970.11</v>
      </c>
      <c r="S822" s="198">
        <f>'цена АТС'!E427</f>
        <v>964.36</v>
      </c>
      <c r="T822" s="198">
        <f>'цена АТС'!E428</f>
        <v>962.35</v>
      </c>
      <c r="U822" s="198">
        <f>'цена АТС'!E429</f>
        <v>938.23</v>
      </c>
      <c r="V822" s="198">
        <f>'цена АТС'!E430</f>
        <v>940.97</v>
      </c>
      <c r="W822" s="198">
        <f>'цена АТС'!E431</f>
        <v>942.28</v>
      </c>
      <c r="X822" s="198">
        <f>'цена АТС'!E432</f>
        <v>933.28</v>
      </c>
      <c r="Y822" s="198">
        <f>'цена АТС'!E433</f>
        <v>925.18</v>
      </c>
    </row>
    <row r="823" spans="1:25" s="35" customFormat="1" ht="18.75" customHeight="1" thickBot="1" x14ac:dyDescent="0.25">
      <c r="A823" s="73">
        <v>17</v>
      </c>
      <c r="B823" s="198">
        <f>'цена АТС'!E434</f>
        <v>240.93</v>
      </c>
      <c r="C823" s="198">
        <f>'цена АТС'!E435</f>
        <v>241.85</v>
      </c>
      <c r="D823" s="198">
        <f>'цена АТС'!E436</f>
        <v>247.84</v>
      </c>
      <c r="E823" s="198">
        <f>'цена АТС'!E437</f>
        <v>302.92</v>
      </c>
      <c r="F823" s="198">
        <f>'цена АТС'!E438</f>
        <v>165.49</v>
      </c>
      <c r="G823" s="198">
        <f>'цена АТС'!E439</f>
        <v>274.27</v>
      </c>
      <c r="H823" s="198">
        <f>'цена АТС'!E440</f>
        <v>249.35</v>
      </c>
      <c r="I823" s="198">
        <f>'цена АТС'!E441</f>
        <v>234.88</v>
      </c>
      <c r="J823" s="198">
        <f>'цена АТС'!E442</f>
        <v>230.56</v>
      </c>
      <c r="K823" s="198">
        <f>'цена АТС'!E443</f>
        <v>160.72999999999999</v>
      </c>
      <c r="L823" s="198">
        <f>'цена АТС'!E444</f>
        <v>35.42</v>
      </c>
      <c r="M823" s="198">
        <f>'цена АТС'!E445</f>
        <v>36.36</v>
      </c>
      <c r="N823" s="198">
        <f>'цена АТС'!E446</f>
        <v>234.85</v>
      </c>
      <c r="O823" s="198">
        <f>'цена АТС'!E447</f>
        <v>254.53</v>
      </c>
      <c r="P823" s="198">
        <f>'цена АТС'!E448</f>
        <v>138.78</v>
      </c>
      <c r="Q823" s="198">
        <f>'цена АТС'!E449</f>
        <v>134.08000000000001</v>
      </c>
      <c r="R823" s="198">
        <f>'цена АТС'!E450</f>
        <v>270.05</v>
      </c>
      <c r="S823" s="198">
        <f>'цена АТС'!E451</f>
        <v>268.32</v>
      </c>
      <c r="T823" s="198">
        <f>'цена АТС'!E452</f>
        <v>124.81</v>
      </c>
      <c r="U823" s="198">
        <f>'цена АТС'!E453</f>
        <v>117.58</v>
      </c>
      <c r="V823" s="198">
        <f>'цена АТС'!E454</f>
        <v>314.08</v>
      </c>
      <c r="W823" s="198">
        <f>'цена АТС'!E455</f>
        <v>898.41</v>
      </c>
      <c r="X823" s="198">
        <f>'цена АТС'!E456</f>
        <v>586.08000000000004</v>
      </c>
      <c r="Y823" s="198">
        <f>'цена АТС'!E457</f>
        <v>398.39</v>
      </c>
    </row>
    <row r="824" spans="1:25" s="35" customFormat="1" ht="18.75" customHeight="1" thickBot="1" x14ac:dyDescent="0.25">
      <c r="A824" s="73">
        <v>18</v>
      </c>
      <c r="B824" s="198">
        <f>'цена АТС'!E458</f>
        <v>913.19</v>
      </c>
      <c r="C824" s="198">
        <f>'цена АТС'!E459</f>
        <v>267.62</v>
      </c>
      <c r="D824" s="198">
        <f>'цена АТС'!E460</f>
        <v>119.61</v>
      </c>
      <c r="E824" s="198">
        <f>'цена АТС'!E461</f>
        <v>79.61</v>
      </c>
      <c r="F824" s="198">
        <f>'цена АТС'!E462</f>
        <v>143.63</v>
      </c>
      <c r="G824" s="198">
        <f>'цена АТС'!E463</f>
        <v>87.08</v>
      </c>
      <c r="H824" s="198">
        <f>'цена АТС'!E464</f>
        <v>51.31</v>
      </c>
      <c r="I824" s="198">
        <f>'цена АТС'!E465</f>
        <v>76.78</v>
      </c>
      <c r="J824" s="198">
        <f>'цена АТС'!E466</f>
        <v>82.2</v>
      </c>
      <c r="K824" s="198">
        <f>'цена АТС'!E467</f>
        <v>6.52</v>
      </c>
      <c r="L824" s="198">
        <f>'цена АТС'!E468</f>
        <v>1.06</v>
      </c>
      <c r="M824" s="198">
        <f>'цена АТС'!E469</f>
        <v>5.19</v>
      </c>
      <c r="N824" s="198">
        <f>'цена АТС'!E470</f>
        <v>92.39</v>
      </c>
      <c r="O824" s="198">
        <f>'цена АТС'!E471</f>
        <v>105.73</v>
      </c>
      <c r="P824" s="198">
        <f>'цена АТС'!E472</f>
        <v>64.040000000000006</v>
      </c>
      <c r="Q824" s="198">
        <f>'цена АТС'!E473</f>
        <v>85.98</v>
      </c>
      <c r="R824" s="198">
        <f>'цена АТС'!E474</f>
        <v>25.66</v>
      </c>
      <c r="S824" s="198">
        <f>'цена АТС'!E475</f>
        <v>0.01</v>
      </c>
      <c r="T824" s="198">
        <f>'цена АТС'!E476</f>
        <v>35.159999999999997</v>
      </c>
      <c r="U824" s="198">
        <f>'цена АТС'!E477</f>
        <v>46.54</v>
      </c>
      <c r="V824" s="198">
        <f>'цена АТС'!E478</f>
        <v>109.66</v>
      </c>
      <c r="W824" s="198">
        <f>'цена АТС'!E479</f>
        <v>102.84</v>
      </c>
      <c r="X824" s="198">
        <f>'цена АТС'!E480</f>
        <v>115.61</v>
      </c>
      <c r="Y824" s="198">
        <f>'цена АТС'!E481</f>
        <v>122.81</v>
      </c>
    </row>
    <row r="825" spans="1:25" s="35" customFormat="1" ht="18.75" customHeight="1" thickBot="1" x14ac:dyDescent="0.25">
      <c r="A825" s="73">
        <v>19</v>
      </c>
      <c r="B825" s="198">
        <f>'цена АТС'!E482</f>
        <v>292.27</v>
      </c>
      <c r="C825" s="198">
        <f>'цена АТС'!E483</f>
        <v>123.69</v>
      </c>
      <c r="D825" s="198">
        <f>'цена АТС'!E484</f>
        <v>174.38</v>
      </c>
      <c r="E825" s="198">
        <f>'цена АТС'!E485</f>
        <v>164.95</v>
      </c>
      <c r="F825" s="198">
        <f>'цена АТС'!E486</f>
        <v>155.79</v>
      </c>
      <c r="G825" s="198">
        <f>'цена АТС'!E487</f>
        <v>17.61</v>
      </c>
      <c r="H825" s="198">
        <f>'цена АТС'!E488</f>
        <v>51.88</v>
      </c>
      <c r="I825" s="198">
        <f>'цена АТС'!E489</f>
        <v>100.42</v>
      </c>
      <c r="J825" s="198">
        <f>'цена АТС'!E490</f>
        <v>124.87</v>
      </c>
      <c r="K825" s="198">
        <f>'цена АТС'!E491</f>
        <v>44.51</v>
      </c>
      <c r="L825" s="198">
        <f>'цена АТС'!E492</f>
        <v>49.82</v>
      </c>
      <c r="M825" s="198">
        <f>'цена АТС'!E493</f>
        <v>53.72</v>
      </c>
      <c r="N825" s="198">
        <f>'цена АТС'!E494</f>
        <v>104.17</v>
      </c>
      <c r="O825" s="198">
        <f>'цена АТС'!E495</f>
        <v>142.12</v>
      </c>
      <c r="P825" s="198">
        <f>'цена АТС'!E496</f>
        <v>123.78</v>
      </c>
      <c r="Q825" s="198">
        <f>'цена АТС'!E497</f>
        <v>158.79</v>
      </c>
      <c r="R825" s="198">
        <f>'цена АТС'!E498</f>
        <v>64.17</v>
      </c>
      <c r="S825" s="198">
        <f>'цена АТС'!E499</f>
        <v>64.510000000000005</v>
      </c>
      <c r="T825" s="198">
        <f>'цена АТС'!E500</f>
        <v>77.849999999999994</v>
      </c>
      <c r="U825" s="198">
        <f>'цена АТС'!E501</f>
        <v>47.69</v>
      </c>
      <c r="V825" s="198">
        <f>'цена АТС'!E502</f>
        <v>130.87</v>
      </c>
      <c r="W825" s="198">
        <f>'цена АТС'!E503</f>
        <v>45.46</v>
      </c>
      <c r="X825" s="198">
        <f>'цена АТС'!E504</f>
        <v>83.45</v>
      </c>
      <c r="Y825" s="198">
        <f>'цена АТС'!E505</f>
        <v>145.78</v>
      </c>
    </row>
    <row r="826" spans="1:25" s="35" customFormat="1" ht="18.75" customHeight="1" thickBot="1" x14ac:dyDescent="0.25">
      <c r="A826" s="73">
        <v>20</v>
      </c>
      <c r="B826" s="198">
        <f>'цена АТС'!E506</f>
        <v>130.72999999999999</v>
      </c>
      <c r="C826" s="198">
        <f>'цена АТС'!E507</f>
        <v>56.42</v>
      </c>
      <c r="D826" s="198">
        <f>'цена АТС'!E508</f>
        <v>73.81</v>
      </c>
      <c r="E826" s="198">
        <f>'цена АТС'!E509</f>
        <v>104.02</v>
      </c>
      <c r="F826" s="198">
        <f>'цена АТС'!E510</f>
        <v>130.94999999999999</v>
      </c>
      <c r="G826" s="198">
        <f>'цена АТС'!E511</f>
        <v>75.45</v>
      </c>
      <c r="H826" s="198">
        <f>'цена АТС'!E512</f>
        <v>76.69</v>
      </c>
      <c r="I826" s="198">
        <f>'цена АТС'!E513</f>
        <v>70.62</v>
      </c>
      <c r="J826" s="198">
        <f>'цена АТС'!E514</f>
        <v>77.56</v>
      </c>
      <c r="K826" s="198">
        <f>'цена АТС'!E515</f>
        <v>32.58</v>
      </c>
      <c r="L826" s="198">
        <f>'цена АТС'!E516</f>
        <v>131.33000000000001</v>
      </c>
      <c r="M826" s="198">
        <f>'цена АТС'!E517</f>
        <v>42.32</v>
      </c>
      <c r="N826" s="198">
        <f>'цена АТС'!E518</f>
        <v>0</v>
      </c>
      <c r="O826" s="198">
        <f>'цена АТС'!E519</f>
        <v>71.680000000000007</v>
      </c>
      <c r="P826" s="198">
        <f>'цена АТС'!E520</f>
        <v>86.27</v>
      </c>
      <c r="Q826" s="198">
        <f>'цена АТС'!E521</f>
        <v>39.69</v>
      </c>
      <c r="R826" s="198">
        <f>'цена АТС'!E522</f>
        <v>39.94</v>
      </c>
      <c r="S826" s="198">
        <f>'цена АТС'!E523</f>
        <v>260.73</v>
      </c>
      <c r="T826" s="198">
        <f>'цена АТС'!E524</f>
        <v>243.23</v>
      </c>
      <c r="U826" s="198">
        <f>'цена АТС'!E525</f>
        <v>240.13</v>
      </c>
      <c r="V826" s="198">
        <f>'цена АТС'!E526</f>
        <v>77.900000000000006</v>
      </c>
      <c r="W826" s="198">
        <f>'цена АТС'!E527</f>
        <v>65.64</v>
      </c>
      <c r="X826" s="198">
        <f>'цена АТС'!E528</f>
        <v>243.84</v>
      </c>
      <c r="Y826" s="198">
        <f>'цена АТС'!E529</f>
        <v>150.66</v>
      </c>
    </row>
    <row r="827" spans="1:25" s="35" customFormat="1" ht="18.75" customHeight="1" thickBot="1" x14ac:dyDescent="0.25">
      <c r="A827" s="73">
        <v>21</v>
      </c>
      <c r="B827" s="198">
        <f>'цена АТС'!E530</f>
        <v>113.62</v>
      </c>
      <c r="C827" s="198">
        <f>'цена АТС'!E531</f>
        <v>106.58</v>
      </c>
      <c r="D827" s="198">
        <f>'цена АТС'!E532</f>
        <v>200.07</v>
      </c>
      <c r="E827" s="198">
        <f>'цена АТС'!E533</f>
        <v>201.99</v>
      </c>
      <c r="F827" s="198">
        <f>'цена АТС'!E534</f>
        <v>150.08000000000001</v>
      </c>
      <c r="G827" s="198">
        <f>'цена АТС'!E535</f>
        <v>137.22999999999999</v>
      </c>
      <c r="H827" s="198">
        <f>'цена АТС'!E536</f>
        <v>140.63</v>
      </c>
      <c r="I827" s="198">
        <f>'цена АТС'!E537</f>
        <v>128.01</v>
      </c>
      <c r="J827" s="198">
        <f>'цена АТС'!E538</f>
        <v>388.19</v>
      </c>
      <c r="K827" s="198">
        <f>'цена АТС'!E539</f>
        <v>305.22000000000003</v>
      </c>
      <c r="L827" s="198">
        <f>'цена АТС'!E540</f>
        <v>79.81</v>
      </c>
      <c r="M827" s="198">
        <f>'цена АТС'!E541</f>
        <v>151.4</v>
      </c>
      <c r="N827" s="198">
        <f>'цена АТС'!E542</f>
        <v>143.03</v>
      </c>
      <c r="O827" s="198">
        <f>'цена АТС'!E543</f>
        <v>136.76</v>
      </c>
      <c r="P827" s="198">
        <f>'цена АТС'!E544</f>
        <v>129.44999999999999</v>
      </c>
      <c r="Q827" s="198">
        <f>'цена АТС'!E545</f>
        <v>122.1</v>
      </c>
      <c r="R827" s="198">
        <f>'цена АТС'!E546</f>
        <v>112.76</v>
      </c>
      <c r="S827" s="198">
        <f>'цена АТС'!E547</f>
        <v>362.86</v>
      </c>
      <c r="T827" s="198">
        <f>'цена АТС'!E548</f>
        <v>310.14999999999998</v>
      </c>
      <c r="U827" s="198">
        <f>'цена АТС'!E549</f>
        <v>262.11</v>
      </c>
      <c r="V827" s="198">
        <f>'цена АТС'!E550</f>
        <v>108.38</v>
      </c>
      <c r="W827" s="198">
        <f>'цена АТС'!E551</f>
        <v>276.33999999999997</v>
      </c>
      <c r="X827" s="198">
        <f>'цена АТС'!E552</f>
        <v>255.69</v>
      </c>
      <c r="Y827" s="198">
        <f>'цена АТС'!E553</f>
        <v>181.19</v>
      </c>
    </row>
    <row r="828" spans="1:25" s="35" customFormat="1" ht="18.75" customHeight="1" thickBot="1" x14ac:dyDescent="0.25">
      <c r="A828" s="73">
        <v>22</v>
      </c>
      <c r="B828" s="198">
        <f>'цена АТС'!E554</f>
        <v>350.43</v>
      </c>
      <c r="C828" s="198">
        <f>'цена АТС'!E555</f>
        <v>378.66</v>
      </c>
      <c r="D828" s="198">
        <f>'цена АТС'!E556</f>
        <v>238.77</v>
      </c>
      <c r="E828" s="198">
        <f>'цена АТС'!E557</f>
        <v>257.2</v>
      </c>
      <c r="F828" s="198">
        <f>'цена АТС'!E558</f>
        <v>195.86</v>
      </c>
      <c r="G828" s="198">
        <f>'цена АТС'!E559</f>
        <v>163.16999999999999</v>
      </c>
      <c r="H828" s="198">
        <f>'цена АТС'!E560</f>
        <v>214.37</v>
      </c>
      <c r="I828" s="198">
        <f>'цена АТС'!E561</f>
        <v>210.66</v>
      </c>
      <c r="J828" s="198">
        <f>'цена АТС'!E562</f>
        <v>405.14</v>
      </c>
      <c r="K828" s="198">
        <f>'цена АТС'!E563</f>
        <v>322.52999999999997</v>
      </c>
      <c r="L828" s="198">
        <f>'цена АТС'!E564</f>
        <v>224.1</v>
      </c>
      <c r="M828" s="198">
        <f>'цена АТС'!E565</f>
        <v>144.41999999999999</v>
      </c>
      <c r="N828" s="198">
        <f>'цена АТС'!E566</f>
        <v>149.41</v>
      </c>
      <c r="O828" s="198">
        <f>'цена АТС'!E567</f>
        <v>147.62</v>
      </c>
      <c r="P828" s="198">
        <f>'цена АТС'!E568</f>
        <v>227.88</v>
      </c>
      <c r="Q828" s="198">
        <f>'цена АТС'!E569</f>
        <v>184.05</v>
      </c>
      <c r="R828" s="198">
        <f>'цена АТС'!E570</f>
        <v>161.82</v>
      </c>
      <c r="S828" s="198">
        <f>'цена АТС'!E571</f>
        <v>212.86</v>
      </c>
      <c r="T828" s="198">
        <f>'цена АТС'!E572</f>
        <v>348.48</v>
      </c>
      <c r="U828" s="198">
        <f>'цена АТС'!E573</f>
        <v>358.75</v>
      </c>
      <c r="V828" s="198">
        <f>'цена АТС'!E574</f>
        <v>334.22</v>
      </c>
      <c r="W828" s="198">
        <f>'цена АТС'!E575</f>
        <v>285.42</v>
      </c>
      <c r="X828" s="198">
        <f>'цена АТС'!E576</f>
        <v>291.23</v>
      </c>
      <c r="Y828" s="198">
        <f>'цена АТС'!E577</f>
        <v>345.95</v>
      </c>
    </row>
    <row r="829" spans="1:25" s="35" customFormat="1" ht="18.75" customHeight="1" thickBot="1" x14ac:dyDescent="0.25">
      <c r="A829" s="73">
        <v>23</v>
      </c>
      <c r="B829" s="198">
        <f>'цена АТС'!E578</f>
        <v>190.6</v>
      </c>
      <c r="C829" s="198">
        <f>'цена АТС'!E579</f>
        <v>23.94</v>
      </c>
      <c r="D829" s="198">
        <f>'цена АТС'!E580</f>
        <v>19.73</v>
      </c>
      <c r="E829" s="198">
        <f>'цена АТС'!E581</f>
        <v>70.09</v>
      </c>
      <c r="F829" s="198">
        <f>'цена АТС'!E582</f>
        <v>59.35</v>
      </c>
      <c r="G829" s="198">
        <f>'цена АТС'!E583</f>
        <v>27.75</v>
      </c>
      <c r="H829" s="198">
        <f>'цена АТС'!E584</f>
        <v>51.34</v>
      </c>
      <c r="I829" s="198">
        <f>'цена АТС'!E585</f>
        <v>141.31</v>
      </c>
      <c r="J829" s="198">
        <f>'цена АТС'!E586</f>
        <v>138.09</v>
      </c>
      <c r="K829" s="198">
        <f>'цена АТС'!E587</f>
        <v>127.98</v>
      </c>
      <c r="L829" s="198">
        <f>'цена АТС'!E588</f>
        <v>180.91</v>
      </c>
      <c r="M829" s="198">
        <f>'цена АТС'!E589</f>
        <v>186.66</v>
      </c>
      <c r="N829" s="198">
        <f>'цена АТС'!E590</f>
        <v>86.24</v>
      </c>
      <c r="O829" s="198">
        <f>'цена АТС'!E591</f>
        <v>49.74</v>
      </c>
      <c r="P829" s="198">
        <f>'цена АТС'!E592</f>
        <v>59.24</v>
      </c>
      <c r="Q829" s="198">
        <f>'цена АТС'!E593</f>
        <v>811.26</v>
      </c>
      <c r="R829" s="198">
        <f>'цена АТС'!E594</f>
        <v>741.39</v>
      </c>
      <c r="S829" s="198">
        <f>'цена АТС'!E595</f>
        <v>155.24</v>
      </c>
      <c r="T829" s="198">
        <f>'цена АТС'!E596</f>
        <v>216.75</v>
      </c>
      <c r="U829" s="198">
        <f>'цена АТС'!E597</f>
        <v>212.31</v>
      </c>
      <c r="V829" s="198">
        <f>'цена АТС'!E598</f>
        <v>212.75</v>
      </c>
      <c r="W829" s="198">
        <f>'цена АТС'!E599</f>
        <v>272.18</v>
      </c>
      <c r="X829" s="198">
        <f>'цена АТС'!E600</f>
        <v>131.02000000000001</v>
      </c>
      <c r="Y829" s="198">
        <f>'цена АТС'!E601</f>
        <v>120.15</v>
      </c>
    </row>
    <row r="830" spans="1:25" s="35" customFormat="1" ht="18.75" customHeight="1" thickBot="1" x14ac:dyDescent="0.25">
      <c r="A830" s="73">
        <v>24</v>
      </c>
      <c r="B830" s="198">
        <f>'цена АТС'!E602</f>
        <v>137.41999999999999</v>
      </c>
      <c r="C830" s="198">
        <f>'цена АТС'!E603</f>
        <v>138.72999999999999</v>
      </c>
      <c r="D830" s="198">
        <f>'цена АТС'!E604</f>
        <v>135.21</v>
      </c>
      <c r="E830" s="198">
        <f>'цена АТС'!E605</f>
        <v>152.32</v>
      </c>
      <c r="F830" s="198">
        <f>'цена АТС'!E606</f>
        <v>167.7</v>
      </c>
      <c r="G830" s="198">
        <f>'цена АТС'!E607</f>
        <v>210.45</v>
      </c>
      <c r="H830" s="198">
        <f>'цена АТС'!E608</f>
        <v>223.84</v>
      </c>
      <c r="I830" s="198">
        <f>'цена АТС'!E609</f>
        <v>290.89999999999998</v>
      </c>
      <c r="J830" s="198">
        <f>'цена АТС'!E610</f>
        <v>285.38</v>
      </c>
      <c r="K830" s="198">
        <f>'цена АТС'!E611</f>
        <v>276.27999999999997</v>
      </c>
      <c r="L830" s="198">
        <f>'цена АТС'!E612</f>
        <v>310.41000000000003</v>
      </c>
      <c r="M830" s="198">
        <f>'цена АТС'!E613</f>
        <v>328.94</v>
      </c>
      <c r="N830" s="198">
        <f>'цена АТС'!E614</f>
        <v>260.06</v>
      </c>
      <c r="O830" s="198">
        <f>'цена АТС'!E615</f>
        <v>133.38</v>
      </c>
      <c r="P830" s="198">
        <f>'цена АТС'!E616</f>
        <v>145.19999999999999</v>
      </c>
      <c r="Q830" s="198">
        <f>'цена АТС'!E617</f>
        <v>169.22</v>
      </c>
      <c r="R830" s="198">
        <f>'цена АТС'!E618</f>
        <v>227.83</v>
      </c>
      <c r="S830" s="198">
        <f>'цена АТС'!E619</f>
        <v>259.69</v>
      </c>
      <c r="T830" s="198">
        <f>'цена АТС'!E620</f>
        <v>294.62</v>
      </c>
      <c r="U830" s="198">
        <f>'цена АТС'!E621</f>
        <v>289.54000000000002</v>
      </c>
      <c r="V830" s="198">
        <f>'цена АТС'!E622</f>
        <v>251.39</v>
      </c>
      <c r="W830" s="198">
        <f>'цена АТС'!E623</f>
        <v>255.6</v>
      </c>
      <c r="X830" s="198">
        <f>'цена АТС'!E624</f>
        <v>340.69</v>
      </c>
      <c r="Y830" s="198">
        <f>'цена АТС'!E625</f>
        <v>353.31</v>
      </c>
    </row>
    <row r="831" spans="1:25" s="35" customFormat="1" ht="18.75" customHeight="1" thickBot="1" x14ac:dyDescent="0.25">
      <c r="A831" s="73">
        <v>25</v>
      </c>
      <c r="B831" s="198">
        <f>'цена АТС'!E626</f>
        <v>663.07</v>
      </c>
      <c r="C831" s="198">
        <f>'цена АТС'!E627</f>
        <v>314.85000000000002</v>
      </c>
      <c r="D831" s="198">
        <f>'цена АТС'!E628</f>
        <v>298.77</v>
      </c>
      <c r="E831" s="198">
        <f>'цена АТС'!E629</f>
        <v>284.20999999999998</v>
      </c>
      <c r="F831" s="198">
        <f>'цена АТС'!E630</f>
        <v>73.86</v>
      </c>
      <c r="G831" s="198">
        <f>'цена АТС'!E631</f>
        <v>108.25</v>
      </c>
      <c r="H831" s="198">
        <f>'цена АТС'!E632</f>
        <v>215.35</v>
      </c>
      <c r="I831" s="198">
        <f>'цена АТС'!E633</f>
        <v>180.09</v>
      </c>
      <c r="J831" s="198">
        <f>'цена АТС'!E634</f>
        <v>162.66</v>
      </c>
      <c r="K831" s="198">
        <f>'цена АТС'!E635</f>
        <v>160.54</v>
      </c>
      <c r="L831" s="198">
        <f>'цена АТС'!E636</f>
        <v>121.5</v>
      </c>
      <c r="M831" s="198">
        <f>'цена АТС'!E637</f>
        <v>119.58</v>
      </c>
      <c r="N831" s="198">
        <f>'цена АТС'!E638</f>
        <v>222.98</v>
      </c>
      <c r="O831" s="198">
        <f>'цена АТС'!E639</f>
        <v>224.79</v>
      </c>
      <c r="P831" s="198">
        <f>'цена АТС'!E640</f>
        <v>194.05</v>
      </c>
      <c r="Q831" s="198">
        <f>'цена АТС'!E641</f>
        <v>210.73</v>
      </c>
      <c r="R831" s="198">
        <f>'цена АТС'!E642</f>
        <v>187.75</v>
      </c>
      <c r="S831" s="198">
        <f>'цена АТС'!E643</f>
        <v>181.31</v>
      </c>
      <c r="T831" s="198">
        <f>'цена АТС'!E644</f>
        <v>152.43</v>
      </c>
      <c r="U831" s="198">
        <f>'цена АТС'!E645</f>
        <v>176.57</v>
      </c>
      <c r="V831" s="198">
        <f>'цена АТС'!E646</f>
        <v>296.19</v>
      </c>
      <c r="W831" s="198">
        <f>'цена АТС'!E647</f>
        <v>298.33999999999997</v>
      </c>
      <c r="X831" s="198">
        <f>'цена АТС'!E648</f>
        <v>313.5</v>
      </c>
      <c r="Y831" s="198">
        <f>'цена АТС'!E649</f>
        <v>959.29</v>
      </c>
    </row>
    <row r="832" spans="1:25" s="35" customFormat="1" ht="18.75" customHeight="1" thickBot="1" x14ac:dyDescent="0.25">
      <c r="A832" s="73">
        <v>26</v>
      </c>
      <c r="B832" s="198">
        <f>'цена АТС'!E650</f>
        <v>390.8</v>
      </c>
      <c r="C832" s="198">
        <f>'цена АТС'!E651</f>
        <v>366.49</v>
      </c>
      <c r="D832" s="198">
        <f>'цена АТС'!E652</f>
        <v>365.61</v>
      </c>
      <c r="E832" s="198">
        <f>'цена АТС'!E653</f>
        <v>314.81</v>
      </c>
      <c r="F832" s="198">
        <f>'цена АТС'!E654</f>
        <v>292.44</v>
      </c>
      <c r="G832" s="198">
        <f>'цена АТС'!E655</f>
        <v>252.14</v>
      </c>
      <c r="H832" s="198">
        <f>'цена АТС'!E656</f>
        <v>251.41</v>
      </c>
      <c r="I832" s="198">
        <f>'цена АТС'!E657</f>
        <v>242.25</v>
      </c>
      <c r="J832" s="198">
        <f>'цена АТС'!E658</f>
        <v>194.3</v>
      </c>
      <c r="K832" s="198">
        <f>'цена АТС'!E659</f>
        <v>214.65</v>
      </c>
      <c r="L832" s="198">
        <f>'цена АТС'!E660</f>
        <v>363.08</v>
      </c>
      <c r="M832" s="198">
        <f>'цена АТС'!E661</f>
        <v>363.01</v>
      </c>
      <c r="N832" s="198">
        <f>'цена АТС'!E662</f>
        <v>390.8</v>
      </c>
      <c r="O832" s="198">
        <f>'цена АТС'!E663</f>
        <v>383.31</v>
      </c>
      <c r="P832" s="198">
        <f>'цена АТС'!E664</f>
        <v>395.21</v>
      </c>
      <c r="Q832" s="198">
        <f>'цена АТС'!E665</f>
        <v>325.45</v>
      </c>
      <c r="R832" s="198">
        <f>'цена АТС'!E666</f>
        <v>401.21</v>
      </c>
      <c r="S832" s="198">
        <f>'цена АТС'!E667</f>
        <v>280.01</v>
      </c>
      <c r="T832" s="198">
        <f>'цена АТС'!E668</f>
        <v>360.31</v>
      </c>
      <c r="U832" s="198">
        <f>'цена АТС'!E669</f>
        <v>392.69</v>
      </c>
      <c r="V832" s="198">
        <f>'цена АТС'!E670</f>
        <v>406.09</v>
      </c>
      <c r="W832" s="198">
        <f>'цена АТС'!E671</f>
        <v>423.52</v>
      </c>
      <c r="X832" s="198">
        <f>'цена АТС'!E672</f>
        <v>433.77</v>
      </c>
      <c r="Y832" s="198">
        <f>'цена АТС'!E673</f>
        <v>443</v>
      </c>
    </row>
    <row r="833" spans="1:25" s="35" customFormat="1" ht="18.75" customHeight="1" thickBot="1" x14ac:dyDescent="0.25">
      <c r="A833" s="73">
        <v>27</v>
      </c>
      <c r="B833" s="198">
        <f>'цена АТС'!E674</f>
        <v>337.67</v>
      </c>
      <c r="C833" s="198">
        <f>'цена АТС'!E675</f>
        <v>340.26</v>
      </c>
      <c r="D833" s="198">
        <f>'цена АТС'!E676</f>
        <v>384.16</v>
      </c>
      <c r="E833" s="198">
        <f>'цена АТС'!E677</f>
        <v>275.93</v>
      </c>
      <c r="F833" s="198">
        <f>'цена АТС'!E678</f>
        <v>207.5</v>
      </c>
      <c r="G833" s="198">
        <f>'цена АТС'!E679</f>
        <v>253.58</v>
      </c>
      <c r="H833" s="198">
        <f>'цена АТС'!E680</f>
        <v>244.24</v>
      </c>
      <c r="I833" s="198">
        <f>'цена АТС'!E681</f>
        <v>243.23</v>
      </c>
      <c r="J833" s="198">
        <f>'цена АТС'!E682</f>
        <v>324.39999999999998</v>
      </c>
      <c r="K833" s="198">
        <f>'цена АТС'!E683</f>
        <v>296.06</v>
      </c>
      <c r="L833" s="198">
        <f>'цена АТС'!E684</f>
        <v>322.89999999999998</v>
      </c>
      <c r="M833" s="198">
        <f>'цена АТС'!E685</f>
        <v>224.12</v>
      </c>
      <c r="N833" s="198">
        <f>'цена АТС'!E686</f>
        <v>283.02999999999997</v>
      </c>
      <c r="O833" s="198">
        <f>'цена АТС'!E687</f>
        <v>188.87</v>
      </c>
      <c r="P833" s="198">
        <f>'цена АТС'!E688</f>
        <v>282.11</v>
      </c>
      <c r="Q833" s="198">
        <f>'цена АТС'!E689</f>
        <v>340.94</v>
      </c>
      <c r="R833" s="198">
        <f>'цена АТС'!E690</f>
        <v>360.01</v>
      </c>
      <c r="S833" s="198">
        <f>'цена АТС'!E691</f>
        <v>294.83999999999997</v>
      </c>
      <c r="T833" s="198">
        <f>'цена АТС'!E692</f>
        <v>298.74</v>
      </c>
      <c r="U833" s="198">
        <f>'цена АТС'!E693</f>
        <v>280.44</v>
      </c>
      <c r="V833" s="198">
        <f>'цена АТС'!E694</f>
        <v>211.78</v>
      </c>
      <c r="W833" s="198">
        <f>'цена АТС'!E695</f>
        <v>209.56</v>
      </c>
      <c r="X833" s="198">
        <f>'цена АТС'!E696</f>
        <v>328.8</v>
      </c>
      <c r="Y833" s="198">
        <f>'цена АТС'!E697</f>
        <v>356.15</v>
      </c>
    </row>
    <row r="834" spans="1:25" s="35" customFormat="1" ht="18.75" customHeight="1" thickBot="1" x14ac:dyDescent="0.25">
      <c r="A834" s="73">
        <v>28</v>
      </c>
      <c r="B834" s="198">
        <f>'цена АТС'!E698</f>
        <v>339.79</v>
      </c>
      <c r="C834" s="198">
        <f>'цена АТС'!E699</f>
        <v>325.31</v>
      </c>
      <c r="D834" s="198">
        <f>'цена АТС'!E700</f>
        <v>334.06</v>
      </c>
      <c r="E834" s="198">
        <f>'цена АТС'!E701</f>
        <v>320.57</v>
      </c>
      <c r="F834" s="198">
        <f>'цена АТС'!E702</f>
        <v>274.82</v>
      </c>
      <c r="G834" s="198">
        <f>'цена АТС'!E703</f>
        <v>291.18</v>
      </c>
      <c r="H834" s="198">
        <f>'цена АТС'!E704</f>
        <v>91.33</v>
      </c>
      <c r="I834" s="198">
        <f>'цена АТС'!E705</f>
        <v>83.05</v>
      </c>
      <c r="J834" s="198">
        <f>'цена АТС'!E706</f>
        <v>271.32</v>
      </c>
      <c r="K834" s="198">
        <f>'цена АТС'!E707</f>
        <v>230.41</v>
      </c>
      <c r="L834" s="198">
        <f>'цена АТС'!E708</f>
        <v>52.25</v>
      </c>
      <c r="M834" s="198">
        <f>'цена АТС'!E709</f>
        <v>186.45</v>
      </c>
      <c r="N834" s="198">
        <f>'цена АТС'!E710</f>
        <v>246.98</v>
      </c>
      <c r="O834" s="198">
        <f>'цена АТС'!E711</f>
        <v>55.49</v>
      </c>
      <c r="P834" s="198">
        <f>'цена АТС'!E712</f>
        <v>135.57</v>
      </c>
      <c r="Q834" s="198">
        <f>'цена АТС'!E713</f>
        <v>182.62</v>
      </c>
      <c r="R834" s="198">
        <f>'цена АТС'!E714</f>
        <v>197.71</v>
      </c>
      <c r="S834" s="198">
        <f>'цена АТС'!E715</f>
        <v>249.49</v>
      </c>
      <c r="T834" s="198">
        <f>'цена АТС'!E716</f>
        <v>327.14</v>
      </c>
      <c r="U834" s="198">
        <f>'цена АТС'!E717</f>
        <v>307.12</v>
      </c>
      <c r="V834" s="198">
        <f>'цена АТС'!E718</f>
        <v>306.56</v>
      </c>
      <c r="W834" s="198">
        <f>'цена АТС'!E719</f>
        <v>313.62</v>
      </c>
      <c r="X834" s="198">
        <f>'цена АТС'!E720</f>
        <v>301.13</v>
      </c>
      <c r="Y834" s="198">
        <f>'цена АТС'!E721</f>
        <v>315.11</v>
      </c>
    </row>
    <row r="835" spans="1:25" s="35" customFormat="1" ht="18.75" customHeight="1" thickBot="1" x14ac:dyDescent="0.25">
      <c r="A835" s="73">
        <v>29</v>
      </c>
      <c r="B835" s="198">
        <f>'цена АТС'!E722</f>
        <v>0</v>
      </c>
      <c r="C835" s="198">
        <f>'цена АТС'!E723</f>
        <v>0</v>
      </c>
      <c r="D835" s="198">
        <f>'цена АТС'!E724</f>
        <v>0</v>
      </c>
      <c r="E835" s="198">
        <f>'цена АТС'!E725</f>
        <v>0</v>
      </c>
      <c r="F835" s="198">
        <f>'цена АТС'!E726</f>
        <v>0</v>
      </c>
      <c r="G835" s="198">
        <f>'цена АТС'!E727</f>
        <v>0</v>
      </c>
      <c r="H835" s="198">
        <f>'цена АТС'!E728</f>
        <v>0</v>
      </c>
      <c r="I835" s="198">
        <f>'цена АТС'!E729</f>
        <v>0</v>
      </c>
      <c r="J835" s="198">
        <f>'цена АТС'!E730</f>
        <v>0</v>
      </c>
      <c r="K835" s="198">
        <f>'цена АТС'!E731</f>
        <v>0</v>
      </c>
      <c r="L835" s="198">
        <f>'цена АТС'!E732</f>
        <v>0</v>
      </c>
      <c r="M835" s="198">
        <f>'цена АТС'!E733</f>
        <v>0</v>
      </c>
      <c r="N835" s="198">
        <f>'цена АТС'!E734</f>
        <v>0</v>
      </c>
      <c r="O835" s="198">
        <f>'цена АТС'!E735</f>
        <v>0</v>
      </c>
      <c r="P835" s="198">
        <f>'цена АТС'!E736</f>
        <v>0</v>
      </c>
      <c r="Q835" s="198">
        <f>'цена АТС'!E737</f>
        <v>0</v>
      </c>
      <c r="R835" s="198">
        <f>'цена АТС'!E738</f>
        <v>0</v>
      </c>
      <c r="S835" s="198">
        <f>'цена АТС'!E739</f>
        <v>0</v>
      </c>
      <c r="T835" s="198">
        <f>'цена АТС'!E740</f>
        <v>0</v>
      </c>
      <c r="U835" s="198">
        <f>'цена АТС'!E741</f>
        <v>0</v>
      </c>
      <c r="V835" s="198">
        <f>'цена АТС'!E742</f>
        <v>0</v>
      </c>
      <c r="W835" s="198">
        <f>'цена АТС'!E743</f>
        <v>0</v>
      </c>
      <c r="X835" s="198">
        <f>'цена АТС'!E744</f>
        <v>0</v>
      </c>
      <c r="Y835" s="198">
        <f>'цена АТС'!E745</f>
        <v>0</v>
      </c>
    </row>
    <row r="836" spans="1:25" s="35" customFormat="1" ht="18.75" customHeight="1" thickBot="1" x14ac:dyDescent="0.25">
      <c r="A836" s="73">
        <v>30</v>
      </c>
      <c r="B836" s="198">
        <f>'цена АТС'!E746</f>
        <v>0</v>
      </c>
      <c r="C836" s="198">
        <f>'цена АТС'!E747</f>
        <v>0</v>
      </c>
      <c r="D836" s="198">
        <f>'цена АТС'!E748</f>
        <v>0</v>
      </c>
      <c r="E836" s="198">
        <f>'цена АТС'!E749</f>
        <v>0</v>
      </c>
      <c r="F836" s="198">
        <f>'цена АТС'!E750</f>
        <v>0</v>
      </c>
      <c r="G836" s="198">
        <f>'цена АТС'!E751</f>
        <v>0</v>
      </c>
      <c r="H836" s="198">
        <f>'цена АТС'!E752</f>
        <v>0</v>
      </c>
      <c r="I836" s="198">
        <f>'цена АТС'!E753</f>
        <v>0</v>
      </c>
      <c r="J836" s="198">
        <f>'цена АТС'!E754</f>
        <v>0</v>
      </c>
      <c r="K836" s="198">
        <f>'цена АТС'!E755</f>
        <v>0</v>
      </c>
      <c r="L836" s="198">
        <f>'цена АТС'!E756</f>
        <v>0</v>
      </c>
      <c r="M836" s="198">
        <f>'цена АТС'!E757</f>
        <v>0</v>
      </c>
      <c r="N836" s="198">
        <f>'цена АТС'!E758</f>
        <v>0</v>
      </c>
      <c r="O836" s="198">
        <f>'цена АТС'!E759</f>
        <v>0</v>
      </c>
      <c r="P836" s="198">
        <f>'цена АТС'!E760</f>
        <v>0</v>
      </c>
      <c r="Q836" s="198">
        <f>'цена АТС'!E761</f>
        <v>0</v>
      </c>
      <c r="R836" s="198">
        <f>'цена АТС'!E762</f>
        <v>0</v>
      </c>
      <c r="S836" s="198">
        <f>'цена АТС'!E763</f>
        <v>0</v>
      </c>
      <c r="T836" s="198">
        <f>'цена АТС'!E764</f>
        <v>0</v>
      </c>
      <c r="U836" s="198">
        <f>'цена АТС'!E765</f>
        <v>0</v>
      </c>
      <c r="V836" s="198">
        <f>'цена АТС'!E766</f>
        <v>0</v>
      </c>
      <c r="W836" s="198">
        <f>'цена АТС'!E767</f>
        <v>0</v>
      </c>
      <c r="X836" s="198">
        <f>'цена АТС'!E768</f>
        <v>0</v>
      </c>
      <c r="Y836" s="198">
        <f>'цена АТС'!E769</f>
        <v>0</v>
      </c>
    </row>
    <row r="837" spans="1:25" s="35" customFormat="1" ht="18.75" customHeight="1" thickBot="1" x14ac:dyDescent="0.25">
      <c r="A837" s="73">
        <v>31</v>
      </c>
      <c r="B837" s="198">
        <f>'цена АТС'!E770</f>
        <v>0</v>
      </c>
      <c r="C837" s="198">
        <f>'цена АТС'!E771</f>
        <v>0</v>
      </c>
      <c r="D837" s="198">
        <f>'цена АТС'!E772</f>
        <v>0</v>
      </c>
      <c r="E837" s="198">
        <f>'цена АТС'!E773</f>
        <v>0</v>
      </c>
      <c r="F837" s="198">
        <f>'цена АТС'!E774</f>
        <v>0</v>
      </c>
      <c r="G837" s="198">
        <f>'цена АТС'!E775</f>
        <v>0</v>
      </c>
      <c r="H837" s="198">
        <f>'цена АТС'!E776</f>
        <v>0</v>
      </c>
      <c r="I837" s="198">
        <f>'цена АТС'!E777</f>
        <v>0</v>
      </c>
      <c r="J837" s="198">
        <f>'цена АТС'!E778</f>
        <v>0</v>
      </c>
      <c r="K837" s="198">
        <f>'цена АТС'!E779</f>
        <v>0</v>
      </c>
      <c r="L837" s="198">
        <f>'цена АТС'!E780</f>
        <v>0</v>
      </c>
      <c r="M837" s="198">
        <f>'цена АТС'!E781</f>
        <v>0</v>
      </c>
      <c r="N837" s="198">
        <f>'цена АТС'!E782</f>
        <v>0</v>
      </c>
      <c r="O837" s="198">
        <f>'цена АТС'!E783</f>
        <v>0</v>
      </c>
      <c r="P837" s="198">
        <f>'цена АТС'!E784</f>
        <v>0</v>
      </c>
      <c r="Q837" s="198">
        <f>'цена АТС'!E785</f>
        <v>0</v>
      </c>
      <c r="R837" s="198">
        <f>'цена АТС'!E786</f>
        <v>0</v>
      </c>
      <c r="S837" s="198">
        <f>'цена АТС'!E787</f>
        <v>0</v>
      </c>
      <c r="T837" s="198">
        <f>'цена АТС'!E788</f>
        <v>0</v>
      </c>
      <c r="U837" s="198">
        <f>'цена АТС'!E789</f>
        <v>0</v>
      </c>
      <c r="V837" s="198">
        <f>'цена АТС'!E790</f>
        <v>0</v>
      </c>
      <c r="W837" s="198">
        <f>'цена АТС'!E791</f>
        <v>0</v>
      </c>
      <c r="X837" s="198">
        <f>'цена АТС'!E792</f>
        <v>0</v>
      </c>
      <c r="Y837" s="198">
        <f>'цена АТС'!E793</f>
        <v>0</v>
      </c>
    </row>
    <row r="838" spans="1:25" x14ac:dyDescent="0.2">
      <c r="A838" s="42"/>
    </row>
    <row r="839" spans="1:25" ht="15" thickBot="1" x14ac:dyDescent="0.25">
      <c r="A839" s="42"/>
    </row>
    <row r="840" spans="1:25" s="35" customFormat="1" ht="36" customHeight="1" thickBot="1" x14ac:dyDescent="0.25">
      <c r="A840" s="378" t="s">
        <v>55</v>
      </c>
      <c r="B840" s="379"/>
      <c r="C840" s="379"/>
      <c r="D840" s="379"/>
      <c r="E840" s="379"/>
      <c r="F840" s="379"/>
      <c r="G840" s="379"/>
      <c r="H840" s="379"/>
      <c r="I840" s="379"/>
      <c r="J840" s="379"/>
      <c r="K840" s="379"/>
      <c r="L840" s="379"/>
      <c r="M840" s="346"/>
      <c r="N840" s="345" t="s">
        <v>58</v>
      </c>
      <c r="O840" s="345"/>
      <c r="P840" s="345"/>
      <c r="Q840" s="345"/>
    </row>
    <row r="841" spans="1:25" s="35" customFormat="1" ht="33.75" customHeight="1" thickBot="1" x14ac:dyDescent="0.25">
      <c r="A841" s="375" t="s">
        <v>56</v>
      </c>
      <c r="B841" s="376"/>
      <c r="C841" s="376"/>
      <c r="D841" s="376"/>
      <c r="E841" s="376"/>
      <c r="F841" s="376"/>
      <c r="G841" s="376"/>
      <c r="H841" s="376"/>
      <c r="I841" s="376"/>
      <c r="J841" s="376"/>
      <c r="K841" s="376"/>
      <c r="L841" s="376"/>
      <c r="M841" s="376"/>
      <c r="N841" s="377">
        <f>'цена АТС'!B46</f>
        <v>2.2200000000000002</v>
      </c>
      <c r="O841" s="377"/>
      <c r="P841" s="377"/>
      <c r="Q841" s="377"/>
    </row>
    <row r="842" spans="1:25" s="35" customFormat="1" ht="33.75" customHeight="1" thickBot="1" x14ac:dyDescent="0.25">
      <c r="A842" s="375" t="s">
        <v>57</v>
      </c>
      <c r="B842" s="376"/>
      <c r="C842" s="376"/>
      <c r="D842" s="376"/>
      <c r="E842" s="376"/>
      <c r="F842" s="376"/>
      <c r="G842" s="376"/>
      <c r="H842" s="376"/>
      <c r="I842" s="376"/>
      <c r="J842" s="376"/>
      <c r="K842" s="376"/>
      <c r="L842" s="376"/>
      <c r="M842" s="376"/>
      <c r="N842" s="377">
        <f>'цена АТС'!B47</f>
        <v>281.05</v>
      </c>
      <c r="O842" s="377"/>
      <c r="P842" s="377"/>
      <c r="Q842" s="377"/>
    </row>
    <row r="845" spans="1:25" s="63" customFormat="1" ht="15.75" x14ac:dyDescent="0.25">
      <c r="A845" s="62" t="s">
        <v>62</v>
      </c>
    </row>
    <row r="846" spans="1:25" ht="15" thickBot="1" x14ac:dyDescent="0.25"/>
    <row r="847" spans="1:25" ht="30.75" customHeight="1" thickBot="1" x14ac:dyDescent="0.25">
      <c r="A847" s="345" t="s">
        <v>40</v>
      </c>
      <c r="B847" s="345"/>
      <c r="C847" s="345"/>
      <c r="D847" s="345"/>
      <c r="E847" s="345"/>
      <c r="F847" s="345" t="s">
        <v>60</v>
      </c>
      <c r="G847" s="345"/>
      <c r="H847" s="345"/>
      <c r="I847" s="345"/>
      <c r="J847" s="345"/>
      <c r="K847" s="345"/>
      <c r="L847" s="345"/>
      <c r="M847" s="345"/>
      <c r="U847" s="35"/>
      <c r="V847" s="35"/>
      <c r="W847" s="35"/>
      <c r="X847" s="35"/>
      <c r="Y847" s="35"/>
    </row>
    <row r="848" spans="1:25" ht="30.75" customHeight="1" thickBot="1" x14ac:dyDescent="0.25">
      <c r="A848" s="345"/>
      <c r="B848" s="345"/>
      <c r="C848" s="345"/>
      <c r="D848" s="345"/>
      <c r="E848" s="345"/>
      <c r="F848" s="345" t="s">
        <v>13</v>
      </c>
      <c r="G848" s="345"/>
      <c r="H848" s="345"/>
      <c r="I848" s="345"/>
      <c r="J848" s="345"/>
      <c r="K848" s="345"/>
      <c r="L848" s="345"/>
      <c r="M848" s="345"/>
      <c r="U848" s="35"/>
      <c r="V848" s="35"/>
      <c r="W848" s="35"/>
      <c r="X848" s="35"/>
      <c r="Y848" s="35"/>
    </row>
    <row r="849" spans="1:25" ht="27" customHeight="1" thickBot="1" x14ac:dyDescent="0.25">
      <c r="A849" s="345"/>
      <c r="B849" s="345"/>
      <c r="C849" s="345"/>
      <c r="D849" s="345"/>
      <c r="E849" s="345"/>
      <c r="F849" s="383" t="s">
        <v>2</v>
      </c>
      <c r="G849" s="349"/>
      <c r="H849" s="349" t="s">
        <v>12</v>
      </c>
      <c r="I849" s="349"/>
      <c r="J849" s="349" t="s">
        <v>11</v>
      </c>
      <c r="K849" s="349"/>
      <c r="L849" s="349" t="s">
        <v>3</v>
      </c>
      <c r="M849" s="350"/>
      <c r="U849" s="35"/>
      <c r="V849" s="35"/>
      <c r="W849" s="35"/>
      <c r="X849" s="35"/>
      <c r="Y849" s="35"/>
    </row>
    <row r="850" spans="1:25" ht="24" customHeight="1" thickBot="1" x14ac:dyDescent="0.25">
      <c r="A850" s="335" t="s">
        <v>78</v>
      </c>
      <c r="B850" s="335"/>
      <c r="C850" s="335"/>
      <c r="D850" s="335"/>
      <c r="E850" s="335"/>
      <c r="F850" s="336">
        <f>'цена АТС'!B33</f>
        <v>199508.89</v>
      </c>
      <c r="G850" s="337"/>
      <c r="H850" s="384">
        <f>F850</f>
        <v>199508.89</v>
      </c>
      <c r="I850" s="384"/>
      <c r="J850" s="384">
        <f>F850</f>
        <v>199508.89</v>
      </c>
      <c r="K850" s="384"/>
      <c r="L850" s="384">
        <f>F850</f>
        <v>199508.89</v>
      </c>
      <c r="M850" s="385"/>
      <c r="U850" s="35"/>
      <c r="V850" s="35"/>
      <c r="W850" s="35"/>
      <c r="X850" s="35"/>
      <c r="Y850" s="35"/>
    </row>
    <row r="851" spans="1:25" ht="18.75" customHeight="1" outlineLevel="1" thickBot="1" x14ac:dyDescent="0.25">
      <c r="A851" s="359" t="s">
        <v>4</v>
      </c>
      <c r="B851" s="359"/>
      <c r="C851" s="359"/>
      <c r="D851" s="359"/>
      <c r="E851" s="359"/>
      <c r="F851" s="386">
        <f>F850</f>
        <v>199508.89</v>
      </c>
      <c r="G851" s="360"/>
      <c r="H851" s="387">
        <f>H850</f>
        <v>199508.89</v>
      </c>
      <c r="I851" s="360"/>
      <c r="J851" s="387">
        <f>J850</f>
        <v>199508.89</v>
      </c>
      <c r="K851" s="360"/>
      <c r="L851" s="387">
        <f>L850</f>
        <v>199508.89</v>
      </c>
      <c r="M851" s="360"/>
      <c r="N851" s="111"/>
      <c r="U851" s="35"/>
      <c r="V851" s="35"/>
      <c r="W851" s="35"/>
      <c r="X851" s="35"/>
      <c r="Y851" s="35"/>
    </row>
    <row r="852" spans="1:25" ht="18.75" customHeight="1" outlineLevel="1" thickBot="1" x14ac:dyDescent="0.25">
      <c r="A852" s="388" t="s">
        <v>4</v>
      </c>
      <c r="B852" s="388"/>
      <c r="C852" s="388"/>
      <c r="D852" s="388"/>
      <c r="E852" s="388"/>
      <c r="F852" s="386">
        <f>F850</f>
        <v>199508.89</v>
      </c>
      <c r="G852" s="360"/>
      <c r="H852" s="389">
        <f>H850</f>
        <v>199508.89</v>
      </c>
      <c r="I852" s="390"/>
      <c r="J852" s="389">
        <f>J850</f>
        <v>199508.89</v>
      </c>
      <c r="K852" s="390"/>
      <c r="L852" s="389">
        <f>L850</f>
        <v>199508.89</v>
      </c>
      <c r="M852" s="390"/>
    </row>
    <row r="853" spans="1:25" ht="24" customHeight="1" thickBot="1" x14ac:dyDescent="0.25">
      <c r="A853" s="335" t="s">
        <v>14</v>
      </c>
      <c r="B853" s="335"/>
      <c r="C853" s="335"/>
      <c r="D853" s="335"/>
      <c r="E853" s="335"/>
      <c r="F853" s="336">
        <f>F850</f>
        <v>199508.89</v>
      </c>
      <c r="G853" s="337"/>
      <c r="H853" s="336">
        <f>H850</f>
        <v>199508.89</v>
      </c>
      <c r="I853" s="337"/>
      <c r="J853" s="336">
        <f>J850</f>
        <v>199508.89</v>
      </c>
      <c r="K853" s="337"/>
      <c r="L853" s="336">
        <f>L850</f>
        <v>199508.89</v>
      </c>
      <c r="M853" s="337"/>
      <c r="U853" s="35"/>
      <c r="V853" s="35"/>
      <c r="W853" s="35"/>
      <c r="X853" s="35"/>
      <c r="Y853" s="35"/>
    </row>
    <row r="854" spans="1:25" ht="18.75" customHeight="1" outlineLevel="1" thickBot="1" x14ac:dyDescent="0.25">
      <c r="A854" s="362" t="s">
        <v>4</v>
      </c>
      <c r="B854" s="362"/>
      <c r="C854" s="362"/>
      <c r="D854" s="362"/>
      <c r="E854" s="362"/>
      <c r="F854" s="391">
        <f>F853</f>
        <v>199508.89</v>
      </c>
      <c r="G854" s="392"/>
      <c r="H854" s="391">
        <f>H853</f>
        <v>199508.89</v>
      </c>
      <c r="I854" s="392"/>
      <c r="J854" s="391">
        <f>J853</f>
        <v>199508.89</v>
      </c>
      <c r="K854" s="392"/>
      <c r="L854" s="391">
        <f>L853</f>
        <v>199508.89</v>
      </c>
      <c r="M854" s="392"/>
      <c r="U854" s="35"/>
      <c r="V854" s="35"/>
      <c r="W854" s="35"/>
      <c r="X854" s="35"/>
      <c r="Y854" s="35"/>
    </row>
  </sheetData>
  <mergeCells count="54">
    <mergeCell ref="A854:E854"/>
    <mergeCell ref="F854:G854"/>
    <mergeCell ref="H854:I854"/>
    <mergeCell ref="J854:K854"/>
    <mergeCell ref="L854:M854"/>
    <mergeCell ref="A853:E853"/>
    <mergeCell ref="F853:G853"/>
    <mergeCell ref="H853:I853"/>
    <mergeCell ref="J853:K853"/>
    <mergeCell ref="L853:M853"/>
    <mergeCell ref="A852:E852"/>
    <mergeCell ref="F852:G852"/>
    <mergeCell ref="H852:I852"/>
    <mergeCell ref="J852:K852"/>
    <mergeCell ref="L852:M852"/>
    <mergeCell ref="A851:E851"/>
    <mergeCell ref="F851:G851"/>
    <mergeCell ref="H851:I851"/>
    <mergeCell ref="J851:K851"/>
    <mergeCell ref="L851:M851"/>
    <mergeCell ref="A850:E850"/>
    <mergeCell ref="F850:G850"/>
    <mergeCell ref="H850:I850"/>
    <mergeCell ref="J850:K850"/>
    <mergeCell ref="L850:M850"/>
    <mergeCell ref="A847:E849"/>
    <mergeCell ref="F847:M847"/>
    <mergeCell ref="F848:M848"/>
    <mergeCell ref="F849:G849"/>
    <mergeCell ref="H849:I849"/>
    <mergeCell ref="J849:K849"/>
    <mergeCell ref="L849:M849"/>
    <mergeCell ref="A2:Y2"/>
    <mergeCell ref="A4:Y4"/>
    <mergeCell ref="A8:A9"/>
    <mergeCell ref="B8:Y8"/>
    <mergeCell ref="A166:A167"/>
    <mergeCell ref="B166:Y166"/>
    <mergeCell ref="A324:A325"/>
    <mergeCell ref="B324:Y324"/>
    <mergeCell ref="A482:A483"/>
    <mergeCell ref="B482:Y482"/>
    <mergeCell ref="A841:M841"/>
    <mergeCell ref="A805:A806"/>
    <mergeCell ref="B805:Y805"/>
    <mergeCell ref="A642:A643"/>
    <mergeCell ref="B642:Y642"/>
    <mergeCell ref="A770:A771"/>
    <mergeCell ref="B770:Y770"/>
    <mergeCell ref="A842:M842"/>
    <mergeCell ref="N841:Q841"/>
    <mergeCell ref="N842:Q842"/>
    <mergeCell ref="N840:Q840"/>
    <mergeCell ref="A840:M840"/>
  </mergeCells>
  <pageMargins left="0.33" right="0.23622047244094491" top="0.59055118110236227" bottom="0.31496062992125984" header="0.59055118110236227" footer="0.15748031496062992"/>
  <pageSetup paperSize="9" scale="53" orientation="landscape" r:id="rId1"/>
  <headerFooter>
    <oddFooter>&amp;CСтраница &amp;P из &amp;N</oddFooter>
  </headerFooter>
  <colBreaks count="1" manualBreakCount="1">
    <brk id="2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A1019"/>
  <sheetViews>
    <sheetView showZeros="0" view="pageBreakPreview" zoomScale="75" zoomScaleNormal="100" zoomScaleSheetLayoutView="75" workbookViewId="0">
      <selection activeCell="A2" sqref="A2:Y2"/>
    </sheetView>
  </sheetViews>
  <sheetFormatPr defaultRowHeight="14.25" outlineLevelRow="1" x14ac:dyDescent="0.2"/>
  <cols>
    <col min="1" max="1" width="23.7109375" style="34" customWidth="1"/>
    <col min="2" max="2" width="10.42578125" style="34" customWidth="1"/>
    <col min="3" max="3" width="10.42578125" style="34" bestFit="1" customWidth="1"/>
    <col min="4" max="4" width="10" style="34" customWidth="1"/>
    <col min="5" max="8" width="10.42578125" style="34" bestFit="1" customWidth="1"/>
    <col min="9" max="11" width="10" style="34" customWidth="1"/>
    <col min="12" max="25" width="10.140625" style="34" customWidth="1"/>
    <col min="26" max="26" width="3.5703125" style="34" customWidth="1"/>
    <col min="27" max="16384" width="9.140625" style="34"/>
  </cols>
  <sheetData>
    <row r="2" spans="1:25" s="33" customFormat="1" ht="18" customHeight="1" x14ac:dyDescent="0.2">
      <c r="A2" s="351" t="s">
        <v>224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</row>
    <row r="3" spans="1:25" ht="15" customHeight="1" x14ac:dyDescent="0.2"/>
    <row r="4" spans="1:25" ht="48" customHeight="1" x14ac:dyDescent="0.2">
      <c r="A4" s="352" t="s">
        <v>54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352"/>
    </row>
    <row r="6" spans="1:25" s="63" customFormat="1" ht="15.75" x14ac:dyDescent="0.25">
      <c r="A6" s="62" t="s">
        <v>105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</row>
    <row r="7" spans="1:25" ht="15" thickBot="1" x14ac:dyDescent="0.25"/>
    <row r="8" spans="1:25" s="35" customFormat="1" ht="30.75" customHeight="1" thickBot="1" x14ac:dyDescent="0.25">
      <c r="A8" s="353" t="s">
        <v>39</v>
      </c>
      <c r="B8" s="355" t="s">
        <v>46</v>
      </c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7"/>
    </row>
    <row r="9" spans="1:25" s="35" customFormat="1" ht="35.25" customHeight="1" thickBot="1" x14ac:dyDescent="0.25">
      <c r="A9" s="354"/>
      <c r="B9" s="121" t="s">
        <v>38</v>
      </c>
      <c r="C9" s="122" t="s">
        <v>37</v>
      </c>
      <c r="D9" s="123" t="s">
        <v>36</v>
      </c>
      <c r="E9" s="122" t="s">
        <v>35</v>
      </c>
      <c r="F9" s="122" t="s">
        <v>34</v>
      </c>
      <c r="G9" s="122" t="s">
        <v>33</v>
      </c>
      <c r="H9" s="122" t="s">
        <v>32</v>
      </c>
      <c r="I9" s="122" t="s">
        <v>31</v>
      </c>
      <c r="J9" s="122" t="s">
        <v>30</v>
      </c>
      <c r="K9" s="124" t="s">
        <v>29</v>
      </c>
      <c r="L9" s="122" t="s">
        <v>28</v>
      </c>
      <c r="M9" s="125" t="s">
        <v>27</v>
      </c>
      <c r="N9" s="124" t="s">
        <v>26</v>
      </c>
      <c r="O9" s="122" t="s">
        <v>25</v>
      </c>
      <c r="P9" s="125" t="s">
        <v>24</v>
      </c>
      <c r="Q9" s="123" t="s">
        <v>23</v>
      </c>
      <c r="R9" s="122" t="s">
        <v>22</v>
      </c>
      <c r="S9" s="123" t="s">
        <v>21</v>
      </c>
      <c r="T9" s="122" t="s">
        <v>20</v>
      </c>
      <c r="U9" s="123" t="s">
        <v>19</v>
      </c>
      <c r="V9" s="122" t="s">
        <v>18</v>
      </c>
      <c r="W9" s="123" t="s">
        <v>17</v>
      </c>
      <c r="X9" s="122" t="s">
        <v>16</v>
      </c>
      <c r="Y9" s="126" t="s">
        <v>15</v>
      </c>
    </row>
    <row r="10" spans="1:25" s="35" customFormat="1" ht="18.75" customHeight="1" thickBot="1" x14ac:dyDescent="0.25">
      <c r="A10" s="73">
        <v>1</v>
      </c>
      <c r="B10" s="98">
        <f>SUM(B11:B14)</f>
        <v>940.30599999999993</v>
      </c>
      <c r="C10" s="99">
        <f t="shared" ref="C10:Y10" si="0">SUM(C11:C14)</f>
        <v>954.00599999999997</v>
      </c>
      <c r="D10" s="99">
        <f t="shared" si="0"/>
        <v>963.24599999999998</v>
      </c>
      <c r="E10" s="99">
        <f t="shared" si="0"/>
        <v>1015.8960000000001</v>
      </c>
      <c r="F10" s="99">
        <f t="shared" si="0"/>
        <v>1017.0559999999999</v>
      </c>
      <c r="G10" s="99">
        <f t="shared" si="0"/>
        <v>1044.6560000000002</v>
      </c>
      <c r="H10" s="99">
        <f t="shared" si="0"/>
        <v>1030.4960000000001</v>
      </c>
      <c r="I10" s="99">
        <f t="shared" si="0"/>
        <v>1003.6059999999999</v>
      </c>
      <c r="J10" s="99">
        <f t="shared" si="0"/>
        <v>992.06599999999992</v>
      </c>
      <c r="K10" s="100">
        <f t="shared" si="0"/>
        <v>1230.9660000000001</v>
      </c>
      <c r="L10" s="99">
        <f t="shared" si="0"/>
        <v>1237.7860000000001</v>
      </c>
      <c r="M10" s="101">
        <f t="shared" si="0"/>
        <v>1246.826</v>
      </c>
      <c r="N10" s="100">
        <f t="shared" si="0"/>
        <v>1262.4760000000001</v>
      </c>
      <c r="O10" s="99">
        <f t="shared" si="0"/>
        <v>1020.3559999999999</v>
      </c>
      <c r="P10" s="101">
        <f t="shared" si="0"/>
        <v>1040.9660000000001</v>
      </c>
      <c r="Q10" s="102">
        <f t="shared" si="0"/>
        <v>1660.9159999999999</v>
      </c>
      <c r="R10" s="99">
        <f t="shared" si="0"/>
        <v>1033.056</v>
      </c>
      <c r="S10" s="102">
        <f t="shared" si="0"/>
        <v>1247.1759999999999</v>
      </c>
      <c r="T10" s="99">
        <f t="shared" si="0"/>
        <v>1001.716</v>
      </c>
      <c r="U10" s="99">
        <f t="shared" si="0"/>
        <v>954.96600000000001</v>
      </c>
      <c r="V10" s="99">
        <f t="shared" si="0"/>
        <v>950.59599999999989</v>
      </c>
      <c r="W10" s="99">
        <f t="shared" si="0"/>
        <v>1140.5360000000001</v>
      </c>
      <c r="X10" s="99">
        <f t="shared" si="0"/>
        <v>947.24599999999998</v>
      </c>
      <c r="Y10" s="103">
        <f t="shared" si="0"/>
        <v>946.78599999999994</v>
      </c>
    </row>
    <row r="11" spans="1:25" s="40" customFormat="1" ht="18.75" customHeight="1" outlineLevel="1" x14ac:dyDescent="0.2">
      <c r="A11" s="29" t="s">
        <v>4</v>
      </c>
      <c r="B11" s="43">
        <f>'февраль (5 цк)'!B11</f>
        <v>895.25</v>
      </c>
      <c r="C11" s="43">
        <f>'февраль (5 цк)'!C11</f>
        <v>908.95</v>
      </c>
      <c r="D11" s="43">
        <f>'февраль (5 цк)'!D11</f>
        <v>918.19</v>
      </c>
      <c r="E11" s="43">
        <f>'февраль (5 цк)'!E11</f>
        <v>970.84</v>
      </c>
      <c r="F11" s="43">
        <f>'февраль (5 цк)'!F11</f>
        <v>972</v>
      </c>
      <c r="G11" s="43">
        <f>'февраль (5 цк)'!G11</f>
        <v>999.6</v>
      </c>
      <c r="H11" s="43">
        <f>'февраль (5 цк)'!H11</f>
        <v>985.44</v>
      </c>
      <c r="I11" s="43">
        <f>'февраль (5 цк)'!I11</f>
        <v>958.55</v>
      </c>
      <c r="J11" s="43">
        <f>'февраль (5 цк)'!J11</f>
        <v>947.01</v>
      </c>
      <c r="K11" s="43">
        <f>'февраль (5 цк)'!K11</f>
        <v>1185.9100000000001</v>
      </c>
      <c r="L11" s="43">
        <f>'февраль (5 цк)'!L11</f>
        <v>1192.73</v>
      </c>
      <c r="M11" s="43">
        <f>'февраль (5 цк)'!M11</f>
        <v>1201.77</v>
      </c>
      <c r="N11" s="43">
        <f>'февраль (5 цк)'!N11</f>
        <v>1217.42</v>
      </c>
      <c r="O11" s="43">
        <f>'февраль (5 цк)'!O11</f>
        <v>975.3</v>
      </c>
      <c r="P11" s="43">
        <f>'февраль (5 цк)'!P11</f>
        <v>995.91</v>
      </c>
      <c r="Q11" s="43">
        <f>'февраль (5 цк)'!Q11</f>
        <v>1615.86</v>
      </c>
      <c r="R11" s="43">
        <f>'февраль (5 цк)'!R11</f>
        <v>988</v>
      </c>
      <c r="S11" s="43">
        <f>'февраль (5 цк)'!S11</f>
        <v>1202.1199999999999</v>
      </c>
      <c r="T11" s="43">
        <f>'февраль (5 цк)'!T11</f>
        <v>956.66</v>
      </c>
      <c r="U11" s="43">
        <f>'февраль (5 цк)'!U11</f>
        <v>909.91</v>
      </c>
      <c r="V11" s="43">
        <f>'февраль (5 цк)'!V11</f>
        <v>905.54</v>
      </c>
      <c r="W11" s="43">
        <f>'февраль (5 цк)'!W11</f>
        <v>1095.48</v>
      </c>
      <c r="X11" s="43">
        <f>'февраль (5 цк)'!X11</f>
        <v>902.19</v>
      </c>
      <c r="Y11" s="43">
        <f>'февраль (5 цк)'!Y11</f>
        <v>901.73</v>
      </c>
    </row>
    <row r="12" spans="1:25" s="40" customFormat="1" ht="18.75" customHeight="1" outlineLevel="1" x14ac:dyDescent="0.2">
      <c r="A12" s="30" t="s">
        <v>5</v>
      </c>
      <c r="B12" s="49">
        <v>42.56</v>
      </c>
      <c r="C12" s="47">
        <v>42.56</v>
      </c>
      <c r="D12" s="47">
        <v>42.56</v>
      </c>
      <c r="E12" s="47">
        <v>42.56</v>
      </c>
      <c r="F12" s="47">
        <v>42.56</v>
      </c>
      <c r="G12" s="47">
        <v>42.56</v>
      </c>
      <c r="H12" s="47">
        <v>42.56</v>
      </c>
      <c r="I12" s="47">
        <v>42.56</v>
      </c>
      <c r="J12" s="47">
        <v>42.56</v>
      </c>
      <c r="K12" s="47">
        <v>42.56</v>
      </c>
      <c r="L12" s="47">
        <v>42.56</v>
      </c>
      <c r="M12" s="47">
        <v>42.56</v>
      </c>
      <c r="N12" s="47">
        <v>42.56</v>
      </c>
      <c r="O12" s="47">
        <v>42.56</v>
      </c>
      <c r="P12" s="47">
        <v>42.56</v>
      </c>
      <c r="Q12" s="47">
        <v>42.56</v>
      </c>
      <c r="R12" s="47">
        <v>42.56</v>
      </c>
      <c r="S12" s="47">
        <v>42.56</v>
      </c>
      <c r="T12" s="47">
        <v>42.56</v>
      </c>
      <c r="U12" s="47">
        <v>42.56</v>
      </c>
      <c r="V12" s="47">
        <v>42.56</v>
      </c>
      <c r="W12" s="47">
        <v>42.56</v>
      </c>
      <c r="X12" s="47">
        <v>42.56</v>
      </c>
      <c r="Y12" s="54">
        <v>42.56</v>
      </c>
    </row>
    <row r="13" spans="1:25" s="40" customFormat="1" ht="18.75" customHeight="1" outlineLevel="1" x14ac:dyDescent="0.2">
      <c r="A13" s="31" t="s">
        <v>6</v>
      </c>
      <c r="B13" s="49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54"/>
    </row>
    <row r="14" spans="1:25" s="40" customFormat="1" ht="18.75" customHeight="1" outlineLevel="1" thickBot="1" x14ac:dyDescent="0.25">
      <c r="A14" s="107" t="s">
        <v>7</v>
      </c>
      <c r="B14" s="50">
        <v>2.496</v>
      </c>
      <c r="C14" s="48">
        <v>2.496</v>
      </c>
      <c r="D14" s="48">
        <v>2.496</v>
      </c>
      <c r="E14" s="48">
        <v>2.496</v>
      </c>
      <c r="F14" s="48">
        <v>2.496</v>
      </c>
      <c r="G14" s="48">
        <v>2.496</v>
      </c>
      <c r="H14" s="48">
        <v>2.496</v>
      </c>
      <c r="I14" s="48">
        <v>2.496</v>
      </c>
      <c r="J14" s="48">
        <v>2.496</v>
      </c>
      <c r="K14" s="48">
        <v>2.496</v>
      </c>
      <c r="L14" s="48">
        <v>2.496</v>
      </c>
      <c r="M14" s="48">
        <v>2.496</v>
      </c>
      <c r="N14" s="48">
        <v>2.496</v>
      </c>
      <c r="O14" s="48">
        <v>2.496</v>
      </c>
      <c r="P14" s="48">
        <v>2.496</v>
      </c>
      <c r="Q14" s="48">
        <v>2.496</v>
      </c>
      <c r="R14" s="48">
        <v>2.496</v>
      </c>
      <c r="S14" s="48">
        <v>2.496</v>
      </c>
      <c r="T14" s="48">
        <v>2.496</v>
      </c>
      <c r="U14" s="48">
        <v>2.496</v>
      </c>
      <c r="V14" s="48">
        <v>2.496</v>
      </c>
      <c r="W14" s="48">
        <v>2.496</v>
      </c>
      <c r="X14" s="48">
        <v>2.496</v>
      </c>
      <c r="Y14" s="55">
        <v>2.496</v>
      </c>
    </row>
    <row r="15" spans="1:25" s="35" customFormat="1" ht="18.75" customHeight="1" thickBot="1" x14ac:dyDescent="0.25">
      <c r="A15" s="76">
        <v>2</v>
      </c>
      <c r="B15" s="65">
        <f t="shared" ref="B15:Y15" si="1">SUM(B16:B19)</f>
        <v>1041.5060000000001</v>
      </c>
      <c r="C15" s="66">
        <f t="shared" si="1"/>
        <v>1047.2660000000001</v>
      </c>
      <c r="D15" s="66">
        <f t="shared" si="1"/>
        <v>1043.9460000000001</v>
      </c>
      <c r="E15" s="67">
        <f t="shared" si="1"/>
        <v>1068.8760000000002</v>
      </c>
      <c r="F15" s="67">
        <f t="shared" si="1"/>
        <v>1059.806</v>
      </c>
      <c r="G15" s="67">
        <f t="shared" si="1"/>
        <v>1372.9960000000001</v>
      </c>
      <c r="H15" s="67">
        <f t="shared" si="1"/>
        <v>1106.5160000000001</v>
      </c>
      <c r="I15" s="67">
        <f t="shared" si="1"/>
        <v>1090.7360000000001</v>
      </c>
      <c r="J15" s="67">
        <f t="shared" si="1"/>
        <v>1096.1960000000001</v>
      </c>
      <c r="K15" s="68">
        <f t="shared" si="1"/>
        <v>1047.6360000000002</v>
      </c>
      <c r="L15" s="67">
        <f t="shared" si="1"/>
        <v>1040.9860000000001</v>
      </c>
      <c r="M15" s="69">
        <f t="shared" si="1"/>
        <v>1111.4960000000001</v>
      </c>
      <c r="N15" s="68">
        <f t="shared" si="1"/>
        <v>1047.1260000000002</v>
      </c>
      <c r="O15" s="67">
        <f t="shared" si="1"/>
        <v>1138.136</v>
      </c>
      <c r="P15" s="69">
        <f t="shared" si="1"/>
        <v>1657.2560000000001</v>
      </c>
      <c r="Q15" s="70">
        <f t="shared" si="1"/>
        <v>1275.316</v>
      </c>
      <c r="R15" s="67">
        <f t="shared" si="1"/>
        <v>1219.4059999999999</v>
      </c>
      <c r="S15" s="70">
        <f t="shared" si="1"/>
        <v>1197.6860000000001</v>
      </c>
      <c r="T15" s="67">
        <f t="shared" si="1"/>
        <v>1031.4260000000002</v>
      </c>
      <c r="U15" s="66">
        <f t="shared" si="1"/>
        <v>1033.7860000000001</v>
      </c>
      <c r="V15" s="66">
        <f t="shared" si="1"/>
        <v>1037.1860000000001</v>
      </c>
      <c r="W15" s="66">
        <f t="shared" si="1"/>
        <v>1062.9360000000001</v>
      </c>
      <c r="X15" s="66">
        <f t="shared" si="1"/>
        <v>1040.6260000000002</v>
      </c>
      <c r="Y15" s="71">
        <f t="shared" si="1"/>
        <v>1040.6660000000002</v>
      </c>
    </row>
    <row r="16" spans="1:25" s="35" customFormat="1" ht="18.75" hidden="1" customHeight="1" outlineLevel="1" x14ac:dyDescent="0.2">
      <c r="A16" s="29" t="s">
        <v>4</v>
      </c>
      <c r="B16" s="158">
        <f>'февраль (5 цк)'!B16</f>
        <v>996.45</v>
      </c>
      <c r="C16" s="158">
        <f>'февраль (5 цк)'!C16</f>
        <v>1002.21</v>
      </c>
      <c r="D16" s="158">
        <f>'февраль (5 цк)'!D16</f>
        <v>998.89</v>
      </c>
      <c r="E16" s="158">
        <f>'февраль (5 цк)'!E16</f>
        <v>1023.82</v>
      </c>
      <c r="F16" s="158">
        <f>'февраль (5 цк)'!F16</f>
        <v>1014.75</v>
      </c>
      <c r="G16" s="158">
        <f>'февраль (5 цк)'!G16</f>
        <v>1327.94</v>
      </c>
      <c r="H16" s="158">
        <f>'февраль (5 цк)'!H16</f>
        <v>1061.46</v>
      </c>
      <c r="I16" s="158">
        <f>'февраль (5 цк)'!I16</f>
        <v>1045.68</v>
      </c>
      <c r="J16" s="158">
        <f>'февраль (5 цк)'!J16</f>
        <v>1051.1400000000001</v>
      </c>
      <c r="K16" s="158">
        <f>'февраль (5 цк)'!K16</f>
        <v>1002.58</v>
      </c>
      <c r="L16" s="158">
        <f>'февраль (5 цк)'!L16</f>
        <v>995.93</v>
      </c>
      <c r="M16" s="158">
        <f>'февраль (5 цк)'!M16</f>
        <v>1066.44</v>
      </c>
      <c r="N16" s="158">
        <f>'февраль (5 цк)'!N16</f>
        <v>1002.07</v>
      </c>
      <c r="O16" s="158">
        <f>'февраль (5 цк)'!O16</f>
        <v>1093.08</v>
      </c>
      <c r="P16" s="158">
        <f>'февраль (5 цк)'!P16</f>
        <v>1612.2</v>
      </c>
      <c r="Q16" s="158">
        <f>'февраль (5 цк)'!Q16</f>
        <v>1230.26</v>
      </c>
      <c r="R16" s="158">
        <f>'февраль (5 цк)'!R16</f>
        <v>1174.3499999999999</v>
      </c>
      <c r="S16" s="158">
        <f>'февраль (5 цк)'!S16</f>
        <v>1152.6300000000001</v>
      </c>
      <c r="T16" s="158">
        <f>'февраль (5 цк)'!T16</f>
        <v>986.37</v>
      </c>
      <c r="U16" s="158">
        <f>'февраль (5 цк)'!U16</f>
        <v>988.73</v>
      </c>
      <c r="V16" s="158">
        <f>'февраль (5 цк)'!V16</f>
        <v>992.13</v>
      </c>
      <c r="W16" s="158">
        <f>'февраль (5 цк)'!W16</f>
        <v>1017.88</v>
      </c>
      <c r="X16" s="158">
        <f>'февраль (5 цк)'!X16</f>
        <v>995.57</v>
      </c>
      <c r="Y16" s="158">
        <f>'февраль (5 цк)'!Y16</f>
        <v>995.61</v>
      </c>
    </row>
    <row r="17" spans="1:25" s="35" customFormat="1" ht="18.75" hidden="1" customHeight="1" outlineLevel="1" x14ac:dyDescent="0.2">
      <c r="A17" s="30" t="s">
        <v>5</v>
      </c>
      <c r="B17" s="49">
        <v>42.56</v>
      </c>
      <c r="C17" s="47">
        <v>42.56</v>
      </c>
      <c r="D17" s="47">
        <v>42.56</v>
      </c>
      <c r="E17" s="47">
        <v>42.56</v>
      </c>
      <c r="F17" s="47">
        <v>42.56</v>
      </c>
      <c r="G17" s="47">
        <v>42.56</v>
      </c>
      <c r="H17" s="47">
        <v>42.56</v>
      </c>
      <c r="I17" s="47">
        <v>42.56</v>
      </c>
      <c r="J17" s="47">
        <v>42.56</v>
      </c>
      <c r="K17" s="47">
        <v>42.56</v>
      </c>
      <c r="L17" s="47">
        <v>42.56</v>
      </c>
      <c r="M17" s="47">
        <v>42.56</v>
      </c>
      <c r="N17" s="47">
        <v>42.56</v>
      </c>
      <c r="O17" s="47">
        <v>42.56</v>
      </c>
      <c r="P17" s="47">
        <v>42.56</v>
      </c>
      <c r="Q17" s="47">
        <v>42.56</v>
      </c>
      <c r="R17" s="47">
        <v>42.56</v>
      </c>
      <c r="S17" s="47">
        <v>42.56</v>
      </c>
      <c r="T17" s="47">
        <v>42.56</v>
      </c>
      <c r="U17" s="47">
        <v>42.56</v>
      </c>
      <c r="V17" s="47">
        <v>42.56</v>
      </c>
      <c r="W17" s="47">
        <v>42.56</v>
      </c>
      <c r="X17" s="47">
        <v>42.56</v>
      </c>
      <c r="Y17" s="54">
        <v>42.56</v>
      </c>
    </row>
    <row r="18" spans="1:25" s="35" customFormat="1" ht="18.75" hidden="1" customHeight="1" outlineLevel="1" x14ac:dyDescent="0.2">
      <c r="A18" s="31" t="s">
        <v>6</v>
      </c>
      <c r="B18" s="49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4"/>
    </row>
    <row r="19" spans="1:25" s="35" customFormat="1" ht="18.75" hidden="1" customHeight="1" outlineLevel="1" thickBot="1" x14ac:dyDescent="0.25">
      <c r="A19" s="107" t="s">
        <v>7</v>
      </c>
      <c r="B19" s="50">
        <v>2.496</v>
      </c>
      <c r="C19" s="48">
        <v>2.496</v>
      </c>
      <c r="D19" s="48">
        <v>2.496</v>
      </c>
      <c r="E19" s="48">
        <v>2.496</v>
      </c>
      <c r="F19" s="48">
        <v>2.496</v>
      </c>
      <c r="G19" s="48">
        <v>2.496</v>
      </c>
      <c r="H19" s="48">
        <v>2.496</v>
      </c>
      <c r="I19" s="48">
        <v>2.496</v>
      </c>
      <c r="J19" s="48">
        <v>2.496</v>
      </c>
      <c r="K19" s="48">
        <v>2.496</v>
      </c>
      <c r="L19" s="48">
        <v>2.496</v>
      </c>
      <c r="M19" s="48">
        <v>2.496</v>
      </c>
      <c r="N19" s="48">
        <v>2.496</v>
      </c>
      <c r="O19" s="48">
        <v>2.496</v>
      </c>
      <c r="P19" s="48">
        <v>2.496</v>
      </c>
      <c r="Q19" s="48">
        <v>2.496</v>
      </c>
      <c r="R19" s="48">
        <v>2.496</v>
      </c>
      <c r="S19" s="48">
        <v>2.496</v>
      </c>
      <c r="T19" s="48">
        <v>2.496</v>
      </c>
      <c r="U19" s="48">
        <v>2.496</v>
      </c>
      <c r="V19" s="48">
        <v>2.496</v>
      </c>
      <c r="W19" s="48">
        <v>2.496</v>
      </c>
      <c r="X19" s="48">
        <v>2.496</v>
      </c>
      <c r="Y19" s="55">
        <v>2.496</v>
      </c>
    </row>
    <row r="20" spans="1:25" s="35" customFormat="1" ht="18.75" customHeight="1" collapsed="1" thickBot="1" x14ac:dyDescent="0.25">
      <c r="A20" s="73">
        <v>3</v>
      </c>
      <c r="B20" s="65">
        <f t="shared" ref="B20:Y20" si="2">SUM(B21:B24)</f>
        <v>1018.766</v>
      </c>
      <c r="C20" s="66">
        <f t="shared" si="2"/>
        <v>1014.456</v>
      </c>
      <c r="D20" s="66">
        <f t="shared" si="2"/>
        <v>993.81599999999992</v>
      </c>
      <c r="E20" s="67">
        <f t="shared" si="2"/>
        <v>1010.246</v>
      </c>
      <c r="F20" s="67">
        <f t="shared" si="2"/>
        <v>1051.5360000000001</v>
      </c>
      <c r="G20" s="67">
        <f t="shared" si="2"/>
        <v>1052.806</v>
      </c>
      <c r="H20" s="67">
        <f t="shared" si="2"/>
        <v>1041.7860000000001</v>
      </c>
      <c r="I20" s="67">
        <f t="shared" si="2"/>
        <v>1042.7260000000001</v>
      </c>
      <c r="J20" s="67">
        <f t="shared" si="2"/>
        <v>1032.0260000000001</v>
      </c>
      <c r="K20" s="68">
        <f t="shared" si="2"/>
        <v>1045.6360000000002</v>
      </c>
      <c r="L20" s="67">
        <f t="shared" si="2"/>
        <v>1017.1360000000001</v>
      </c>
      <c r="M20" s="69">
        <f t="shared" si="2"/>
        <v>1020.996</v>
      </c>
      <c r="N20" s="68">
        <f t="shared" si="2"/>
        <v>1022.736</v>
      </c>
      <c r="O20" s="67">
        <f t="shared" si="2"/>
        <v>1111.6659999999999</v>
      </c>
      <c r="P20" s="69">
        <f t="shared" si="2"/>
        <v>1054.586</v>
      </c>
      <c r="Q20" s="70">
        <f t="shared" si="2"/>
        <v>1203.2360000000001</v>
      </c>
      <c r="R20" s="67">
        <f t="shared" si="2"/>
        <v>1204.4059999999999</v>
      </c>
      <c r="S20" s="70">
        <f t="shared" si="2"/>
        <v>1193.806</v>
      </c>
      <c r="T20" s="67">
        <f t="shared" si="2"/>
        <v>1002.4060000000001</v>
      </c>
      <c r="U20" s="66">
        <f t="shared" si="2"/>
        <v>1020.986</v>
      </c>
      <c r="V20" s="66">
        <f t="shared" si="2"/>
        <v>1009.526</v>
      </c>
      <c r="W20" s="66">
        <f t="shared" si="2"/>
        <v>1023.516</v>
      </c>
      <c r="X20" s="66">
        <f t="shared" si="2"/>
        <v>1014.8559999999999</v>
      </c>
      <c r="Y20" s="71">
        <f t="shared" si="2"/>
        <v>1005.1159999999999</v>
      </c>
    </row>
    <row r="21" spans="1:25" s="35" customFormat="1" ht="18.75" hidden="1" customHeight="1" outlineLevel="1" x14ac:dyDescent="0.2">
      <c r="A21" s="29" t="s">
        <v>4</v>
      </c>
      <c r="B21" s="198">
        <f>'февраль (5 цк)'!B21</f>
        <v>973.71</v>
      </c>
      <c r="C21" s="198">
        <f>'февраль (5 цк)'!C21</f>
        <v>969.4</v>
      </c>
      <c r="D21" s="198">
        <f>'февраль (5 цк)'!D21</f>
        <v>948.76</v>
      </c>
      <c r="E21" s="198">
        <f>'февраль (5 цк)'!E21</f>
        <v>965.19</v>
      </c>
      <c r="F21" s="198">
        <f>'февраль (5 цк)'!F21</f>
        <v>1006.48</v>
      </c>
      <c r="G21" s="198">
        <f>'февраль (5 цк)'!G21</f>
        <v>1007.75</v>
      </c>
      <c r="H21" s="198">
        <f>'февраль (5 цк)'!H21</f>
        <v>996.73</v>
      </c>
      <c r="I21" s="198">
        <f>'февраль (5 цк)'!I21</f>
        <v>997.67</v>
      </c>
      <c r="J21" s="198">
        <f>'февраль (5 цк)'!J21</f>
        <v>986.97</v>
      </c>
      <c r="K21" s="198">
        <f>'февраль (5 цк)'!K21</f>
        <v>1000.58</v>
      </c>
      <c r="L21" s="198">
        <f>'февраль (5 цк)'!L21</f>
        <v>972.08</v>
      </c>
      <c r="M21" s="198">
        <f>'февраль (5 цк)'!M21</f>
        <v>975.94</v>
      </c>
      <c r="N21" s="198">
        <f>'февраль (5 цк)'!N21</f>
        <v>977.68</v>
      </c>
      <c r="O21" s="198">
        <f>'февраль (5 цк)'!O21</f>
        <v>1066.6099999999999</v>
      </c>
      <c r="P21" s="198">
        <f>'февраль (5 цк)'!P21</f>
        <v>1009.53</v>
      </c>
      <c r="Q21" s="198">
        <f>'февраль (5 цк)'!Q21</f>
        <v>1158.18</v>
      </c>
      <c r="R21" s="198">
        <f>'февраль (5 цк)'!R21</f>
        <v>1159.3499999999999</v>
      </c>
      <c r="S21" s="198">
        <f>'февраль (5 цк)'!S21</f>
        <v>1148.75</v>
      </c>
      <c r="T21" s="198">
        <f>'февраль (5 цк)'!T21</f>
        <v>957.35</v>
      </c>
      <c r="U21" s="198">
        <f>'февраль (5 цк)'!U21</f>
        <v>975.93</v>
      </c>
      <c r="V21" s="198">
        <f>'февраль (5 цк)'!V21</f>
        <v>964.47</v>
      </c>
      <c r="W21" s="198">
        <f>'февраль (5 цк)'!W21</f>
        <v>978.46</v>
      </c>
      <c r="X21" s="198">
        <f>'февраль (5 цк)'!X21</f>
        <v>969.8</v>
      </c>
      <c r="Y21" s="198">
        <f>'февраль (5 цк)'!Y21</f>
        <v>960.06</v>
      </c>
    </row>
    <row r="22" spans="1:25" s="35" customFormat="1" ht="18.75" hidden="1" customHeight="1" outlineLevel="1" x14ac:dyDescent="0.2">
      <c r="A22" s="30" t="s">
        <v>5</v>
      </c>
      <c r="B22" s="49">
        <v>42.56</v>
      </c>
      <c r="C22" s="47">
        <v>42.56</v>
      </c>
      <c r="D22" s="47">
        <v>42.56</v>
      </c>
      <c r="E22" s="47">
        <v>42.56</v>
      </c>
      <c r="F22" s="47">
        <v>42.56</v>
      </c>
      <c r="G22" s="47">
        <v>42.56</v>
      </c>
      <c r="H22" s="47">
        <v>42.56</v>
      </c>
      <c r="I22" s="47">
        <v>42.56</v>
      </c>
      <c r="J22" s="47">
        <v>42.56</v>
      </c>
      <c r="K22" s="47">
        <v>42.56</v>
      </c>
      <c r="L22" s="47">
        <v>42.56</v>
      </c>
      <c r="M22" s="47">
        <v>42.56</v>
      </c>
      <c r="N22" s="47">
        <v>42.56</v>
      </c>
      <c r="O22" s="47">
        <v>42.56</v>
      </c>
      <c r="P22" s="47">
        <v>42.56</v>
      </c>
      <c r="Q22" s="47">
        <v>42.56</v>
      </c>
      <c r="R22" s="47">
        <v>42.56</v>
      </c>
      <c r="S22" s="47">
        <v>42.56</v>
      </c>
      <c r="T22" s="47">
        <v>42.56</v>
      </c>
      <c r="U22" s="47">
        <v>42.56</v>
      </c>
      <c r="V22" s="47">
        <v>42.56</v>
      </c>
      <c r="W22" s="47">
        <v>42.56</v>
      </c>
      <c r="X22" s="47">
        <v>42.56</v>
      </c>
      <c r="Y22" s="54">
        <v>42.56</v>
      </c>
    </row>
    <row r="23" spans="1:25" s="35" customFormat="1" ht="18.75" hidden="1" customHeight="1" outlineLevel="1" x14ac:dyDescent="0.2">
      <c r="A23" s="31" t="s">
        <v>6</v>
      </c>
      <c r="B23" s="49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54"/>
    </row>
    <row r="24" spans="1:25" s="35" customFormat="1" ht="18.75" hidden="1" customHeight="1" outlineLevel="1" thickBot="1" x14ac:dyDescent="0.25">
      <c r="A24" s="107" t="s">
        <v>7</v>
      </c>
      <c r="B24" s="50">
        <v>2.496</v>
      </c>
      <c r="C24" s="48">
        <v>2.496</v>
      </c>
      <c r="D24" s="48">
        <v>2.496</v>
      </c>
      <c r="E24" s="48">
        <v>2.496</v>
      </c>
      <c r="F24" s="48">
        <v>2.496</v>
      </c>
      <c r="G24" s="48">
        <v>2.496</v>
      </c>
      <c r="H24" s="48">
        <v>2.496</v>
      </c>
      <c r="I24" s="48">
        <v>2.496</v>
      </c>
      <c r="J24" s="48">
        <v>2.496</v>
      </c>
      <c r="K24" s="48">
        <v>2.496</v>
      </c>
      <c r="L24" s="48">
        <v>2.496</v>
      </c>
      <c r="M24" s="48">
        <v>2.496</v>
      </c>
      <c r="N24" s="48">
        <v>2.496</v>
      </c>
      <c r="O24" s="48">
        <v>2.496</v>
      </c>
      <c r="P24" s="48">
        <v>2.496</v>
      </c>
      <c r="Q24" s="48">
        <v>2.496</v>
      </c>
      <c r="R24" s="48">
        <v>2.496</v>
      </c>
      <c r="S24" s="48">
        <v>2.496</v>
      </c>
      <c r="T24" s="48">
        <v>2.496</v>
      </c>
      <c r="U24" s="48">
        <v>2.496</v>
      </c>
      <c r="V24" s="48">
        <v>2.496</v>
      </c>
      <c r="W24" s="48">
        <v>2.496</v>
      </c>
      <c r="X24" s="48">
        <v>2.496</v>
      </c>
      <c r="Y24" s="55">
        <v>2.496</v>
      </c>
    </row>
    <row r="25" spans="1:25" s="35" customFormat="1" ht="18.75" customHeight="1" collapsed="1" thickBot="1" x14ac:dyDescent="0.25">
      <c r="A25" s="76">
        <v>4</v>
      </c>
      <c r="B25" s="65">
        <f t="shared" ref="B25:Y25" si="3">SUM(B26:B29)</f>
        <v>931.74599999999998</v>
      </c>
      <c r="C25" s="66">
        <f t="shared" si="3"/>
        <v>934.21600000000001</v>
      </c>
      <c r="D25" s="66">
        <f t="shared" si="3"/>
        <v>969.23599999999999</v>
      </c>
      <c r="E25" s="67">
        <f t="shared" si="3"/>
        <v>1378.5160000000001</v>
      </c>
      <c r="F25" s="67">
        <f t="shared" si="3"/>
        <v>1010.6360000000001</v>
      </c>
      <c r="G25" s="67">
        <f t="shared" si="3"/>
        <v>1269.616</v>
      </c>
      <c r="H25" s="67">
        <f t="shared" si="3"/>
        <v>1268.5160000000001</v>
      </c>
      <c r="I25" s="67">
        <f t="shared" si="3"/>
        <v>1242.366</v>
      </c>
      <c r="J25" s="67">
        <f t="shared" si="3"/>
        <v>1237.9660000000001</v>
      </c>
      <c r="K25" s="68">
        <f t="shared" si="3"/>
        <v>1223.376</v>
      </c>
      <c r="L25" s="67">
        <f t="shared" si="3"/>
        <v>1219.4360000000001</v>
      </c>
      <c r="M25" s="69">
        <f t="shared" si="3"/>
        <v>1225.6960000000001</v>
      </c>
      <c r="N25" s="68">
        <f t="shared" si="3"/>
        <v>1228.846</v>
      </c>
      <c r="O25" s="67">
        <f t="shared" si="3"/>
        <v>1236.4560000000001</v>
      </c>
      <c r="P25" s="69">
        <f t="shared" si="3"/>
        <v>1351.9560000000001</v>
      </c>
      <c r="Q25" s="70">
        <f t="shared" si="3"/>
        <v>1238.616</v>
      </c>
      <c r="R25" s="67">
        <f t="shared" si="3"/>
        <v>1298.2460000000001</v>
      </c>
      <c r="S25" s="70">
        <f t="shared" si="3"/>
        <v>1201.2160000000001</v>
      </c>
      <c r="T25" s="67">
        <f t="shared" si="3"/>
        <v>953.78599999999994</v>
      </c>
      <c r="U25" s="66">
        <f t="shared" si="3"/>
        <v>1242.836</v>
      </c>
      <c r="V25" s="66">
        <f t="shared" si="3"/>
        <v>961.63600000000008</v>
      </c>
      <c r="W25" s="66">
        <f t="shared" si="3"/>
        <v>967.75599999999997</v>
      </c>
      <c r="X25" s="66">
        <f t="shared" si="3"/>
        <v>957.77599999999995</v>
      </c>
      <c r="Y25" s="71">
        <f t="shared" si="3"/>
        <v>960.09599999999989</v>
      </c>
    </row>
    <row r="26" spans="1:25" s="35" customFormat="1" ht="18.75" hidden="1" customHeight="1" outlineLevel="1" x14ac:dyDescent="0.2">
      <c r="A26" s="29" t="s">
        <v>4</v>
      </c>
      <c r="B26" s="198">
        <f>'февраль (5 цк)'!B26</f>
        <v>886.69</v>
      </c>
      <c r="C26" s="198">
        <f>'февраль (5 цк)'!C26</f>
        <v>889.16</v>
      </c>
      <c r="D26" s="198">
        <f>'февраль (5 цк)'!D26</f>
        <v>924.18</v>
      </c>
      <c r="E26" s="198">
        <f>'февраль (5 цк)'!E26</f>
        <v>1333.46</v>
      </c>
      <c r="F26" s="198">
        <f>'февраль (5 цк)'!F26</f>
        <v>965.58</v>
      </c>
      <c r="G26" s="198">
        <f>'февраль (5 цк)'!G26</f>
        <v>1224.56</v>
      </c>
      <c r="H26" s="198">
        <f>'февраль (5 цк)'!H26</f>
        <v>1223.46</v>
      </c>
      <c r="I26" s="198">
        <f>'февраль (5 цк)'!I26</f>
        <v>1197.31</v>
      </c>
      <c r="J26" s="198">
        <f>'февраль (5 цк)'!J26</f>
        <v>1192.9100000000001</v>
      </c>
      <c r="K26" s="198">
        <f>'февраль (5 цк)'!K26</f>
        <v>1178.32</v>
      </c>
      <c r="L26" s="198">
        <f>'февраль (5 цк)'!L26</f>
        <v>1174.3800000000001</v>
      </c>
      <c r="M26" s="198">
        <f>'февраль (5 цк)'!M26</f>
        <v>1180.6400000000001</v>
      </c>
      <c r="N26" s="198">
        <f>'февраль (5 цк)'!N26</f>
        <v>1183.79</v>
      </c>
      <c r="O26" s="198">
        <f>'февраль (5 цк)'!O26</f>
        <v>1191.4000000000001</v>
      </c>
      <c r="P26" s="198">
        <f>'февраль (5 цк)'!P26</f>
        <v>1306.9000000000001</v>
      </c>
      <c r="Q26" s="198">
        <f>'февраль (5 цк)'!Q26</f>
        <v>1193.56</v>
      </c>
      <c r="R26" s="198">
        <f>'февраль (5 цк)'!R26</f>
        <v>1253.19</v>
      </c>
      <c r="S26" s="198">
        <f>'февраль (5 цк)'!S26</f>
        <v>1156.1600000000001</v>
      </c>
      <c r="T26" s="198">
        <f>'февраль (5 цк)'!T26</f>
        <v>908.73</v>
      </c>
      <c r="U26" s="198">
        <f>'февраль (5 цк)'!U26</f>
        <v>1197.78</v>
      </c>
      <c r="V26" s="198">
        <f>'февраль (5 цк)'!V26</f>
        <v>916.58</v>
      </c>
      <c r="W26" s="198">
        <f>'февраль (5 цк)'!W26</f>
        <v>922.7</v>
      </c>
      <c r="X26" s="198">
        <f>'февраль (5 цк)'!X26</f>
        <v>912.72</v>
      </c>
      <c r="Y26" s="198">
        <f>'февраль (5 цк)'!Y26</f>
        <v>915.04</v>
      </c>
    </row>
    <row r="27" spans="1:25" s="35" customFormat="1" ht="18.75" hidden="1" customHeight="1" outlineLevel="1" x14ac:dyDescent="0.2">
      <c r="A27" s="30" t="s">
        <v>5</v>
      </c>
      <c r="B27" s="49">
        <v>42.56</v>
      </c>
      <c r="C27" s="47">
        <v>42.56</v>
      </c>
      <c r="D27" s="47">
        <v>42.56</v>
      </c>
      <c r="E27" s="47">
        <v>42.56</v>
      </c>
      <c r="F27" s="47">
        <v>42.56</v>
      </c>
      <c r="G27" s="47">
        <v>42.56</v>
      </c>
      <c r="H27" s="47">
        <v>42.56</v>
      </c>
      <c r="I27" s="47">
        <v>42.56</v>
      </c>
      <c r="J27" s="47">
        <v>42.56</v>
      </c>
      <c r="K27" s="47">
        <v>42.56</v>
      </c>
      <c r="L27" s="47">
        <v>42.56</v>
      </c>
      <c r="M27" s="47">
        <v>42.56</v>
      </c>
      <c r="N27" s="47">
        <v>42.56</v>
      </c>
      <c r="O27" s="47">
        <v>42.56</v>
      </c>
      <c r="P27" s="47">
        <v>42.56</v>
      </c>
      <c r="Q27" s="47">
        <v>42.56</v>
      </c>
      <c r="R27" s="47">
        <v>42.56</v>
      </c>
      <c r="S27" s="47">
        <v>42.56</v>
      </c>
      <c r="T27" s="47">
        <v>42.56</v>
      </c>
      <c r="U27" s="47">
        <v>42.56</v>
      </c>
      <c r="V27" s="47">
        <v>42.56</v>
      </c>
      <c r="W27" s="47">
        <v>42.56</v>
      </c>
      <c r="X27" s="47">
        <v>42.56</v>
      </c>
      <c r="Y27" s="54">
        <v>42.56</v>
      </c>
    </row>
    <row r="28" spans="1:25" s="35" customFormat="1" ht="18.75" hidden="1" customHeight="1" outlineLevel="1" x14ac:dyDescent="0.2">
      <c r="A28" s="31" t="s">
        <v>6</v>
      </c>
      <c r="B28" s="49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54"/>
    </row>
    <row r="29" spans="1:25" s="35" customFormat="1" ht="18.75" hidden="1" customHeight="1" outlineLevel="1" thickBot="1" x14ac:dyDescent="0.25">
      <c r="A29" s="107" t="s">
        <v>7</v>
      </c>
      <c r="B29" s="50">
        <v>2.496</v>
      </c>
      <c r="C29" s="48">
        <v>2.496</v>
      </c>
      <c r="D29" s="48">
        <v>2.496</v>
      </c>
      <c r="E29" s="48">
        <v>2.496</v>
      </c>
      <c r="F29" s="48">
        <v>2.496</v>
      </c>
      <c r="G29" s="48">
        <v>2.496</v>
      </c>
      <c r="H29" s="48">
        <v>2.496</v>
      </c>
      <c r="I29" s="48">
        <v>2.496</v>
      </c>
      <c r="J29" s="48">
        <v>2.496</v>
      </c>
      <c r="K29" s="48">
        <v>2.496</v>
      </c>
      <c r="L29" s="48">
        <v>2.496</v>
      </c>
      <c r="M29" s="48">
        <v>2.496</v>
      </c>
      <c r="N29" s="48">
        <v>2.496</v>
      </c>
      <c r="O29" s="48">
        <v>2.496</v>
      </c>
      <c r="P29" s="48">
        <v>2.496</v>
      </c>
      <c r="Q29" s="48">
        <v>2.496</v>
      </c>
      <c r="R29" s="48">
        <v>2.496</v>
      </c>
      <c r="S29" s="48">
        <v>2.496</v>
      </c>
      <c r="T29" s="48">
        <v>2.496</v>
      </c>
      <c r="U29" s="48">
        <v>2.496</v>
      </c>
      <c r="V29" s="48">
        <v>2.496</v>
      </c>
      <c r="W29" s="48">
        <v>2.496</v>
      </c>
      <c r="X29" s="48">
        <v>2.496</v>
      </c>
      <c r="Y29" s="55">
        <v>2.496</v>
      </c>
    </row>
    <row r="30" spans="1:25" s="35" customFormat="1" ht="18.75" customHeight="1" collapsed="1" thickBot="1" x14ac:dyDescent="0.25">
      <c r="A30" s="73">
        <v>5</v>
      </c>
      <c r="B30" s="65">
        <f t="shared" ref="B30:Y30" si="4">SUM(B31:B34)</f>
        <v>987.14600000000007</v>
      </c>
      <c r="C30" s="66">
        <f t="shared" si="4"/>
        <v>1018.476</v>
      </c>
      <c r="D30" s="66">
        <f t="shared" si="4"/>
        <v>1048.4060000000002</v>
      </c>
      <c r="E30" s="67">
        <f t="shared" si="4"/>
        <v>1066.0260000000001</v>
      </c>
      <c r="F30" s="67">
        <f t="shared" si="4"/>
        <v>1060.8760000000002</v>
      </c>
      <c r="G30" s="67">
        <f t="shared" si="4"/>
        <v>1267.7660000000001</v>
      </c>
      <c r="H30" s="67">
        <f t="shared" si="4"/>
        <v>1274.886</v>
      </c>
      <c r="I30" s="67">
        <f t="shared" si="4"/>
        <v>1255.386</v>
      </c>
      <c r="J30" s="67">
        <f t="shared" si="4"/>
        <v>1243.9960000000001</v>
      </c>
      <c r="K30" s="68">
        <f t="shared" si="4"/>
        <v>1274.7460000000001</v>
      </c>
      <c r="L30" s="67">
        <f t="shared" si="4"/>
        <v>1049.576</v>
      </c>
      <c r="M30" s="69">
        <f t="shared" si="4"/>
        <v>1050.1560000000002</v>
      </c>
      <c r="N30" s="68">
        <f t="shared" si="4"/>
        <v>1053.1560000000002</v>
      </c>
      <c r="O30" s="67">
        <f t="shared" si="4"/>
        <v>1053.9160000000002</v>
      </c>
      <c r="P30" s="69">
        <f t="shared" si="4"/>
        <v>1061.796</v>
      </c>
      <c r="Q30" s="70">
        <f t="shared" si="4"/>
        <v>1254.316</v>
      </c>
      <c r="R30" s="67">
        <f t="shared" si="4"/>
        <v>1239.7660000000001</v>
      </c>
      <c r="S30" s="70">
        <f t="shared" si="4"/>
        <v>1216.9059999999999</v>
      </c>
      <c r="T30" s="67">
        <f t="shared" si="4"/>
        <v>1157.396</v>
      </c>
      <c r="U30" s="66">
        <f t="shared" si="4"/>
        <v>1030.9060000000002</v>
      </c>
      <c r="V30" s="66">
        <f t="shared" si="4"/>
        <v>994.56599999999992</v>
      </c>
      <c r="W30" s="66">
        <f t="shared" si="4"/>
        <v>1012.3359999999999</v>
      </c>
      <c r="X30" s="66">
        <f t="shared" si="4"/>
        <v>999.45600000000002</v>
      </c>
      <c r="Y30" s="71">
        <f t="shared" si="4"/>
        <v>1007.1260000000001</v>
      </c>
    </row>
    <row r="31" spans="1:25" s="35" customFormat="1" ht="18.75" hidden="1" customHeight="1" outlineLevel="1" x14ac:dyDescent="0.2">
      <c r="A31" s="29" t="s">
        <v>4</v>
      </c>
      <c r="B31" s="198">
        <f>'февраль (5 цк)'!B31</f>
        <v>942.09</v>
      </c>
      <c r="C31" s="198">
        <f>'февраль (5 цк)'!C31</f>
        <v>973.42</v>
      </c>
      <c r="D31" s="198">
        <f>'февраль (5 цк)'!D31</f>
        <v>1003.35</v>
      </c>
      <c r="E31" s="198">
        <f>'февраль (5 цк)'!E31</f>
        <v>1020.97</v>
      </c>
      <c r="F31" s="198">
        <f>'февраль (5 цк)'!F31</f>
        <v>1015.82</v>
      </c>
      <c r="G31" s="198">
        <f>'февраль (5 цк)'!G31</f>
        <v>1222.71</v>
      </c>
      <c r="H31" s="198">
        <f>'февраль (5 цк)'!H31</f>
        <v>1229.83</v>
      </c>
      <c r="I31" s="198">
        <f>'февраль (5 цк)'!I31</f>
        <v>1210.33</v>
      </c>
      <c r="J31" s="198">
        <f>'февраль (5 цк)'!J31</f>
        <v>1198.94</v>
      </c>
      <c r="K31" s="198">
        <f>'февраль (5 цк)'!K31</f>
        <v>1229.69</v>
      </c>
      <c r="L31" s="198">
        <f>'февраль (5 цк)'!L31</f>
        <v>1004.52</v>
      </c>
      <c r="M31" s="198">
        <f>'февраль (5 цк)'!M31</f>
        <v>1005.1</v>
      </c>
      <c r="N31" s="198">
        <f>'февраль (5 цк)'!N31</f>
        <v>1008.1</v>
      </c>
      <c r="O31" s="198">
        <f>'февраль (5 цк)'!O31</f>
        <v>1008.86</v>
      </c>
      <c r="P31" s="198">
        <f>'февраль (5 цк)'!P31</f>
        <v>1016.74</v>
      </c>
      <c r="Q31" s="198">
        <f>'февраль (5 цк)'!Q31</f>
        <v>1209.26</v>
      </c>
      <c r="R31" s="198">
        <f>'февраль (5 цк)'!R31</f>
        <v>1194.71</v>
      </c>
      <c r="S31" s="198">
        <f>'февраль (5 цк)'!S31</f>
        <v>1171.8499999999999</v>
      </c>
      <c r="T31" s="198">
        <f>'февраль (5 цк)'!T31</f>
        <v>1112.3399999999999</v>
      </c>
      <c r="U31" s="198">
        <f>'февраль (5 цк)'!U31</f>
        <v>985.85</v>
      </c>
      <c r="V31" s="198">
        <f>'февраль (5 цк)'!V31</f>
        <v>949.51</v>
      </c>
      <c r="W31" s="198">
        <f>'февраль (5 цк)'!W31</f>
        <v>967.28</v>
      </c>
      <c r="X31" s="198">
        <f>'февраль (5 цк)'!X31</f>
        <v>954.4</v>
      </c>
      <c r="Y31" s="198">
        <f>'февраль (5 цк)'!Y31</f>
        <v>962.07</v>
      </c>
    </row>
    <row r="32" spans="1:25" s="35" customFormat="1" ht="18.75" hidden="1" customHeight="1" outlineLevel="1" x14ac:dyDescent="0.2">
      <c r="A32" s="30" t="s">
        <v>5</v>
      </c>
      <c r="B32" s="49">
        <v>42.56</v>
      </c>
      <c r="C32" s="47">
        <v>42.56</v>
      </c>
      <c r="D32" s="47">
        <v>42.56</v>
      </c>
      <c r="E32" s="47">
        <v>42.56</v>
      </c>
      <c r="F32" s="47">
        <v>42.56</v>
      </c>
      <c r="G32" s="47">
        <v>42.56</v>
      </c>
      <c r="H32" s="47">
        <v>42.56</v>
      </c>
      <c r="I32" s="47">
        <v>42.56</v>
      </c>
      <c r="J32" s="47">
        <v>42.56</v>
      </c>
      <c r="K32" s="47">
        <v>42.56</v>
      </c>
      <c r="L32" s="47">
        <v>42.56</v>
      </c>
      <c r="M32" s="47">
        <v>42.56</v>
      </c>
      <c r="N32" s="47">
        <v>42.56</v>
      </c>
      <c r="O32" s="47">
        <v>42.56</v>
      </c>
      <c r="P32" s="47">
        <v>42.56</v>
      </c>
      <c r="Q32" s="47">
        <v>42.56</v>
      </c>
      <c r="R32" s="47">
        <v>42.56</v>
      </c>
      <c r="S32" s="47">
        <v>42.56</v>
      </c>
      <c r="T32" s="47">
        <v>42.56</v>
      </c>
      <c r="U32" s="47">
        <v>42.56</v>
      </c>
      <c r="V32" s="47">
        <v>42.56</v>
      </c>
      <c r="W32" s="47">
        <v>42.56</v>
      </c>
      <c r="X32" s="47">
        <v>42.56</v>
      </c>
      <c r="Y32" s="54">
        <v>42.56</v>
      </c>
    </row>
    <row r="33" spans="1:25" s="35" customFormat="1" ht="18.75" hidden="1" customHeight="1" outlineLevel="1" x14ac:dyDescent="0.2">
      <c r="A33" s="31" t="s">
        <v>6</v>
      </c>
      <c r="B33" s="49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54"/>
    </row>
    <row r="34" spans="1:25" s="35" customFormat="1" ht="18.75" hidden="1" customHeight="1" outlineLevel="1" thickBot="1" x14ac:dyDescent="0.25">
      <c r="A34" s="107" t="s">
        <v>7</v>
      </c>
      <c r="B34" s="50">
        <v>2.496</v>
      </c>
      <c r="C34" s="48">
        <v>2.496</v>
      </c>
      <c r="D34" s="48">
        <v>2.496</v>
      </c>
      <c r="E34" s="48">
        <v>2.496</v>
      </c>
      <c r="F34" s="48">
        <v>2.496</v>
      </c>
      <c r="G34" s="48">
        <v>2.496</v>
      </c>
      <c r="H34" s="48">
        <v>2.496</v>
      </c>
      <c r="I34" s="48">
        <v>2.496</v>
      </c>
      <c r="J34" s="48">
        <v>2.496</v>
      </c>
      <c r="K34" s="48">
        <v>2.496</v>
      </c>
      <c r="L34" s="48">
        <v>2.496</v>
      </c>
      <c r="M34" s="48">
        <v>2.496</v>
      </c>
      <c r="N34" s="48">
        <v>2.496</v>
      </c>
      <c r="O34" s="48">
        <v>2.496</v>
      </c>
      <c r="P34" s="48">
        <v>2.496</v>
      </c>
      <c r="Q34" s="48">
        <v>2.496</v>
      </c>
      <c r="R34" s="48">
        <v>2.496</v>
      </c>
      <c r="S34" s="48">
        <v>2.496</v>
      </c>
      <c r="T34" s="48">
        <v>2.496</v>
      </c>
      <c r="U34" s="48">
        <v>2.496</v>
      </c>
      <c r="V34" s="48">
        <v>2.496</v>
      </c>
      <c r="W34" s="48">
        <v>2.496</v>
      </c>
      <c r="X34" s="48">
        <v>2.496</v>
      </c>
      <c r="Y34" s="55">
        <v>2.496</v>
      </c>
    </row>
    <row r="35" spans="1:25" s="35" customFormat="1" ht="18.75" customHeight="1" collapsed="1" thickBot="1" x14ac:dyDescent="0.25">
      <c r="A35" s="76">
        <v>6</v>
      </c>
      <c r="B35" s="65">
        <f t="shared" ref="B35:Y35" si="5">SUM(B36:B39)</f>
        <v>960.24599999999998</v>
      </c>
      <c r="C35" s="66">
        <f t="shared" si="5"/>
        <v>961.92600000000004</v>
      </c>
      <c r="D35" s="66">
        <f t="shared" si="5"/>
        <v>991.48599999999999</v>
      </c>
      <c r="E35" s="67">
        <f t="shared" si="5"/>
        <v>999.99599999999998</v>
      </c>
      <c r="F35" s="67">
        <f t="shared" si="5"/>
        <v>994.21600000000001</v>
      </c>
      <c r="G35" s="67">
        <f t="shared" si="5"/>
        <v>1238.4460000000001</v>
      </c>
      <c r="H35" s="67">
        <f t="shared" si="5"/>
        <v>1240.576</v>
      </c>
      <c r="I35" s="67">
        <f t="shared" si="5"/>
        <v>1228.5260000000001</v>
      </c>
      <c r="J35" s="67">
        <f t="shared" si="5"/>
        <v>1227.2160000000001</v>
      </c>
      <c r="K35" s="68">
        <f t="shared" si="5"/>
        <v>1202.7860000000001</v>
      </c>
      <c r="L35" s="67">
        <f t="shared" si="5"/>
        <v>1208.326</v>
      </c>
      <c r="M35" s="69">
        <f t="shared" si="5"/>
        <v>1213.856</v>
      </c>
      <c r="N35" s="68">
        <f t="shared" si="5"/>
        <v>1223.9460000000001</v>
      </c>
      <c r="O35" s="67">
        <f t="shared" si="5"/>
        <v>993.06599999999992</v>
      </c>
      <c r="P35" s="69">
        <f t="shared" si="5"/>
        <v>1236.856</v>
      </c>
      <c r="Q35" s="70">
        <f t="shared" si="5"/>
        <v>1231.4960000000001</v>
      </c>
      <c r="R35" s="67">
        <f t="shared" si="5"/>
        <v>1274.596</v>
      </c>
      <c r="S35" s="70">
        <f t="shared" si="5"/>
        <v>1244.0260000000001</v>
      </c>
      <c r="T35" s="67">
        <f t="shared" si="5"/>
        <v>1177.626</v>
      </c>
      <c r="U35" s="66">
        <f t="shared" si="5"/>
        <v>958.79599999999994</v>
      </c>
      <c r="V35" s="66">
        <f t="shared" si="5"/>
        <v>959.56599999999992</v>
      </c>
      <c r="W35" s="66">
        <f t="shared" si="5"/>
        <v>961.11599999999987</v>
      </c>
      <c r="X35" s="66">
        <f t="shared" si="5"/>
        <v>957.42600000000004</v>
      </c>
      <c r="Y35" s="71">
        <f t="shared" si="5"/>
        <v>959.27599999999995</v>
      </c>
    </row>
    <row r="36" spans="1:25" s="35" customFormat="1" ht="18.75" hidden="1" customHeight="1" outlineLevel="1" x14ac:dyDescent="0.2">
      <c r="A36" s="29" t="s">
        <v>4</v>
      </c>
      <c r="B36" s="198">
        <f>'февраль (5 цк)'!B36</f>
        <v>915.19</v>
      </c>
      <c r="C36" s="198">
        <f>'февраль (5 цк)'!C36</f>
        <v>916.87</v>
      </c>
      <c r="D36" s="198">
        <f>'февраль (5 цк)'!D36</f>
        <v>946.43</v>
      </c>
      <c r="E36" s="198">
        <f>'февраль (5 цк)'!E36</f>
        <v>954.94</v>
      </c>
      <c r="F36" s="198">
        <f>'февраль (5 цк)'!F36</f>
        <v>949.16</v>
      </c>
      <c r="G36" s="198">
        <f>'февраль (5 цк)'!G36</f>
        <v>1193.3900000000001</v>
      </c>
      <c r="H36" s="198">
        <f>'февраль (5 цк)'!H36</f>
        <v>1195.52</v>
      </c>
      <c r="I36" s="198">
        <f>'февраль (5 цк)'!I36</f>
        <v>1183.47</v>
      </c>
      <c r="J36" s="198">
        <f>'февраль (5 цк)'!J36</f>
        <v>1182.1600000000001</v>
      </c>
      <c r="K36" s="198">
        <f>'февраль (5 цк)'!K36</f>
        <v>1157.73</v>
      </c>
      <c r="L36" s="198">
        <f>'февраль (5 цк)'!L36</f>
        <v>1163.27</v>
      </c>
      <c r="M36" s="198">
        <f>'февраль (5 цк)'!M36</f>
        <v>1168.8</v>
      </c>
      <c r="N36" s="198">
        <f>'февраль (5 цк)'!N36</f>
        <v>1178.8900000000001</v>
      </c>
      <c r="O36" s="198">
        <f>'февраль (5 цк)'!O36</f>
        <v>948.01</v>
      </c>
      <c r="P36" s="198">
        <f>'февраль (5 цк)'!P36</f>
        <v>1191.8</v>
      </c>
      <c r="Q36" s="198">
        <f>'февраль (5 цк)'!Q36</f>
        <v>1186.44</v>
      </c>
      <c r="R36" s="198">
        <f>'февраль (5 цк)'!R36</f>
        <v>1229.54</v>
      </c>
      <c r="S36" s="198">
        <f>'февраль (5 цк)'!S36</f>
        <v>1198.97</v>
      </c>
      <c r="T36" s="198">
        <f>'февраль (5 цк)'!T36</f>
        <v>1132.57</v>
      </c>
      <c r="U36" s="198">
        <f>'февраль (5 цк)'!U36</f>
        <v>913.74</v>
      </c>
      <c r="V36" s="198">
        <f>'февраль (5 цк)'!V36</f>
        <v>914.51</v>
      </c>
      <c r="W36" s="198">
        <f>'февраль (5 цк)'!W36</f>
        <v>916.06</v>
      </c>
      <c r="X36" s="198">
        <f>'февраль (5 цк)'!X36</f>
        <v>912.37</v>
      </c>
      <c r="Y36" s="198">
        <f>'февраль (5 цк)'!Y36</f>
        <v>914.22</v>
      </c>
    </row>
    <row r="37" spans="1:25" s="35" customFormat="1" ht="18.75" hidden="1" customHeight="1" outlineLevel="1" x14ac:dyDescent="0.2">
      <c r="A37" s="30" t="s">
        <v>5</v>
      </c>
      <c r="B37" s="49">
        <v>42.56</v>
      </c>
      <c r="C37" s="47">
        <v>42.56</v>
      </c>
      <c r="D37" s="47">
        <v>42.56</v>
      </c>
      <c r="E37" s="47">
        <v>42.56</v>
      </c>
      <c r="F37" s="47">
        <v>42.56</v>
      </c>
      <c r="G37" s="47">
        <v>42.56</v>
      </c>
      <c r="H37" s="47">
        <v>42.56</v>
      </c>
      <c r="I37" s="47">
        <v>42.56</v>
      </c>
      <c r="J37" s="47">
        <v>42.56</v>
      </c>
      <c r="K37" s="47">
        <v>42.56</v>
      </c>
      <c r="L37" s="47">
        <v>42.56</v>
      </c>
      <c r="M37" s="47">
        <v>42.56</v>
      </c>
      <c r="N37" s="47">
        <v>42.56</v>
      </c>
      <c r="O37" s="47">
        <v>42.56</v>
      </c>
      <c r="P37" s="47">
        <v>42.56</v>
      </c>
      <c r="Q37" s="47">
        <v>42.56</v>
      </c>
      <c r="R37" s="47">
        <v>42.56</v>
      </c>
      <c r="S37" s="47">
        <v>42.56</v>
      </c>
      <c r="T37" s="47">
        <v>42.56</v>
      </c>
      <c r="U37" s="47">
        <v>42.56</v>
      </c>
      <c r="V37" s="47">
        <v>42.56</v>
      </c>
      <c r="W37" s="47">
        <v>42.56</v>
      </c>
      <c r="X37" s="47">
        <v>42.56</v>
      </c>
      <c r="Y37" s="54">
        <v>42.56</v>
      </c>
    </row>
    <row r="38" spans="1:25" s="35" customFormat="1" ht="18.75" hidden="1" customHeight="1" outlineLevel="1" x14ac:dyDescent="0.2">
      <c r="A38" s="31" t="s">
        <v>6</v>
      </c>
      <c r="B38" s="49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54"/>
    </row>
    <row r="39" spans="1:25" s="35" customFormat="1" ht="18.75" hidden="1" customHeight="1" outlineLevel="1" thickBot="1" x14ac:dyDescent="0.25">
      <c r="A39" s="107" t="s">
        <v>7</v>
      </c>
      <c r="B39" s="50">
        <v>2.496</v>
      </c>
      <c r="C39" s="48">
        <v>2.496</v>
      </c>
      <c r="D39" s="48">
        <v>2.496</v>
      </c>
      <c r="E39" s="48">
        <v>2.496</v>
      </c>
      <c r="F39" s="48">
        <v>2.496</v>
      </c>
      <c r="G39" s="48">
        <v>2.496</v>
      </c>
      <c r="H39" s="48">
        <v>2.496</v>
      </c>
      <c r="I39" s="48">
        <v>2.496</v>
      </c>
      <c r="J39" s="48">
        <v>2.496</v>
      </c>
      <c r="K39" s="48">
        <v>2.496</v>
      </c>
      <c r="L39" s="48">
        <v>2.496</v>
      </c>
      <c r="M39" s="48">
        <v>2.496</v>
      </c>
      <c r="N39" s="48">
        <v>2.496</v>
      </c>
      <c r="O39" s="48">
        <v>2.496</v>
      </c>
      <c r="P39" s="48">
        <v>2.496</v>
      </c>
      <c r="Q39" s="48">
        <v>2.496</v>
      </c>
      <c r="R39" s="48">
        <v>2.496</v>
      </c>
      <c r="S39" s="48">
        <v>2.496</v>
      </c>
      <c r="T39" s="48">
        <v>2.496</v>
      </c>
      <c r="U39" s="48">
        <v>2.496</v>
      </c>
      <c r="V39" s="48">
        <v>2.496</v>
      </c>
      <c r="W39" s="48">
        <v>2.496</v>
      </c>
      <c r="X39" s="48">
        <v>2.496</v>
      </c>
      <c r="Y39" s="55">
        <v>2.496</v>
      </c>
    </row>
    <row r="40" spans="1:25" s="35" customFormat="1" ht="18.75" customHeight="1" collapsed="1" thickBot="1" x14ac:dyDescent="0.25">
      <c r="A40" s="73">
        <v>7</v>
      </c>
      <c r="B40" s="65">
        <f t="shared" ref="B40:Y40" si="6">SUM(B41:B44)</f>
        <v>1004.196</v>
      </c>
      <c r="C40" s="66">
        <f t="shared" si="6"/>
        <v>1041.6860000000001</v>
      </c>
      <c r="D40" s="66">
        <f t="shared" si="6"/>
        <v>1040.596</v>
      </c>
      <c r="E40" s="67">
        <f t="shared" si="6"/>
        <v>1050.9760000000001</v>
      </c>
      <c r="F40" s="67">
        <f t="shared" si="6"/>
        <v>1042.056</v>
      </c>
      <c r="G40" s="67">
        <f t="shared" si="6"/>
        <v>1334.296</v>
      </c>
      <c r="H40" s="67">
        <f t="shared" si="6"/>
        <v>1340.7760000000001</v>
      </c>
      <c r="I40" s="67">
        <f t="shared" si="6"/>
        <v>1313.7160000000001</v>
      </c>
      <c r="J40" s="67">
        <f t="shared" si="6"/>
        <v>1041.826</v>
      </c>
      <c r="K40" s="68">
        <f t="shared" si="6"/>
        <v>1225.0160000000001</v>
      </c>
      <c r="L40" s="67">
        <f t="shared" si="6"/>
        <v>1230.646</v>
      </c>
      <c r="M40" s="69">
        <f t="shared" si="6"/>
        <v>1228.2760000000001</v>
      </c>
      <c r="N40" s="68">
        <f t="shared" si="6"/>
        <v>1239.4660000000001</v>
      </c>
      <c r="O40" s="67">
        <f t="shared" si="6"/>
        <v>1208.0160000000001</v>
      </c>
      <c r="P40" s="69">
        <f t="shared" si="6"/>
        <v>1233.826</v>
      </c>
      <c r="Q40" s="70">
        <f t="shared" si="6"/>
        <v>1255.0360000000001</v>
      </c>
      <c r="R40" s="67">
        <f t="shared" si="6"/>
        <v>1235.9259999999999</v>
      </c>
      <c r="S40" s="70">
        <f t="shared" si="6"/>
        <v>1229.066</v>
      </c>
      <c r="T40" s="67">
        <f t="shared" si="6"/>
        <v>1251.4460000000001</v>
      </c>
      <c r="U40" s="66">
        <f t="shared" si="6"/>
        <v>1030.826</v>
      </c>
      <c r="V40" s="66">
        <f t="shared" si="6"/>
        <v>994.23599999999999</v>
      </c>
      <c r="W40" s="66">
        <f t="shared" si="6"/>
        <v>989.26599999999996</v>
      </c>
      <c r="X40" s="66">
        <f t="shared" si="6"/>
        <v>1001.976</v>
      </c>
      <c r="Y40" s="71">
        <f t="shared" si="6"/>
        <v>1012.726</v>
      </c>
    </row>
    <row r="41" spans="1:25" s="35" customFormat="1" ht="18.75" hidden="1" customHeight="1" outlineLevel="1" x14ac:dyDescent="0.2">
      <c r="A41" s="29" t="s">
        <v>4</v>
      </c>
      <c r="B41" s="198">
        <f>'февраль (5 цк)'!B41</f>
        <v>959.14</v>
      </c>
      <c r="C41" s="198">
        <f>'февраль (5 цк)'!C41</f>
        <v>996.63</v>
      </c>
      <c r="D41" s="198">
        <f>'февраль (5 цк)'!D41</f>
        <v>995.54</v>
      </c>
      <c r="E41" s="198">
        <f>'февраль (5 цк)'!E41</f>
        <v>1005.92</v>
      </c>
      <c r="F41" s="198">
        <f>'февраль (5 цк)'!F41</f>
        <v>997</v>
      </c>
      <c r="G41" s="198">
        <f>'февраль (5 цк)'!G41</f>
        <v>1289.24</v>
      </c>
      <c r="H41" s="198">
        <f>'февраль (5 цк)'!H41</f>
        <v>1295.72</v>
      </c>
      <c r="I41" s="198">
        <f>'февраль (5 цк)'!I41</f>
        <v>1268.6600000000001</v>
      </c>
      <c r="J41" s="198">
        <f>'февраль (5 цк)'!J41</f>
        <v>996.77</v>
      </c>
      <c r="K41" s="198">
        <f>'февраль (5 цк)'!K41</f>
        <v>1179.96</v>
      </c>
      <c r="L41" s="198">
        <f>'февраль (5 цк)'!L41</f>
        <v>1185.5899999999999</v>
      </c>
      <c r="M41" s="198">
        <f>'февраль (5 цк)'!M41</f>
        <v>1183.22</v>
      </c>
      <c r="N41" s="198">
        <f>'февраль (5 цк)'!N41</f>
        <v>1194.4100000000001</v>
      </c>
      <c r="O41" s="198">
        <f>'февраль (5 цк)'!O41</f>
        <v>1162.96</v>
      </c>
      <c r="P41" s="198">
        <f>'февраль (5 цк)'!P41</f>
        <v>1188.77</v>
      </c>
      <c r="Q41" s="198">
        <f>'февраль (5 цк)'!Q41</f>
        <v>1209.98</v>
      </c>
      <c r="R41" s="198">
        <f>'февраль (5 цк)'!R41</f>
        <v>1190.8699999999999</v>
      </c>
      <c r="S41" s="198">
        <f>'февраль (5 цк)'!S41</f>
        <v>1184.01</v>
      </c>
      <c r="T41" s="198">
        <f>'февраль (5 цк)'!T41</f>
        <v>1206.3900000000001</v>
      </c>
      <c r="U41" s="198">
        <f>'февраль (5 цк)'!U41</f>
        <v>985.77</v>
      </c>
      <c r="V41" s="198">
        <f>'февраль (5 цк)'!V41</f>
        <v>949.18</v>
      </c>
      <c r="W41" s="198">
        <f>'февраль (5 цк)'!W41</f>
        <v>944.21</v>
      </c>
      <c r="X41" s="198">
        <f>'февраль (5 цк)'!X41</f>
        <v>956.92</v>
      </c>
      <c r="Y41" s="198">
        <f>'февраль (5 цк)'!Y41</f>
        <v>967.67</v>
      </c>
    </row>
    <row r="42" spans="1:25" s="35" customFormat="1" ht="18.75" hidden="1" customHeight="1" outlineLevel="1" x14ac:dyDescent="0.2">
      <c r="A42" s="30" t="s">
        <v>5</v>
      </c>
      <c r="B42" s="49">
        <v>42.56</v>
      </c>
      <c r="C42" s="47">
        <v>42.56</v>
      </c>
      <c r="D42" s="47">
        <v>42.56</v>
      </c>
      <c r="E42" s="47">
        <v>42.56</v>
      </c>
      <c r="F42" s="47">
        <v>42.56</v>
      </c>
      <c r="G42" s="47">
        <v>42.56</v>
      </c>
      <c r="H42" s="47">
        <v>42.56</v>
      </c>
      <c r="I42" s="47">
        <v>42.56</v>
      </c>
      <c r="J42" s="47">
        <v>42.56</v>
      </c>
      <c r="K42" s="47">
        <v>42.56</v>
      </c>
      <c r="L42" s="47">
        <v>42.56</v>
      </c>
      <c r="M42" s="47">
        <v>42.56</v>
      </c>
      <c r="N42" s="47">
        <v>42.56</v>
      </c>
      <c r="O42" s="47">
        <v>42.56</v>
      </c>
      <c r="P42" s="47">
        <v>42.56</v>
      </c>
      <c r="Q42" s="47">
        <v>42.56</v>
      </c>
      <c r="R42" s="47">
        <v>42.56</v>
      </c>
      <c r="S42" s="47">
        <v>42.56</v>
      </c>
      <c r="T42" s="47">
        <v>42.56</v>
      </c>
      <c r="U42" s="47">
        <v>42.56</v>
      </c>
      <c r="V42" s="47">
        <v>42.56</v>
      </c>
      <c r="W42" s="47">
        <v>42.56</v>
      </c>
      <c r="X42" s="47">
        <v>42.56</v>
      </c>
      <c r="Y42" s="54">
        <v>42.56</v>
      </c>
    </row>
    <row r="43" spans="1:25" s="35" customFormat="1" ht="18.75" hidden="1" customHeight="1" outlineLevel="1" x14ac:dyDescent="0.2">
      <c r="A43" s="31" t="s">
        <v>6</v>
      </c>
      <c r="B43" s="49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54"/>
    </row>
    <row r="44" spans="1:25" s="35" customFormat="1" ht="18.75" hidden="1" customHeight="1" outlineLevel="1" thickBot="1" x14ac:dyDescent="0.25">
      <c r="A44" s="107" t="s">
        <v>7</v>
      </c>
      <c r="B44" s="50">
        <v>2.496</v>
      </c>
      <c r="C44" s="48">
        <v>2.496</v>
      </c>
      <c r="D44" s="48">
        <v>2.496</v>
      </c>
      <c r="E44" s="48">
        <v>2.496</v>
      </c>
      <c r="F44" s="48">
        <v>2.496</v>
      </c>
      <c r="G44" s="48">
        <v>2.496</v>
      </c>
      <c r="H44" s="48">
        <v>2.496</v>
      </c>
      <c r="I44" s="48">
        <v>2.496</v>
      </c>
      <c r="J44" s="48">
        <v>2.496</v>
      </c>
      <c r="K44" s="48">
        <v>2.496</v>
      </c>
      <c r="L44" s="48">
        <v>2.496</v>
      </c>
      <c r="M44" s="48">
        <v>2.496</v>
      </c>
      <c r="N44" s="48">
        <v>2.496</v>
      </c>
      <c r="O44" s="48">
        <v>2.496</v>
      </c>
      <c r="P44" s="48">
        <v>2.496</v>
      </c>
      <c r="Q44" s="48">
        <v>2.496</v>
      </c>
      <c r="R44" s="48">
        <v>2.496</v>
      </c>
      <c r="S44" s="48">
        <v>2.496</v>
      </c>
      <c r="T44" s="48">
        <v>2.496</v>
      </c>
      <c r="U44" s="48">
        <v>2.496</v>
      </c>
      <c r="V44" s="48">
        <v>2.496</v>
      </c>
      <c r="W44" s="48">
        <v>2.496</v>
      </c>
      <c r="X44" s="48">
        <v>2.496</v>
      </c>
      <c r="Y44" s="55">
        <v>2.496</v>
      </c>
    </row>
    <row r="45" spans="1:25" s="35" customFormat="1" ht="18.75" customHeight="1" collapsed="1" thickBot="1" x14ac:dyDescent="0.25">
      <c r="A45" s="76">
        <v>8</v>
      </c>
      <c r="B45" s="65">
        <f t="shared" ref="B45:Y45" si="7">SUM(B46:B49)</f>
        <v>982.25599999999997</v>
      </c>
      <c r="C45" s="66">
        <f t="shared" si="7"/>
        <v>1032.7860000000001</v>
      </c>
      <c r="D45" s="66">
        <f t="shared" si="7"/>
        <v>1026.6860000000001</v>
      </c>
      <c r="E45" s="67">
        <f t="shared" si="7"/>
        <v>1260.1659999999999</v>
      </c>
      <c r="F45" s="67">
        <f t="shared" si="7"/>
        <v>1270.556</v>
      </c>
      <c r="G45" s="67">
        <f t="shared" si="7"/>
        <v>1246.576</v>
      </c>
      <c r="H45" s="67">
        <f t="shared" si="7"/>
        <v>1297.616</v>
      </c>
      <c r="I45" s="67">
        <f t="shared" si="7"/>
        <v>1237.0060000000001</v>
      </c>
      <c r="J45" s="67">
        <f t="shared" si="7"/>
        <v>1215.796</v>
      </c>
      <c r="K45" s="68">
        <f t="shared" si="7"/>
        <v>1214.4059999999999</v>
      </c>
      <c r="L45" s="67">
        <f t="shared" si="7"/>
        <v>1207.826</v>
      </c>
      <c r="M45" s="69">
        <f t="shared" si="7"/>
        <v>1215.126</v>
      </c>
      <c r="N45" s="68">
        <f t="shared" si="7"/>
        <v>1236.646</v>
      </c>
      <c r="O45" s="67">
        <f t="shared" si="7"/>
        <v>1228.836</v>
      </c>
      <c r="P45" s="69">
        <f t="shared" si="7"/>
        <v>1248.9460000000001</v>
      </c>
      <c r="Q45" s="70">
        <f t="shared" si="7"/>
        <v>1248.2560000000001</v>
      </c>
      <c r="R45" s="67">
        <f t="shared" si="7"/>
        <v>1238.4760000000001</v>
      </c>
      <c r="S45" s="70">
        <f t="shared" si="7"/>
        <v>1228.576</v>
      </c>
      <c r="T45" s="67">
        <f t="shared" si="7"/>
        <v>1248.886</v>
      </c>
      <c r="U45" s="66">
        <f t="shared" si="7"/>
        <v>1028.076</v>
      </c>
      <c r="V45" s="66">
        <f t="shared" si="7"/>
        <v>966.59599999999989</v>
      </c>
      <c r="W45" s="66">
        <f t="shared" si="7"/>
        <v>988.77599999999995</v>
      </c>
      <c r="X45" s="66">
        <f t="shared" si="7"/>
        <v>989.50599999999997</v>
      </c>
      <c r="Y45" s="71">
        <f t="shared" si="7"/>
        <v>973.24599999999998</v>
      </c>
    </row>
    <row r="46" spans="1:25" s="35" customFormat="1" ht="18.75" hidden="1" customHeight="1" outlineLevel="1" x14ac:dyDescent="0.2">
      <c r="A46" s="29" t="s">
        <v>4</v>
      </c>
      <c r="B46" s="198">
        <f>'февраль (5 цк)'!B46</f>
        <v>937.2</v>
      </c>
      <c r="C46" s="198">
        <f>'февраль (5 цк)'!C46</f>
        <v>987.73</v>
      </c>
      <c r="D46" s="198">
        <f>'февраль (5 цк)'!D46</f>
        <v>981.63</v>
      </c>
      <c r="E46" s="198">
        <f>'февраль (5 цк)'!E46</f>
        <v>1215.1099999999999</v>
      </c>
      <c r="F46" s="198">
        <f>'февраль (5 цк)'!F46</f>
        <v>1225.5</v>
      </c>
      <c r="G46" s="198">
        <f>'февраль (5 цк)'!G46</f>
        <v>1201.52</v>
      </c>
      <c r="H46" s="198">
        <f>'февраль (5 цк)'!H46</f>
        <v>1252.56</v>
      </c>
      <c r="I46" s="198">
        <f>'февраль (5 цк)'!I46</f>
        <v>1191.95</v>
      </c>
      <c r="J46" s="198">
        <f>'февраль (5 цк)'!J46</f>
        <v>1170.74</v>
      </c>
      <c r="K46" s="198">
        <f>'февраль (5 цк)'!K46</f>
        <v>1169.3499999999999</v>
      </c>
      <c r="L46" s="198">
        <f>'февраль (5 цк)'!L46</f>
        <v>1162.77</v>
      </c>
      <c r="M46" s="198">
        <f>'февраль (5 цк)'!M46</f>
        <v>1170.07</v>
      </c>
      <c r="N46" s="198">
        <f>'февраль (5 цк)'!N46</f>
        <v>1191.5899999999999</v>
      </c>
      <c r="O46" s="198">
        <f>'февраль (5 цк)'!O46</f>
        <v>1183.78</v>
      </c>
      <c r="P46" s="198">
        <f>'февраль (5 цк)'!P46</f>
        <v>1203.8900000000001</v>
      </c>
      <c r="Q46" s="198">
        <f>'февраль (5 цк)'!Q46</f>
        <v>1203.2</v>
      </c>
      <c r="R46" s="198">
        <f>'февраль (5 цк)'!R46</f>
        <v>1193.42</v>
      </c>
      <c r="S46" s="198">
        <f>'февраль (5 цк)'!S46</f>
        <v>1183.52</v>
      </c>
      <c r="T46" s="198">
        <f>'февраль (5 цк)'!T46</f>
        <v>1203.83</v>
      </c>
      <c r="U46" s="198">
        <f>'февраль (5 цк)'!U46</f>
        <v>983.02</v>
      </c>
      <c r="V46" s="198">
        <f>'февраль (5 цк)'!V46</f>
        <v>921.54</v>
      </c>
      <c r="W46" s="198">
        <f>'февраль (5 цк)'!W46</f>
        <v>943.72</v>
      </c>
      <c r="X46" s="198">
        <f>'февраль (5 цк)'!X46</f>
        <v>944.45</v>
      </c>
      <c r="Y46" s="198">
        <f>'февраль (5 цк)'!Y46</f>
        <v>928.19</v>
      </c>
    </row>
    <row r="47" spans="1:25" s="35" customFormat="1" ht="18.75" hidden="1" customHeight="1" outlineLevel="1" x14ac:dyDescent="0.2">
      <c r="A47" s="30" t="s">
        <v>5</v>
      </c>
      <c r="B47" s="49">
        <v>42.56</v>
      </c>
      <c r="C47" s="47">
        <v>42.56</v>
      </c>
      <c r="D47" s="47">
        <v>42.56</v>
      </c>
      <c r="E47" s="47">
        <v>42.56</v>
      </c>
      <c r="F47" s="47">
        <v>42.56</v>
      </c>
      <c r="G47" s="47">
        <v>42.56</v>
      </c>
      <c r="H47" s="47">
        <v>42.56</v>
      </c>
      <c r="I47" s="47">
        <v>42.56</v>
      </c>
      <c r="J47" s="47">
        <v>42.56</v>
      </c>
      <c r="K47" s="47">
        <v>42.56</v>
      </c>
      <c r="L47" s="47">
        <v>42.56</v>
      </c>
      <c r="M47" s="47">
        <v>42.56</v>
      </c>
      <c r="N47" s="47">
        <v>42.56</v>
      </c>
      <c r="O47" s="47">
        <v>42.56</v>
      </c>
      <c r="P47" s="47">
        <v>42.56</v>
      </c>
      <c r="Q47" s="47">
        <v>42.56</v>
      </c>
      <c r="R47" s="47">
        <v>42.56</v>
      </c>
      <c r="S47" s="47">
        <v>42.56</v>
      </c>
      <c r="T47" s="47">
        <v>42.56</v>
      </c>
      <c r="U47" s="47">
        <v>42.56</v>
      </c>
      <c r="V47" s="47">
        <v>42.56</v>
      </c>
      <c r="W47" s="47">
        <v>42.56</v>
      </c>
      <c r="X47" s="47">
        <v>42.56</v>
      </c>
      <c r="Y47" s="54">
        <v>42.56</v>
      </c>
    </row>
    <row r="48" spans="1:25" s="35" customFormat="1" ht="18.75" hidden="1" customHeight="1" outlineLevel="1" x14ac:dyDescent="0.2">
      <c r="A48" s="31" t="s">
        <v>6</v>
      </c>
      <c r="B48" s="49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54"/>
    </row>
    <row r="49" spans="1:25" s="35" customFormat="1" ht="18.75" hidden="1" customHeight="1" outlineLevel="1" thickBot="1" x14ac:dyDescent="0.25">
      <c r="A49" s="107" t="s">
        <v>7</v>
      </c>
      <c r="B49" s="50">
        <v>2.496</v>
      </c>
      <c r="C49" s="48">
        <v>2.496</v>
      </c>
      <c r="D49" s="48">
        <v>2.496</v>
      </c>
      <c r="E49" s="48">
        <v>2.496</v>
      </c>
      <c r="F49" s="48">
        <v>2.496</v>
      </c>
      <c r="G49" s="48">
        <v>2.496</v>
      </c>
      <c r="H49" s="48">
        <v>2.496</v>
      </c>
      <c r="I49" s="48">
        <v>2.496</v>
      </c>
      <c r="J49" s="48">
        <v>2.496</v>
      </c>
      <c r="K49" s="48">
        <v>2.496</v>
      </c>
      <c r="L49" s="48">
        <v>2.496</v>
      </c>
      <c r="M49" s="48">
        <v>2.496</v>
      </c>
      <c r="N49" s="48">
        <v>2.496</v>
      </c>
      <c r="O49" s="48">
        <v>2.496</v>
      </c>
      <c r="P49" s="48">
        <v>2.496</v>
      </c>
      <c r="Q49" s="48">
        <v>2.496</v>
      </c>
      <c r="R49" s="48">
        <v>2.496</v>
      </c>
      <c r="S49" s="48">
        <v>2.496</v>
      </c>
      <c r="T49" s="48">
        <v>2.496</v>
      </c>
      <c r="U49" s="48">
        <v>2.496</v>
      </c>
      <c r="V49" s="48">
        <v>2.496</v>
      </c>
      <c r="W49" s="48">
        <v>2.496</v>
      </c>
      <c r="X49" s="48">
        <v>2.496</v>
      </c>
      <c r="Y49" s="55">
        <v>2.496</v>
      </c>
    </row>
    <row r="50" spans="1:25" s="35" customFormat="1" ht="18.75" customHeight="1" collapsed="1" thickBot="1" x14ac:dyDescent="0.25">
      <c r="A50" s="73">
        <v>9</v>
      </c>
      <c r="B50" s="65">
        <f t="shared" ref="B50:Y50" si="8">SUM(B51:B54)</f>
        <v>984.09599999999989</v>
      </c>
      <c r="C50" s="66">
        <f t="shared" si="8"/>
        <v>978.52599999999995</v>
      </c>
      <c r="D50" s="66">
        <f t="shared" si="8"/>
        <v>987.70600000000002</v>
      </c>
      <c r="E50" s="67">
        <f t="shared" si="8"/>
        <v>1466.4159999999999</v>
      </c>
      <c r="F50" s="67">
        <f t="shared" si="8"/>
        <v>1029.6560000000002</v>
      </c>
      <c r="G50" s="67">
        <f t="shared" si="8"/>
        <v>1034.076</v>
      </c>
      <c r="H50" s="67">
        <f t="shared" si="8"/>
        <v>1028.0160000000001</v>
      </c>
      <c r="I50" s="67">
        <f t="shared" si="8"/>
        <v>1015.5759999999999</v>
      </c>
      <c r="J50" s="67">
        <f t="shared" si="8"/>
        <v>1015.3960000000001</v>
      </c>
      <c r="K50" s="68">
        <f t="shared" si="8"/>
        <v>1006.226</v>
      </c>
      <c r="L50" s="67">
        <f t="shared" si="8"/>
        <v>1006.8459999999999</v>
      </c>
      <c r="M50" s="69">
        <f t="shared" si="8"/>
        <v>1011.6660000000001</v>
      </c>
      <c r="N50" s="68">
        <f t="shared" si="8"/>
        <v>1011.426</v>
      </c>
      <c r="O50" s="67">
        <f t="shared" si="8"/>
        <v>1011.526</v>
      </c>
      <c r="P50" s="69">
        <f t="shared" si="8"/>
        <v>1049.836</v>
      </c>
      <c r="Q50" s="70">
        <f t="shared" si="8"/>
        <v>1203.4259999999999</v>
      </c>
      <c r="R50" s="67">
        <f t="shared" si="8"/>
        <v>1199.7660000000001</v>
      </c>
      <c r="S50" s="70">
        <f t="shared" si="8"/>
        <v>1175.1659999999999</v>
      </c>
      <c r="T50" s="67">
        <f t="shared" si="8"/>
        <v>1075.7360000000001</v>
      </c>
      <c r="U50" s="66">
        <f t="shared" si="8"/>
        <v>975.66600000000005</v>
      </c>
      <c r="V50" s="66">
        <f t="shared" si="8"/>
        <v>969.62600000000009</v>
      </c>
      <c r="W50" s="66">
        <f t="shared" si="8"/>
        <v>993.17600000000004</v>
      </c>
      <c r="X50" s="66">
        <f t="shared" si="8"/>
        <v>963.94600000000003</v>
      </c>
      <c r="Y50" s="71">
        <f t="shared" si="8"/>
        <v>988.53599999999994</v>
      </c>
    </row>
    <row r="51" spans="1:25" s="35" customFormat="1" ht="18.75" hidden="1" customHeight="1" outlineLevel="1" x14ac:dyDescent="0.2">
      <c r="A51" s="29" t="s">
        <v>4</v>
      </c>
      <c r="B51" s="198">
        <f>'февраль (5 цк)'!B51</f>
        <v>939.04</v>
      </c>
      <c r="C51" s="198">
        <f>'февраль (5 цк)'!C51</f>
        <v>933.47</v>
      </c>
      <c r="D51" s="198">
        <f>'февраль (5 цк)'!D51</f>
        <v>942.65</v>
      </c>
      <c r="E51" s="198">
        <f>'февраль (5 цк)'!E51</f>
        <v>1421.36</v>
      </c>
      <c r="F51" s="198">
        <f>'февраль (5 цк)'!F51</f>
        <v>984.6</v>
      </c>
      <c r="G51" s="198">
        <f>'февраль (5 цк)'!G51</f>
        <v>989.02</v>
      </c>
      <c r="H51" s="198">
        <f>'февраль (5 цк)'!H51</f>
        <v>982.96</v>
      </c>
      <c r="I51" s="198">
        <f>'февраль (5 цк)'!I51</f>
        <v>970.52</v>
      </c>
      <c r="J51" s="198">
        <f>'февраль (5 цк)'!J51</f>
        <v>970.34</v>
      </c>
      <c r="K51" s="198">
        <f>'февраль (5 цк)'!K51</f>
        <v>961.17</v>
      </c>
      <c r="L51" s="198">
        <f>'февраль (5 цк)'!L51</f>
        <v>961.79</v>
      </c>
      <c r="M51" s="198">
        <f>'февраль (5 цк)'!M51</f>
        <v>966.61</v>
      </c>
      <c r="N51" s="198">
        <f>'февраль (5 цк)'!N51</f>
        <v>966.37</v>
      </c>
      <c r="O51" s="198">
        <f>'февраль (5 цк)'!O51</f>
        <v>966.47</v>
      </c>
      <c r="P51" s="198">
        <f>'февраль (5 цк)'!P51</f>
        <v>1004.78</v>
      </c>
      <c r="Q51" s="198">
        <f>'февраль (5 цк)'!Q51</f>
        <v>1158.3699999999999</v>
      </c>
      <c r="R51" s="198">
        <f>'февраль (5 цк)'!R51</f>
        <v>1154.71</v>
      </c>
      <c r="S51" s="198">
        <f>'февраль (5 цк)'!S51</f>
        <v>1130.1099999999999</v>
      </c>
      <c r="T51" s="198">
        <f>'февраль (5 цк)'!T51</f>
        <v>1030.68</v>
      </c>
      <c r="U51" s="198">
        <f>'февраль (5 цк)'!U51</f>
        <v>930.61</v>
      </c>
      <c r="V51" s="198">
        <f>'февраль (5 цк)'!V51</f>
        <v>924.57</v>
      </c>
      <c r="W51" s="198">
        <f>'февраль (5 цк)'!W51</f>
        <v>948.12</v>
      </c>
      <c r="X51" s="198">
        <f>'февраль (5 цк)'!X51</f>
        <v>918.89</v>
      </c>
      <c r="Y51" s="198">
        <f>'февраль (5 цк)'!Y51</f>
        <v>943.48</v>
      </c>
    </row>
    <row r="52" spans="1:25" s="35" customFormat="1" ht="18.75" hidden="1" customHeight="1" outlineLevel="1" x14ac:dyDescent="0.2">
      <c r="A52" s="30" t="s">
        <v>5</v>
      </c>
      <c r="B52" s="49">
        <v>42.56</v>
      </c>
      <c r="C52" s="47">
        <v>42.56</v>
      </c>
      <c r="D52" s="47">
        <v>42.56</v>
      </c>
      <c r="E52" s="47">
        <v>42.56</v>
      </c>
      <c r="F52" s="47">
        <v>42.56</v>
      </c>
      <c r="G52" s="47">
        <v>42.56</v>
      </c>
      <c r="H52" s="47">
        <v>42.56</v>
      </c>
      <c r="I52" s="47">
        <v>42.56</v>
      </c>
      <c r="J52" s="47">
        <v>42.56</v>
      </c>
      <c r="K52" s="47">
        <v>42.56</v>
      </c>
      <c r="L52" s="47">
        <v>42.56</v>
      </c>
      <c r="M52" s="47">
        <v>42.56</v>
      </c>
      <c r="N52" s="47">
        <v>42.56</v>
      </c>
      <c r="O52" s="47">
        <v>42.56</v>
      </c>
      <c r="P52" s="47">
        <v>42.56</v>
      </c>
      <c r="Q52" s="47">
        <v>42.56</v>
      </c>
      <c r="R52" s="47">
        <v>42.56</v>
      </c>
      <c r="S52" s="47">
        <v>42.56</v>
      </c>
      <c r="T52" s="47">
        <v>42.56</v>
      </c>
      <c r="U52" s="47">
        <v>42.56</v>
      </c>
      <c r="V52" s="47">
        <v>42.56</v>
      </c>
      <c r="W52" s="47">
        <v>42.56</v>
      </c>
      <c r="X52" s="47">
        <v>42.56</v>
      </c>
      <c r="Y52" s="54">
        <v>42.56</v>
      </c>
    </row>
    <row r="53" spans="1:25" s="35" customFormat="1" ht="18.75" hidden="1" customHeight="1" outlineLevel="1" x14ac:dyDescent="0.2">
      <c r="A53" s="31" t="s">
        <v>6</v>
      </c>
      <c r="B53" s="49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54"/>
    </row>
    <row r="54" spans="1:25" s="35" customFormat="1" ht="18.75" hidden="1" customHeight="1" outlineLevel="1" thickBot="1" x14ac:dyDescent="0.25">
      <c r="A54" s="107" t="s">
        <v>7</v>
      </c>
      <c r="B54" s="50">
        <v>2.496</v>
      </c>
      <c r="C54" s="48">
        <v>2.496</v>
      </c>
      <c r="D54" s="48">
        <v>2.496</v>
      </c>
      <c r="E54" s="48">
        <v>2.496</v>
      </c>
      <c r="F54" s="48">
        <v>2.496</v>
      </c>
      <c r="G54" s="48">
        <v>2.496</v>
      </c>
      <c r="H54" s="48">
        <v>2.496</v>
      </c>
      <c r="I54" s="48">
        <v>2.496</v>
      </c>
      <c r="J54" s="48">
        <v>2.496</v>
      </c>
      <c r="K54" s="48">
        <v>2.496</v>
      </c>
      <c r="L54" s="48">
        <v>2.496</v>
      </c>
      <c r="M54" s="48">
        <v>2.496</v>
      </c>
      <c r="N54" s="48">
        <v>2.496</v>
      </c>
      <c r="O54" s="48">
        <v>2.496</v>
      </c>
      <c r="P54" s="48">
        <v>2.496</v>
      </c>
      <c r="Q54" s="48">
        <v>2.496</v>
      </c>
      <c r="R54" s="48">
        <v>2.496</v>
      </c>
      <c r="S54" s="48">
        <v>2.496</v>
      </c>
      <c r="T54" s="48">
        <v>2.496</v>
      </c>
      <c r="U54" s="48">
        <v>2.496</v>
      </c>
      <c r="V54" s="48">
        <v>2.496</v>
      </c>
      <c r="W54" s="48">
        <v>2.496</v>
      </c>
      <c r="X54" s="48">
        <v>2.496</v>
      </c>
      <c r="Y54" s="55">
        <v>2.496</v>
      </c>
    </row>
    <row r="55" spans="1:25" s="35" customFormat="1" ht="18.75" customHeight="1" collapsed="1" thickBot="1" x14ac:dyDescent="0.25">
      <c r="A55" s="76">
        <v>10</v>
      </c>
      <c r="B55" s="65">
        <f t="shared" ref="B55:Y55" si="9">SUM(B56:B59)</f>
        <v>888.81599999999992</v>
      </c>
      <c r="C55" s="66">
        <f t="shared" si="9"/>
        <v>894.32599999999991</v>
      </c>
      <c r="D55" s="66">
        <f t="shared" si="9"/>
        <v>897.18600000000004</v>
      </c>
      <c r="E55" s="67">
        <f t="shared" si="9"/>
        <v>906.56599999999992</v>
      </c>
      <c r="F55" s="67">
        <f t="shared" si="9"/>
        <v>929.25599999999997</v>
      </c>
      <c r="G55" s="67">
        <f t="shared" si="9"/>
        <v>1359.5060000000001</v>
      </c>
      <c r="H55" s="67">
        <f t="shared" si="9"/>
        <v>938.14600000000007</v>
      </c>
      <c r="I55" s="67">
        <f t="shared" si="9"/>
        <v>918.63600000000008</v>
      </c>
      <c r="J55" s="67">
        <f t="shared" si="9"/>
        <v>914.76599999999996</v>
      </c>
      <c r="K55" s="68">
        <f t="shared" si="9"/>
        <v>886.50599999999997</v>
      </c>
      <c r="L55" s="67">
        <f t="shared" si="9"/>
        <v>895.24599999999998</v>
      </c>
      <c r="M55" s="69">
        <f t="shared" si="9"/>
        <v>894.96600000000001</v>
      </c>
      <c r="N55" s="68">
        <f t="shared" si="9"/>
        <v>901.53599999999994</v>
      </c>
      <c r="O55" s="67">
        <f t="shared" si="9"/>
        <v>912.71600000000001</v>
      </c>
      <c r="P55" s="69">
        <f t="shared" si="9"/>
        <v>931.37600000000009</v>
      </c>
      <c r="Q55" s="70">
        <f t="shared" si="9"/>
        <v>944.55599999999993</v>
      </c>
      <c r="R55" s="67">
        <f t="shared" si="9"/>
        <v>950.13600000000008</v>
      </c>
      <c r="S55" s="70">
        <f t="shared" si="9"/>
        <v>936.42600000000004</v>
      </c>
      <c r="T55" s="67">
        <f t="shared" si="9"/>
        <v>910.96600000000001</v>
      </c>
      <c r="U55" s="66">
        <f t="shared" si="9"/>
        <v>910.57599999999991</v>
      </c>
      <c r="V55" s="66">
        <f t="shared" si="9"/>
        <v>901.46600000000001</v>
      </c>
      <c r="W55" s="66">
        <f t="shared" si="9"/>
        <v>903.54599999999994</v>
      </c>
      <c r="X55" s="66">
        <f t="shared" si="9"/>
        <v>894.18600000000004</v>
      </c>
      <c r="Y55" s="71">
        <f t="shared" si="9"/>
        <v>898.59599999999989</v>
      </c>
    </row>
    <row r="56" spans="1:25" s="35" customFormat="1" ht="18.75" hidden="1" customHeight="1" outlineLevel="1" x14ac:dyDescent="0.2">
      <c r="A56" s="29" t="s">
        <v>4</v>
      </c>
      <c r="B56" s="198">
        <f>'февраль (5 цк)'!B56</f>
        <v>843.76</v>
      </c>
      <c r="C56" s="198">
        <f>'февраль (5 цк)'!C56</f>
        <v>849.27</v>
      </c>
      <c r="D56" s="198">
        <f>'февраль (5 цк)'!D56</f>
        <v>852.13</v>
      </c>
      <c r="E56" s="198">
        <f>'февраль (5 цк)'!E56</f>
        <v>861.51</v>
      </c>
      <c r="F56" s="198">
        <f>'февраль (5 цк)'!F56</f>
        <v>884.2</v>
      </c>
      <c r="G56" s="198">
        <f>'февраль (5 цк)'!G56</f>
        <v>1314.45</v>
      </c>
      <c r="H56" s="198">
        <f>'февраль (5 цк)'!H56</f>
        <v>893.09</v>
      </c>
      <c r="I56" s="198">
        <f>'февраль (5 цк)'!I56</f>
        <v>873.58</v>
      </c>
      <c r="J56" s="198">
        <f>'февраль (5 цк)'!J56</f>
        <v>869.71</v>
      </c>
      <c r="K56" s="198">
        <f>'февраль (5 цк)'!K56</f>
        <v>841.45</v>
      </c>
      <c r="L56" s="198">
        <f>'февраль (5 цк)'!L56</f>
        <v>850.19</v>
      </c>
      <c r="M56" s="198">
        <f>'февраль (5 цк)'!M56</f>
        <v>849.91</v>
      </c>
      <c r="N56" s="198">
        <f>'февраль (5 цк)'!N56</f>
        <v>856.48</v>
      </c>
      <c r="O56" s="198">
        <f>'февраль (5 цк)'!O56</f>
        <v>867.66</v>
      </c>
      <c r="P56" s="198">
        <f>'февраль (5 цк)'!P56</f>
        <v>886.32</v>
      </c>
      <c r="Q56" s="198">
        <f>'февраль (5 цк)'!Q56</f>
        <v>899.5</v>
      </c>
      <c r="R56" s="198">
        <f>'февраль (5 цк)'!R56</f>
        <v>905.08</v>
      </c>
      <c r="S56" s="198">
        <f>'февраль (5 цк)'!S56</f>
        <v>891.37</v>
      </c>
      <c r="T56" s="198">
        <f>'февраль (5 цк)'!T56</f>
        <v>865.91</v>
      </c>
      <c r="U56" s="198">
        <f>'февраль (5 цк)'!U56</f>
        <v>865.52</v>
      </c>
      <c r="V56" s="198">
        <f>'февраль (5 цк)'!V56</f>
        <v>856.41</v>
      </c>
      <c r="W56" s="198">
        <f>'февраль (5 цк)'!W56</f>
        <v>858.49</v>
      </c>
      <c r="X56" s="198">
        <f>'февраль (5 цк)'!X56</f>
        <v>849.13</v>
      </c>
      <c r="Y56" s="198">
        <f>'февраль (5 цк)'!Y56</f>
        <v>853.54</v>
      </c>
    </row>
    <row r="57" spans="1:25" s="35" customFormat="1" ht="18.75" hidden="1" customHeight="1" outlineLevel="1" x14ac:dyDescent="0.2">
      <c r="A57" s="30" t="s">
        <v>5</v>
      </c>
      <c r="B57" s="49">
        <v>42.56</v>
      </c>
      <c r="C57" s="47">
        <v>42.56</v>
      </c>
      <c r="D57" s="47">
        <v>42.56</v>
      </c>
      <c r="E57" s="47">
        <v>42.56</v>
      </c>
      <c r="F57" s="47">
        <v>42.56</v>
      </c>
      <c r="G57" s="47">
        <v>42.56</v>
      </c>
      <c r="H57" s="47">
        <v>42.56</v>
      </c>
      <c r="I57" s="47">
        <v>42.56</v>
      </c>
      <c r="J57" s="47">
        <v>42.56</v>
      </c>
      <c r="K57" s="47">
        <v>42.56</v>
      </c>
      <c r="L57" s="47">
        <v>42.56</v>
      </c>
      <c r="M57" s="47">
        <v>42.56</v>
      </c>
      <c r="N57" s="47">
        <v>42.56</v>
      </c>
      <c r="O57" s="47">
        <v>42.56</v>
      </c>
      <c r="P57" s="47">
        <v>42.56</v>
      </c>
      <c r="Q57" s="47">
        <v>42.56</v>
      </c>
      <c r="R57" s="47">
        <v>42.56</v>
      </c>
      <c r="S57" s="47">
        <v>42.56</v>
      </c>
      <c r="T57" s="47">
        <v>42.56</v>
      </c>
      <c r="U57" s="47">
        <v>42.56</v>
      </c>
      <c r="V57" s="47">
        <v>42.56</v>
      </c>
      <c r="W57" s="47">
        <v>42.56</v>
      </c>
      <c r="X57" s="47">
        <v>42.56</v>
      </c>
      <c r="Y57" s="54">
        <v>42.56</v>
      </c>
    </row>
    <row r="58" spans="1:25" s="35" customFormat="1" ht="18.75" hidden="1" customHeight="1" outlineLevel="1" x14ac:dyDescent="0.2">
      <c r="A58" s="31" t="s">
        <v>6</v>
      </c>
      <c r="B58" s="49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54"/>
    </row>
    <row r="59" spans="1:25" s="35" customFormat="1" ht="18.75" hidden="1" customHeight="1" outlineLevel="1" thickBot="1" x14ac:dyDescent="0.25">
      <c r="A59" s="107" t="s">
        <v>7</v>
      </c>
      <c r="B59" s="50">
        <v>2.496</v>
      </c>
      <c r="C59" s="48">
        <v>2.496</v>
      </c>
      <c r="D59" s="48">
        <v>2.496</v>
      </c>
      <c r="E59" s="48">
        <v>2.496</v>
      </c>
      <c r="F59" s="48">
        <v>2.496</v>
      </c>
      <c r="G59" s="48">
        <v>2.496</v>
      </c>
      <c r="H59" s="48">
        <v>2.496</v>
      </c>
      <c r="I59" s="48">
        <v>2.496</v>
      </c>
      <c r="J59" s="48">
        <v>2.496</v>
      </c>
      <c r="K59" s="48">
        <v>2.496</v>
      </c>
      <c r="L59" s="48">
        <v>2.496</v>
      </c>
      <c r="M59" s="48">
        <v>2.496</v>
      </c>
      <c r="N59" s="48">
        <v>2.496</v>
      </c>
      <c r="O59" s="48">
        <v>2.496</v>
      </c>
      <c r="P59" s="48">
        <v>2.496</v>
      </c>
      <c r="Q59" s="48">
        <v>2.496</v>
      </c>
      <c r="R59" s="48">
        <v>2.496</v>
      </c>
      <c r="S59" s="48">
        <v>2.496</v>
      </c>
      <c r="T59" s="48">
        <v>2.496</v>
      </c>
      <c r="U59" s="48">
        <v>2.496</v>
      </c>
      <c r="V59" s="48">
        <v>2.496</v>
      </c>
      <c r="W59" s="48">
        <v>2.496</v>
      </c>
      <c r="X59" s="48">
        <v>2.496</v>
      </c>
      <c r="Y59" s="55">
        <v>2.496</v>
      </c>
    </row>
    <row r="60" spans="1:25" s="35" customFormat="1" ht="18.75" customHeight="1" collapsed="1" thickBot="1" x14ac:dyDescent="0.25">
      <c r="A60" s="73">
        <v>11</v>
      </c>
      <c r="B60" s="65">
        <f t="shared" ref="B60:Y60" si="10">SUM(B61:B64)</f>
        <v>884.05599999999993</v>
      </c>
      <c r="C60" s="66">
        <f t="shared" si="10"/>
        <v>865.91600000000005</v>
      </c>
      <c r="D60" s="66">
        <f t="shared" si="10"/>
        <v>896.80599999999993</v>
      </c>
      <c r="E60" s="67">
        <f t="shared" si="10"/>
        <v>915.59599999999989</v>
      </c>
      <c r="F60" s="67">
        <f t="shared" si="10"/>
        <v>912.62600000000009</v>
      </c>
      <c r="G60" s="67">
        <f t="shared" si="10"/>
        <v>918.26599999999996</v>
      </c>
      <c r="H60" s="67">
        <f t="shared" si="10"/>
        <v>912.92600000000004</v>
      </c>
      <c r="I60" s="67">
        <f t="shared" si="10"/>
        <v>907.81599999999992</v>
      </c>
      <c r="J60" s="67">
        <f t="shared" si="10"/>
        <v>895.40600000000006</v>
      </c>
      <c r="K60" s="68">
        <f t="shared" si="10"/>
        <v>896.70600000000002</v>
      </c>
      <c r="L60" s="67">
        <f t="shared" si="10"/>
        <v>903.00599999999997</v>
      </c>
      <c r="M60" s="69">
        <f t="shared" si="10"/>
        <v>909.09599999999989</v>
      </c>
      <c r="N60" s="68">
        <f t="shared" si="10"/>
        <v>911.49599999999998</v>
      </c>
      <c r="O60" s="67">
        <f t="shared" si="10"/>
        <v>909.89600000000007</v>
      </c>
      <c r="P60" s="69">
        <f t="shared" si="10"/>
        <v>921.43600000000004</v>
      </c>
      <c r="Q60" s="70">
        <f t="shared" si="10"/>
        <v>923.726</v>
      </c>
      <c r="R60" s="67">
        <f t="shared" si="10"/>
        <v>923.42600000000004</v>
      </c>
      <c r="S60" s="70">
        <f t="shared" si="10"/>
        <v>924.03599999999994</v>
      </c>
      <c r="T60" s="67">
        <f t="shared" si="10"/>
        <v>925.34599999999989</v>
      </c>
      <c r="U60" s="66">
        <f t="shared" si="10"/>
        <v>910.82599999999991</v>
      </c>
      <c r="V60" s="66">
        <f t="shared" si="10"/>
        <v>866.45600000000002</v>
      </c>
      <c r="W60" s="66">
        <f t="shared" si="10"/>
        <v>879.3359999999999</v>
      </c>
      <c r="X60" s="66">
        <f t="shared" si="10"/>
        <v>876.82599999999991</v>
      </c>
      <c r="Y60" s="71">
        <f t="shared" si="10"/>
        <v>874.11599999999987</v>
      </c>
    </row>
    <row r="61" spans="1:25" s="35" customFormat="1" ht="18.75" hidden="1" customHeight="1" outlineLevel="1" x14ac:dyDescent="0.2">
      <c r="A61" s="29" t="s">
        <v>4</v>
      </c>
      <c r="B61" s="198">
        <f>'февраль (5 цк)'!B61</f>
        <v>839</v>
      </c>
      <c r="C61" s="198">
        <f>'февраль (5 цк)'!C61</f>
        <v>820.86</v>
      </c>
      <c r="D61" s="198">
        <f>'февраль (5 цк)'!D61</f>
        <v>851.75</v>
      </c>
      <c r="E61" s="198">
        <f>'февраль (5 цк)'!E61</f>
        <v>870.54</v>
      </c>
      <c r="F61" s="198">
        <f>'февраль (5 цк)'!F61</f>
        <v>867.57</v>
      </c>
      <c r="G61" s="198">
        <f>'февраль (5 цк)'!G61</f>
        <v>873.21</v>
      </c>
      <c r="H61" s="198">
        <f>'февраль (5 цк)'!H61</f>
        <v>867.87</v>
      </c>
      <c r="I61" s="198">
        <f>'февраль (5 цк)'!I61</f>
        <v>862.76</v>
      </c>
      <c r="J61" s="198">
        <f>'февраль (5 цк)'!J61</f>
        <v>850.35</v>
      </c>
      <c r="K61" s="198">
        <f>'февраль (5 цк)'!K61</f>
        <v>851.65</v>
      </c>
      <c r="L61" s="198">
        <f>'февраль (5 цк)'!L61</f>
        <v>857.95</v>
      </c>
      <c r="M61" s="198">
        <f>'февраль (5 цк)'!M61</f>
        <v>864.04</v>
      </c>
      <c r="N61" s="198">
        <f>'февраль (5 цк)'!N61</f>
        <v>866.44</v>
      </c>
      <c r="O61" s="198">
        <f>'февраль (5 цк)'!O61</f>
        <v>864.84</v>
      </c>
      <c r="P61" s="198">
        <f>'февраль (5 цк)'!P61</f>
        <v>876.38</v>
      </c>
      <c r="Q61" s="198">
        <f>'февраль (5 цк)'!Q61</f>
        <v>878.67</v>
      </c>
      <c r="R61" s="198">
        <f>'февраль (5 цк)'!R61</f>
        <v>878.37</v>
      </c>
      <c r="S61" s="198">
        <f>'февраль (5 цк)'!S61</f>
        <v>878.98</v>
      </c>
      <c r="T61" s="198">
        <f>'февраль (5 цк)'!T61</f>
        <v>880.29</v>
      </c>
      <c r="U61" s="198">
        <f>'февраль (5 цк)'!U61</f>
        <v>865.77</v>
      </c>
      <c r="V61" s="198">
        <f>'февраль (5 цк)'!V61</f>
        <v>821.4</v>
      </c>
      <c r="W61" s="198">
        <f>'февраль (5 цк)'!W61</f>
        <v>834.28</v>
      </c>
      <c r="X61" s="198">
        <f>'февраль (5 цк)'!X61</f>
        <v>831.77</v>
      </c>
      <c r="Y61" s="198">
        <f>'февраль (5 цк)'!Y61</f>
        <v>829.06</v>
      </c>
    </row>
    <row r="62" spans="1:25" s="35" customFormat="1" ht="18.75" hidden="1" customHeight="1" outlineLevel="1" x14ac:dyDescent="0.2">
      <c r="A62" s="30" t="s">
        <v>5</v>
      </c>
      <c r="B62" s="49">
        <v>42.56</v>
      </c>
      <c r="C62" s="47">
        <v>42.56</v>
      </c>
      <c r="D62" s="47">
        <v>42.56</v>
      </c>
      <c r="E62" s="47">
        <v>42.56</v>
      </c>
      <c r="F62" s="47">
        <v>42.56</v>
      </c>
      <c r="G62" s="47">
        <v>42.56</v>
      </c>
      <c r="H62" s="47">
        <v>42.56</v>
      </c>
      <c r="I62" s="47">
        <v>42.56</v>
      </c>
      <c r="J62" s="47">
        <v>42.56</v>
      </c>
      <c r="K62" s="47">
        <v>42.56</v>
      </c>
      <c r="L62" s="47">
        <v>42.56</v>
      </c>
      <c r="M62" s="47">
        <v>42.56</v>
      </c>
      <c r="N62" s="47">
        <v>42.56</v>
      </c>
      <c r="O62" s="47">
        <v>42.56</v>
      </c>
      <c r="P62" s="47">
        <v>42.56</v>
      </c>
      <c r="Q62" s="47">
        <v>42.56</v>
      </c>
      <c r="R62" s="47">
        <v>42.56</v>
      </c>
      <c r="S62" s="47">
        <v>42.56</v>
      </c>
      <c r="T62" s="47">
        <v>42.56</v>
      </c>
      <c r="U62" s="47">
        <v>42.56</v>
      </c>
      <c r="V62" s="47">
        <v>42.56</v>
      </c>
      <c r="W62" s="47">
        <v>42.56</v>
      </c>
      <c r="X62" s="47">
        <v>42.56</v>
      </c>
      <c r="Y62" s="54">
        <v>42.56</v>
      </c>
    </row>
    <row r="63" spans="1:25" s="35" customFormat="1" ht="18.75" hidden="1" customHeight="1" outlineLevel="1" x14ac:dyDescent="0.2">
      <c r="A63" s="31" t="s">
        <v>6</v>
      </c>
      <c r="B63" s="49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54"/>
    </row>
    <row r="64" spans="1:25" s="35" customFormat="1" ht="18.75" hidden="1" customHeight="1" outlineLevel="1" thickBot="1" x14ac:dyDescent="0.25">
      <c r="A64" s="107" t="s">
        <v>7</v>
      </c>
      <c r="B64" s="50">
        <v>2.496</v>
      </c>
      <c r="C64" s="48">
        <v>2.496</v>
      </c>
      <c r="D64" s="48">
        <v>2.496</v>
      </c>
      <c r="E64" s="48">
        <v>2.496</v>
      </c>
      <c r="F64" s="48">
        <v>2.496</v>
      </c>
      <c r="G64" s="48">
        <v>2.496</v>
      </c>
      <c r="H64" s="48">
        <v>2.496</v>
      </c>
      <c r="I64" s="48">
        <v>2.496</v>
      </c>
      <c r="J64" s="48">
        <v>2.496</v>
      </c>
      <c r="K64" s="48">
        <v>2.496</v>
      </c>
      <c r="L64" s="48">
        <v>2.496</v>
      </c>
      <c r="M64" s="48">
        <v>2.496</v>
      </c>
      <c r="N64" s="48">
        <v>2.496</v>
      </c>
      <c r="O64" s="48">
        <v>2.496</v>
      </c>
      <c r="P64" s="48">
        <v>2.496</v>
      </c>
      <c r="Q64" s="48">
        <v>2.496</v>
      </c>
      <c r="R64" s="48">
        <v>2.496</v>
      </c>
      <c r="S64" s="48">
        <v>2.496</v>
      </c>
      <c r="T64" s="48">
        <v>2.496</v>
      </c>
      <c r="U64" s="48">
        <v>2.496</v>
      </c>
      <c r="V64" s="48">
        <v>2.496</v>
      </c>
      <c r="W64" s="48">
        <v>2.496</v>
      </c>
      <c r="X64" s="48">
        <v>2.496</v>
      </c>
      <c r="Y64" s="55">
        <v>2.496</v>
      </c>
    </row>
    <row r="65" spans="1:25" s="35" customFormat="1" ht="18.75" customHeight="1" collapsed="1" thickBot="1" x14ac:dyDescent="0.25">
      <c r="A65" s="76">
        <v>12</v>
      </c>
      <c r="B65" s="65">
        <f t="shared" ref="B65:Y65" si="11">SUM(B66:B69)</f>
        <v>878.90600000000006</v>
      </c>
      <c r="C65" s="66">
        <f t="shared" si="11"/>
        <v>904.69600000000003</v>
      </c>
      <c r="D65" s="66">
        <f t="shared" si="11"/>
        <v>950.45600000000002</v>
      </c>
      <c r="E65" s="67">
        <f t="shared" si="11"/>
        <v>990.05599999999993</v>
      </c>
      <c r="F65" s="67">
        <f t="shared" si="11"/>
        <v>999.52599999999995</v>
      </c>
      <c r="G65" s="67">
        <f t="shared" si="11"/>
        <v>999.74599999999998</v>
      </c>
      <c r="H65" s="67">
        <f t="shared" si="11"/>
        <v>984.29599999999994</v>
      </c>
      <c r="I65" s="67">
        <f t="shared" si="11"/>
        <v>984.65600000000006</v>
      </c>
      <c r="J65" s="67">
        <f t="shared" si="11"/>
        <v>979.42600000000004</v>
      </c>
      <c r="K65" s="68">
        <f t="shared" si="11"/>
        <v>978.44600000000003</v>
      </c>
      <c r="L65" s="67">
        <f t="shared" si="11"/>
        <v>978.73599999999999</v>
      </c>
      <c r="M65" s="69">
        <f t="shared" si="11"/>
        <v>982.88600000000008</v>
      </c>
      <c r="N65" s="68">
        <f t="shared" si="11"/>
        <v>966.66600000000005</v>
      </c>
      <c r="O65" s="67">
        <f t="shared" si="11"/>
        <v>985.66600000000005</v>
      </c>
      <c r="P65" s="69">
        <f t="shared" si="11"/>
        <v>994.726</v>
      </c>
      <c r="Q65" s="70">
        <f t="shared" si="11"/>
        <v>1006.756</v>
      </c>
      <c r="R65" s="67">
        <f t="shared" si="11"/>
        <v>1007.8159999999999</v>
      </c>
      <c r="S65" s="70">
        <f t="shared" si="11"/>
        <v>998.05599999999993</v>
      </c>
      <c r="T65" s="67">
        <f t="shared" si="11"/>
        <v>986.73599999999999</v>
      </c>
      <c r="U65" s="66">
        <f t="shared" si="11"/>
        <v>935.81599999999992</v>
      </c>
      <c r="V65" s="66">
        <f t="shared" si="11"/>
        <v>922.89600000000007</v>
      </c>
      <c r="W65" s="66">
        <f t="shared" si="11"/>
        <v>926.20600000000002</v>
      </c>
      <c r="X65" s="66">
        <f t="shared" si="11"/>
        <v>872.39600000000007</v>
      </c>
      <c r="Y65" s="71">
        <f t="shared" si="11"/>
        <v>871.90600000000006</v>
      </c>
    </row>
    <row r="66" spans="1:25" s="35" customFormat="1" ht="18.75" hidden="1" customHeight="1" outlineLevel="1" x14ac:dyDescent="0.2">
      <c r="A66" s="29" t="s">
        <v>4</v>
      </c>
      <c r="B66" s="198">
        <f>'февраль (5 цк)'!B66</f>
        <v>833.85</v>
      </c>
      <c r="C66" s="198">
        <f>'февраль (5 цк)'!C66</f>
        <v>859.64</v>
      </c>
      <c r="D66" s="198">
        <f>'февраль (5 цк)'!D66</f>
        <v>905.4</v>
      </c>
      <c r="E66" s="198">
        <f>'февраль (5 цк)'!E66</f>
        <v>945</v>
      </c>
      <c r="F66" s="198">
        <f>'февраль (5 цк)'!F66</f>
        <v>954.47</v>
      </c>
      <c r="G66" s="198">
        <f>'февраль (5 цк)'!G66</f>
        <v>954.69</v>
      </c>
      <c r="H66" s="198">
        <f>'февраль (5 цк)'!H66</f>
        <v>939.24</v>
      </c>
      <c r="I66" s="198">
        <f>'февраль (5 цк)'!I66</f>
        <v>939.6</v>
      </c>
      <c r="J66" s="198">
        <f>'февраль (5 цк)'!J66</f>
        <v>934.37</v>
      </c>
      <c r="K66" s="198">
        <f>'февраль (5 цк)'!K66</f>
        <v>933.39</v>
      </c>
      <c r="L66" s="198">
        <f>'февраль (5 цк)'!L66</f>
        <v>933.68</v>
      </c>
      <c r="M66" s="198">
        <f>'февраль (5 цк)'!M66</f>
        <v>937.83</v>
      </c>
      <c r="N66" s="198">
        <f>'февраль (5 цк)'!N66</f>
        <v>921.61</v>
      </c>
      <c r="O66" s="198">
        <f>'февраль (5 цк)'!O66</f>
        <v>940.61</v>
      </c>
      <c r="P66" s="198">
        <f>'февраль (5 цк)'!P66</f>
        <v>949.67</v>
      </c>
      <c r="Q66" s="198">
        <f>'февраль (5 цк)'!Q66</f>
        <v>961.7</v>
      </c>
      <c r="R66" s="198">
        <f>'февраль (5 цк)'!R66</f>
        <v>962.76</v>
      </c>
      <c r="S66" s="198">
        <f>'февраль (5 цк)'!S66</f>
        <v>953</v>
      </c>
      <c r="T66" s="198">
        <f>'февраль (5 цк)'!T66</f>
        <v>941.68</v>
      </c>
      <c r="U66" s="198">
        <f>'февраль (5 цк)'!U66</f>
        <v>890.76</v>
      </c>
      <c r="V66" s="198">
        <f>'февраль (5 цк)'!V66</f>
        <v>877.84</v>
      </c>
      <c r="W66" s="198">
        <f>'февраль (5 цк)'!W66</f>
        <v>881.15</v>
      </c>
      <c r="X66" s="198">
        <f>'февраль (5 цк)'!X66</f>
        <v>827.34</v>
      </c>
      <c r="Y66" s="198">
        <f>'февраль (5 цк)'!Y66</f>
        <v>826.85</v>
      </c>
    </row>
    <row r="67" spans="1:25" s="35" customFormat="1" ht="18.75" hidden="1" customHeight="1" outlineLevel="1" x14ac:dyDescent="0.2">
      <c r="A67" s="30" t="s">
        <v>5</v>
      </c>
      <c r="B67" s="49">
        <v>42.56</v>
      </c>
      <c r="C67" s="47">
        <v>42.56</v>
      </c>
      <c r="D67" s="47">
        <v>42.56</v>
      </c>
      <c r="E67" s="47">
        <v>42.56</v>
      </c>
      <c r="F67" s="47">
        <v>42.56</v>
      </c>
      <c r="G67" s="47">
        <v>42.56</v>
      </c>
      <c r="H67" s="47">
        <v>42.56</v>
      </c>
      <c r="I67" s="47">
        <v>42.56</v>
      </c>
      <c r="J67" s="47">
        <v>42.56</v>
      </c>
      <c r="K67" s="47">
        <v>42.56</v>
      </c>
      <c r="L67" s="47">
        <v>42.56</v>
      </c>
      <c r="M67" s="47">
        <v>42.56</v>
      </c>
      <c r="N67" s="47">
        <v>42.56</v>
      </c>
      <c r="O67" s="47">
        <v>42.56</v>
      </c>
      <c r="P67" s="47">
        <v>42.56</v>
      </c>
      <c r="Q67" s="47">
        <v>42.56</v>
      </c>
      <c r="R67" s="47">
        <v>42.56</v>
      </c>
      <c r="S67" s="47">
        <v>42.56</v>
      </c>
      <c r="T67" s="47">
        <v>42.56</v>
      </c>
      <c r="U67" s="47">
        <v>42.56</v>
      </c>
      <c r="V67" s="47">
        <v>42.56</v>
      </c>
      <c r="W67" s="47">
        <v>42.56</v>
      </c>
      <c r="X67" s="47">
        <v>42.56</v>
      </c>
      <c r="Y67" s="54">
        <v>42.56</v>
      </c>
    </row>
    <row r="68" spans="1:25" s="35" customFormat="1" ht="18.75" hidden="1" customHeight="1" outlineLevel="1" x14ac:dyDescent="0.2">
      <c r="A68" s="31" t="s">
        <v>6</v>
      </c>
      <c r="B68" s="49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54"/>
    </row>
    <row r="69" spans="1:25" s="35" customFormat="1" ht="18.75" hidden="1" customHeight="1" outlineLevel="1" thickBot="1" x14ac:dyDescent="0.25">
      <c r="A69" s="107" t="s">
        <v>7</v>
      </c>
      <c r="B69" s="50">
        <v>2.496</v>
      </c>
      <c r="C69" s="48">
        <v>2.496</v>
      </c>
      <c r="D69" s="48">
        <v>2.496</v>
      </c>
      <c r="E69" s="48">
        <v>2.496</v>
      </c>
      <c r="F69" s="48">
        <v>2.496</v>
      </c>
      <c r="G69" s="48">
        <v>2.496</v>
      </c>
      <c r="H69" s="48">
        <v>2.496</v>
      </c>
      <c r="I69" s="48">
        <v>2.496</v>
      </c>
      <c r="J69" s="48">
        <v>2.496</v>
      </c>
      <c r="K69" s="48">
        <v>2.496</v>
      </c>
      <c r="L69" s="48">
        <v>2.496</v>
      </c>
      <c r="M69" s="48">
        <v>2.496</v>
      </c>
      <c r="N69" s="48">
        <v>2.496</v>
      </c>
      <c r="O69" s="48">
        <v>2.496</v>
      </c>
      <c r="P69" s="48">
        <v>2.496</v>
      </c>
      <c r="Q69" s="48">
        <v>2.496</v>
      </c>
      <c r="R69" s="48">
        <v>2.496</v>
      </c>
      <c r="S69" s="48">
        <v>2.496</v>
      </c>
      <c r="T69" s="48">
        <v>2.496</v>
      </c>
      <c r="U69" s="48">
        <v>2.496</v>
      </c>
      <c r="V69" s="48">
        <v>2.496</v>
      </c>
      <c r="W69" s="48">
        <v>2.496</v>
      </c>
      <c r="X69" s="48">
        <v>2.496</v>
      </c>
      <c r="Y69" s="55">
        <v>2.496</v>
      </c>
    </row>
    <row r="70" spans="1:25" s="35" customFormat="1" ht="18.75" customHeight="1" collapsed="1" thickBot="1" x14ac:dyDescent="0.25">
      <c r="A70" s="73">
        <v>13</v>
      </c>
      <c r="B70" s="65">
        <f t="shared" ref="B70:Y70" si="12">SUM(B71:B74)</f>
        <v>965.09599999999989</v>
      </c>
      <c r="C70" s="66">
        <f t="shared" si="12"/>
        <v>1006.426</v>
      </c>
      <c r="D70" s="66">
        <f t="shared" si="12"/>
        <v>1011.936</v>
      </c>
      <c r="E70" s="67">
        <f t="shared" si="12"/>
        <v>1078.2660000000001</v>
      </c>
      <c r="F70" s="67">
        <f t="shared" si="12"/>
        <v>1010.9160000000001</v>
      </c>
      <c r="G70" s="67">
        <f t="shared" si="12"/>
        <v>1068.9560000000001</v>
      </c>
      <c r="H70" s="67">
        <f t="shared" si="12"/>
        <v>1066.2560000000001</v>
      </c>
      <c r="I70" s="67">
        <f t="shared" si="12"/>
        <v>1047.5060000000001</v>
      </c>
      <c r="J70" s="67">
        <f t="shared" si="12"/>
        <v>1042.9160000000002</v>
      </c>
      <c r="K70" s="68">
        <f t="shared" si="12"/>
        <v>1042.806</v>
      </c>
      <c r="L70" s="67">
        <f t="shared" si="12"/>
        <v>1052.7660000000001</v>
      </c>
      <c r="M70" s="69">
        <f t="shared" si="12"/>
        <v>1055.066</v>
      </c>
      <c r="N70" s="68">
        <f t="shared" si="12"/>
        <v>1035.4360000000001</v>
      </c>
      <c r="O70" s="67">
        <f t="shared" si="12"/>
        <v>1062.3760000000002</v>
      </c>
      <c r="P70" s="69">
        <f t="shared" si="12"/>
        <v>1029.4560000000001</v>
      </c>
      <c r="Q70" s="70">
        <f t="shared" si="12"/>
        <v>1078.886</v>
      </c>
      <c r="R70" s="67">
        <f t="shared" si="12"/>
        <v>1078.9259999999999</v>
      </c>
      <c r="S70" s="70">
        <f t="shared" si="12"/>
        <v>1065.9060000000002</v>
      </c>
      <c r="T70" s="67">
        <f t="shared" si="12"/>
        <v>1050.9860000000001</v>
      </c>
      <c r="U70" s="66">
        <f t="shared" si="12"/>
        <v>1022.6159999999999</v>
      </c>
      <c r="V70" s="66">
        <f t="shared" si="12"/>
        <v>1012.526</v>
      </c>
      <c r="W70" s="66">
        <f t="shared" si="12"/>
        <v>1043.3760000000002</v>
      </c>
      <c r="X70" s="66">
        <f t="shared" si="12"/>
        <v>996.21600000000001</v>
      </c>
      <c r="Y70" s="71">
        <f t="shared" si="12"/>
        <v>994.5859999999999</v>
      </c>
    </row>
    <row r="71" spans="1:25" s="35" customFormat="1" ht="18.75" hidden="1" customHeight="1" outlineLevel="1" x14ac:dyDescent="0.2">
      <c r="A71" s="29" t="s">
        <v>4</v>
      </c>
      <c r="B71" s="198">
        <f>'февраль (5 цк)'!B71</f>
        <v>920.04</v>
      </c>
      <c r="C71" s="198">
        <f>'февраль (5 цк)'!C71</f>
        <v>961.37</v>
      </c>
      <c r="D71" s="198">
        <f>'февраль (5 цк)'!D71</f>
        <v>966.88</v>
      </c>
      <c r="E71" s="198">
        <f>'февраль (5 цк)'!E71</f>
        <v>1033.21</v>
      </c>
      <c r="F71" s="198">
        <f>'февраль (5 цк)'!F71</f>
        <v>965.86</v>
      </c>
      <c r="G71" s="198">
        <f>'февраль (5 цк)'!G71</f>
        <v>1023.9</v>
      </c>
      <c r="H71" s="198">
        <f>'февраль (5 цк)'!H71</f>
        <v>1021.2</v>
      </c>
      <c r="I71" s="198">
        <f>'февраль (5 цк)'!I71</f>
        <v>1002.45</v>
      </c>
      <c r="J71" s="198">
        <f>'февраль (5 цк)'!J71</f>
        <v>997.86</v>
      </c>
      <c r="K71" s="198">
        <f>'февраль (5 цк)'!K71</f>
        <v>997.75</v>
      </c>
      <c r="L71" s="198">
        <f>'февраль (5 цк)'!L71</f>
        <v>1007.71</v>
      </c>
      <c r="M71" s="198">
        <f>'февраль (5 цк)'!M71</f>
        <v>1010.01</v>
      </c>
      <c r="N71" s="198">
        <f>'февраль (5 цк)'!N71</f>
        <v>990.38</v>
      </c>
      <c r="O71" s="198">
        <f>'февраль (5 цк)'!O71</f>
        <v>1017.32</v>
      </c>
      <c r="P71" s="198">
        <f>'февраль (5 цк)'!P71</f>
        <v>984.4</v>
      </c>
      <c r="Q71" s="198">
        <f>'февраль (5 цк)'!Q71</f>
        <v>1033.83</v>
      </c>
      <c r="R71" s="198">
        <f>'февраль (5 цк)'!R71</f>
        <v>1033.8699999999999</v>
      </c>
      <c r="S71" s="198">
        <f>'февраль (5 цк)'!S71</f>
        <v>1020.85</v>
      </c>
      <c r="T71" s="198">
        <f>'февраль (5 цк)'!T71</f>
        <v>1005.93</v>
      </c>
      <c r="U71" s="198">
        <f>'февраль (5 цк)'!U71</f>
        <v>977.56</v>
      </c>
      <c r="V71" s="198">
        <f>'февраль (5 цк)'!V71</f>
        <v>967.47</v>
      </c>
      <c r="W71" s="198">
        <f>'февраль (5 цк)'!W71</f>
        <v>998.32</v>
      </c>
      <c r="X71" s="198">
        <f>'февраль (5 цк)'!X71</f>
        <v>951.16</v>
      </c>
      <c r="Y71" s="198">
        <f>'февраль (5 цк)'!Y71</f>
        <v>949.53</v>
      </c>
    </row>
    <row r="72" spans="1:25" s="35" customFormat="1" ht="18.75" hidden="1" customHeight="1" outlineLevel="1" x14ac:dyDescent="0.2">
      <c r="A72" s="30" t="s">
        <v>5</v>
      </c>
      <c r="B72" s="49">
        <v>42.56</v>
      </c>
      <c r="C72" s="47">
        <v>42.56</v>
      </c>
      <c r="D72" s="47">
        <v>42.56</v>
      </c>
      <c r="E72" s="47">
        <v>42.56</v>
      </c>
      <c r="F72" s="47">
        <v>42.56</v>
      </c>
      <c r="G72" s="47">
        <v>42.56</v>
      </c>
      <c r="H72" s="47">
        <v>42.56</v>
      </c>
      <c r="I72" s="47">
        <v>42.56</v>
      </c>
      <c r="J72" s="47">
        <v>42.56</v>
      </c>
      <c r="K72" s="47">
        <v>42.56</v>
      </c>
      <c r="L72" s="47">
        <v>42.56</v>
      </c>
      <c r="M72" s="47">
        <v>42.56</v>
      </c>
      <c r="N72" s="47">
        <v>42.56</v>
      </c>
      <c r="O72" s="47">
        <v>42.56</v>
      </c>
      <c r="P72" s="47">
        <v>42.56</v>
      </c>
      <c r="Q72" s="47">
        <v>42.56</v>
      </c>
      <c r="R72" s="47">
        <v>42.56</v>
      </c>
      <c r="S72" s="47">
        <v>42.56</v>
      </c>
      <c r="T72" s="47">
        <v>42.56</v>
      </c>
      <c r="U72" s="47">
        <v>42.56</v>
      </c>
      <c r="V72" s="47">
        <v>42.56</v>
      </c>
      <c r="W72" s="47">
        <v>42.56</v>
      </c>
      <c r="X72" s="47">
        <v>42.56</v>
      </c>
      <c r="Y72" s="54">
        <v>42.56</v>
      </c>
    </row>
    <row r="73" spans="1:25" s="35" customFormat="1" ht="18.75" hidden="1" customHeight="1" outlineLevel="1" x14ac:dyDescent="0.2">
      <c r="A73" s="31" t="s">
        <v>6</v>
      </c>
      <c r="B73" s="49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54"/>
    </row>
    <row r="74" spans="1:25" s="35" customFormat="1" ht="18.75" hidden="1" customHeight="1" outlineLevel="1" thickBot="1" x14ac:dyDescent="0.25">
      <c r="A74" s="107" t="s">
        <v>7</v>
      </c>
      <c r="B74" s="50">
        <v>2.496</v>
      </c>
      <c r="C74" s="48">
        <v>2.496</v>
      </c>
      <c r="D74" s="48">
        <v>2.496</v>
      </c>
      <c r="E74" s="48">
        <v>2.496</v>
      </c>
      <c r="F74" s="48">
        <v>2.496</v>
      </c>
      <c r="G74" s="48">
        <v>2.496</v>
      </c>
      <c r="H74" s="48">
        <v>2.496</v>
      </c>
      <c r="I74" s="48">
        <v>2.496</v>
      </c>
      <c r="J74" s="48">
        <v>2.496</v>
      </c>
      <c r="K74" s="48">
        <v>2.496</v>
      </c>
      <c r="L74" s="48">
        <v>2.496</v>
      </c>
      <c r="M74" s="48">
        <v>2.496</v>
      </c>
      <c r="N74" s="48">
        <v>2.496</v>
      </c>
      <c r="O74" s="48">
        <v>2.496</v>
      </c>
      <c r="P74" s="48">
        <v>2.496</v>
      </c>
      <c r="Q74" s="48">
        <v>2.496</v>
      </c>
      <c r="R74" s="48">
        <v>2.496</v>
      </c>
      <c r="S74" s="48">
        <v>2.496</v>
      </c>
      <c r="T74" s="48">
        <v>2.496</v>
      </c>
      <c r="U74" s="48">
        <v>2.496</v>
      </c>
      <c r="V74" s="48">
        <v>2.496</v>
      </c>
      <c r="W74" s="48">
        <v>2.496</v>
      </c>
      <c r="X74" s="48">
        <v>2.496</v>
      </c>
      <c r="Y74" s="55">
        <v>2.496</v>
      </c>
    </row>
    <row r="75" spans="1:25" s="35" customFormat="1" ht="18.75" customHeight="1" collapsed="1" thickBot="1" x14ac:dyDescent="0.25">
      <c r="A75" s="76">
        <v>14</v>
      </c>
      <c r="B75" s="65">
        <f t="shared" ref="B75:Y75" si="13">SUM(B76:B79)</f>
        <v>925.73599999999999</v>
      </c>
      <c r="C75" s="66">
        <f t="shared" si="13"/>
        <v>962.40600000000006</v>
      </c>
      <c r="D75" s="66">
        <f t="shared" si="13"/>
        <v>970.30599999999993</v>
      </c>
      <c r="E75" s="67">
        <f t="shared" si="13"/>
        <v>993.12600000000009</v>
      </c>
      <c r="F75" s="67">
        <f t="shared" si="13"/>
        <v>972.8359999999999</v>
      </c>
      <c r="G75" s="67">
        <f t="shared" si="13"/>
        <v>979.36599999999987</v>
      </c>
      <c r="H75" s="67">
        <f t="shared" si="13"/>
        <v>971.55599999999993</v>
      </c>
      <c r="I75" s="67">
        <f t="shared" si="13"/>
        <v>956.53599999999994</v>
      </c>
      <c r="J75" s="67">
        <f t="shared" si="13"/>
        <v>958.63600000000008</v>
      </c>
      <c r="K75" s="68">
        <f t="shared" si="13"/>
        <v>945.99599999999998</v>
      </c>
      <c r="L75" s="67">
        <f t="shared" si="13"/>
        <v>956.78599999999994</v>
      </c>
      <c r="M75" s="69">
        <f t="shared" si="13"/>
        <v>962.09599999999989</v>
      </c>
      <c r="N75" s="68">
        <f t="shared" si="13"/>
        <v>953.5859999999999</v>
      </c>
      <c r="O75" s="67">
        <f t="shared" si="13"/>
        <v>971.98599999999999</v>
      </c>
      <c r="P75" s="69">
        <f t="shared" si="13"/>
        <v>979.86599999999987</v>
      </c>
      <c r="Q75" s="70">
        <f t="shared" si="13"/>
        <v>981.91600000000005</v>
      </c>
      <c r="R75" s="67">
        <f t="shared" si="13"/>
        <v>985.34599999999989</v>
      </c>
      <c r="S75" s="70">
        <f t="shared" si="13"/>
        <v>975.61599999999987</v>
      </c>
      <c r="T75" s="67">
        <f t="shared" si="13"/>
        <v>975.45600000000002</v>
      </c>
      <c r="U75" s="66">
        <f t="shared" si="13"/>
        <v>954.63600000000008</v>
      </c>
      <c r="V75" s="66">
        <f t="shared" si="13"/>
        <v>945.77599999999995</v>
      </c>
      <c r="W75" s="66">
        <f t="shared" si="13"/>
        <v>916.5859999999999</v>
      </c>
      <c r="X75" s="66">
        <f t="shared" si="13"/>
        <v>930.36599999999987</v>
      </c>
      <c r="Y75" s="71">
        <f t="shared" si="13"/>
        <v>927.18600000000004</v>
      </c>
    </row>
    <row r="76" spans="1:25" s="35" customFormat="1" ht="18.75" hidden="1" customHeight="1" outlineLevel="1" x14ac:dyDescent="0.2">
      <c r="A76" s="29" t="s">
        <v>4</v>
      </c>
      <c r="B76" s="198">
        <f>'февраль (5 цк)'!B76</f>
        <v>880.68</v>
      </c>
      <c r="C76" s="198">
        <f>'февраль (5 цк)'!C76</f>
        <v>917.35</v>
      </c>
      <c r="D76" s="198">
        <f>'февраль (5 цк)'!D76</f>
        <v>925.25</v>
      </c>
      <c r="E76" s="198">
        <f>'февраль (5 цк)'!E76</f>
        <v>948.07</v>
      </c>
      <c r="F76" s="198">
        <f>'февраль (5 цк)'!F76</f>
        <v>927.78</v>
      </c>
      <c r="G76" s="198">
        <f>'февраль (5 цк)'!G76</f>
        <v>934.31</v>
      </c>
      <c r="H76" s="198">
        <f>'февраль (5 цк)'!H76</f>
        <v>926.5</v>
      </c>
      <c r="I76" s="198">
        <f>'февраль (5 цк)'!I76</f>
        <v>911.48</v>
      </c>
      <c r="J76" s="198">
        <f>'февраль (5 цк)'!J76</f>
        <v>913.58</v>
      </c>
      <c r="K76" s="198">
        <f>'февраль (5 цк)'!K76</f>
        <v>900.94</v>
      </c>
      <c r="L76" s="198">
        <f>'февраль (5 цк)'!L76</f>
        <v>911.73</v>
      </c>
      <c r="M76" s="198">
        <f>'февраль (5 цк)'!M76</f>
        <v>917.04</v>
      </c>
      <c r="N76" s="198">
        <f>'февраль (5 цк)'!N76</f>
        <v>908.53</v>
      </c>
      <c r="O76" s="198">
        <f>'февраль (5 цк)'!O76</f>
        <v>926.93</v>
      </c>
      <c r="P76" s="198">
        <f>'февраль (5 цк)'!P76</f>
        <v>934.81</v>
      </c>
      <c r="Q76" s="198">
        <f>'февраль (5 цк)'!Q76</f>
        <v>936.86</v>
      </c>
      <c r="R76" s="198">
        <f>'февраль (5 цк)'!R76</f>
        <v>940.29</v>
      </c>
      <c r="S76" s="198">
        <f>'февраль (5 цк)'!S76</f>
        <v>930.56</v>
      </c>
      <c r="T76" s="198">
        <f>'февраль (5 цк)'!T76</f>
        <v>930.4</v>
      </c>
      <c r="U76" s="198">
        <f>'февраль (5 цк)'!U76</f>
        <v>909.58</v>
      </c>
      <c r="V76" s="198">
        <f>'февраль (5 цк)'!V76</f>
        <v>900.72</v>
      </c>
      <c r="W76" s="198">
        <f>'февраль (5 цк)'!W76</f>
        <v>871.53</v>
      </c>
      <c r="X76" s="198">
        <f>'февраль (5 цк)'!X76</f>
        <v>885.31</v>
      </c>
      <c r="Y76" s="198">
        <f>'февраль (5 цк)'!Y76</f>
        <v>882.13</v>
      </c>
    </row>
    <row r="77" spans="1:25" s="35" customFormat="1" ht="18.75" hidden="1" customHeight="1" outlineLevel="1" x14ac:dyDescent="0.2">
      <c r="A77" s="30" t="s">
        <v>5</v>
      </c>
      <c r="B77" s="49">
        <v>42.56</v>
      </c>
      <c r="C77" s="47">
        <v>42.56</v>
      </c>
      <c r="D77" s="47">
        <v>42.56</v>
      </c>
      <c r="E77" s="47">
        <v>42.56</v>
      </c>
      <c r="F77" s="47">
        <v>42.56</v>
      </c>
      <c r="G77" s="47">
        <v>42.56</v>
      </c>
      <c r="H77" s="47">
        <v>42.56</v>
      </c>
      <c r="I77" s="47">
        <v>42.56</v>
      </c>
      <c r="J77" s="47">
        <v>42.56</v>
      </c>
      <c r="K77" s="47">
        <v>42.56</v>
      </c>
      <c r="L77" s="47">
        <v>42.56</v>
      </c>
      <c r="M77" s="47">
        <v>42.56</v>
      </c>
      <c r="N77" s="47">
        <v>42.56</v>
      </c>
      <c r="O77" s="47">
        <v>42.56</v>
      </c>
      <c r="P77" s="47">
        <v>42.56</v>
      </c>
      <c r="Q77" s="47">
        <v>42.56</v>
      </c>
      <c r="R77" s="47">
        <v>42.56</v>
      </c>
      <c r="S77" s="47">
        <v>42.56</v>
      </c>
      <c r="T77" s="47">
        <v>42.56</v>
      </c>
      <c r="U77" s="47">
        <v>42.56</v>
      </c>
      <c r="V77" s="47">
        <v>42.56</v>
      </c>
      <c r="W77" s="47">
        <v>42.56</v>
      </c>
      <c r="X77" s="47">
        <v>42.56</v>
      </c>
      <c r="Y77" s="54">
        <v>42.56</v>
      </c>
    </row>
    <row r="78" spans="1:25" s="35" customFormat="1" ht="18.75" hidden="1" customHeight="1" outlineLevel="1" x14ac:dyDescent="0.2">
      <c r="A78" s="31" t="s">
        <v>6</v>
      </c>
      <c r="B78" s="49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54"/>
    </row>
    <row r="79" spans="1:25" s="35" customFormat="1" ht="18.75" hidden="1" customHeight="1" outlineLevel="1" thickBot="1" x14ac:dyDescent="0.25">
      <c r="A79" s="107" t="s">
        <v>7</v>
      </c>
      <c r="B79" s="50">
        <v>2.496</v>
      </c>
      <c r="C79" s="48">
        <v>2.496</v>
      </c>
      <c r="D79" s="48">
        <v>2.496</v>
      </c>
      <c r="E79" s="48">
        <v>2.496</v>
      </c>
      <c r="F79" s="48">
        <v>2.496</v>
      </c>
      <c r="G79" s="48">
        <v>2.496</v>
      </c>
      <c r="H79" s="48">
        <v>2.496</v>
      </c>
      <c r="I79" s="48">
        <v>2.496</v>
      </c>
      <c r="J79" s="48">
        <v>2.496</v>
      </c>
      <c r="K79" s="48">
        <v>2.496</v>
      </c>
      <c r="L79" s="48">
        <v>2.496</v>
      </c>
      <c r="M79" s="48">
        <v>2.496</v>
      </c>
      <c r="N79" s="48">
        <v>2.496</v>
      </c>
      <c r="O79" s="48">
        <v>2.496</v>
      </c>
      <c r="P79" s="48">
        <v>2.496</v>
      </c>
      <c r="Q79" s="48">
        <v>2.496</v>
      </c>
      <c r="R79" s="48">
        <v>2.496</v>
      </c>
      <c r="S79" s="48">
        <v>2.496</v>
      </c>
      <c r="T79" s="48">
        <v>2.496</v>
      </c>
      <c r="U79" s="48">
        <v>2.496</v>
      </c>
      <c r="V79" s="48">
        <v>2.496</v>
      </c>
      <c r="W79" s="48">
        <v>2.496</v>
      </c>
      <c r="X79" s="48">
        <v>2.496</v>
      </c>
      <c r="Y79" s="55">
        <v>2.496</v>
      </c>
    </row>
    <row r="80" spans="1:25" s="35" customFormat="1" ht="18.75" customHeight="1" collapsed="1" thickBot="1" x14ac:dyDescent="0.25">
      <c r="A80" s="73">
        <v>15</v>
      </c>
      <c r="B80" s="65">
        <f t="shared" ref="B80:Y80" si="14">SUM(B81:B84)</f>
        <v>937.19600000000003</v>
      </c>
      <c r="C80" s="66">
        <f t="shared" si="14"/>
        <v>946.25599999999997</v>
      </c>
      <c r="D80" s="66">
        <f t="shared" si="14"/>
        <v>962.0859999999999</v>
      </c>
      <c r="E80" s="67">
        <f t="shared" si="14"/>
        <v>988.11599999999987</v>
      </c>
      <c r="F80" s="67">
        <f t="shared" si="14"/>
        <v>972.12600000000009</v>
      </c>
      <c r="G80" s="67">
        <f t="shared" si="14"/>
        <v>1009.256</v>
      </c>
      <c r="H80" s="67">
        <f t="shared" si="14"/>
        <v>994.10599999999988</v>
      </c>
      <c r="I80" s="67">
        <f t="shared" si="14"/>
        <v>957.92600000000004</v>
      </c>
      <c r="J80" s="67">
        <f t="shared" si="14"/>
        <v>954.13600000000008</v>
      </c>
      <c r="K80" s="68">
        <f t="shared" si="14"/>
        <v>948.52599999999995</v>
      </c>
      <c r="L80" s="67">
        <f t="shared" si="14"/>
        <v>954.70600000000002</v>
      </c>
      <c r="M80" s="69">
        <f t="shared" si="14"/>
        <v>965.64600000000007</v>
      </c>
      <c r="N80" s="68">
        <f t="shared" si="14"/>
        <v>962.69600000000003</v>
      </c>
      <c r="O80" s="67">
        <f t="shared" si="14"/>
        <v>969.68600000000004</v>
      </c>
      <c r="P80" s="69">
        <f t="shared" si="14"/>
        <v>939.476</v>
      </c>
      <c r="Q80" s="70">
        <f t="shared" si="14"/>
        <v>991.90600000000006</v>
      </c>
      <c r="R80" s="67">
        <f t="shared" si="14"/>
        <v>989.01599999999996</v>
      </c>
      <c r="S80" s="70">
        <f t="shared" si="14"/>
        <v>985.27599999999995</v>
      </c>
      <c r="T80" s="67">
        <f t="shared" si="14"/>
        <v>981.5859999999999</v>
      </c>
      <c r="U80" s="66">
        <f t="shared" si="14"/>
        <v>967.57599999999991</v>
      </c>
      <c r="V80" s="66">
        <f t="shared" si="14"/>
        <v>952.21600000000001</v>
      </c>
      <c r="W80" s="66">
        <f t="shared" si="14"/>
        <v>958.13600000000008</v>
      </c>
      <c r="X80" s="66">
        <f t="shared" si="14"/>
        <v>962.54599999999994</v>
      </c>
      <c r="Y80" s="71">
        <f t="shared" si="14"/>
        <v>957.38600000000008</v>
      </c>
    </row>
    <row r="81" spans="1:25" s="35" customFormat="1" ht="18.75" hidden="1" customHeight="1" outlineLevel="1" x14ac:dyDescent="0.2">
      <c r="A81" s="29" t="s">
        <v>4</v>
      </c>
      <c r="B81" s="198">
        <f>'февраль (5 цк)'!B81</f>
        <v>892.14</v>
      </c>
      <c r="C81" s="198">
        <f>'февраль (5 цк)'!C81</f>
        <v>901.2</v>
      </c>
      <c r="D81" s="198">
        <f>'февраль (5 цк)'!D81</f>
        <v>917.03</v>
      </c>
      <c r="E81" s="198">
        <f>'февраль (5 цк)'!E81</f>
        <v>943.06</v>
      </c>
      <c r="F81" s="198">
        <f>'февраль (5 цк)'!F81</f>
        <v>927.07</v>
      </c>
      <c r="G81" s="198">
        <f>'февраль (5 цк)'!G81</f>
        <v>964.2</v>
      </c>
      <c r="H81" s="198">
        <f>'февраль (5 цк)'!H81</f>
        <v>949.05</v>
      </c>
      <c r="I81" s="198">
        <f>'февраль (5 цк)'!I81</f>
        <v>912.87</v>
      </c>
      <c r="J81" s="198">
        <f>'февраль (5 цк)'!J81</f>
        <v>909.08</v>
      </c>
      <c r="K81" s="198">
        <f>'февраль (5 цк)'!K81</f>
        <v>903.47</v>
      </c>
      <c r="L81" s="198">
        <f>'февраль (5 цк)'!L81</f>
        <v>909.65</v>
      </c>
      <c r="M81" s="198">
        <f>'февраль (5 цк)'!M81</f>
        <v>920.59</v>
      </c>
      <c r="N81" s="198">
        <f>'февраль (5 цк)'!N81</f>
        <v>917.64</v>
      </c>
      <c r="O81" s="198">
        <f>'февраль (5 цк)'!O81</f>
        <v>924.63</v>
      </c>
      <c r="P81" s="198">
        <f>'февраль (5 цк)'!P81</f>
        <v>894.42</v>
      </c>
      <c r="Q81" s="198">
        <f>'февраль (5 цк)'!Q81</f>
        <v>946.85</v>
      </c>
      <c r="R81" s="198">
        <f>'февраль (5 цк)'!R81</f>
        <v>943.96</v>
      </c>
      <c r="S81" s="198">
        <f>'февраль (5 цк)'!S81</f>
        <v>940.22</v>
      </c>
      <c r="T81" s="198">
        <f>'февраль (5 цк)'!T81</f>
        <v>936.53</v>
      </c>
      <c r="U81" s="198">
        <f>'февраль (5 цк)'!U81</f>
        <v>922.52</v>
      </c>
      <c r="V81" s="198">
        <f>'февраль (5 цк)'!V81</f>
        <v>907.16</v>
      </c>
      <c r="W81" s="198">
        <f>'февраль (5 цк)'!W81</f>
        <v>913.08</v>
      </c>
      <c r="X81" s="198">
        <f>'февраль (5 цк)'!X81</f>
        <v>917.49</v>
      </c>
      <c r="Y81" s="198">
        <f>'февраль (5 цк)'!Y81</f>
        <v>912.33</v>
      </c>
    </row>
    <row r="82" spans="1:25" s="35" customFormat="1" ht="18.75" hidden="1" customHeight="1" outlineLevel="1" x14ac:dyDescent="0.2">
      <c r="A82" s="30" t="s">
        <v>5</v>
      </c>
      <c r="B82" s="49">
        <v>42.56</v>
      </c>
      <c r="C82" s="47">
        <v>42.56</v>
      </c>
      <c r="D82" s="47">
        <v>42.56</v>
      </c>
      <c r="E82" s="47">
        <v>42.56</v>
      </c>
      <c r="F82" s="47">
        <v>42.56</v>
      </c>
      <c r="G82" s="47">
        <v>42.56</v>
      </c>
      <c r="H82" s="47">
        <v>42.56</v>
      </c>
      <c r="I82" s="47">
        <v>42.56</v>
      </c>
      <c r="J82" s="47">
        <v>42.56</v>
      </c>
      <c r="K82" s="47">
        <v>42.56</v>
      </c>
      <c r="L82" s="47">
        <v>42.56</v>
      </c>
      <c r="M82" s="47">
        <v>42.56</v>
      </c>
      <c r="N82" s="47">
        <v>42.56</v>
      </c>
      <c r="O82" s="47">
        <v>42.56</v>
      </c>
      <c r="P82" s="47">
        <v>42.56</v>
      </c>
      <c r="Q82" s="47">
        <v>42.56</v>
      </c>
      <c r="R82" s="47">
        <v>42.56</v>
      </c>
      <c r="S82" s="47">
        <v>42.56</v>
      </c>
      <c r="T82" s="47">
        <v>42.56</v>
      </c>
      <c r="U82" s="47">
        <v>42.56</v>
      </c>
      <c r="V82" s="47">
        <v>42.56</v>
      </c>
      <c r="W82" s="47">
        <v>42.56</v>
      </c>
      <c r="X82" s="47">
        <v>42.56</v>
      </c>
      <c r="Y82" s="54">
        <v>42.56</v>
      </c>
    </row>
    <row r="83" spans="1:25" s="35" customFormat="1" ht="18.75" hidden="1" customHeight="1" outlineLevel="1" x14ac:dyDescent="0.2">
      <c r="A83" s="31" t="s">
        <v>6</v>
      </c>
      <c r="B83" s="49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54"/>
    </row>
    <row r="84" spans="1:25" s="35" customFormat="1" ht="18.75" hidden="1" customHeight="1" outlineLevel="1" thickBot="1" x14ac:dyDescent="0.25">
      <c r="A84" s="107" t="s">
        <v>7</v>
      </c>
      <c r="B84" s="50">
        <v>2.496</v>
      </c>
      <c r="C84" s="48">
        <v>2.496</v>
      </c>
      <c r="D84" s="48">
        <v>2.496</v>
      </c>
      <c r="E84" s="48">
        <v>2.496</v>
      </c>
      <c r="F84" s="48">
        <v>2.496</v>
      </c>
      <c r="G84" s="48">
        <v>2.496</v>
      </c>
      <c r="H84" s="48">
        <v>2.496</v>
      </c>
      <c r="I84" s="48">
        <v>2.496</v>
      </c>
      <c r="J84" s="48">
        <v>2.496</v>
      </c>
      <c r="K84" s="48">
        <v>2.496</v>
      </c>
      <c r="L84" s="48">
        <v>2.496</v>
      </c>
      <c r="M84" s="48">
        <v>2.496</v>
      </c>
      <c r="N84" s="48">
        <v>2.496</v>
      </c>
      <c r="O84" s="48">
        <v>2.496</v>
      </c>
      <c r="P84" s="48">
        <v>2.496</v>
      </c>
      <c r="Q84" s="48">
        <v>2.496</v>
      </c>
      <c r="R84" s="48">
        <v>2.496</v>
      </c>
      <c r="S84" s="48">
        <v>2.496</v>
      </c>
      <c r="T84" s="48">
        <v>2.496</v>
      </c>
      <c r="U84" s="48">
        <v>2.496</v>
      </c>
      <c r="V84" s="48">
        <v>2.496</v>
      </c>
      <c r="W84" s="48">
        <v>2.496</v>
      </c>
      <c r="X84" s="48">
        <v>2.496</v>
      </c>
      <c r="Y84" s="55">
        <v>2.496</v>
      </c>
    </row>
    <row r="85" spans="1:25" s="35" customFormat="1" ht="18.75" customHeight="1" collapsed="1" thickBot="1" x14ac:dyDescent="0.25">
      <c r="A85" s="76">
        <v>16</v>
      </c>
      <c r="B85" s="65">
        <f t="shared" ref="B85:Y85" si="15">SUM(B86:B89)</f>
        <v>958.3359999999999</v>
      </c>
      <c r="C85" s="66">
        <f t="shared" si="15"/>
        <v>956.09599999999989</v>
      </c>
      <c r="D85" s="66">
        <f t="shared" si="15"/>
        <v>956.55599999999993</v>
      </c>
      <c r="E85" s="67">
        <f t="shared" si="15"/>
        <v>943.82599999999991</v>
      </c>
      <c r="F85" s="67">
        <f t="shared" si="15"/>
        <v>1012.8960000000001</v>
      </c>
      <c r="G85" s="67">
        <f t="shared" si="15"/>
        <v>1021.926</v>
      </c>
      <c r="H85" s="67">
        <f t="shared" si="15"/>
        <v>1015.226</v>
      </c>
      <c r="I85" s="67">
        <f t="shared" si="15"/>
        <v>969.93600000000004</v>
      </c>
      <c r="J85" s="67">
        <f t="shared" si="15"/>
        <v>968.32599999999991</v>
      </c>
      <c r="K85" s="68">
        <f t="shared" si="15"/>
        <v>959.99599999999998</v>
      </c>
      <c r="L85" s="67">
        <f t="shared" si="15"/>
        <v>964.59599999999989</v>
      </c>
      <c r="M85" s="69">
        <f t="shared" si="15"/>
        <v>968.52599999999995</v>
      </c>
      <c r="N85" s="68">
        <f t="shared" si="15"/>
        <v>970.64600000000007</v>
      </c>
      <c r="O85" s="67">
        <f t="shared" si="15"/>
        <v>968.69600000000003</v>
      </c>
      <c r="P85" s="69">
        <f t="shared" si="15"/>
        <v>973.76599999999996</v>
      </c>
      <c r="Q85" s="70">
        <f t="shared" si="15"/>
        <v>989.76599999999996</v>
      </c>
      <c r="R85" s="67">
        <f t="shared" si="15"/>
        <v>982.66600000000005</v>
      </c>
      <c r="S85" s="70">
        <f t="shared" si="15"/>
        <v>977.71600000000001</v>
      </c>
      <c r="T85" s="67">
        <f t="shared" si="15"/>
        <v>976.55599999999993</v>
      </c>
      <c r="U85" s="66">
        <f t="shared" si="15"/>
        <v>953.41600000000005</v>
      </c>
      <c r="V85" s="66">
        <f t="shared" si="15"/>
        <v>959.32599999999991</v>
      </c>
      <c r="W85" s="66">
        <f t="shared" si="15"/>
        <v>960.69600000000003</v>
      </c>
      <c r="X85" s="66">
        <f t="shared" si="15"/>
        <v>953.34599999999989</v>
      </c>
      <c r="Y85" s="71">
        <f t="shared" si="15"/>
        <v>945.38600000000008</v>
      </c>
    </row>
    <row r="86" spans="1:25" s="35" customFormat="1" ht="18.75" hidden="1" customHeight="1" outlineLevel="1" x14ac:dyDescent="0.2">
      <c r="A86" s="114" t="s">
        <v>4</v>
      </c>
      <c r="B86" s="198">
        <f>'февраль (5 цк)'!B86</f>
        <v>913.28</v>
      </c>
      <c r="C86" s="198">
        <f>'февраль (5 цк)'!C86</f>
        <v>911.04</v>
      </c>
      <c r="D86" s="198">
        <f>'февраль (5 цк)'!D86</f>
        <v>911.5</v>
      </c>
      <c r="E86" s="198">
        <f>'февраль (5 цк)'!E86</f>
        <v>898.77</v>
      </c>
      <c r="F86" s="198">
        <f>'февраль (5 цк)'!F86</f>
        <v>967.84</v>
      </c>
      <c r="G86" s="198">
        <f>'февраль (5 цк)'!G86</f>
        <v>976.87</v>
      </c>
      <c r="H86" s="198">
        <f>'февраль (5 цк)'!H86</f>
        <v>970.17</v>
      </c>
      <c r="I86" s="198">
        <f>'февраль (5 цк)'!I86</f>
        <v>924.88</v>
      </c>
      <c r="J86" s="198">
        <f>'февраль (5 цк)'!J86</f>
        <v>923.27</v>
      </c>
      <c r="K86" s="198">
        <f>'февраль (5 цк)'!K86</f>
        <v>914.94</v>
      </c>
      <c r="L86" s="198">
        <f>'февраль (5 цк)'!L86</f>
        <v>919.54</v>
      </c>
      <c r="M86" s="198">
        <f>'февраль (5 цк)'!M86</f>
        <v>923.47</v>
      </c>
      <c r="N86" s="198">
        <f>'февраль (5 цк)'!N86</f>
        <v>925.59</v>
      </c>
      <c r="O86" s="198">
        <f>'февраль (5 цк)'!O86</f>
        <v>923.64</v>
      </c>
      <c r="P86" s="198">
        <f>'февраль (5 цк)'!P86</f>
        <v>928.71</v>
      </c>
      <c r="Q86" s="198">
        <f>'февраль (5 цк)'!Q86</f>
        <v>944.71</v>
      </c>
      <c r="R86" s="198">
        <f>'февраль (5 цк)'!R86</f>
        <v>937.61</v>
      </c>
      <c r="S86" s="198">
        <f>'февраль (5 цк)'!S86</f>
        <v>932.66</v>
      </c>
      <c r="T86" s="198">
        <f>'февраль (5 цк)'!T86</f>
        <v>931.5</v>
      </c>
      <c r="U86" s="198">
        <f>'февраль (5 цк)'!U86</f>
        <v>908.36</v>
      </c>
      <c r="V86" s="198">
        <f>'февраль (5 цк)'!V86</f>
        <v>914.27</v>
      </c>
      <c r="W86" s="198">
        <f>'февраль (5 цк)'!W86</f>
        <v>915.64</v>
      </c>
      <c r="X86" s="198">
        <f>'февраль (5 цк)'!X86</f>
        <v>908.29</v>
      </c>
      <c r="Y86" s="198">
        <f>'февраль (5 цк)'!Y86</f>
        <v>900.33</v>
      </c>
    </row>
    <row r="87" spans="1:25" s="35" customFormat="1" ht="18.75" hidden="1" customHeight="1" outlineLevel="1" x14ac:dyDescent="0.2">
      <c r="A87" s="26" t="s">
        <v>5</v>
      </c>
      <c r="B87" s="49">
        <v>42.56</v>
      </c>
      <c r="C87" s="47">
        <v>42.56</v>
      </c>
      <c r="D87" s="47">
        <v>42.56</v>
      </c>
      <c r="E87" s="47">
        <v>42.56</v>
      </c>
      <c r="F87" s="47">
        <v>42.56</v>
      </c>
      <c r="G87" s="47">
        <v>42.56</v>
      </c>
      <c r="H87" s="47">
        <v>42.56</v>
      </c>
      <c r="I87" s="47">
        <v>42.56</v>
      </c>
      <c r="J87" s="47">
        <v>42.56</v>
      </c>
      <c r="K87" s="47">
        <v>42.56</v>
      </c>
      <c r="L87" s="47">
        <v>42.56</v>
      </c>
      <c r="M87" s="47">
        <v>42.56</v>
      </c>
      <c r="N87" s="47">
        <v>42.56</v>
      </c>
      <c r="O87" s="47">
        <v>42.56</v>
      </c>
      <c r="P87" s="47">
        <v>42.56</v>
      </c>
      <c r="Q87" s="47">
        <v>42.56</v>
      </c>
      <c r="R87" s="47">
        <v>42.56</v>
      </c>
      <c r="S87" s="47">
        <v>42.56</v>
      </c>
      <c r="T87" s="47">
        <v>42.56</v>
      </c>
      <c r="U87" s="47">
        <v>42.56</v>
      </c>
      <c r="V87" s="47">
        <v>42.56</v>
      </c>
      <c r="W87" s="47">
        <v>42.56</v>
      </c>
      <c r="X87" s="47">
        <v>42.56</v>
      </c>
      <c r="Y87" s="54">
        <v>42.56</v>
      </c>
    </row>
    <row r="88" spans="1:25" s="35" customFormat="1" ht="18.75" hidden="1" customHeight="1" outlineLevel="1" x14ac:dyDescent="0.2">
      <c r="A88" s="27" t="s">
        <v>6</v>
      </c>
      <c r="B88" s="49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54"/>
    </row>
    <row r="89" spans="1:25" s="35" customFormat="1" ht="18.75" hidden="1" customHeight="1" outlineLevel="1" thickBot="1" x14ac:dyDescent="0.25">
      <c r="A89" s="115" t="s">
        <v>7</v>
      </c>
      <c r="B89" s="50">
        <v>2.496</v>
      </c>
      <c r="C89" s="48">
        <v>2.496</v>
      </c>
      <c r="D89" s="48">
        <v>2.496</v>
      </c>
      <c r="E89" s="48">
        <v>2.496</v>
      </c>
      <c r="F89" s="48">
        <v>2.496</v>
      </c>
      <c r="G89" s="48">
        <v>2.496</v>
      </c>
      <c r="H89" s="48">
        <v>2.496</v>
      </c>
      <c r="I89" s="48">
        <v>2.496</v>
      </c>
      <c r="J89" s="48">
        <v>2.496</v>
      </c>
      <c r="K89" s="48">
        <v>2.496</v>
      </c>
      <c r="L89" s="48">
        <v>2.496</v>
      </c>
      <c r="M89" s="48">
        <v>2.496</v>
      </c>
      <c r="N89" s="48">
        <v>2.496</v>
      </c>
      <c r="O89" s="48">
        <v>2.496</v>
      </c>
      <c r="P89" s="48">
        <v>2.496</v>
      </c>
      <c r="Q89" s="48">
        <v>2.496</v>
      </c>
      <c r="R89" s="48">
        <v>2.496</v>
      </c>
      <c r="S89" s="48">
        <v>2.496</v>
      </c>
      <c r="T89" s="48">
        <v>2.496</v>
      </c>
      <c r="U89" s="48">
        <v>2.496</v>
      </c>
      <c r="V89" s="48">
        <v>2.496</v>
      </c>
      <c r="W89" s="48">
        <v>2.496</v>
      </c>
      <c r="X89" s="48">
        <v>2.496</v>
      </c>
      <c r="Y89" s="55">
        <v>2.496</v>
      </c>
    </row>
    <row r="90" spans="1:25" s="35" customFormat="1" ht="18.75" customHeight="1" collapsed="1" thickBot="1" x14ac:dyDescent="0.25">
      <c r="A90" s="73">
        <v>17</v>
      </c>
      <c r="B90" s="65">
        <f t="shared" ref="B90:Y90" si="16">SUM(B91:B94)</f>
        <v>910.18600000000004</v>
      </c>
      <c r="C90" s="66">
        <f t="shared" si="16"/>
        <v>910.51599999999996</v>
      </c>
      <c r="D90" s="66">
        <f t="shared" si="16"/>
        <v>915.07599999999991</v>
      </c>
      <c r="E90" s="67">
        <f t="shared" si="16"/>
        <v>906.78599999999994</v>
      </c>
      <c r="F90" s="67">
        <f t="shared" si="16"/>
        <v>920.27599999999995</v>
      </c>
      <c r="G90" s="67">
        <f t="shared" si="16"/>
        <v>939.14600000000007</v>
      </c>
      <c r="H90" s="67">
        <f t="shared" si="16"/>
        <v>937.95600000000002</v>
      </c>
      <c r="I90" s="67">
        <f t="shared" si="16"/>
        <v>923.74599999999998</v>
      </c>
      <c r="J90" s="67">
        <f t="shared" si="16"/>
        <v>915.92600000000004</v>
      </c>
      <c r="K90" s="68">
        <f t="shared" si="16"/>
        <v>918.10599999999988</v>
      </c>
      <c r="L90" s="67">
        <f t="shared" si="16"/>
        <v>916.71600000000001</v>
      </c>
      <c r="M90" s="69">
        <f t="shared" si="16"/>
        <v>918.15600000000006</v>
      </c>
      <c r="N90" s="68">
        <f t="shared" si="16"/>
        <v>923.50599999999997</v>
      </c>
      <c r="O90" s="67">
        <f t="shared" si="16"/>
        <v>919.42600000000004</v>
      </c>
      <c r="P90" s="69">
        <f t="shared" si="16"/>
        <v>927.80599999999993</v>
      </c>
      <c r="Q90" s="70">
        <f t="shared" si="16"/>
        <v>933.44600000000003</v>
      </c>
      <c r="R90" s="67">
        <f t="shared" si="16"/>
        <v>933.34599999999989</v>
      </c>
      <c r="S90" s="70">
        <f t="shared" si="16"/>
        <v>933.16600000000005</v>
      </c>
      <c r="T90" s="67">
        <f t="shared" si="16"/>
        <v>924.04599999999994</v>
      </c>
      <c r="U90" s="66">
        <f t="shared" si="16"/>
        <v>924.82599999999991</v>
      </c>
      <c r="V90" s="66">
        <f t="shared" si="16"/>
        <v>915.49599999999998</v>
      </c>
      <c r="W90" s="66">
        <f t="shared" si="16"/>
        <v>917.54599999999994</v>
      </c>
      <c r="X90" s="66">
        <f t="shared" si="16"/>
        <v>909.79599999999994</v>
      </c>
      <c r="Y90" s="71">
        <f t="shared" si="16"/>
        <v>897.13600000000008</v>
      </c>
    </row>
    <row r="91" spans="1:25" s="35" customFormat="1" ht="18.75" hidden="1" customHeight="1" outlineLevel="1" x14ac:dyDescent="0.2">
      <c r="A91" s="114" t="s">
        <v>4</v>
      </c>
      <c r="B91" s="198">
        <f>'февраль (5 цк)'!B91</f>
        <v>865.13</v>
      </c>
      <c r="C91" s="198">
        <f>'февраль (5 цк)'!C91</f>
        <v>865.46</v>
      </c>
      <c r="D91" s="198">
        <f>'февраль (5 цк)'!D91</f>
        <v>870.02</v>
      </c>
      <c r="E91" s="198">
        <f>'февраль (5 цк)'!E91</f>
        <v>861.73</v>
      </c>
      <c r="F91" s="198">
        <f>'февраль (5 цк)'!F91</f>
        <v>875.22</v>
      </c>
      <c r="G91" s="198">
        <f>'февраль (5 цк)'!G91</f>
        <v>894.09</v>
      </c>
      <c r="H91" s="198">
        <f>'февраль (5 цк)'!H91</f>
        <v>892.9</v>
      </c>
      <c r="I91" s="198">
        <f>'февраль (5 цк)'!I91</f>
        <v>878.69</v>
      </c>
      <c r="J91" s="198">
        <f>'февраль (5 цк)'!J91</f>
        <v>870.87</v>
      </c>
      <c r="K91" s="198">
        <f>'февраль (5 цк)'!K91</f>
        <v>873.05</v>
      </c>
      <c r="L91" s="198">
        <f>'февраль (5 цк)'!L91</f>
        <v>871.66</v>
      </c>
      <c r="M91" s="198">
        <f>'февраль (5 цк)'!M91</f>
        <v>873.1</v>
      </c>
      <c r="N91" s="198">
        <f>'февраль (5 цк)'!N91</f>
        <v>878.45</v>
      </c>
      <c r="O91" s="198">
        <f>'февраль (5 цк)'!O91</f>
        <v>874.37</v>
      </c>
      <c r="P91" s="198">
        <f>'февраль (5 цк)'!P91</f>
        <v>882.75</v>
      </c>
      <c r="Q91" s="198">
        <f>'февраль (5 цк)'!Q91</f>
        <v>888.39</v>
      </c>
      <c r="R91" s="198">
        <f>'февраль (5 цк)'!R91</f>
        <v>888.29</v>
      </c>
      <c r="S91" s="198">
        <f>'февраль (5 цк)'!S91</f>
        <v>888.11</v>
      </c>
      <c r="T91" s="198">
        <f>'февраль (5 цк)'!T91</f>
        <v>878.99</v>
      </c>
      <c r="U91" s="198">
        <f>'февраль (5 цк)'!U91</f>
        <v>879.77</v>
      </c>
      <c r="V91" s="198">
        <f>'февраль (5 цк)'!V91</f>
        <v>870.44</v>
      </c>
      <c r="W91" s="198">
        <f>'февраль (5 цк)'!W91</f>
        <v>872.49</v>
      </c>
      <c r="X91" s="198">
        <f>'февраль (5 цк)'!X91</f>
        <v>864.74</v>
      </c>
      <c r="Y91" s="198">
        <f>'февраль (5 цк)'!Y91</f>
        <v>852.08</v>
      </c>
    </row>
    <row r="92" spans="1:25" s="35" customFormat="1" ht="18.75" hidden="1" customHeight="1" outlineLevel="1" x14ac:dyDescent="0.2">
      <c r="A92" s="26" t="s">
        <v>5</v>
      </c>
      <c r="B92" s="49">
        <v>42.56</v>
      </c>
      <c r="C92" s="47">
        <v>42.56</v>
      </c>
      <c r="D92" s="47">
        <v>42.56</v>
      </c>
      <c r="E92" s="47">
        <v>42.56</v>
      </c>
      <c r="F92" s="47">
        <v>42.56</v>
      </c>
      <c r="G92" s="47">
        <v>42.56</v>
      </c>
      <c r="H92" s="47">
        <v>42.56</v>
      </c>
      <c r="I92" s="47">
        <v>42.56</v>
      </c>
      <c r="J92" s="47">
        <v>42.56</v>
      </c>
      <c r="K92" s="47">
        <v>42.56</v>
      </c>
      <c r="L92" s="47">
        <v>42.56</v>
      </c>
      <c r="M92" s="47">
        <v>42.56</v>
      </c>
      <c r="N92" s="47">
        <v>42.56</v>
      </c>
      <c r="O92" s="47">
        <v>42.56</v>
      </c>
      <c r="P92" s="47">
        <v>42.56</v>
      </c>
      <c r="Q92" s="47">
        <v>42.56</v>
      </c>
      <c r="R92" s="47">
        <v>42.56</v>
      </c>
      <c r="S92" s="47">
        <v>42.56</v>
      </c>
      <c r="T92" s="47">
        <v>42.56</v>
      </c>
      <c r="U92" s="47">
        <v>42.56</v>
      </c>
      <c r="V92" s="47">
        <v>42.56</v>
      </c>
      <c r="W92" s="47">
        <v>42.56</v>
      </c>
      <c r="X92" s="47">
        <v>42.56</v>
      </c>
      <c r="Y92" s="54">
        <v>42.56</v>
      </c>
    </row>
    <row r="93" spans="1:25" s="35" customFormat="1" ht="18.75" hidden="1" customHeight="1" outlineLevel="1" x14ac:dyDescent="0.2">
      <c r="A93" s="27" t="s">
        <v>6</v>
      </c>
      <c r="B93" s="49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4"/>
    </row>
    <row r="94" spans="1:25" s="35" customFormat="1" ht="18.75" hidden="1" customHeight="1" outlineLevel="1" thickBot="1" x14ac:dyDescent="0.25">
      <c r="A94" s="115" t="s">
        <v>7</v>
      </c>
      <c r="B94" s="50">
        <v>2.496</v>
      </c>
      <c r="C94" s="48">
        <v>2.496</v>
      </c>
      <c r="D94" s="48">
        <v>2.496</v>
      </c>
      <c r="E94" s="48">
        <v>2.496</v>
      </c>
      <c r="F94" s="48">
        <v>2.496</v>
      </c>
      <c r="G94" s="48">
        <v>2.496</v>
      </c>
      <c r="H94" s="48">
        <v>2.496</v>
      </c>
      <c r="I94" s="48">
        <v>2.496</v>
      </c>
      <c r="J94" s="48">
        <v>2.496</v>
      </c>
      <c r="K94" s="48">
        <v>2.496</v>
      </c>
      <c r="L94" s="48">
        <v>2.496</v>
      </c>
      <c r="M94" s="48">
        <v>2.496</v>
      </c>
      <c r="N94" s="48">
        <v>2.496</v>
      </c>
      <c r="O94" s="48">
        <v>2.496</v>
      </c>
      <c r="P94" s="48">
        <v>2.496</v>
      </c>
      <c r="Q94" s="48">
        <v>2.496</v>
      </c>
      <c r="R94" s="48">
        <v>2.496</v>
      </c>
      <c r="S94" s="48">
        <v>2.496</v>
      </c>
      <c r="T94" s="48">
        <v>2.496</v>
      </c>
      <c r="U94" s="48">
        <v>2.496</v>
      </c>
      <c r="V94" s="48">
        <v>2.496</v>
      </c>
      <c r="W94" s="48">
        <v>2.496</v>
      </c>
      <c r="X94" s="48">
        <v>2.496</v>
      </c>
      <c r="Y94" s="55">
        <v>2.496</v>
      </c>
    </row>
    <row r="95" spans="1:25" s="35" customFormat="1" ht="18.75" customHeight="1" collapsed="1" thickBot="1" x14ac:dyDescent="0.25">
      <c r="A95" s="74">
        <v>18</v>
      </c>
      <c r="B95" s="65">
        <f t="shared" ref="B95:Y95" si="17">SUM(B96:B99)</f>
        <v>933.19600000000003</v>
      </c>
      <c r="C95" s="66">
        <f t="shared" si="17"/>
        <v>936.29599999999994</v>
      </c>
      <c r="D95" s="66">
        <f t="shared" si="17"/>
        <v>940.60599999999988</v>
      </c>
      <c r="E95" s="67">
        <f t="shared" si="17"/>
        <v>953.63600000000008</v>
      </c>
      <c r="F95" s="67">
        <f t="shared" si="17"/>
        <v>975.57599999999991</v>
      </c>
      <c r="G95" s="67">
        <f t="shared" si="17"/>
        <v>986.98599999999999</v>
      </c>
      <c r="H95" s="67">
        <f t="shared" si="17"/>
        <v>984.62600000000009</v>
      </c>
      <c r="I95" s="67">
        <f t="shared" si="17"/>
        <v>940.93600000000004</v>
      </c>
      <c r="J95" s="67">
        <f t="shared" si="17"/>
        <v>934.29599999999994</v>
      </c>
      <c r="K95" s="68">
        <f t="shared" si="17"/>
        <v>936.67600000000004</v>
      </c>
      <c r="L95" s="67">
        <f t="shared" si="17"/>
        <v>938.91600000000005</v>
      </c>
      <c r="M95" s="69">
        <f t="shared" si="17"/>
        <v>942.75599999999997</v>
      </c>
      <c r="N95" s="68">
        <f t="shared" si="17"/>
        <v>943.26599999999996</v>
      </c>
      <c r="O95" s="67">
        <f t="shared" si="17"/>
        <v>934.65600000000006</v>
      </c>
      <c r="P95" s="69">
        <f t="shared" si="17"/>
        <v>942.976</v>
      </c>
      <c r="Q95" s="70">
        <f t="shared" si="17"/>
        <v>990.73599999999999</v>
      </c>
      <c r="R95" s="67">
        <f t="shared" si="17"/>
        <v>990.93600000000004</v>
      </c>
      <c r="S95" s="70">
        <f t="shared" si="17"/>
        <v>951.52599999999995</v>
      </c>
      <c r="T95" s="67">
        <f t="shared" si="17"/>
        <v>948.71600000000001</v>
      </c>
      <c r="U95" s="66">
        <f t="shared" si="17"/>
        <v>939.38600000000008</v>
      </c>
      <c r="V95" s="66">
        <f t="shared" si="17"/>
        <v>928.90600000000006</v>
      </c>
      <c r="W95" s="66">
        <f t="shared" si="17"/>
        <v>944.10599999999988</v>
      </c>
      <c r="X95" s="66">
        <f t="shared" si="17"/>
        <v>937.0859999999999</v>
      </c>
      <c r="Y95" s="71">
        <f t="shared" si="17"/>
        <v>934.86599999999987</v>
      </c>
    </row>
    <row r="96" spans="1:25" s="35" customFormat="1" ht="18.75" hidden="1" customHeight="1" outlineLevel="1" x14ac:dyDescent="0.2">
      <c r="A96" s="29" t="s">
        <v>4</v>
      </c>
      <c r="B96" s="198">
        <f>'февраль (5 цк)'!B96</f>
        <v>888.14</v>
      </c>
      <c r="C96" s="198">
        <f>'февраль (5 цк)'!C96</f>
        <v>891.24</v>
      </c>
      <c r="D96" s="198">
        <f>'февраль (5 цк)'!D96</f>
        <v>895.55</v>
      </c>
      <c r="E96" s="198">
        <f>'февраль (5 цк)'!E96</f>
        <v>908.58</v>
      </c>
      <c r="F96" s="198">
        <f>'февраль (5 цк)'!F96</f>
        <v>930.52</v>
      </c>
      <c r="G96" s="198">
        <f>'февраль (5 цк)'!G96</f>
        <v>941.93</v>
      </c>
      <c r="H96" s="198">
        <f>'февраль (5 цк)'!H96</f>
        <v>939.57</v>
      </c>
      <c r="I96" s="198">
        <f>'февраль (5 цк)'!I96</f>
        <v>895.88</v>
      </c>
      <c r="J96" s="198">
        <f>'февраль (5 цк)'!J96</f>
        <v>889.24</v>
      </c>
      <c r="K96" s="198">
        <f>'февраль (5 цк)'!K96</f>
        <v>891.62</v>
      </c>
      <c r="L96" s="198">
        <f>'февраль (5 цк)'!L96</f>
        <v>893.86</v>
      </c>
      <c r="M96" s="198">
        <f>'февраль (5 цк)'!M96</f>
        <v>897.7</v>
      </c>
      <c r="N96" s="198">
        <f>'февраль (5 цк)'!N96</f>
        <v>898.21</v>
      </c>
      <c r="O96" s="198">
        <f>'февраль (5 цк)'!O96</f>
        <v>889.6</v>
      </c>
      <c r="P96" s="198">
        <f>'февраль (5 цк)'!P96</f>
        <v>897.92</v>
      </c>
      <c r="Q96" s="198">
        <f>'февраль (5 цк)'!Q96</f>
        <v>945.68</v>
      </c>
      <c r="R96" s="198">
        <f>'февраль (5 цк)'!R96</f>
        <v>945.88</v>
      </c>
      <c r="S96" s="198">
        <f>'февраль (5 цк)'!S96</f>
        <v>906.47</v>
      </c>
      <c r="T96" s="198">
        <f>'февраль (5 цк)'!T96</f>
        <v>903.66</v>
      </c>
      <c r="U96" s="198">
        <f>'февраль (5 цк)'!U96</f>
        <v>894.33</v>
      </c>
      <c r="V96" s="198">
        <f>'февраль (5 цк)'!V96</f>
        <v>883.85</v>
      </c>
      <c r="W96" s="198">
        <f>'февраль (5 цк)'!W96</f>
        <v>899.05</v>
      </c>
      <c r="X96" s="198">
        <f>'февраль (5 цк)'!X96</f>
        <v>892.03</v>
      </c>
      <c r="Y96" s="198">
        <f>'февраль (5 цк)'!Y96</f>
        <v>889.81</v>
      </c>
    </row>
    <row r="97" spans="1:25" s="35" customFormat="1" ht="18.75" hidden="1" customHeight="1" outlineLevel="1" x14ac:dyDescent="0.2">
      <c r="A97" s="30" t="s">
        <v>5</v>
      </c>
      <c r="B97" s="49">
        <v>42.56</v>
      </c>
      <c r="C97" s="47">
        <v>42.56</v>
      </c>
      <c r="D97" s="47">
        <v>42.56</v>
      </c>
      <c r="E97" s="47">
        <v>42.56</v>
      </c>
      <c r="F97" s="47">
        <v>42.56</v>
      </c>
      <c r="G97" s="47">
        <v>42.56</v>
      </c>
      <c r="H97" s="47">
        <v>42.56</v>
      </c>
      <c r="I97" s="47">
        <v>42.56</v>
      </c>
      <c r="J97" s="47">
        <v>42.56</v>
      </c>
      <c r="K97" s="47">
        <v>42.56</v>
      </c>
      <c r="L97" s="47">
        <v>42.56</v>
      </c>
      <c r="M97" s="47">
        <v>42.56</v>
      </c>
      <c r="N97" s="47">
        <v>42.56</v>
      </c>
      <c r="O97" s="47">
        <v>42.56</v>
      </c>
      <c r="P97" s="47">
        <v>42.56</v>
      </c>
      <c r="Q97" s="47">
        <v>42.56</v>
      </c>
      <c r="R97" s="47">
        <v>42.56</v>
      </c>
      <c r="S97" s="47">
        <v>42.56</v>
      </c>
      <c r="T97" s="47">
        <v>42.56</v>
      </c>
      <c r="U97" s="47">
        <v>42.56</v>
      </c>
      <c r="V97" s="47">
        <v>42.56</v>
      </c>
      <c r="W97" s="47">
        <v>42.56</v>
      </c>
      <c r="X97" s="47">
        <v>42.56</v>
      </c>
      <c r="Y97" s="54">
        <v>42.56</v>
      </c>
    </row>
    <row r="98" spans="1:25" s="35" customFormat="1" ht="18.75" hidden="1" customHeight="1" outlineLevel="1" x14ac:dyDescent="0.2">
      <c r="A98" s="31" t="s">
        <v>6</v>
      </c>
      <c r="B98" s="49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54"/>
    </row>
    <row r="99" spans="1:25" s="35" customFormat="1" ht="18.75" hidden="1" customHeight="1" outlineLevel="1" thickBot="1" x14ac:dyDescent="0.25">
      <c r="A99" s="107" t="s">
        <v>7</v>
      </c>
      <c r="B99" s="50">
        <v>2.496</v>
      </c>
      <c r="C99" s="48">
        <v>2.496</v>
      </c>
      <c r="D99" s="48">
        <v>2.496</v>
      </c>
      <c r="E99" s="48">
        <v>2.496</v>
      </c>
      <c r="F99" s="48">
        <v>2.496</v>
      </c>
      <c r="G99" s="48">
        <v>2.496</v>
      </c>
      <c r="H99" s="48">
        <v>2.496</v>
      </c>
      <c r="I99" s="48">
        <v>2.496</v>
      </c>
      <c r="J99" s="48">
        <v>2.496</v>
      </c>
      <c r="K99" s="48">
        <v>2.496</v>
      </c>
      <c r="L99" s="48">
        <v>2.496</v>
      </c>
      <c r="M99" s="48">
        <v>2.496</v>
      </c>
      <c r="N99" s="48">
        <v>2.496</v>
      </c>
      <c r="O99" s="48">
        <v>2.496</v>
      </c>
      <c r="P99" s="48">
        <v>2.496</v>
      </c>
      <c r="Q99" s="48">
        <v>2.496</v>
      </c>
      <c r="R99" s="48">
        <v>2.496</v>
      </c>
      <c r="S99" s="48">
        <v>2.496</v>
      </c>
      <c r="T99" s="48">
        <v>2.496</v>
      </c>
      <c r="U99" s="48">
        <v>2.496</v>
      </c>
      <c r="V99" s="48">
        <v>2.496</v>
      </c>
      <c r="W99" s="48">
        <v>2.496</v>
      </c>
      <c r="X99" s="48">
        <v>2.496</v>
      </c>
      <c r="Y99" s="55">
        <v>2.496</v>
      </c>
    </row>
    <row r="100" spans="1:25" s="35" customFormat="1" ht="18.75" customHeight="1" collapsed="1" thickBot="1" x14ac:dyDescent="0.25">
      <c r="A100" s="76">
        <v>19</v>
      </c>
      <c r="B100" s="65">
        <f t="shared" ref="B100:Y100" si="18">SUM(B101:B104)</f>
        <v>975.50599999999997</v>
      </c>
      <c r="C100" s="66">
        <f t="shared" si="18"/>
        <v>977.54599999999994</v>
      </c>
      <c r="D100" s="66">
        <f t="shared" si="18"/>
        <v>1017.5559999999999</v>
      </c>
      <c r="E100" s="67">
        <f t="shared" si="18"/>
        <v>1028.826</v>
      </c>
      <c r="F100" s="67">
        <f t="shared" si="18"/>
        <v>1030.046</v>
      </c>
      <c r="G100" s="67">
        <f t="shared" si="18"/>
        <v>1031.846</v>
      </c>
      <c r="H100" s="67">
        <f t="shared" si="18"/>
        <v>1023.5659999999999</v>
      </c>
      <c r="I100" s="67">
        <f t="shared" si="18"/>
        <v>1012.6059999999999</v>
      </c>
      <c r="J100" s="67">
        <f t="shared" si="18"/>
        <v>1008.1159999999999</v>
      </c>
      <c r="K100" s="68">
        <f t="shared" si="18"/>
        <v>1006.716</v>
      </c>
      <c r="L100" s="67">
        <f t="shared" si="18"/>
        <v>1011.236</v>
      </c>
      <c r="M100" s="69">
        <f t="shared" si="18"/>
        <v>1014.726</v>
      </c>
      <c r="N100" s="68">
        <f t="shared" si="18"/>
        <v>1017.0359999999999</v>
      </c>
      <c r="O100" s="67">
        <f t="shared" si="18"/>
        <v>1020.4160000000001</v>
      </c>
      <c r="P100" s="69">
        <f t="shared" si="18"/>
        <v>1034.7260000000001</v>
      </c>
      <c r="Q100" s="70">
        <f t="shared" si="18"/>
        <v>1040.9460000000001</v>
      </c>
      <c r="R100" s="67">
        <f t="shared" si="18"/>
        <v>1033.6660000000002</v>
      </c>
      <c r="S100" s="70">
        <f t="shared" si="18"/>
        <v>1029.5160000000001</v>
      </c>
      <c r="T100" s="67">
        <f t="shared" si="18"/>
        <v>1027.1460000000002</v>
      </c>
      <c r="U100" s="66">
        <f t="shared" si="18"/>
        <v>970.26599999999996</v>
      </c>
      <c r="V100" s="66">
        <f t="shared" si="18"/>
        <v>974.39600000000007</v>
      </c>
      <c r="W100" s="66">
        <f t="shared" si="18"/>
        <v>971.66600000000005</v>
      </c>
      <c r="X100" s="66">
        <f t="shared" si="18"/>
        <v>969.70600000000002</v>
      </c>
      <c r="Y100" s="71">
        <f t="shared" si="18"/>
        <v>967.61599999999987</v>
      </c>
    </row>
    <row r="101" spans="1:25" s="35" customFormat="1" ht="18.75" hidden="1" customHeight="1" outlineLevel="1" x14ac:dyDescent="0.2">
      <c r="A101" s="114" t="s">
        <v>4</v>
      </c>
      <c r="B101" s="198">
        <f>'февраль (5 цк)'!B101</f>
        <v>930.45</v>
      </c>
      <c r="C101" s="198">
        <f>'февраль (5 цк)'!C101</f>
        <v>932.49</v>
      </c>
      <c r="D101" s="198">
        <f>'февраль (5 цк)'!D101</f>
        <v>972.5</v>
      </c>
      <c r="E101" s="198">
        <f>'февраль (5 цк)'!E101</f>
        <v>983.77</v>
      </c>
      <c r="F101" s="198">
        <f>'февраль (5 цк)'!F101</f>
        <v>984.99</v>
      </c>
      <c r="G101" s="198">
        <f>'февраль (5 цк)'!G101</f>
        <v>986.79</v>
      </c>
      <c r="H101" s="198">
        <f>'февраль (5 цк)'!H101</f>
        <v>978.51</v>
      </c>
      <c r="I101" s="198">
        <f>'февраль (5 цк)'!I101</f>
        <v>967.55</v>
      </c>
      <c r="J101" s="198">
        <f>'февраль (5 цк)'!J101</f>
        <v>963.06</v>
      </c>
      <c r="K101" s="198">
        <f>'февраль (5 цк)'!K101</f>
        <v>961.66</v>
      </c>
      <c r="L101" s="198">
        <f>'февраль (5 цк)'!L101</f>
        <v>966.18</v>
      </c>
      <c r="M101" s="198">
        <f>'февраль (5 цк)'!M101</f>
        <v>969.67</v>
      </c>
      <c r="N101" s="198">
        <f>'февраль (5 цк)'!N101</f>
        <v>971.98</v>
      </c>
      <c r="O101" s="198">
        <f>'февраль (5 цк)'!O101</f>
        <v>975.36</v>
      </c>
      <c r="P101" s="198">
        <f>'февраль (5 цк)'!P101</f>
        <v>989.67</v>
      </c>
      <c r="Q101" s="198">
        <f>'февраль (5 цк)'!Q101</f>
        <v>995.89</v>
      </c>
      <c r="R101" s="198">
        <f>'февраль (5 цк)'!R101</f>
        <v>988.61</v>
      </c>
      <c r="S101" s="198">
        <f>'февраль (5 цк)'!S101</f>
        <v>984.46</v>
      </c>
      <c r="T101" s="198">
        <f>'февраль (5 цк)'!T101</f>
        <v>982.09</v>
      </c>
      <c r="U101" s="198">
        <f>'февраль (5 цк)'!U101</f>
        <v>925.21</v>
      </c>
      <c r="V101" s="198">
        <f>'февраль (5 цк)'!V101</f>
        <v>929.34</v>
      </c>
      <c r="W101" s="198">
        <f>'февраль (5 цк)'!W101</f>
        <v>926.61</v>
      </c>
      <c r="X101" s="198">
        <f>'февраль (5 цк)'!X101</f>
        <v>924.65</v>
      </c>
      <c r="Y101" s="198">
        <f>'февраль (5 цк)'!Y101</f>
        <v>922.56</v>
      </c>
    </row>
    <row r="102" spans="1:25" s="35" customFormat="1" ht="18.75" hidden="1" customHeight="1" outlineLevel="1" x14ac:dyDescent="0.2">
      <c r="A102" s="26" t="s">
        <v>5</v>
      </c>
      <c r="B102" s="49">
        <v>42.56</v>
      </c>
      <c r="C102" s="47">
        <v>42.56</v>
      </c>
      <c r="D102" s="47">
        <v>42.56</v>
      </c>
      <c r="E102" s="47">
        <v>42.56</v>
      </c>
      <c r="F102" s="47">
        <v>42.56</v>
      </c>
      <c r="G102" s="47">
        <v>42.56</v>
      </c>
      <c r="H102" s="47">
        <v>42.56</v>
      </c>
      <c r="I102" s="47">
        <v>42.56</v>
      </c>
      <c r="J102" s="47">
        <v>42.56</v>
      </c>
      <c r="K102" s="47">
        <v>42.56</v>
      </c>
      <c r="L102" s="47">
        <v>42.56</v>
      </c>
      <c r="M102" s="47">
        <v>42.56</v>
      </c>
      <c r="N102" s="47">
        <v>42.56</v>
      </c>
      <c r="O102" s="47">
        <v>42.56</v>
      </c>
      <c r="P102" s="47">
        <v>42.56</v>
      </c>
      <c r="Q102" s="47">
        <v>42.56</v>
      </c>
      <c r="R102" s="47">
        <v>42.56</v>
      </c>
      <c r="S102" s="47">
        <v>42.56</v>
      </c>
      <c r="T102" s="47">
        <v>42.56</v>
      </c>
      <c r="U102" s="47">
        <v>42.56</v>
      </c>
      <c r="V102" s="47">
        <v>42.56</v>
      </c>
      <c r="W102" s="47">
        <v>42.56</v>
      </c>
      <c r="X102" s="47">
        <v>42.56</v>
      </c>
      <c r="Y102" s="54">
        <v>42.56</v>
      </c>
    </row>
    <row r="103" spans="1:25" s="35" customFormat="1" ht="18.75" hidden="1" customHeight="1" outlineLevel="1" x14ac:dyDescent="0.2">
      <c r="A103" s="27" t="s">
        <v>6</v>
      </c>
      <c r="B103" s="49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54"/>
    </row>
    <row r="104" spans="1:25" s="35" customFormat="1" ht="18.75" hidden="1" customHeight="1" outlineLevel="1" thickBot="1" x14ac:dyDescent="0.25">
      <c r="A104" s="115" t="s">
        <v>7</v>
      </c>
      <c r="B104" s="50">
        <v>2.496</v>
      </c>
      <c r="C104" s="48">
        <v>2.496</v>
      </c>
      <c r="D104" s="48">
        <v>2.496</v>
      </c>
      <c r="E104" s="48">
        <v>2.496</v>
      </c>
      <c r="F104" s="48">
        <v>2.496</v>
      </c>
      <c r="G104" s="48">
        <v>2.496</v>
      </c>
      <c r="H104" s="48">
        <v>2.496</v>
      </c>
      <c r="I104" s="48">
        <v>2.496</v>
      </c>
      <c r="J104" s="48">
        <v>2.496</v>
      </c>
      <c r="K104" s="48">
        <v>2.496</v>
      </c>
      <c r="L104" s="48">
        <v>2.496</v>
      </c>
      <c r="M104" s="48">
        <v>2.496</v>
      </c>
      <c r="N104" s="48">
        <v>2.496</v>
      </c>
      <c r="O104" s="48">
        <v>2.496</v>
      </c>
      <c r="P104" s="48">
        <v>2.496</v>
      </c>
      <c r="Q104" s="48">
        <v>2.496</v>
      </c>
      <c r="R104" s="48">
        <v>2.496</v>
      </c>
      <c r="S104" s="48">
        <v>2.496</v>
      </c>
      <c r="T104" s="48">
        <v>2.496</v>
      </c>
      <c r="U104" s="48">
        <v>2.496</v>
      </c>
      <c r="V104" s="48">
        <v>2.496</v>
      </c>
      <c r="W104" s="48">
        <v>2.496</v>
      </c>
      <c r="X104" s="48">
        <v>2.496</v>
      </c>
      <c r="Y104" s="55">
        <v>2.496</v>
      </c>
    </row>
    <row r="105" spans="1:25" s="35" customFormat="1" ht="18.75" customHeight="1" collapsed="1" thickBot="1" x14ac:dyDescent="0.25">
      <c r="A105" s="73">
        <v>20</v>
      </c>
      <c r="B105" s="65">
        <f t="shared" ref="B105:Y105" si="19">SUM(B106:B109)</f>
        <v>977.36599999999987</v>
      </c>
      <c r="C105" s="66">
        <f t="shared" si="19"/>
        <v>991.61599999999987</v>
      </c>
      <c r="D105" s="66">
        <f t="shared" si="19"/>
        <v>1046.2760000000001</v>
      </c>
      <c r="E105" s="67">
        <f t="shared" si="19"/>
        <v>1065.9560000000001</v>
      </c>
      <c r="F105" s="67">
        <f t="shared" si="19"/>
        <v>1052.7860000000001</v>
      </c>
      <c r="G105" s="67">
        <f t="shared" si="19"/>
        <v>1057.0160000000001</v>
      </c>
      <c r="H105" s="67">
        <f t="shared" si="19"/>
        <v>1057.2060000000001</v>
      </c>
      <c r="I105" s="67">
        <f t="shared" si="19"/>
        <v>1042.3760000000002</v>
      </c>
      <c r="J105" s="67">
        <f t="shared" si="19"/>
        <v>1042.806</v>
      </c>
      <c r="K105" s="68">
        <f t="shared" si="19"/>
        <v>1036.1660000000002</v>
      </c>
      <c r="L105" s="67">
        <f t="shared" si="19"/>
        <v>1041.4060000000002</v>
      </c>
      <c r="M105" s="69">
        <f t="shared" si="19"/>
        <v>1041.1360000000002</v>
      </c>
      <c r="N105" s="68">
        <f t="shared" si="19"/>
        <v>1010.1460000000001</v>
      </c>
      <c r="O105" s="67">
        <f t="shared" si="19"/>
        <v>1048.606</v>
      </c>
      <c r="P105" s="69">
        <f t="shared" si="19"/>
        <v>1041.9160000000002</v>
      </c>
      <c r="Q105" s="70">
        <f t="shared" si="19"/>
        <v>1063.5160000000001</v>
      </c>
      <c r="R105" s="67">
        <f t="shared" si="19"/>
        <v>1060.846</v>
      </c>
      <c r="S105" s="70">
        <f t="shared" si="19"/>
        <v>1059.9460000000001</v>
      </c>
      <c r="T105" s="67">
        <f t="shared" si="19"/>
        <v>1008.976</v>
      </c>
      <c r="U105" s="66">
        <f t="shared" si="19"/>
        <v>996.77599999999995</v>
      </c>
      <c r="V105" s="66">
        <f t="shared" si="19"/>
        <v>995.96600000000001</v>
      </c>
      <c r="W105" s="66">
        <f t="shared" si="19"/>
        <v>996.18600000000004</v>
      </c>
      <c r="X105" s="66">
        <f t="shared" si="19"/>
        <v>1000.8059999999999</v>
      </c>
      <c r="Y105" s="71">
        <f t="shared" si="19"/>
        <v>993.476</v>
      </c>
    </row>
    <row r="106" spans="1:25" s="35" customFormat="1" ht="18.75" hidden="1" customHeight="1" outlineLevel="1" x14ac:dyDescent="0.2">
      <c r="A106" s="114" t="s">
        <v>4</v>
      </c>
      <c r="B106" s="198">
        <f>'февраль (5 цк)'!B106</f>
        <v>932.31</v>
      </c>
      <c r="C106" s="198">
        <f>'февраль (5 цк)'!C106</f>
        <v>946.56</v>
      </c>
      <c r="D106" s="198">
        <f>'февраль (5 цк)'!D106</f>
        <v>1001.22</v>
      </c>
      <c r="E106" s="198">
        <f>'февраль (5 цк)'!E106</f>
        <v>1020.9</v>
      </c>
      <c r="F106" s="198">
        <f>'февраль (5 цк)'!F106</f>
        <v>1007.73</v>
      </c>
      <c r="G106" s="198">
        <f>'февраль (5 цк)'!G106</f>
        <v>1011.96</v>
      </c>
      <c r="H106" s="198">
        <f>'февраль (5 цк)'!H106</f>
        <v>1012.15</v>
      </c>
      <c r="I106" s="198">
        <f>'февраль (5 цк)'!I106</f>
        <v>997.32</v>
      </c>
      <c r="J106" s="198">
        <f>'февраль (5 цк)'!J106</f>
        <v>997.75</v>
      </c>
      <c r="K106" s="198">
        <f>'февраль (5 цк)'!K106</f>
        <v>991.11</v>
      </c>
      <c r="L106" s="198">
        <f>'февраль (5 цк)'!L106</f>
        <v>996.35</v>
      </c>
      <c r="M106" s="198">
        <f>'февраль (5 цк)'!M106</f>
        <v>996.08</v>
      </c>
      <c r="N106" s="198">
        <f>'февраль (5 цк)'!N106</f>
        <v>965.09</v>
      </c>
      <c r="O106" s="198">
        <f>'февраль (5 цк)'!O106</f>
        <v>1003.55</v>
      </c>
      <c r="P106" s="198">
        <f>'февраль (5 цк)'!P106</f>
        <v>996.86</v>
      </c>
      <c r="Q106" s="198">
        <f>'февраль (5 цк)'!Q106</f>
        <v>1018.46</v>
      </c>
      <c r="R106" s="198">
        <f>'февраль (5 цк)'!R106</f>
        <v>1015.79</v>
      </c>
      <c r="S106" s="198">
        <f>'февраль (5 цк)'!S106</f>
        <v>1014.89</v>
      </c>
      <c r="T106" s="198">
        <f>'февраль (5 цк)'!T106</f>
        <v>963.92</v>
      </c>
      <c r="U106" s="198">
        <f>'февраль (5 цк)'!U106</f>
        <v>951.72</v>
      </c>
      <c r="V106" s="198">
        <f>'февраль (5 цк)'!V106</f>
        <v>950.91</v>
      </c>
      <c r="W106" s="198">
        <f>'февраль (5 цк)'!W106</f>
        <v>951.13</v>
      </c>
      <c r="X106" s="198">
        <f>'февраль (5 цк)'!X106</f>
        <v>955.75</v>
      </c>
      <c r="Y106" s="198">
        <f>'февраль (5 цк)'!Y106</f>
        <v>948.42</v>
      </c>
    </row>
    <row r="107" spans="1:25" s="35" customFormat="1" ht="18.75" hidden="1" customHeight="1" outlineLevel="1" x14ac:dyDescent="0.2">
      <c r="A107" s="26" t="s">
        <v>5</v>
      </c>
      <c r="B107" s="49">
        <v>42.56</v>
      </c>
      <c r="C107" s="47">
        <v>42.56</v>
      </c>
      <c r="D107" s="47">
        <v>42.56</v>
      </c>
      <c r="E107" s="47">
        <v>42.56</v>
      </c>
      <c r="F107" s="47">
        <v>42.56</v>
      </c>
      <c r="G107" s="47">
        <v>42.56</v>
      </c>
      <c r="H107" s="47">
        <v>42.56</v>
      </c>
      <c r="I107" s="47">
        <v>42.56</v>
      </c>
      <c r="J107" s="47">
        <v>42.56</v>
      </c>
      <c r="K107" s="47">
        <v>42.56</v>
      </c>
      <c r="L107" s="47">
        <v>42.56</v>
      </c>
      <c r="M107" s="47">
        <v>42.56</v>
      </c>
      <c r="N107" s="47">
        <v>42.56</v>
      </c>
      <c r="O107" s="47">
        <v>42.56</v>
      </c>
      <c r="P107" s="47">
        <v>42.56</v>
      </c>
      <c r="Q107" s="47">
        <v>42.56</v>
      </c>
      <c r="R107" s="47">
        <v>42.56</v>
      </c>
      <c r="S107" s="47">
        <v>42.56</v>
      </c>
      <c r="T107" s="47">
        <v>42.56</v>
      </c>
      <c r="U107" s="47">
        <v>42.56</v>
      </c>
      <c r="V107" s="47">
        <v>42.56</v>
      </c>
      <c r="W107" s="47">
        <v>42.56</v>
      </c>
      <c r="X107" s="47">
        <v>42.56</v>
      </c>
      <c r="Y107" s="54">
        <v>42.56</v>
      </c>
    </row>
    <row r="108" spans="1:25" s="35" customFormat="1" ht="18.75" hidden="1" customHeight="1" outlineLevel="1" x14ac:dyDescent="0.2">
      <c r="A108" s="27" t="s">
        <v>6</v>
      </c>
      <c r="B108" s="49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54"/>
    </row>
    <row r="109" spans="1:25" s="35" customFormat="1" ht="18.75" hidden="1" customHeight="1" outlineLevel="1" thickBot="1" x14ac:dyDescent="0.25">
      <c r="A109" s="115" t="s">
        <v>7</v>
      </c>
      <c r="B109" s="50">
        <v>2.496</v>
      </c>
      <c r="C109" s="48">
        <v>2.496</v>
      </c>
      <c r="D109" s="48">
        <v>2.496</v>
      </c>
      <c r="E109" s="48">
        <v>2.496</v>
      </c>
      <c r="F109" s="48">
        <v>2.496</v>
      </c>
      <c r="G109" s="48">
        <v>2.496</v>
      </c>
      <c r="H109" s="48">
        <v>2.496</v>
      </c>
      <c r="I109" s="48">
        <v>2.496</v>
      </c>
      <c r="J109" s="48">
        <v>2.496</v>
      </c>
      <c r="K109" s="48">
        <v>2.496</v>
      </c>
      <c r="L109" s="48">
        <v>2.496</v>
      </c>
      <c r="M109" s="48">
        <v>2.496</v>
      </c>
      <c r="N109" s="48">
        <v>2.496</v>
      </c>
      <c r="O109" s="48">
        <v>2.496</v>
      </c>
      <c r="P109" s="48">
        <v>2.496</v>
      </c>
      <c r="Q109" s="48">
        <v>2.496</v>
      </c>
      <c r="R109" s="48">
        <v>2.496</v>
      </c>
      <c r="S109" s="48">
        <v>2.496</v>
      </c>
      <c r="T109" s="48">
        <v>2.496</v>
      </c>
      <c r="U109" s="48">
        <v>2.496</v>
      </c>
      <c r="V109" s="48">
        <v>2.496</v>
      </c>
      <c r="W109" s="48">
        <v>2.496</v>
      </c>
      <c r="X109" s="48">
        <v>2.496</v>
      </c>
      <c r="Y109" s="55">
        <v>2.496</v>
      </c>
    </row>
    <row r="110" spans="1:25" s="35" customFormat="1" ht="18.75" customHeight="1" collapsed="1" thickBot="1" x14ac:dyDescent="0.25">
      <c r="A110" s="64">
        <v>21</v>
      </c>
      <c r="B110" s="65">
        <f t="shared" ref="B110:Y110" si="20">SUM(B111:B114)</f>
        <v>1077.1659999999999</v>
      </c>
      <c r="C110" s="66">
        <f t="shared" si="20"/>
        <v>1082.2760000000001</v>
      </c>
      <c r="D110" s="66">
        <f t="shared" si="20"/>
        <v>1180.1960000000001</v>
      </c>
      <c r="E110" s="67">
        <f t="shared" si="20"/>
        <v>1190.396</v>
      </c>
      <c r="F110" s="67">
        <f t="shared" si="20"/>
        <v>1183.6559999999999</v>
      </c>
      <c r="G110" s="67">
        <f t="shared" si="20"/>
        <v>1185.356</v>
      </c>
      <c r="H110" s="67">
        <f t="shared" si="20"/>
        <v>1179.9460000000001</v>
      </c>
      <c r="I110" s="67">
        <f t="shared" si="20"/>
        <v>1154.2660000000001</v>
      </c>
      <c r="J110" s="67">
        <f t="shared" si="20"/>
        <v>1145.596</v>
      </c>
      <c r="K110" s="68">
        <f t="shared" si="20"/>
        <v>1108.4560000000001</v>
      </c>
      <c r="L110" s="67">
        <f t="shared" si="20"/>
        <v>1102.9660000000001</v>
      </c>
      <c r="M110" s="69">
        <f t="shared" si="20"/>
        <v>1156.9159999999999</v>
      </c>
      <c r="N110" s="68">
        <f t="shared" si="20"/>
        <v>1165.876</v>
      </c>
      <c r="O110" s="67">
        <f t="shared" si="20"/>
        <v>1161.7360000000001</v>
      </c>
      <c r="P110" s="69">
        <f t="shared" si="20"/>
        <v>1180.1860000000001</v>
      </c>
      <c r="Q110" s="70">
        <f t="shared" si="20"/>
        <v>1182.9259999999999</v>
      </c>
      <c r="R110" s="67">
        <f t="shared" si="20"/>
        <v>1183.126</v>
      </c>
      <c r="S110" s="70">
        <f t="shared" si="20"/>
        <v>1169.326</v>
      </c>
      <c r="T110" s="67">
        <f t="shared" si="20"/>
        <v>1116.386</v>
      </c>
      <c r="U110" s="66">
        <f t="shared" si="20"/>
        <v>1072.9660000000001</v>
      </c>
      <c r="V110" s="66">
        <f t="shared" si="20"/>
        <v>1065.3960000000002</v>
      </c>
      <c r="W110" s="66">
        <f t="shared" si="20"/>
        <v>1084.5260000000001</v>
      </c>
      <c r="X110" s="66">
        <f t="shared" si="20"/>
        <v>1064.5260000000001</v>
      </c>
      <c r="Y110" s="71">
        <f t="shared" si="20"/>
        <v>1067.4160000000002</v>
      </c>
    </row>
    <row r="111" spans="1:25" s="35" customFormat="1" ht="18.75" hidden="1" customHeight="1" outlineLevel="1" x14ac:dyDescent="0.2">
      <c r="A111" s="114" t="s">
        <v>4</v>
      </c>
      <c r="B111" s="198">
        <f>'февраль (5 цк)'!B111</f>
        <v>1032.1099999999999</v>
      </c>
      <c r="C111" s="198">
        <f>'февраль (5 цк)'!C111</f>
        <v>1037.22</v>
      </c>
      <c r="D111" s="198">
        <f>'февраль (5 цк)'!D111</f>
        <v>1135.1400000000001</v>
      </c>
      <c r="E111" s="198">
        <f>'февраль (5 цк)'!E111</f>
        <v>1145.3399999999999</v>
      </c>
      <c r="F111" s="198">
        <f>'февраль (5 цк)'!F111</f>
        <v>1138.5999999999999</v>
      </c>
      <c r="G111" s="198">
        <f>'февраль (5 цк)'!G111</f>
        <v>1140.3</v>
      </c>
      <c r="H111" s="198">
        <f>'февраль (5 цк)'!H111</f>
        <v>1134.8900000000001</v>
      </c>
      <c r="I111" s="198">
        <f>'февраль (5 цк)'!I111</f>
        <v>1109.21</v>
      </c>
      <c r="J111" s="198">
        <f>'февраль (5 цк)'!J111</f>
        <v>1100.54</v>
      </c>
      <c r="K111" s="198">
        <f>'февраль (5 цк)'!K111</f>
        <v>1063.4000000000001</v>
      </c>
      <c r="L111" s="198">
        <f>'февраль (5 цк)'!L111</f>
        <v>1057.9100000000001</v>
      </c>
      <c r="M111" s="198">
        <f>'февраль (5 цк)'!M111</f>
        <v>1111.8599999999999</v>
      </c>
      <c r="N111" s="198">
        <f>'февраль (5 цк)'!N111</f>
        <v>1120.82</v>
      </c>
      <c r="O111" s="198">
        <f>'февраль (5 цк)'!O111</f>
        <v>1116.68</v>
      </c>
      <c r="P111" s="198">
        <f>'февраль (5 цк)'!P111</f>
        <v>1135.1300000000001</v>
      </c>
      <c r="Q111" s="198">
        <f>'февраль (5 цк)'!Q111</f>
        <v>1137.8699999999999</v>
      </c>
      <c r="R111" s="198">
        <f>'февраль (5 цк)'!R111</f>
        <v>1138.07</v>
      </c>
      <c r="S111" s="198">
        <f>'февраль (5 цк)'!S111</f>
        <v>1124.27</v>
      </c>
      <c r="T111" s="198">
        <f>'февраль (5 цк)'!T111</f>
        <v>1071.33</v>
      </c>
      <c r="U111" s="198">
        <f>'февраль (5 цк)'!U111</f>
        <v>1027.9100000000001</v>
      </c>
      <c r="V111" s="198">
        <f>'февраль (5 цк)'!V111</f>
        <v>1020.34</v>
      </c>
      <c r="W111" s="198">
        <f>'февраль (5 цк)'!W111</f>
        <v>1039.47</v>
      </c>
      <c r="X111" s="198">
        <f>'февраль (5 цк)'!X111</f>
        <v>1019.47</v>
      </c>
      <c r="Y111" s="198">
        <f>'февраль (5 цк)'!Y111</f>
        <v>1022.36</v>
      </c>
    </row>
    <row r="112" spans="1:25" s="35" customFormat="1" ht="18.75" hidden="1" customHeight="1" outlineLevel="1" x14ac:dyDescent="0.2">
      <c r="A112" s="26" t="s">
        <v>5</v>
      </c>
      <c r="B112" s="49">
        <v>42.56</v>
      </c>
      <c r="C112" s="47">
        <v>42.56</v>
      </c>
      <c r="D112" s="47">
        <v>42.56</v>
      </c>
      <c r="E112" s="47">
        <v>42.56</v>
      </c>
      <c r="F112" s="47">
        <v>42.56</v>
      </c>
      <c r="G112" s="47">
        <v>42.56</v>
      </c>
      <c r="H112" s="47">
        <v>42.56</v>
      </c>
      <c r="I112" s="47">
        <v>42.56</v>
      </c>
      <c r="J112" s="47">
        <v>42.56</v>
      </c>
      <c r="K112" s="47">
        <v>42.56</v>
      </c>
      <c r="L112" s="47">
        <v>42.56</v>
      </c>
      <c r="M112" s="47">
        <v>42.56</v>
      </c>
      <c r="N112" s="47">
        <v>42.56</v>
      </c>
      <c r="O112" s="47">
        <v>42.56</v>
      </c>
      <c r="P112" s="47">
        <v>42.56</v>
      </c>
      <c r="Q112" s="47">
        <v>42.56</v>
      </c>
      <c r="R112" s="47">
        <v>42.56</v>
      </c>
      <c r="S112" s="47">
        <v>42.56</v>
      </c>
      <c r="T112" s="47">
        <v>42.56</v>
      </c>
      <c r="U112" s="47">
        <v>42.56</v>
      </c>
      <c r="V112" s="47">
        <v>42.56</v>
      </c>
      <c r="W112" s="47">
        <v>42.56</v>
      </c>
      <c r="X112" s="47">
        <v>42.56</v>
      </c>
      <c r="Y112" s="54">
        <v>42.56</v>
      </c>
    </row>
    <row r="113" spans="1:25" s="35" customFormat="1" ht="18.75" hidden="1" customHeight="1" outlineLevel="1" x14ac:dyDescent="0.2">
      <c r="A113" s="27" t="s">
        <v>6</v>
      </c>
      <c r="B113" s="49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54"/>
    </row>
    <row r="114" spans="1:25" s="35" customFormat="1" ht="18.75" hidden="1" customHeight="1" outlineLevel="1" thickBot="1" x14ac:dyDescent="0.25">
      <c r="A114" s="115" t="s">
        <v>7</v>
      </c>
      <c r="B114" s="50">
        <v>2.496</v>
      </c>
      <c r="C114" s="48">
        <v>2.496</v>
      </c>
      <c r="D114" s="48">
        <v>2.496</v>
      </c>
      <c r="E114" s="48">
        <v>2.496</v>
      </c>
      <c r="F114" s="48">
        <v>2.496</v>
      </c>
      <c r="G114" s="48">
        <v>2.496</v>
      </c>
      <c r="H114" s="48">
        <v>2.496</v>
      </c>
      <c r="I114" s="48">
        <v>2.496</v>
      </c>
      <c r="J114" s="48">
        <v>2.496</v>
      </c>
      <c r="K114" s="48">
        <v>2.496</v>
      </c>
      <c r="L114" s="48">
        <v>2.496</v>
      </c>
      <c r="M114" s="48">
        <v>2.496</v>
      </c>
      <c r="N114" s="48">
        <v>2.496</v>
      </c>
      <c r="O114" s="48">
        <v>2.496</v>
      </c>
      <c r="P114" s="48">
        <v>2.496</v>
      </c>
      <c r="Q114" s="48">
        <v>2.496</v>
      </c>
      <c r="R114" s="48">
        <v>2.496</v>
      </c>
      <c r="S114" s="48">
        <v>2.496</v>
      </c>
      <c r="T114" s="48">
        <v>2.496</v>
      </c>
      <c r="U114" s="48">
        <v>2.496</v>
      </c>
      <c r="V114" s="48">
        <v>2.496</v>
      </c>
      <c r="W114" s="48">
        <v>2.496</v>
      </c>
      <c r="X114" s="48">
        <v>2.496</v>
      </c>
      <c r="Y114" s="55">
        <v>2.496</v>
      </c>
    </row>
    <row r="115" spans="1:25" s="35" customFormat="1" ht="18.75" customHeight="1" collapsed="1" thickBot="1" x14ac:dyDescent="0.25">
      <c r="A115" s="73">
        <v>22</v>
      </c>
      <c r="B115" s="65">
        <f t="shared" ref="B115:Y115" si="21">SUM(B116:B119)</f>
        <v>1033.9260000000002</v>
      </c>
      <c r="C115" s="66">
        <f t="shared" si="21"/>
        <v>1061.4560000000001</v>
      </c>
      <c r="D115" s="66">
        <f t="shared" si="21"/>
        <v>1095.846</v>
      </c>
      <c r="E115" s="67">
        <f t="shared" si="21"/>
        <v>1117.626</v>
      </c>
      <c r="F115" s="67">
        <f t="shared" si="21"/>
        <v>1107.106</v>
      </c>
      <c r="G115" s="67">
        <f t="shared" si="21"/>
        <v>1120.356</v>
      </c>
      <c r="H115" s="67">
        <f t="shared" si="21"/>
        <v>1108.886</v>
      </c>
      <c r="I115" s="67">
        <f t="shared" si="21"/>
        <v>1093.2560000000001</v>
      </c>
      <c r="J115" s="67">
        <f t="shared" si="21"/>
        <v>1087.2160000000001</v>
      </c>
      <c r="K115" s="68">
        <f t="shared" si="21"/>
        <v>1081.866</v>
      </c>
      <c r="L115" s="67">
        <f t="shared" si="21"/>
        <v>1085.796</v>
      </c>
      <c r="M115" s="69">
        <f t="shared" si="21"/>
        <v>1091.556</v>
      </c>
      <c r="N115" s="68">
        <f t="shared" si="21"/>
        <v>1098.846</v>
      </c>
      <c r="O115" s="67">
        <f t="shared" si="21"/>
        <v>1095.7360000000001</v>
      </c>
      <c r="P115" s="69">
        <f t="shared" si="21"/>
        <v>1102.076</v>
      </c>
      <c r="Q115" s="70">
        <f t="shared" si="21"/>
        <v>1066.4660000000001</v>
      </c>
      <c r="R115" s="67">
        <f t="shared" si="21"/>
        <v>1104.346</v>
      </c>
      <c r="S115" s="70">
        <f t="shared" si="21"/>
        <v>1108.9860000000001</v>
      </c>
      <c r="T115" s="67">
        <f t="shared" si="21"/>
        <v>1100.9660000000001</v>
      </c>
      <c r="U115" s="66">
        <f t="shared" si="21"/>
        <v>1043.1260000000002</v>
      </c>
      <c r="V115" s="66">
        <f t="shared" si="21"/>
        <v>1023.686</v>
      </c>
      <c r="W115" s="66">
        <f t="shared" si="21"/>
        <v>1040.7060000000001</v>
      </c>
      <c r="X115" s="66">
        <f t="shared" si="21"/>
        <v>1035.9060000000002</v>
      </c>
      <c r="Y115" s="71">
        <f t="shared" si="21"/>
        <v>1029.4960000000001</v>
      </c>
    </row>
    <row r="116" spans="1:25" s="35" customFormat="1" ht="18.75" hidden="1" customHeight="1" outlineLevel="1" x14ac:dyDescent="0.2">
      <c r="A116" s="114" t="s">
        <v>4</v>
      </c>
      <c r="B116" s="198">
        <f>'февраль (5 цк)'!B116</f>
        <v>988.87</v>
      </c>
      <c r="C116" s="198">
        <f>'февраль (5 цк)'!C116</f>
        <v>1016.4</v>
      </c>
      <c r="D116" s="198">
        <f>'февраль (5 цк)'!D116</f>
        <v>1050.79</v>
      </c>
      <c r="E116" s="198">
        <f>'февраль (5 цк)'!E116</f>
        <v>1072.57</v>
      </c>
      <c r="F116" s="198">
        <f>'февраль (5 цк)'!F116</f>
        <v>1062.05</v>
      </c>
      <c r="G116" s="198">
        <f>'февраль (5 цк)'!G116</f>
        <v>1075.3</v>
      </c>
      <c r="H116" s="198">
        <f>'февраль (5 цк)'!H116</f>
        <v>1063.83</v>
      </c>
      <c r="I116" s="198">
        <f>'февраль (5 цк)'!I116</f>
        <v>1048.2</v>
      </c>
      <c r="J116" s="198">
        <f>'февраль (5 цк)'!J116</f>
        <v>1042.1600000000001</v>
      </c>
      <c r="K116" s="198">
        <f>'февраль (5 цк)'!K116</f>
        <v>1036.81</v>
      </c>
      <c r="L116" s="198">
        <f>'февраль (5 цк)'!L116</f>
        <v>1040.74</v>
      </c>
      <c r="M116" s="198">
        <f>'февраль (5 цк)'!M116</f>
        <v>1046.5</v>
      </c>
      <c r="N116" s="198">
        <f>'февраль (5 цк)'!N116</f>
        <v>1053.79</v>
      </c>
      <c r="O116" s="198">
        <f>'февраль (5 цк)'!O116</f>
        <v>1050.68</v>
      </c>
      <c r="P116" s="198">
        <f>'февраль (5 цк)'!P116</f>
        <v>1057.02</v>
      </c>
      <c r="Q116" s="198">
        <f>'февраль (5 цк)'!Q116</f>
        <v>1021.41</v>
      </c>
      <c r="R116" s="198">
        <f>'февраль (5 цк)'!R116</f>
        <v>1059.29</v>
      </c>
      <c r="S116" s="198">
        <f>'февраль (5 цк)'!S116</f>
        <v>1063.93</v>
      </c>
      <c r="T116" s="198">
        <f>'февраль (5 цк)'!T116</f>
        <v>1055.9100000000001</v>
      </c>
      <c r="U116" s="198">
        <f>'февраль (5 цк)'!U116</f>
        <v>998.07</v>
      </c>
      <c r="V116" s="198">
        <f>'февраль (5 цк)'!V116</f>
        <v>978.63</v>
      </c>
      <c r="W116" s="198">
        <f>'февраль (5 цк)'!W116</f>
        <v>995.65</v>
      </c>
      <c r="X116" s="198">
        <f>'февраль (5 цк)'!X116</f>
        <v>990.85</v>
      </c>
      <c r="Y116" s="198">
        <f>'февраль (5 цк)'!Y116</f>
        <v>984.44</v>
      </c>
    </row>
    <row r="117" spans="1:25" s="35" customFormat="1" ht="18.75" hidden="1" customHeight="1" outlineLevel="1" x14ac:dyDescent="0.2">
      <c r="A117" s="26" t="s">
        <v>5</v>
      </c>
      <c r="B117" s="49">
        <v>42.56</v>
      </c>
      <c r="C117" s="47">
        <v>42.56</v>
      </c>
      <c r="D117" s="47">
        <v>42.56</v>
      </c>
      <c r="E117" s="47">
        <v>42.56</v>
      </c>
      <c r="F117" s="47">
        <v>42.56</v>
      </c>
      <c r="G117" s="47">
        <v>42.56</v>
      </c>
      <c r="H117" s="47">
        <v>42.56</v>
      </c>
      <c r="I117" s="47">
        <v>42.56</v>
      </c>
      <c r="J117" s="47">
        <v>42.56</v>
      </c>
      <c r="K117" s="47">
        <v>42.56</v>
      </c>
      <c r="L117" s="47">
        <v>42.56</v>
      </c>
      <c r="M117" s="47">
        <v>42.56</v>
      </c>
      <c r="N117" s="47">
        <v>42.56</v>
      </c>
      <c r="O117" s="47">
        <v>42.56</v>
      </c>
      <c r="P117" s="47">
        <v>42.56</v>
      </c>
      <c r="Q117" s="47">
        <v>42.56</v>
      </c>
      <c r="R117" s="47">
        <v>42.56</v>
      </c>
      <c r="S117" s="47">
        <v>42.56</v>
      </c>
      <c r="T117" s="47">
        <v>42.56</v>
      </c>
      <c r="U117" s="47">
        <v>42.56</v>
      </c>
      <c r="V117" s="47">
        <v>42.56</v>
      </c>
      <c r="W117" s="47">
        <v>42.56</v>
      </c>
      <c r="X117" s="47">
        <v>42.56</v>
      </c>
      <c r="Y117" s="54">
        <v>42.56</v>
      </c>
    </row>
    <row r="118" spans="1:25" s="35" customFormat="1" ht="18.75" hidden="1" customHeight="1" outlineLevel="1" x14ac:dyDescent="0.2">
      <c r="A118" s="27" t="s">
        <v>6</v>
      </c>
      <c r="B118" s="49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54"/>
    </row>
    <row r="119" spans="1:25" s="35" customFormat="1" ht="18.75" hidden="1" customHeight="1" outlineLevel="1" thickBot="1" x14ac:dyDescent="0.25">
      <c r="A119" s="115" t="s">
        <v>7</v>
      </c>
      <c r="B119" s="50">
        <v>2.496</v>
      </c>
      <c r="C119" s="48">
        <v>2.496</v>
      </c>
      <c r="D119" s="48">
        <v>2.496</v>
      </c>
      <c r="E119" s="48">
        <v>2.496</v>
      </c>
      <c r="F119" s="48">
        <v>2.496</v>
      </c>
      <c r="G119" s="48">
        <v>2.496</v>
      </c>
      <c r="H119" s="48">
        <v>2.496</v>
      </c>
      <c r="I119" s="48">
        <v>2.496</v>
      </c>
      <c r="J119" s="48">
        <v>2.496</v>
      </c>
      <c r="K119" s="48">
        <v>2.496</v>
      </c>
      <c r="L119" s="48">
        <v>2.496</v>
      </c>
      <c r="M119" s="48">
        <v>2.496</v>
      </c>
      <c r="N119" s="48">
        <v>2.496</v>
      </c>
      <c r="O119" s="48">
        <v>2.496</v>
      </c>
      <c r="P119" s="48">
        <v>2.496</v>
      </c>
      <c r="Q119" s="48">
        <v>2.496</v>
      </c>
      <c r="R119" s="48">
        <v>2.496</v>
      </c>
      <c r="S119" s="48">
        <v>2.496</v>
      </c>
      <c r="T119" s="48">
        <v>2.496</v>
      </c>
      <c r="U119" s="48">
        <v>2.496</v>
      </c>
      <c r="V119" s="48">
        <v>2.496</v>
      </c>
      <c r="W119" s="48">
        <v>2.496</v>
      </c>
      <c r="X119" s="48">
        <v>2.496</v>
      </c>
      <c r="Y119" s="55">
        <v>2.496</v>
      </c>
    </row>
    <row r="120" spans="1:25" s="35" customFormat="1" ht="18.75" customHeight="1" collapsed="1" thickBot="1" x14ac:dyDescent="0.25">
      <c r="A120" s="64">
        <v>23</v>
      </c>
      <c r="B120" s="65">
        <f t="shared" ref="B120:Y120" si="22">SUM(B121:B124)</f>
        <v>938.75599999999997</v>
      </c>
      <c r="C120" s="66">
        <f t="shared" si="22"/>
        <v>941.24599999999998</v>
      </c>
      <c r="D120" s="66">
        <f t="shared" si="22"/>
        <v>938.41600000000005</v>
      </c>
      <c r="E120" s="67">
        <f t="shared" si="22"/>
        <v>961.25599999999997</v>
      </c>
      <c r="F120" s="67">
        <f t="shared" si="22"/>
        <v>975.80599999999993</v>
      </c>
      <c r="G120" s="67">
        <f t="shared" si="22"/>
        <v>987.01599999999996</v>
      </c>
      <c r="H120" s="67">
        <f t="shared" si="22"/>
        <v>959.59599999999989</v>
      </c>
      <c r="I120" s="67">
        <f t="shared" si="22"/>
        <v>947.69600000000003</v>
      </c>
      <c r="J120" s="67">
        <f t="shared" si="22"/>
        <v>944.75599999999997</v>
      </c>
      <c r="K120" s="68">
        <f t="shared" si="22"/>
        <v>935.18600000000004</v>
      </c>
      <c r="L120" s="67">
        <f t="shared" si="22"/>
        <v>937.24599999999998</v>
      </c>
      <c r="M120" s="69">
        <f t="shared" si="22"/>
        <v>942.75599999999997</v>
      </c>
      <c r="N120" s="68">
        <f t="shared" si="22"/>
        <v>950.49599999999998</v>
      </c>
      <c r="O120" s="67">
        <f t="shared" si="22"/>
        <v>947.46600000000001</v>
      </c>
      <c r="P120" s="69">
        <f t="shared" si="22"/>
        <v>954.63600000000008</v>
      </c>
      <c r="Q120" s="70">
        <f t="shared" si="22"/>
        <v>1667.096</v>
      </c>
      <c r="R120" s="67">
        <f t="shared" si="22"/>
        <v>1580.856</v>
      </c>
      <c r="S120" s="70">
        <f t="shared" si="22"/>
        <v>960.34599999999989</v>
      </c>
      <c r="T120" s="67">
        <f t="shared" si="22"/>
        <v>964.14600000000007</v>
      </c>
      <c r="U120" s="66">
        <f t="shared" si="22"/>
        <v>959.90600000000006</v>
      </c>
      <c r="V120" s="66">
        <f t="shared" si="22"/>
        <v>961.10599999999988</v>
      </c>
      <c r="W120" s="66">
        <f t="shared" si="22"/>
        <v>960.10599999999988</v>
      </c>
      <c r="X120" s="66">
        <f t="shared" si="22"/>
        <v>949.62600000000009</v>
      </c>
      <c r="Y120" s="71">
        <f t="shared" si="22"/>
        <v>936.976</v>
      </c>
    </row>
    <row r="121" spans="1:25" s="35" customFormat="1" ht="18.75" hidden="1" customHeight="1" outlineLevel="1" x14ac:dyDescent="0.2">
      <c r="A121" s="114" t="s">
        <v>4</v>
      </c>
      <c r="B121" s="198">
        <f>'февраль (5 цк)'!B121</f>
        <v>893.7</v>
      </c>
      <c r="C121" s="198">
        <f>'февраль (5 цк)'!C121</f>
        <v>896.19</v>
      </c>
      <c r="D121" s="198">
        <f>'февраль (5 цк)'!D121</f>
        <v>893.36</v>
      </c>
      <c r="E121" s="198">
        <f>'февраль (5 цк)'!E121</f>
        <v>916.2</v>
      </c>
      <c r="F121" s="198">
        <f>'февраль (5 цк)'!F121</f>
        <v>930.75</v>
      </c>
      <c r="G121" s="198">
        <f>'февраль (5 цк)'!G121</f>
        <v>941.96</v>
      </c>
      <c r="H121" s="198">
        <f>'февраль (5 цк)'!H121</f>
        <v>914.54</v>
      </c>
      <c r="I121" s="198">
        <f>'февраль (5 цк)'!I121</f>
        <v>902.64</v>
      </c>
      <c r="J121" s="198">
        <f>'февраль (5 цк)'!J121</f>
        <v>899.7</v>
      </c>
      <c r="K121" s="198">
        <f>'февраль (5 цк)'!K121</f>
        <v>890.13</v>
      </c>
      <c r="L121" s="198">
        <f>'февраль (5 цк)'!L121</f>
        <v>892.19</v>
      </c>
      <c r="M121" s="198">
        <f>'февраль (5 цк)'!M121</f>
        <v>897.7</v>
      </c>
      <c r="N121" s="198">
        <f>'февраль (5 цк)'!N121</f>
        <v>905.44</v>
      </c>
      <c r="O121" s="198">
        <f>'февраль (5 цк)'!O121</f>
        <v>902.41</v>
      </c>
      <c r="P121" s="198">
        <f>'февраль (5 цк)'!P121</f>
        <v>909.58</v>
      </c>
      <c r="Q121" s="198">
        <f>'февраль (5 цк)'!Q121</f>
        <v>1622.04</v>
      </c>
      <c r="R121" s="198">
        <f>'февраль (5 цк)'!R121</f>
        <v>1535.8</v>
      </c>
      <c r="S121" s="198">
        <f>'февраль (5 цк)'!S121</f>
        <v>915.29</v>
      </c>
      <c r="T121" s="198">
        <f>'февраль (5 цк)'!T121</f>
        <v>919.09</v>
      </c>
      <c r="U121" s="198">
        <f>'февраль (5 цк)'!U121</f>
        <v>914.85</v>
      </c>
      <c r="V121" s="198">
        <f>'февраль (5 цк)'!V121</f>
        <v>916.05</v>
      </c>
      <c r="W121" s="198">
        <f>'февраль (5 цк)'!W121</f>
        <v>915.05</v>
      </c>
      <c r="X121" s="198">
        <f>'февраль (5 цк)'!X121</f>
        <v>904.57</v>
      </c>
      <c r="Y121" s="198">
        <f>'февраль (5 цк)'!Y121</f>
        <v>891.92</v>
      </c>
    </row>
    <row r="122" spans="1:25" s="35" customFormat="1" ht="18.75" hidden="1" customHeight="1" outlineLevel="1" x14ac:dyDescent="0.2">
      <c r="A122" s="26" t="s">
        <v>5</v>
      </c>
      <c r="B122" s="49">
        <v>42.56</v>
      </c>
      <c r="C122" s="47">
        <v>42.56</v>
      </c>
      <c r="D122" s="47">
        <v>42.56</v>
      </c>
      <c r="E122" s="47">
        <v>42.56</v>
      </c>
      <c r="F122" s="47">
        <v>42.56</v>
      </c>
      <c r="G122" s="47">
        <v>42.56</v>
      </c>
      <c r="H122" s="47">
        <v>42.56</v>
      </c>
      <c r="I122" s="47">
        <v>42.56</v>
      </c>
      <c r="J122" s="47">
        <v>42.56</v>
      </c>
      <c r="K122" s="47">
        <v>42.56</v>
      </c>
      <c r="L122" s="47">
        <v>42.56</v>
      </c>
      <c r="M122" s="47">
        <v>42.56</v>
      </c>
      <c r="N122" s="47">
        <v>42.56</v>
      </c>
      <c r="O122" s="47">
        <v>42.56</v>
      </c>
      <c r="P122" s="47">
        <v>42.56</v>
      </c>
      <c r="Q122" s="47">
        <v>42.56</v>
      </c>
      <c r="R122" s="47">
        <v>42.56</v>
      </c>
      <c r="S122" s="47">
        <v>42.56</v>
      </c>
      <c r="T122" s="47">
        <v>42.56</v>
      </c>
      <c r="U122" s="47">
        <v>42.56</v>
      </c>
      <c r="V122" s="47">
        <v>42.56</v>
      </c>
      <c r="W122" s="47">
        <v>42.56</v>
      </c>
      <c r="X122" s="47">
        <v>42.56</v>
      </c>
      <c r="Y122" s="54">
        <v>42.56</v>
      </c>
    </row>
    <row r="123" spans="1:25" s="35" customFormat="1" ht="18.75" hidden="1" customHeight="1" outlineLevel="1" x14ac:dyDescent="0.2">
      <c r="A123" s="27" t="s">
        <v>6</v>
      </c>
      <c r="B123" s="49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4"/>
    </row>
    <row r="124" spans="1:25" s="35" customFormat="1" ht="18.75" hidden="1" customHeight="1" outlineLevel="1" thickBot="1" x14ac:dyDescent="0.25">
      <c r="A124" s="115" t="s">
        <v>7</v>
      </c>
      <c r="B124" s="50">
        <v>2.496</v>
      </c>
      <c r="C124" s="48">
        <v>2.496</v>
      </c>
      <c r="D124" s="48">
        <v>2.496</v>
      </c>
      <c r="E124" s="48">
        <v>2.496</v>
      </c>
      <c r="F124" s="48">
        <v>2.496</v>
      </c>
      <c r="G124" s="48">
        <v>2.496</v>
      </c>
      <c r="H124" s="48">
        <v>2.496</v>
      </c>
      <c r="I124" s="48">
        <v>2.496</v>
      </c>
      <c r="J124" s="48">
        <v>2.496</v>
      </c>
      <c r="K124" s="48">
        <v>2.496</v>
      </c>
      <c r="L124" s="48">
        <v>2.496</v>
      </c>
      <c r="M124" s="48">
        <v>2.496</v>
      </c>
      <c r="N124" s="48">
        <v>2.496</v>
      </c>
      <c r="O124" s="48">
        <v>2.496</v>
      </c>
      <c r="P124" s="48">
        <v>2.496</v>
      </c>
      <c r="Q124" s="48">
        <v>2.496</v>
      </c>
      <c r="R124" s="48">
        <v>2.496</v>
      </c>
      <c r="S124" s="48">
        <v>2.496</v>
      </c>
      <c r="T124" s="48">
        <v>2.496</v>
      </c>
      <c r="U124" s="48">
        <v>2.496</v>
      </c>
      <c r="V124" s="48">
        <v>2.496</v>
      </c>
      <c r="W124" s="48">
        <v>2.496</v>
      </c>
      <c r="X124" s="48">
        <v>2.496</v>
      </c>
      <c r="Y124" s="55">
        <v>2.496</v>
      </c>
    </row>
    <row r="125" spans="1:25" s="35" customFormat="1" ht="18.75" customHeight="1" collapsed="1" thickBot="1" x14ac:dyDescent="0.25">
      <c r="A125" s="75">
        <v>24</v>
      </c>
      <c r="B125" s="65">
        <f t="shared" ref="B125:Y125" si="23">SUM(B126:B129)</f>
        <v>1036.1960000000001</v>
      </c>
      <c r="C125" s="66">
        <f t="shared" si="23"/>
        <v>1034.4660000000001</v>
      </c>
      <c r="D125" s="66">
        <f t="shared" si="23"/>
        <v>1034.4360000000001</v>
      </c>
      <c r="E125" s="67">
        <f t="shared" si="23"/>
        <v>1056.1460000000002</v>
      </c>
      <c r="F125" s="67">
        <f t="shared" si="23"/>
        <v>1066.346</v>
      </c>
      <c r="G125" s="67">
        <f t="shared" si="23"/>
        <v>1089.336</v>
      </c>
      <c r="H125" s="67">
        <f t="shared" si="23"/>
        <v>1098.346</v>
      </c>
      <c r="I125" s="67">
        <f t="shared" si="23"/>
        <v>1039.7260000000001</v>
      </c>
      <c r="J125" s="67">
        <f t="shared" si="23"/>
        <v>1034.5260000000001</v>
      </c>
      <c r="K125" s="68">
        <f t="shared" si="23"/>
        <v>1027.9260000000002</v>
      </c>
      <c r="L125" s="67">
        <f t="shared" si="23"/>
        <v>1023.236</v>
      </c>
      <c r="M125" s="69">
        <f t="shared" si="23"/>
        <v>1041.2560000000001</v>
      </c>
      <c r="N125" s="68">
        <f t="shared" si="23"/>
        <v>1051.6860000000001</v>
      </c>
      <c r="O125" s="67">
        <f t="shared" si="23"/>
        <v>1040.1360000000002</v>
      </c>
      <c r="P125" s="69">
        <f t="shared" si="23"/>
        <v>1053.086</v>
      </c>
      <c r="Q125" s="70">
        <f t="shared" si="23"/>
        <v>1108.576</v>
      </c>
      <c r="R125" s="67">
        <f t="shared" si="23"/>
        <v>1108.1659999999999</v>
      </c>
      <c r="S125" s="70">
        <f t="shared" si="23"/>
        <v>1064.4560000000001</v>
      </c>
      <c r="T125" s="67">
        <f t="shared" si="23"/>
        <v>1051.0260000000001</v>
      </c>
      <c r="U125" s="66">
        <f t="shared" si="23"/>
        <v>1046.2860000000001</v>
      </c>
      <c r="V125" s="66">
        <f t="shared" si="23"/>
        <v>1041.116</v>
      </c>
      <c r="W125" s="66">
        <f t="shared" si="23"/>
        <v>1042.6260000000002</v>
      </c>
      <c r="X125" s="66">
        <f t="shared" si="23"/>
        <v>1024.316</v>
      </c>
      <c r="Y125" s="71">
        <f t="shared" si="23"/>
        <v>1017.2859999999999</v>
      </c>
    </row>
    <row r="126" spans="1:25" s="35" customFormat="1" ht="18.75" hidden="1" customHeight="1" outlineLevel="1" x14ac:dyDescent="0.2">
      <c r="A126" s="114" t="s">
        <v>4</v>
      </c>
      <c r="B126" s="198">
        <f>'февраль (5 цк)'!B126</f>
        <v>991.14</v>
      </c>
      <c r="C126" s="198">
        <f>'февраль (5 цк)'!C126</f>
        <v>989.41</v>
      </c>
      <c r="D126" s="198">
        <f>'февраль (5 цк)'!D126</f>
        <v>989.38</v>
      </c>
      <c r="E126" s="198">
        <f>'февраль (5 цк)'!E126</f>
        <v>1011.09</v>
      </c>
      <c r="F126" s="198">
        <f>'февраль (5 цк)'!F126</f>
        <v>1021.29</v>
      </c>
      <c r="G126" s="198">
        <f>'февраль (5 цк)'!G126</f>
        <v>1044.28</v>
      </c>
      <c r="H126" s="198">
        <f>'февраль (5 цк)'!H126</f>
        <v>1053.29</v>
      </c>
      <c r="I126" s="198">
        <f>'февраль (5 цк)'!I126</f>
        <v>994.67</v>
      </c>
      <c r="J126" s="198">
        <f>'февраль (5 цк)'!J126</f>
        <v>989.47</v>
      </c>
      <c r="K126" s="198">
        <f>'февраль (5 цк)'!K126</f>
        <v>982.87</v>
      </c>
      <c r="L126" s="198">
        <f>'февраль (5 цк)'!L126</f>
        <v>978.18</v>
      </c>
      <c r="M126" s="198">
        <f>'февраль (5 цк)'!M126</f>
        <v>996.2</v>
      </c>
      <c r="N126" s="198">
        <f>'февраль (5 цк)'!N126</f>
        <v>1006.63</v>
      </c>
      <c r="O126" s="198">
        <f>'февраль (5 цк)'!O126</f>
        <v>995.08</v>
      </c>
      <c r="P126" s="198">
        <f>'февраль (5 цк)'!P126</f>
        <v>1008.03</v>
      </c>
      <c r="Q126" s="198">
        <f>'февраль (5 цк)'!Q126</f>
        <v>1063.52</v>
      </c>
      <c r="R126" s="198">
        <f>'февраль (5 цк)'!R126</f>
        <v>1063.1099999999999</v>
      </c>
      <c r="S126" s="198">
        <f>'февраль (5 цк)'!S126</f>
        <v>1019.4</v>
      </c>
      <c r="T126" s="198">
        <f>'февраль (5 цк)'!T126</f>
        <v>1005.97</v>
      </c>
      <c r="U126" s="198">
        <f>'февраль (5 цк)'!U126</f>
        <v>1001.23</v>
      </c>
      <c r="V126" s="198">
        <f>'февраль (5 цк)'!V126</f>
        <v>996.06</v>
      </c>
      <c r="W126" s="198">
        <f>'февраль (5 цк)'!W126</f>
        <v>997.57</v>
      </c>
      <c r="X126" s="198">
        <f>'февраль (5 цк)'!X126</f>
        <v>979.26</v>
      </c>
      <c r="Y126" s="198">
        <f>'февраль (5 цк)'!Y126</f>
        <v>972.23</v>
      </c>
    </row>
    <row r="127" spans="1:25" s="35" customFormat="1" ht="18.75" hidden="1" customHeight="1" outlineLevel="1" x14ac:dyDescent="0.2">
      <c r="A127" s="26" t="s">
        <v>5</v>
      </c>
      <c r="B127" s="49">
        <v>42.56</v>
      </c>
      <c r="C127" s="47">
        <v>42.56</v>
      </c>
      <c r="D127" s="47">
        <v>42.56</v>
      </c>
      <c r="E127" s="47">
        <v>42.56</v>
      </c>
      <c r="F127" s="47">
        <v>42.56</v>
      </c>
      <c r="G127" s="47">
        <v>42.56</v>
      </c>
      <c r="H127" s="47">
        <v>42.56</v>
      </c>
      <c r="I127" s="47">
        <v>42.56</v>
      </c>
      <c r="J127" s="47">
        <v>42.56</v>
      </c>
      <c r="K127" s="47">
        <v>42.56</v>
      </c>
      <c r="L127" s="47">
        <v>42.56</v>
      </c>
      <c r="M127" s="47">
        <v>42.56</v>
      </c>
      <c r="N127" s="47">
        <v>42.56</v>
      </c>
      <c r="O127" s="47">
        <v>42.56</v>
      </c>
      <c r="P127" s="47">
        <v>42.56</v>
      </c>
      <c r="Q127" s="47">
        <v>42.56</v>
      </c>
      <c r="R127" s="47">
        <v>42.56</v>
      </c>
      <c r="S127" s="47">
        <v>42.56</v>
      </c>
      <c r="T127" s="47">
        <v>42.56</v>
      </c>
      <c r="U127" s="47">
        <v>42.56</v>
      </c>
      <c r="V127" s="47">
        <v>42.56</v>
      </c>
      <c r="W127" s="47">
        <v>42.56</v>
      </c>
      <c r="X127" s="47">
        <v>42.56</v>
      </c>
      <c r="Y127" s="54">
        <v>42.56</v>
      </c>
    </row>
    <row r="128" spans="1:25" s="35" customFormat="1" ht="18.75" hidden="1" customHeight="1" outlineLevel="1" x14ac:dyDescent="0.2">
      <c r="A128" s="27" t="s">
        <v>6</v>
      </c>
      <c r="B128" s="49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54"/>
    </row>
    <row r="129" spans="1:25" s="35" customFormat="1" ht="18.75" hidden="1" customHeight="1" outlineLevel="1" thickBot="1" x14ac:dyDescent="0.25">
      <c r="A129" s="115" t="s">
        <v>7</v>
      </c>
      <c r="B129" s="50">
        <v>2.496</v>
      </c>
      <c r="C129" s="48">
        <v>2.496</v>
      </c>
      <c r="D129" s="48">
        <v>2.496</v>
      </c>
      <c r="E129" s="48">
        <v>2.496</v>
      </c>
      <c r="F129" s="48">
        <v>2.496</v>
      </c>
      <c r="G129" s="48">
        <v>2.496</v>
      </c>
      <c r="H129" s="48">
        <v>2.496</v>
      </c>
      <c r="I129" s="48">
        <v>2.496</v>
      </c>
      <c r="J129" s="48">
        <v>2.496</v>
      </c>
      <c r="K129" s="48">
        <v>2.496</v>
      </c>
      <c r="L129" s="48">
        <v>2.496</v>
      </c>
      <c r="M129" s="48">
        <v>2.496</v>
      </c>
      <c r="N129" s="48">
        <v>2.496</v>
      </c>
      <c r="O129" s="48">
        <v>2.496</v>
      </c>
      <c r="P129" s="48">
        <v>2.496</v>
      </c>
      <c r="Q129" s="48">
        <v>2.496</v>
      </c>
      <c r="R129" s="48">
        <v>2.496</v>
      </c>
      <c r="S129" s="48">
        <v>2.496</v>
      </c>
      <c r="T129" s="48">
        <v>2.496</v>
      </c>
      <c r="U129" s="48">
        <v>2.496</v>
      </c>
      <c r="V129" s="48">
        <v>2.496</v>
      </c>
      <c r="W129" s="48">
        <v>2.496</v>
      </c>
      <c r="X129" s="48">
        <v>2.496</v>
      </c>
      <c r="Y129" s="55">
        <v>2.496</v>
      </c>
    </row>
    <row r="130" spans="1:25" s="35" customFormat="1" ht="18.75" customHeight="1" collapsed="1" thickBot="1" x14ac:dyDescent="0.25">
      <c r="A130" s="73">
        <v>25</v>
      </c>
      <c r="B130" s="65">
        <f t="shared" ref="B130:Y130" si="24">SUM(B131:B134)</f>
        <v>983.226</v>
      </c>
      <c r="C130" s="66">
        <f t="shared" si="24"/>
        <v>980.55599999999993</v>
      </c>
      <c r="D130" s="66">
        <f t="shared" si="24"/>
        <v>964.30599999999993</v>
      </c>
      <c r="E130" s="67">
        <f t="shared" si="24"/>
        <v>968.53599999999994</v>
      </c>
      <c r="F130" s="67">
        <f t="shared" si="24"/>
        <v>945.69600000000003</v>
      </c>
      <c r="G130" s="67">
        <f t="shared" si="24"/>
        <v>995.39600000000007</v>
      </c>
      <c r="H130" s="67">
        <f t="shared" si="24"/>
        <v>996.3359999999999</v>
      </c>
      <c r="I130" s="67">
        <f t="shared" si="24"/>
        <v>985.90600000000006</v>
      </c>
      <c r="J130" s="67">
        <f t="shared" si="24"/>
        <v>969.28599999999994</v>
      </c>
      <c r="K130" s="68">
        <f t="shared" si="24"/>
        <v>967.34599999999989</v>
      </c>
      <c r="L130" s="67">
        <f t="shared" si="24"/>
        <v>929.91600000000005</v>
      </c>
      <c r="M130" s="69">
        <f t="shared" si="24"/>
        <v>928.02599999999995</v>
      </c>
      <c r="N130" s="68">
        <f t="shared" si="24"/>
        <v>938.42600000000004</v>
      </c>
      <c r="O130" s="67">
        <f t="shared" si="24"/>
        <v>940.23599999999999</v>
      </c>
      <c r="P130" s="69">
        <f t="shared" si="24"/>
        <v>951.15600000000006</v>
      </c>
      <c r="Q130" s="70">
        <f t="shared" si="24"/>
        <v>966.54599999999994</v>
      </c>
      <c r="R130" s="67">
        <f t="shared" si="24"/>
        <v>991.95600000000002</v>
      </c>
      <c r="S130" s="70">
        <f t="shared" si="24"/>
        <v>990.55599999999993</v>
      </c>
      <c r="T130" s="67">
        <f t="shared" si="24"/>
        <v>964.10599999999988</v>
      </c>
      <c r="U130" s="66">
        <f t="shared" si="24"/>
        <v>987.99599999999998</v>
      </c>
      <c r="V130" s="66">
        <f t="shared" si="24"/>
        <v>982.29599999999994</v>
      </c>
      <c r="W130" s="66">
        <f t="shared" si="24"/>
        <v>984.38600000000008</v>
      </c>
      <c r="X130" s="66">
        <f t="shared" si="24"/>
        <v>979.32599999999991</v>
      </c>
      <c r="Y130" s="71">
        <f t="shared" si="24"/>
        <v>976.0859999999999</v>
      </c>
    </row>
    <row r="131" spans="1:25" s="35" customFormat="1" ht="18.75" hidden="1" customHeight="1" outlineLevel="1" x14ac:dyDescent="0.2">
      <c r="A131" s="114" t="s">
        <v>4</v>
      </c>
      <c r="B131" s="198">
        <f>'февраль (5 цк)'!B131</f>
        <v>938.17</v>
      </c>
      <c r="C131" s="198">
        <f>'февраль (5 цк)'!C131</f>
        <v>935.5</v>
      </c>
      <c r="D131" s="198">
        <f>'февраль (5 цк)'!D131</f>
        <v>919.25</v>
      </c>
      <c r="E131" s="198">
        <f>'февраль (5 цк)'!E131</f>
        <v>923.48</v>
      </c>
      <c r="F131" s="198">
        <f>'февраль (5 цк)'!F131</f>
        <v>900.64</v>
      </c>
      <c r="G131" s="198">
        <f>'февраль (5 цк)'!G131</f>
        <v>950.34</v>
      </c>
      <c r="H131" s="198">
        <f>'февраль (5 цк)'!H131</f>
        <v>951.28</v>
      </c>
      <c r="I131" s="198">
        <f>'февраль (5 цк)'!I131</f>
        <v>940.85</v>
      </c>
      <c r="J131" s="198">
        <f>'февраль (5 цк)'!J131</f>
        <v>924.23</v>
      </c>
      <c r="K131" s="198">
        <f>'февраль (5 цк)'!K131</f>
        <v>922.29</v>
      </c>
      <c r="L131" s="198">
        <f>'февраль (5 цк)'!L131</f>
        <v>884.86</v>
      </c>
      <c r="M131" s="198">
        <f>'февраль (5 цк)'!M131</f>
        <v>882.97</v>
      </c>
      <c r="N131" s="198">
        <f>'февраль (5 цк)'!N131</f>
        <v>893.37</v>
      </c>
      <c r="O131" s="198">
        <f>'февраль (5 цк)'!O131</f>
        <v>895.18</v>
      </c>
      <c r="P131" s="198">
        <f>'февраль (5 цк)'!P131</f>
        <v>906.1</v>
      </c>
      <c r="Q131" s="198">
        <f>'февраль (5 цк)'!Q131</f>
        <v>921.49</v>
      </c>
      <c r="R131" s="198">
        <f>'февраль (5 цк)'!R131</f>
        <v>946.9</v>
      </c>
      <c r="S131" s="198">
        <f>'февраль (5 цк)'!S131</f>
        <v>945.5</v>
      </c>
      <c r="T131" s="198">
        <f>'февраль (5 цк)'!T131</f>
        <v>919.05</v>
      </c>
      <c r="U131" s="198">
        <f>'февраль (5 цк)'!U131</f>
        <v>942.94</v>
      </c>
      <c r="V131" s="198">
        <f>'февраль (5 цк)'!V131</f>
        <v>937.24</v>
      </c>
      <c r="W131" s="198">
        <f>'февраль (5 цк)'!W131</f>
        <v>939.33</v>
      </c>
      <c r="X131" s="198">
        <f>'февраль (5 цк)'!X131</f>
        <v>934.27</v>
      </c>
      <c r="Y131" s="198">
        <f>'февраль (5 цк)'!Y131</f>
        <v>931.03</v>
      </c>
    </row>
    <row r="132" spans="1:25" s="35" customFormat="1" ht="18.75" hidden="1" customHeight="1" outlineLevel="1" x14ac:dyDescent="0.2">
      <c r="A132" s="26" t="s">
        <v>5</v>
      </c>
      <c r="B132" s="49">
        <v>42.56</v>
      </c>
      <c r="C132" s="47">
        <v>42.56</v>
      </c>
      <c r="D132" s="47">
        <v>42.56</v>
      </c>
      <c r="E132" s="47">
        <v>42.56</v>
      </c>
      <c r="F132" s="47">
        <v>42.56</v>
      </c>
      <c r="G132" s="47">
        <v>42.56</v>
      </c>
      <c r="H132" s="47">
        <v>42.56</v>
      </c>
      <c r="I132" s="47">
        <v>42.56</v>
      </c>
      <c r="J132" s="47">
        <v>42.56</v>
      </c>
      <c r="K132" s="47">
        <v>42.56</v>
      </c>
      <c r="L132" s="47">
        <v>42.56</v>
      </c>
      <c r="M132" s="47">
        <v>42.56</v>
      </c>
      <c r="N132" s="47">
        <v>42.56</v>
      </c>
      <c r="O132" s="47">
        <v>42.56</v>
      </c>
      <c r="P132" s="47">
        <v>42.56</v>
      </c>
      <c r="Q132" s="47">
        <v>42.56</v>
      </c>
      <c r="R132" s="47">
        <v>42.56</v>
      </c>
      <c r="S132" s="47">
        <v>42.56</v>
      </c>
      <c r="T132" s="47">
        <v>42.56</v>
      </c>
      <c r="U132" s="47">
        <v>42.56</v>
      </c>
      <c r="V132" s="47">
        <v>42.56</v>
      </c>
      <c r="W132" s="47">
        <v>42.56</v>
      </c>
      <c r="X132" s="47">
        <v>42.56</v>
      </c>
      <c r="Y132" s="54">
        <v>42.56</v>
      </c>
    </row>
    <row r="133" spans="1:25" s="35" customFormat="1" ht="18.75" hidden="1" customHeight="1" outlineLevel="1" x14ac:dyDescent="0.2">
      <c r="A133" s="27" t="s">
        <v>6</v>
      </c>
      <c r="B133" s="49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54"/>
    </row>
    <row r="134" spans="1:25" s="35" customFormat="1" ht="18.75" hidden="1" customHeight="1" outlineLevel="1" thickBot="1" x14ac:dyDescent="0.25">
      <c r="A134" s="115" t="s">
        <v>7</v>
      </c>
      <c r="B134" s="50">
        <v>2.496</v>
      </c>
      <c r="C134" s="48">
        <v>2.496</v>
      </c>
      <c r="D134" s="48">
        <v>2.496</v>
      </c>
      <c r="E134" s="48">
        <v>2.496</v>
      </c>
      <c r="F134" s="48">
        <v>2.496</v>
      </c>
      <c r="G134" s="48">
        <v>2.496</v>
      </c>
      <c r="H134" s="48">
        <v>2.496</v>
      </c>
      <c r="I134" s="48">
        <v>2.496</v>
      </c>
      <c r="J134" s="48">
        <v>2.496</v>
      </c>
      <c r="K134" s="48">
        <v>2.496</v>
      </c>
      <c r="L134" s="48">
        <v>2.496</v>
      </c>
      <c r="M134" s="48">
        <v>2.496</v>
      </c>
      <c r="N134" s="48">
        <v>2.496</v>
      </c>
      <c r="O134" s="48">
        <v>2.496</v>
      </c>
      <c r="P134" s="48">
        <v>2.496</v>
      </c>
      <c r="Q134" s="48">
        <v>2.496</v>
      </c>
      <c r="R134" s="48">
        <v>2.496</v>
      </c>
      <c r="S134" s="48">
        <v>2.496</v>
      </c>
      <c r="T134" s="48">
        <v>2.496</v>
      </c>
      <c r="U134" s="48">
        <v>2.496</v>
      </c>
      <c r="V134" s="48">
        <v>2.496</v>
      </c>
      <c r="W134" s="48">
        <v>2.496</v>
      </c>
      <c r="X134" s="48">
        <v>2.496</v>
      </c>
      <c r="Y134" s="55">
        <v>2.496</v>
      </c>
    </row>
    <row r="135" spans="1:25" s="35" customFormat="1" ht="18.75" customHeight="1" collapsed="1" thickBot="1" x14ac:dyDescent="0.25">
      <c r="A135" s="74">
        <v>26</v>
      </c>
      <c r="B135" s="65">
        <f t="shared" ref="B135:Y135" si="25">SUM(B136:B139)</f>
        <v>1052.346</v>
      </c>
      <c r="C135" s="66">
        <f t="shared" si="25"/>
        <v>1048.0160000000001</v>
      </c>
      <c r="D135" s="66">
        <f t="shared" si="25"/>
        <v>1047.3760000000002</v>
      </c>
      <c r="E135" s="67">
        <f t="shared" si="25"/>
        <v>1055.2560000000001</v>
      </c>
      <c r="F135" s="67">
        <f t="shared" si="25"/>
        <v>1054.0260000000001</v>
      </c>
      <c r="G135" s="67">
        <f t="shared" si="25"/>
        <v>1059.306</v>
      </c>
      <c r="H135" s="67">
        <f t="shared" si="25"/>
        <v>1058.6960000000001</v>
      </c>
      <c r="I135" s="67">
        <f t="shared" si="25"/>
        <v>1050.0260000000001</v>
      </c>
      <c r="J135" s="67">
        <f t="shared" si="25"/>
        <v>1039.6960000000001</v>
      </c>
      <c r="K135" s="68">
        <f t="shared" si="25"/>
        <v>1026.6960000000001</v>
      </c>
      <c r="L135" s="67">
        <f t="shared" si="25"/>
        <v>1044.0260000000001</v>
      </c>
      <c r="M135" s="69">
        <f t="shared" si="25"/>
        <v>1044.046</v>
      </c>
      <c r="N135" s="68">
        <f t="shared" si="25"/>
        <v>1051.1960000000001</v>
      </c>
      <c r="O135" s="67">
        <f t="shared" si="25"/>
        <v>1043.6460000000002</v>
      </c>
      <c r="P135" s="69">
        <f t="shared" si="25"/>
        <v>1054.2160000000001</v>
      </c>
      <c r="Q135" s="70">
        <f t="shared" si="25"/>
        <v>1073.1759999999999</v>
      </c>
      <c r="R135" s="67">
        <f t="shared" si="25"/>
        <v>1083.396</v>
      </c>
      <c r="S135" s="70">
        <f t="shared" si="25"/>
        <v>1088.0260000000001</v>
      </c>
      <c r="T135" s="67">
        <f t="shared" si="25"/>
        <v>1082.626</v>
      </c>
      <c r="U135" s="66">
        <f t="shared" si="25"/>
        <v>1073.806</v>
      </c>
      <c r="V135" s="66">
        <f t="shared" si="25"/>
        <v>1070.116</v>
      </c>
      <c r="W135" s="66">
        <f t="shared" si="25"/>
        <v>1063.4360000000001</v>
      </c>
      <c r="X135" s="66">
        <f t="shared" si="25"/>
        <v>1047.3960000000002</v>
      </c>
      <c r="Y135" s="71">
        <f t="shared" si="25"/>
        <v>1055.816</v>
      </c>
    </row>
    <row r="136" spans="1:25" s="35" customFormat="1" ht="18.75" hidden="1" customHeight="1" outlineLevel="1" x14ac:dyDescent="0.2">
      <c r="A136" s="29" t="s">
        <v>4</v>
      </c>
      <c r="B136" s="198">
        <f>'февраль (5 цк)'!B136</f>
        <v>1007.29</v>
      </c>
      <c r="C136" s="198">
        <f>'февраль (5 цк)'!C136</f>
        <v>1002.96</v>
      </c>
      <c r="D136" s="198">
        <f>'февраль (5 цк)'!D136</f>
        <v>1002.32</v>
      </c>
      <c r="E136" s="198">
        <f>'февраль (5 цк)'!E136</f>
        <v>1010.2</v>
      </c>
      <c r="F136" s="198">
        <f>'февраль (5 цк)'!F136</f>
        <v>1008.97</v>
      </c>
      <c r="G136" s="198">
        <f>'февраль (5 цк)'!G136</f>
        <v>1014.25</v>
      </c>
      <c r="H136" s="198">
        <f>'февраль (5 цк)'!H136</f>
        <v>1013.64</v>
      </c>
      <c r="I136" s="198">
        <f>'февраль (5 цк)'!I136</f>
        <v>1004.97</v>
      </c>
      <c r="J136" s="198">
        <f>'февраль (5 цк)'!J136</f>
        <v>994.64</v>
      </c>
      <c r="K136" s="198">
        <f>'февраль (5 цк)'!K136</f>
        <v>981.64</v>
      </c>
      <c r="L136" s="198">
        <f>'февраль (5 цк)'!L136</f>
        <v>998.97</v>
      </c>
      <c r="M136" s="198">
        <f>'февраль (5 цк)'!M136</f>
        <v>998.99</v>
      </c>
      <c r="N136" s="198">
        <f>'февраль (5 цк)'!N136</f>
        <v>1006.14</v>
      </c>
      <c r="O136" s="198">
        <f>'февраль (5 цк)'!O136</f>
        <v>998.59</v>
      </c>
      <c r="P136" s="198">
        <f>'февраль (5 цк)'!P136</f>
        <v>1009.16</v>
      </c>
      <c r="Q136" s="198">
        <f>'февраль (5 цк)'!Q136</f>
        <v>1028.1199999999999</v>
      </c>
      <c r="R136" s="198">
        <f>'февраль (5 цк)'!R136</f>
        <v>1038.3399999999999</v>
      </c>
      <c r="S136" s="198">
        <f>'февраль (5 цк)'!S136</f>
        <v>1042.97</v>
      </c>
      <c r="T136" s="198">
        <f>'февраль (5 цк)'!T136</f>
        <v>1037.57</v>
      </c>
      <c r="U136" s="198">
        <f>'февраль (5 цк)'!U136</f>
        <v>1028.75</v>
      </c>
      <c r="V136" s="198">
        <f>'февраль (5 цк)'!V136</f>
        <v>1025.06</v>
      </c>
      <c r="W136" s="198">
        <f>'февраль (5 цк)'!W136</f>
        <v>1018.38</v>
      </c>
      <c r="X136" s="198">
        <f>'февраль (5 цк)'!X136</f>
        <v>1002.34</v>
      </c>
      <c r="Y136" s="198">
        <f>'февраль (5 цк)'!Y136</f>
        <v>1010.76</v>
      </c>
    </row>
    <row r="137" spans="1:25" s="35" customFormat="1" ht="18.75" hidden="1" customHeight="1" outlineLevel="1" x14ac:dyDescent="0.2">
      <c r="A137" s="30" t="s">
        <v>5</v>
      </c>
      <c r="B137" s="49">
        <v>42.56</v>
      </c>
      <c r="C137" s="47">
        <v>42.56</v>
      </c>
      <c r="D137" s="47">
        <v>42.56</v>
      </c>
      <c r="E137" s="47">
        <v>42.56</v>
      </c>
      <c r="F137" s="47">
        <v>42.56</v>
      </c>
      <c r="G137" s="47">
        <v>42.56</v>
      </c>
      <c r="H137" s="47">
        <v>42.56</v>
      </c>
      <c r="I137" s="47">
        <v>42.56</v>
      </c>
      <c r="J137" s="47">
        <v>42.56</v>
      </c>
      <c r="K137" s="47">
        <v>42.56</v>
      </c>
      <c r="L137" s="47">
        <v>42.56</v>
      </c>
      <c r="M137" s="47">
        <v>42.56</v>
      </c>
      <c r="N137" s="47">
        <v>42.56</v>
      </c>
      <c r="O137" s="47">
        <v>42.56</v>
      </c>
      <c r="P137" s="47">
        <v>42.56</v>
      </c>
      <c r="Q137" s="47">
        <v>42.56</v>
      </c>
      <c r="R137" s="47">
        <v>42.56</v>
      </c>
      <c r="S137" s="47">
        <v>42.56</v>
      </c>
      <c r="T137" s="47">
        <v>42.56</v>
      </c>
      <c r="U137" s="47">
        <v>42.56</v>
      </c>
      <c r="V137" s="47">
        <v>42.56</v>
      </c>
      <c r="W137" s="47">
        <v>42.56</v>
      </c>
      <c r="X137" s="47">
        <v>42.56</v>
      </c>
      <c r="Y137" s="54">
        <v>42.56</v>
      </c>
    </row>
    <row r="138" spans="1:25" s="35" customFormat="1" ht="18.75" hidden="1" customHeight="1" outlineLevel="1" x14ac:dyDescent="0.2">
      <c r="A138" s="31" t="s">
        <v>6</v>
      </c>
      <c r="B138" s="49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54"/>
    </row>
    <row r="139" spans="1:25" s="35" customFormat="1" ht="18.75" hidden="1" customHeight="1" outlineLevel="1" thickBot="1" x14ac:dyDescent="0.25">
      <c r="A139" s="107" t="s">
        <v>7</v>
      </c>
      <c r="B139" s="50">
        <v>2.496</v>
      </c>
      <c r="C139" s="48">
        <v>2.496</v>
      </c>
      <c r="D139" s="48">
        <v>2.496</v>
      </c>
      <c r="E139" s="48">
        <v>2.496</v>
      </c>
      <c r="F139" s="48">
        <v>2.496</v>
      </c>
      <c r="G139" s="48">
        <v>2.496</v>
      </c>
      <c r="H139" s="48">
        <v>2.496</v>
      </c>
      <c r="I139" s="48">
        <v>2.496</v>
      </c>
      <c r="J139" s="48">
        <v>2.496</v>
      </c>
      <c r="K139" s="48">
        <v>2.496</v>
      </c>
      <c r="L139" s="48">
        <v>2.496</v>
      </c>
      <c r="M139" s="48">
        <v>2.496</v>
      </c>
      <c r="N139" s="48">
        <v>2.496</v>
      </c>
      <c r="O139" s="48">
        <v>2.496</v>
      </c>
      <c r="P139" s="48">
        <v>2.496</v>
      </c>
      <c r="Q139" s="48">
        <v>2.496</v>
      </c>
      <c r="R139" s="48">
        <v>2.496</v>
      </c>
      <c r="S139" s="48">
        <v>2.496</v>
      </c>
      <c r="T139" s="48">
        <v>2.496</v>
      </c>
      <c r="U139" s="48">
        <v>2.496</v>
      </c>
      <c r="V139" s="48">
        <v>2.496</v>
      </c>
      <c r="W139" s="48">
        <v>2.496</v>
      </c>
      <c r="X139" s="48">
        <v>2.496</v>
      </c>
      <c r="Y139" s="55">
        <v>2.496</v>
      </c>
    </row>
    <row r="140" spans="1:25" s="35" customFormat="1" ht="18.75" customHeight="1" collapsed="1" thickBot="1" x14ac:dyDescent="0.25">
      <c r="A140" s="76">
        <v>27</v>
      </c>
      <c r="B140" s="65">
        <f t="shared" ref="B140:Y140" si="26">SUM(B141:B144)</f>
        <v>1003.6460000000001</v>
      </c>
      <c r="C140" s="66">
        <f t="shared" si="26"/>
        <v>1006.3459999999999</v>
      </c>
      <c r="D140" s="66">
        <f t="shared" si="26"/>
        <v>1068.1260000000002</v>
      </c>
      <c r="E140" s="67">
        <f t="shared" si="26"/>
        <v>1029.4260000000002</v>
      </c>
      <c r="F140" s="67">
        <f t="shared" si="26"/>
        <v>1055.2160000000001</v>
      </c>
      <c r="G140" s="67">
        <f t="shared" si="26"/>
        <v>1107.2860000000001</v>
      </c>
      <c r="H140" s="67">
        <f t="shared" si="26"/>
        <v>1089.9159999999999</v>
      </c>
      <c r="I140" s="67">
        <f t="shared" si="26"/>
        <v>1085.2660000000001</v>
      </c>
      <c r="J140" s="67">
        <f t="shared" si="26"/>
        <v>1077.316</v>
      </c>
      <c r="K140" s="68">
        <f t="shared" si="26"/>
        <v>1075.076</v>
      </c>
      <c r="L140" s="67">
        <f t="shared" si="26"/>
        <v>1076.096</v>
      </c>
      <c r="M140" s="69">
        <f t="shared" si="26"/>
        <v>1029.316</v>
      </c>
      <c r="N140" s="68">
        <f t="shared" si="26"/>
        <v>1019.716</v>
      </c>
      <c r="O140" s="67">
        <f t="shared" si="26"/>
        <v>995.54599999999994</v>
      </c>
      <c r="P140" s="69">
        <f t="shared" si="26"/>
        <v>1033.7860000000001</v>
      </c>
      <c r="Q140" s="70">
        <f t="shared" si="26"/>
        <v>1093.086</v>
      </c>
      <c r="R140" s="67">
        <f t="shared" si="26"/>
        <v>1100.1860000000001</v>
      </c>
      <c r="S140" s="70">
        <f t="shared" si="26"/>
        <v>1074.596</v>
      </c>
      <c r="T140" s="67">
        <f t="shared" si="26"/>
        <v>1042.1860000000001</v>
      </c>
      <c r="U140" s="66">
        <f t="shared" si="26"/>
        <v>1024.6360000000002</v>
      </c>
      <c r="V140" s="66">
        <f t="shared" si="26"/>
        <v>1023.946</v>
      </c>
      <c r="W140" s="66">
        <f t="shared" si="26"/>
        <v>1022.3159999999999</v>
      </c>
      <c r="X140" s="66">
        <f t="shared" si="26"/>
        <v>1012.3559999999999</v>
      </c>
      <c r="Y140" s="71">
        <f t="shared" si="26"/>
        <v>1021.5959999999999</v>
      </c>
    </row>
    <row r="141" spans="1:25" s="35" customFormat="1" ht="18.75" hidden="1" customHeight="1" outlineLevel="1" x14ac:dyDescent="0.2">
      <c r="A141" s="29" t="s">
        <v>4</v>
      </c>
      <c r="B141" s="198">
        <f>'февраль (5 цк)'!B141</f>
        <v>958.59</v>
      </c>
      <c r="C141" s="198">
        <f>'февраль (5 цк)'!C141</f>
        <v>961.29</v>
      </c>
      <c r="D141" s="198">
        <f>'февраль (5 цк)'!D141</f>
        <v>1023.07</v>
      </c>
      <c r="E141" s="198">
        <f>'февраль (5 цк)'!E141</f>
        <v>984.37</v>
      </c>
      <c r="F141" s="198">
        <f>'февраль (5 цк)'!F141</f>
        <v>1010.16</v>
      </c>
      <c r="G141" s="198">
        <f>'февраль (5 цк)'!G141</f>
        <v>1062.23</v>
      </c>
      <c r="H141" s="198">
        <f>'февраль (5 цк)'!H141</f>
        <v>1044.8599999999999</v>
      </c>
      <c r="I141" s="198">
        <f>'февраль (5 цк)'!I141</f>
        <v>1040.21</v>
      </c>
      <c r="J141" s="198">
        <f>'февраль (5 цк)'!J141</f>
        <v>1032.26</v>
      </c>
      <c r="K141" s="198">
        <f>'февраль (5 цк)'!K141</f>
        <v>1030.02</v>
      </c>
      <c r="L141" s="198">
        <f>'февраль (5 цк)'!L141</f>
        <v>1031.04</v>
      </c>
      <c r="M141" s="198">
        <f>'февраль (5 цк)'!M141</f>
        <v>984.26</v>
      </c>
      <c r="N141" s="198">
        <f>'февраль (5 цк)'!N141</f>
        <v>974.66</v>
      </c>
      <c r="O141" s="198">
        <f>'февраль (5 цк)'!O141</f>
        <v>950.49</v>
      </c>
      <c r="P141" s="198">
        <f>'февраль (5 цк)'!P141</f>
        <v>988.73</v>
      </c>
      <c r="Q141" s="198">
        <f>'февраль (5 цк)'!Q141</f>
        <v>1048.03</v>
      </c>
      <c r="R141" s="198">
        <f>'февраль (5 цк)'!R141</f>
        <v>1055.1300000000001</v>
      </c>
      <c r="S141" s="198">
        <f>'февраль (5 цк)'!S141</f>
        <v>1029.54</v>
      </c>
      <c r="T141" s="198">
        <f>'февраль (5 цк)'!T141</f>
        <v>997.13</v>
      </c>
      <c r="U141" s="198">
        <f>'февраль (5 цк)'!U141</f>
        <v>979.58</v>
      </c>
      <c r="V141" s="198">
        <f>'февраль (5 цк)'!V141</f>
        <v>978.89</v>
      </c>
      <c r="W141" s="198">
        <f>'февраль (5 цк)'!W141</f>
        <v>977.26</v>
      </c>
      <c r="X141" s="198">
        <f>'февраль (5 цк)'!X141</f>
        <v>967.3</v>
      </c>
      <c r="Y141" s="198">
        <f>'февраль (5 цк)'!Y141</f>
        <v>976.54</v>
      </c>
    </row>
    <row r="142" spans="1:25" s="35" customFormat="1" ht="18.75" hidden="1" customHeight="1" outlineLevel="1" x14ac:dyDescent="0.2">
      <c r="A142" s="30" t="s">
        <v>5</v>
      </c>
      <c r="B142" s="49">
        <v>42.56</v>
      </c>
      <c r="C142" s="47">
        <v>42.56</v>
      </c>
      <c r="D142" s="47">
        <v>42.56</v>
      </c>
      <c r="E142" s="47">
        <v>42.56</v>
      </c>
      <c r="F142" s="47">
        <v>42.56</v>
      </c>
      <c r="G142" s="47">
        <v>42.56</v>
      </c>
      <c r="H142" s="47">
        <v>42.56</v>
      </c>
      <c r="I142" s="47">
        <v>42.56</v>
      </c>
      <c r="J142" s="47">
        <v>42.56</v>
      </c>
      <c r="K142" s="47">
        <v>42.56</v>
      </c>
      <c r="L142" s="47">
        <v>42.56</v>
      </c>
      <c r="M142" s="47">
        <v>42.56</v>
      </c>
      <c r="N142" s="47">
        <v>42.56</v>
      </c>
      <c r="O142" s="47">
        <v>42.56</v>
      </c>
      <c r="P142" s="47">
        <v>42.56</v>
      </c>
      <c r="Q142" s="47">
        <v>42.56</v>
      </c>
      <c r="R142" s="47">
        <v>42.56</v>
      </c>
      <c r="S142" s="47">
        <v>42.56</v>
      </c>
      <c r="T142" s="47">
        <v>42.56</v>
      </c>
      <c r="U142" s="47">
        <v>42.56</v>
      </c>
      <c r="V142" s="47">
        <v>42.56</v>
      </c>
      <c r="W142" s="47">
        <v>42.56</v>
      </c>
      <c r="X142" s="47">
        <v>42.56</v>
      </c>
      <c r="Y142" s="54">
        <v>42.56</v>
      </c>
    </row>
    <row r="143" spans="1:25" s="35" customFormat="1" ht="18.75" hidden="1" customHeight="1" outlineLevel="1" x14ac:dyDescent="0.2">
      <c r="A143" s="31" t="s">
        <v>6</v>
      </c>
      <c r="B143" s="49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54"/>
    </row>
    <row r="144" spans="1:25" s="35" customFormat="1" ht="18.75" hidden="1" customHeight="1" outlineLevel="1" thickBot="1" x14ac:dyDescent="0.25">
      <c r="A144" s="107" t="s">
        <v>7</v>
      </c>
      <c r="B144" s="50">
        <v>2.496</v>
      </c>
      <c r="C144" s="48">
        <v>2.496</v>
      </c>
      <c r="D144" s="48">
        <v>2.496</v>
      </c>
      <c r="E144" s="48">
        <v>2.496</v>
      </c>
      <c r="F144" s="48">
        <v>2.496</v>
      </c>
      <c r="G144" s="48">
        <v>2.496</v>
      </c>
      <c r="H144" s="48">
        <v>2.496</v>
      </c>
      <c r="I144" s="48">
        <v>2.496</v>
      </c>
      <c r="J144" s="48">
        <v>2.496</v>
      </c>
      <c r="K144" s="48">
        <v>2.496</v>
      </c>
      <c r="L144" s="48">
        <v>2.496</v>
      </c>
      <c r="M144" s="48">
        <v>2.496</v>
      </c>
      <c r="N144" s="48">
        <v>2.496</v>
      </c>
      <c r="O144" s="48">
        <v>2.496</v>
      </c>
      <c r="P144" s="48">
        <v>2.496</v>
      </c>
      <c r="Q144" s="48">
        <v>2.496</v>
      </c>
      <c r="R144" s="48">
        <v>2.496</v>
      </c>
      <c r="S144" s="48">
        <v>2.496</v>
      </c>
      <c r="T144" s="48">
        <v>2.496</v>
      </c>
      <c r="U144" s="48">
        <v>2.496</v>
      </c>
      <c r="V144" s="48">
        <v>2.496</v>
      </c>
      <c r="W144" s="48">
        <v>2.496</v>
      </c>
      <c r="X144" s="48">
        <v>2.496</v>
      </c>
      <c r="Y144" s="55">
        <v>2.496</v>
      </c>
    </row>
    <row r="145" spans="1:25" s="35" customFormat="1" ht="18.75" customHeight="1" collapsed="1" thickBot="1" x14ac:dyDescent="0.25">
      <c r="A145" s="75">
        <v>28</v>
      </c>
      <c r="B145" s="65">
        <f t="shared" ref="B145:Y145" si="27">SUM(B146:B149)</f>
        <v>1005.176</v>
      </c>
      <c r="C145" s="66">
        <f t="shared" si="27"/>
        <v>1010.8259999999999</v>
      </c>
      <c r="D145" s="66">
        <f t="shared" si="27"/>
        <v>1058.6860000000001</v>
      </c>
      <c r="E145" s="67">
        <f t="shared" si="27"/>
        <v>1063.066</v>
      </c>
      <c r="F145" s="67">
        <f t="shared" si="27"/>
        <v>1056.116</v>
      </c>
      <c r="G145" s="67">
        <f t="shared" si="27"/>
        <v>1045.1460000000002</v>
      </c>
      <c r="H145" s="67">
        <f t="shared" si="27"/>
        <v>1047.6660000000002</v>
      </c>
      <c r="I145" s="67">
        <f t="shared" si="27"/>
        <v>1029.2660000000001</v>
      </c>
      <c r="J145" s="67">
        <f t="shared" si="27"/>
        <v>1025.8860000000002</v>
      </c>
      <c r="K145" s="68">
        <f t="shared" si="27"/>
        <v>1011.3259999999999</v>
      </c>
      <c r="L145" s="67">
        <f t="shared" si="27"/>
        <v>987.06599999999992</v>
      </c>
      <c r="M145" s="69">
        <f t="shared" si="27"/>
        <v>992.5859999999999</v>
      </c>
      <c r="N145" s="68">
        <f t="shared" si="27"/>
        <v>1002.0659999999999</v>
      </c>
      <c r="O145" s="67">
        <f t="shared" si="27"/>
        <v>1032.326</v>
      </c>
      <c r="P145" s="69">
        <f t="shared" si="27"/>
        <v>1047.4260000000002</v>
      </c>
      <c r="Q145" s="70">
        <f t="shared" si="27"/>
        <v>1050.4260000000002</v>
      </c>
      <c r="R145" s="67">
        <f t="shared" si="27"/>
        <v>1065.086</v>
      </c>
      <c r="S145" s="70">
        <f t="shared" si="27"/>
        <v>1055.816</v>
      </c>
      <c r="T145" s="67">
        <f t="shared" si="27"/>
        <v>1012.256</v>
      </c>
      <c r="U145" s="66">
        <f t="shared" si="27"/>
        <v>992.60599999999988</v>
      </c>
      <c r="V145" s="66">
        <f t="shared" si="27"/>
        <v>991.86599999999987</v>
      </c>
      <c r="W145" s="66">
        <f t="shared" si="27"/>
        <v>999.31599999999992</v>
      </c>
      <c r="X145" s="66">
        <f t="shared" si="27"/>
        <v>987.06599999999992</v>
      </c>
      <c r="Y145" s="71">
        <f t="shared" si="27"/>
        <v>1000.3459999999999</v>
      </c>
    </row>
    <row r="146" spans="1:25" s="35" customFormat="1" ht="18.75" hidden="1" customHeight="1" outlineLevel="1" x14ac:dyDescent="0.2">
      <c r="A146" s="114" t="s">
        <v>4</v>
      </c>
      <c r="B146" s="198">
        <f>'февраль (5 цк)'!B146</f>
        <v>960.12</v>
      </c>
      <c r="C146" s="198">
        <f>'февраль (5 цк)'!C146</f>
        <v>965.77</v>
      </c>
      <c r="D146" s="198">
        <f>'февраль (5 цк)'!D146</f>
        <v>1013.63</v>
      </c>
      <c r="E146" s="198">
        <f>'февраль (5 цк)'!E146</f>
        <v>1018.01</v>
      </c>
      <c r="F146" s="198">
        <f>'февраль (5 цк)'!F146</f>
        <v>1011.06</v>
      </c>
      <c r="G146" s="198">
        <f>'февраль (5 цк)'!G146</f>
        <v>1000.09</v>
      </c>
      <c r="H146" s="198">
        <f>'февраль (5 цк)'!H146</f>
        <v>1002.61</v>
      </c>
      <c r="I146" s="198">
        <f>'февраль (5 цк)'!I146</f>
        <v>984.21</v>
      </c>
      <c r="J146" s="198">
        <f>'февраль (5 цк)'!J146</f>
        <v>980.83</v>
      </c>
      <c r="K146" s="198">
        <f>'февраль (5 цк)'!K146</f>
        <v>966.27</v>
      </c>
      <c r="L146" s="198">
        <f>'февраль (5 цк)'!L146</f>
        <v>942.01</v>
      </c>
      <c r="M146" s="198">
        <f>'февраль (5 цк)'!M146</f>
        <v>947.53</v>
      </c>
      <c r="N146" s="198">
        <f>'февраль (5 цк)'!N146</f>
        <v>957.01</v>
      </c>
      <c r="O146" s="198">
        <f>'февраль (5 цк)'!O146</f>
        <v>987.27</v>
      </c>
      <c r="P146" s="198">
        <f>'февраль (5 цк)'!P146</f>
        <v>1002.37</v>
      </c>
      <c r="Q146" s="198">
        <f>'февраль (5 цк)'!Q146</f>
        <v>1005.37</v>
      </c>
      <c r="R146" s="198">
        <f>'февраль (5 цк)'!R146</f>
        <v>1020.03</v>
      </c>
      <c r="S146" s="198">
        <f>'февраль (5 цк)'!S146</f>
        <v>1010.76</v>
      </c>
      <c r="T146" s="198">
        <f>'февраль (5 цк)'!T146</f>
        <v>967.2</v>
      </c>
      <c r="U146" s="198">
        <f>'февраль (5 цк)'!U146</f>
        <v>947.55</v>
      </c>
      <c r="V146" s="198">
        <f>'февраль (5 цк)'!V146</f>
        <v>946.81</v>
      </c>
      <c r="W146" s="198">
        <f>'февраль (5 цк)'!W146</f>
        <v>954.26</v>
      </c>
      <c r="X146" s="198">
        <f>'февраль (5 цк)'!X146</f>
        <v>942.01</v>
      </c>
      <c r="Y146" s="198">
        <f>'февраль (5 цк)'!Y146</f>
        <v>955.29</v>
      </c>
    </row>
    <row r="147" spans="1:25" s="35" customFormat="1" ht="18.75" hidden="1" customHeight="1" outlineLevel="1" x14ac:dyDescent="0.2">
      <c r="A147" s="26" t="s">
        <v>5</v>
      </c>
      <c r="B147" s="49">
        <v>42.56</v>
      </c>
      <c r="C147" s="47">
        <v>42.56</v>
      </c>
      <c r="D147" s="47">
        <v>42.56</v>
      </c>
      <c r="E147" s="47">
        <v>42.56</v>
      </c>
      <c r="F147" s="47">
        <v>42.56</v>
      </c>
      <c r="G147" s="47">
        <v>42.56</v>
      </c>
      <c r="H147" s="47">
        <v>42.56</v>
      </c>
      <c r="I147" s="47">
        <v>42.56</v>
      </c>
      <c r="J147" s="47">
        <v>42.56</v>
      </c>
      <c r="K147" s="47">
        <v>42.56</v>
      </c>
      <c r="L147" s="47">
        <v>42.56</v>
      </c>
      <c r="M147" s="47">
        <v>42.56</v>
      </c>
      <c r="N147" s="47">
        <v>42.56</v>
      </c>
      <c r="O147" s="47">
        <v>42.56</v>
      </c>
      <c r="P147" s="47">
        <v>42.56</v>
      </c>
      <c r="Q147" s="47">
        <v>42.56</v>
      </c>
      <c r="R147" s="47">
        <v>42.56</v>
      </c>
      <c r="S147" s="47">
        <v>42.56</v>
      </c>
      <c r="T147" s="47">
        <v>42.56</v>
      </c>
      <c r="U147" s="47">
        <v>42.56</v>
      </c>
      <c r="V147" s="47">
        <v>42.56</v>
      </c>
      <c r="W147" s="47">
        <v>42.56</v>
      </c>
      <c r="X147" s="47">
        <v>42.56</v>
      </c>
      <c r="Y147" s="54">
        <v>42.56</v>
      </c>
    </row>
    <row r="148" spans="1:25" s="35" customFormat="1" ht="18.75" hidden="1" customHeight="1" outlineLevel="1" x14ac:dyDescent="0.2">
      <c r="A148" s="27" t="s">
        <v>6</v>
      </c>
      <c r="B148" s="49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54"/>
    </row>
    <row r="149" spans="1:25" s="35" customFormat="1" ht="18.75" hidden="1" customHeight="1" outlineLevel="1" thickBot="1" x14ac:dyDescent="0.25">
      <c r="A149" s="115" t="s">
        <v>7</v>
      </c>
      <c r="B149" s="50">
        <v>2.496</v>
      </c>
      <c r="C149" s="48">
        <v>2.496</v>
      </c>
      <c r="D149" s="48">
        <v>2.496</v>
      </c>
      <c r="E149" s="48">
        <v>2.496</v>
      </c>
      <c r="F149" s="48">
        <v>2.496</v>
      </c>
      <c r="G149" s="48">
        <v>2.496</v>
      </c>
      <c r="H149" s="48">
        <v>2.496</v>
      </c>
      <c r="I149" s="48">
        <v>2.496</v>
      </c>
      <c r="J149" s="48">
        <v>2.496</v>
      </c>
      <c r="K149" s="48">
        <v>2.496</v>
      </c>
      <c r="L149" s="48">
        <v>2.496</v>
      </c>
      <c r="M149" s="48">
        <v>2.496</v>
      </c>
      <c r="N149" s="48">
        <v>2.496</v>
      </c>
      <c r="O149" s="48">
        <v>2.496</v>
      </c>
      <c r="P149" s="48">
        <v>2.496</v>
      </c>
      <c r="Q149" s="48">
        <v>2.496</v>
      </c>
      <c r="R149" s="48">
        <v>2.496</v>
      </c>
      <c r="S149" s="48">
        <v>2.496</v>
      </c>
      <c r="T149" s="48">
        <v>2.496</v>
      </c>
      <c r="U149" s="48">
        <v>2.496</v>
      </c>
      <c r="V149" s="48">
        <v>2.496</v>
      </c>
      <c r="W149" s="48">
        <v>2.496</v>
      </c>
      <c r="X149" s="48">
        <v>2.496</v>
      </c>
      <c r="Y149" s="55">
        <v>2.496</v>
      </c>
    </row>
    <row r="150" spans="1:25" s="35" customFormat="1" ht="18.75" customHeight="1" collapsed="1" thickBot="1" x14ac:dyDescent="0.25">
      <c r="A150" s="73">
        <v>29</v>
      </c>
      <c r="B150" s="65">
        <f t="shared" ref="B150:Y150" si="28">SUM(B151:B154)</f>
        <v>45.056000000000004</v>
      </c>
      <c r="C150" s="66">
        <f t="shared" si="28"/>
        <v>45.056000000000004</v>
      </c>
      <c r="D150" s="66">
        <f t="shared" si="28"/>
        <v>45.056000000000004</v>
      </c>
      <c r="E150" s="67">
        <f t="shared" si="28"/>
        <v>45.056000000000004</v>
      </c>
      <c r="F150" s="67">
        <f t="shared" si="28"/>
        <v>45.056000000000004</v>
      </c>
      <c r="G150" s="67">
        <f t="shared" si="28"/>
        <v>45.056000000000004</v>
      </c>
      <c r="H150" s="67">
        <f t="shared" si="28"/>
        <v>45.056000000000004</v>
      </c>
      <c r="I150" s="67">
        <f t="shared" si="28"/>
        <v>45.056000000000004</v>
      </c>
      <c r="J150" s="67">
        <f t="shared" si="28"/>
        <v>45.056000000000004</v>
      </c>
      <c r="K150" s="68">
        <f t="shared" si="28"/>
        <v>45.056000000000004</v>
      </c>
      <c r="L150" s="67">
        <f t="shared" si="28"/>
        <v>45.056000000000004</v>
      </c>
      <c r="M150" s="69">
        <f t="shared" si="28"/>
        <v>45.056000000000004</v>
      </c>
      <c r="N150" s="68">
        <f t="shared" si="28"/>
        <v>45.056000000000004</v>
      </c>
      <c r="O150" s="67">
        <f t="shared" si="28"/>
        <v>45.056000000000004</v>
      </c>
      <c r="P150" s="69">
        <f t="shared" si="28"/>
        <v>45.056000000000004</v>
      </c>
      <c r="Q150" s="70">
        <f t="shared" si="28"/>
        <v>45.056000000000004</v>
      </c>
      <c r="R150" s="67">
        <f t="shared" si="28"/>
        <v>45.056000000000004</v>
      </c>
      <c r="S150" s="70">
        <f t="shared" si="28"/>
        <v>45.056000000000004</v>
      </c>
      <c r="T150" s="67">
        <f t="shared" si="28"/>
        <v>45.056000000000004</v>
      </c>
      <c r="U150" s="66">
        <f t="shared" si="28"/>
        <v>45.056000000000004</v>
      </c>
      <c r="V150" s="66">
        <f t="shared" si="28"/>
        <v>45.056000000000004</v>
      </c>
      <c r="W150" s="66">
        <f t="shared" si="28"/>
        <v>45.056000000000004</v>
      </c>
      <c r="X150" s="66">
        <f t="shared" si="28"/>
        <v>45.056000000000004</v>
      </c>
      <c r="Y150" s="71">
        <f t="shared" si="28"/>
        <v>45.056000000000004</v>
      </c>
    </row>
    <row r="151" spans="1:25" s="35" customFormat="1" ht="18.75" hidden="1" customHeight="1" outlineLevel="1" x14ac:dyDescent="0.2">
      <c r="A151" s="114" t="s">
        <v>4</v>
      </c>
      <c r="B151" s="198">
        <f>'февраль (5 цк)'!B151</f>
        <v>0</v>
      </c>
      <c r="C151" s="198">
        <f>'февраль (5 цк)'!C151</f>
        <v>0</v>
      </c>
      <c r="D151" s="198">
        <f>'февраль (5 цк)'!D151</f>
        <v>0</v>
      </c>
      <c r="E151" s="198">
        <f>'февраль (5 цк)'!E151</f>
        <v>0</v>
      </c>
      <c r="F151" s="198">
        <f>'февраль (5 цк)'!F151</f>
        <v>0</v>
      </c>
      <c r="G151" s="198">
        <f>'февраль (5 цк)'!G151</f>
        <v>0</v>
      </c>
      <c r="H151" s="198">
        <f>'февраль (5 цк)'!H151</f>
        <v>0</v>
      </c>
      <c r="I151" s="198">
        <f>'февраль (5 цк)'!I151</f>
        <v>0</v>
      </c>
      <c r="J151" s="198">
        <f>'февраль (5 цк)'!J151</f>
        <v>0</v>
      </c>
      <c r="K151" s="198">
        <f>'февраль (5 цк)'!K151</f>
        <v>0</v>
      </c>
      <c r="L151" s="198">
        <f>'февраль (5 цк)'!L151</f>
        <v>0</v>
      </c>
      <c r="M151" s="198">
        <f>'февраль (5 цк)'!M151</f>
        <v>0</v>
      </c>
      <c r="N151" s="198">
        <f>'февраль (5 цк)'!N151</f>
        <v>0</v>
      </c>
      <c r="O151" s="198">
        <f>'февраль (5 цк)'!O151</f>
        <v>0</v>
      </c>
      <c r="P151" s="198">
        <f>'февраль (5 цк)'!P151</f>
        <v>0</v>
      </c>
      <c r="Q151" s="198">
        <f>'февраль (5 цк)'!Q151</f>
        <v>0</v>
      </c>
      <c r="R151" s="198">
        <f>'февраль (5 цк)'!R151</f>
        <v>0</v>
      </c>
      <c r="S151" s="198">
        <f>'февраль (5 цк)'!S151</f>
        <v>0</v>
      </c>
      <c r="T151" s="198">
        <f>'февраль (5 цк)'!T151</f>
        <v>0</v>
      </c>
      <c r="U151" s="198">
        <f>'февраль (5 цк)'!U151</f>
        <v>0</v>
      </c>
      <c r="V151" s="198">
        <f>'февраль (5 цк)'!V151</f>
        <v>0</v>
      </c>
      <c r="W151" s="198">
        <f>'февраль (5 цк)'!W151</f>
        <v>0</v>
      </c>
      <c r="X151" s="198">
        <f>'февраль (5 цк)'!X151</f>
        <v>0</v>
      </c>
      <c r="Y151" s="198">
        <f>'февраль (5 цк)'!Y151</f>
        <v>0</v>
      </c>
    </row>
    <row r="152" spans="1:25" s="35" customFormat="1" ht="18.75" hidden="1" customHeight="1" outlineLevel="1" x14ac:dyDescent="0.2">
      <c r="A152" s="26" t="s">
        <v>5</v>
      </c>
      <c r="B152" s="49">
        <v>42.56</v>
      </c>
      <c r="C152" s="47">
        <v>42.56</v>
      </c>
      <c r="D152" s="47">
        <v>42.56</v>
      </c>
      <c r="E152" s="47">
        <v>42.56</v>
      </c>
      <c r="F152" s="47">
        <v>42.56</v>
      </c>
      <c r="G152" s="47">
        <v>42.56</v>
      </c>
      <c r="H152" s="47">
        <v>42.56</v>
      </c>
      <c r="I152" s="47">
        <v>42.56</v>
      </c>
      <c r="J152" s="47">
        <v>42.56</v>
      </c>
      <c r="K152" s="47">
        <v>42.56</v>
      </c>
      <c r="L152" s="47">
        <v>42.56</v>
      </c>
      <c r="M152" s="47">
        <v>42.56</v>
      </c>
      <c r="N152" s="47">
        <v>42.56</v>
      </c>
      <c r="O152" s="47">
        <v>42.56</v>
      </c>
      <c r="P152" s="47">
        <v>42.56</v>
      </c>
      <c r="Q152" s="47">
        <v>42.56</v>
      </c>
      <c r="R152" s="47">
        <v>42.56</v>
      </c>
      <c r="S152" s="47">
        <v>42.56</v>
      </c>
      <c r="T152" s="47">
        <v>42.56</v>
      </c>
      <c r="U152" s="47">
        <v>42.56</v>
      </c>
      <c r="V152" s="47">
        <v>42.56</v>
      </c>
      <c r="W152" s="47">
        <v>42.56</v>
      </c>
      <c r="X152" s="47">
        <v>42.56</v>
      </c>
      <c r="Y152" s="54">
        <v>42.56</v>
      </c>
    </row>
    <row r="153" spans="1:25" s="35" customFormat="1" ht="18.75" hidden="1" customHeight="1" outlineLevel="1" x14ac:dyDescent="0.2">
      <c r="A153" s="27" t="s">
        <v>6</v>
      </c>
      <c r="B153" s="49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54"/>
    </row>
    <row r="154" spans="1:25" s="35" customFormat="1" ht="18.75" hidden="1" customHeight="1" outlineLevel="1" thickBot="1" x14ac:dyDescent="0.25">
      <c r="A154" s="115" t="s">
        <v>7</v>
      </c>
      <c r="B154" s="50">
        <v>2.496</v>
      </c>
      <c r="C154" s="48">
        <v>2.496</v>
      </c>
      <c r="D154" s="48">
        <v>2.496</v>
      </c>
      <c r="E154" s="48">
        <v>2.496</v>
      </c>
      <c r="F154" s="48">
        <v>2.496</v>
      </c>
      <c r="G154" s="48">
        <v>2.496</v>
      </c>
      <c r="H154" s="48">
        <v>2.496</v>
      </c>
      <c r="I154" s="48">
        <v>2.496</v>
      </c>
      <c r="J154" s="48">
        <v>2.496</v>
      </c>
      <c r="K154" s="48">
        <v>2.496</v>
      </c>
      <c r="L154" s="48">
        <v>2.496</v>
      </c>
      <c r="M154" s="48">
        <v>2.496</v>
      </c>
      <c r="N154" s="48">
        <v>2.496</v>
      </c>
      <c r="O154" s="48">
        <v>2.496</v>
      </c>
      <c r="P154" s="48">
        <v>2.496</v>
      </c>
      <c r="Q154" s="48">
        <v>2.496</v>
      </c>
      <c r="R154" s="48">
        <v>2.496</v>
      </c>
      <c r="S154" s="48">
        <v>2.496</v>
      </c>
      <c r="T154" s="48">
        <v>2.496</v>
      </c>
      <c r="U154" s="48">
        <v>2.496</v>
      </c>
      <c r="V154" s="48">
        <v>2.496</v>
      </c>
      <c r="W154" s="48">
        <v>2.496</v>
      </c>
      <c r="X154" s="48">
        <v>2.496</v>
      </c>
      <c r="Y154" s="55">
        <v>2.496</v>
      </c>
    </row>
    <row r="155" spans="1:25" s="35" customFormat="1" ht="18.75" customHeight="1" collapsed="1" thickBot="1" x14ac:dyDescent="0.25">
      <c r="A155" s="74">
        <v>30</v>
      </c>
      <c r="B155" s="65">
        <f t="shared" ref="B155:Y155" si="29">SUM(B156:B159)</f>
        <v>45.056000000000004</v>
      </c>
      <c r="C155" s="66">
        <f t="shared" si="29"/>
        <v>45.056000000000004</v>
      </c>
      <c r="D155" s="66">
        <f t="shared" si="29"/>
        <v>45.056000000000004</v>
      </c>
      <c r="E155" s="67">
        <f t="shared" si="29"/>
        <v>45.056000000000004</v>
      </c>
      <c r="F155" s="67">
        <f t="shared" si="29"/>
        <v>45.056000000000004</v>
      </c>
      <c r="G155" s="67">
        <f t="shared" si="29"/>
        <v>45.056000000000004</v>
      </c>
      <c r="H155" s="67">
        <f t="shared" si="29"/>
        <v>45.056000000000004</v>
      </c>
      <c r="I155" s="67">
        <f t="shared" si="29"/>
        <v>45.056000000000004</v>
      </c>
      <c r="J155" s="67">
        <f t="shared" si="29"/>
        <v>45.056000000000004</v>
      </c>
      <c r="K155" s="68">
        <f t="shared" si="29"/>
        <v>45.056000000000004</v>
      </c>
      <c r="L155" s="67">
        <f t="shared" si="29"/>
        <v>45.056000000000004</v>
      </c>
      <c r="M155" s="69">
        <f t="shared" si="29"/>
        <v>45.056000000000004</v>
      </c>
      <c r="N155" s="68">
        <f t="shared" si="29"/>
        <v>45.056000000000004</v>
      </c>
      <c r="O155" s="67">
        <f t="shared" si="29"/>
        <v>45.056000000000004</v>
      </c>
      <c r="P155" s="69">
        <f t="shared" si="29"/>
        <v>45.056000000000004</v>
      </c>
      <c r="Q155" s="70">
        <f t="shared" si="29"/>
        <v>45.056000000000004</v>
      </c>
      <c r="R155" s="67">
        <f t="shared" si="29"/>
        <v>45.056000000000004</v>
      </c>
      <c r="S155" s="70">
        <f t="shared" si="29"/>
        <v>45.056000000000004</v>
      </c>
      <c r="T155" s="67">
        <f t="shared" si="29"/>
        <v>45.056000000000004</v>
      </c>
      <c r="U155" s="66">
        <f t="shared" si="29"/>
        <v>45.056000000000004</v>
      </c>
      <c r="V155" s="66">
        <f t="shared" si="29"/>
        <v>45.056000000000004</v>
      </c>
      <c r="W155" s="66">
        <f t="shared" si="29"/>
        <v>45.056000000000004</v>
      </c>
      <c r="X155" s="66">
        <f t="shared" si="29"/>
        <v>45.056000000000004</v>
      </c>
      <c r="Y155" s="71">
        <f t="shared" si="29"/>
        <v>45.056000000000004</v>
      </c>
    </row>
    <row r="156" spans="1:25" s="35" customFormat="1" ht="18.75" hidden="1" customHeight="1" outlineLevel="1" x14ac:dyDescent="0.2">
      <c r="A156" s="29" t="s">
        <v>4</v>
      </c>
      <c r="B156" s="198">
        <f>'февраль (5 цк)'!B156</f>
        <v>0</v>
      </c>
      <c r="C156" s="198">
        <f>'февраль (5 цк)'!C156</f>
        <v>0</v>
      </c>
      <c r="D156" s="198">
        <f>'февраль (5 цк)'!D156</f>
        <v>0</v>
      </c>
      <c r="E156" s="198">
        <f>'февраль (5 цк)'!E156</f>
        <v>0</v>
      </c>
      <c r="F156" s="198">
        <f>'февраль (5 цк)'!F156</f>
        <v>0</v>
      </c>
      <c r="G156" s="198">
        <f>'февраль (5 цк)'!G156</f>
        <v>0</v>
      </c>
      <c r="H156" s="198">
        <f>'февраль (5 цк)'!H156</f>
        <v>0</v>
      </c>
      <c r="I156" s="198">
        <f>'февраль (5 цк)'!I156</f>
        <v>0</v>
      </c>
      <c r="J156" s="198">
        <f>'февраль (5 цк)'!J156</f>
        <v>0</v>
      </c>
      <c r="K156" s="198">
        <f>'февраль (5 цк)'!K156</f>
        <v>0</v>
      </c>
      <c r="L156" s="198">
        <f>'февраль (5 цк)'!L156</f>
        <v>0</v>
      </c>
      <c r="M156" s="198">
        <f>'февраль (5 цк)'!M156</f>
        <v>0</v>
      </c>
      <c r="N156" s="198">
        <f>'февраль (5 цк)'!N156</f>
        <v>0</v>
      </c>
      <c r="O156" s="198">
        <f>'февраль (5 цк)'!O156</f>
        <v>0</v>
      </c>
      <c r="P156" s="198">
        <f>'февраль (5 цк)'!P156</f>
        <v>0</v>
      </c>
      <c r="Q156" s="198">
        <f>'февраль (5 цк)'!Q156</f>
        <v>0</v>
      </c>
      <c r="R156" s="198">
        <f>'февраль (5 цк)'!R156</f>
        <v>0</v>
      </c>
      <c r="S156" s="198">
        <f>'февраль (5 цк)'!S156</f>
        <v>0</v>
      </c>
      <c r="T156" s="198">
        <f>'февраль (5 цк)'!T156</f>
        <v>0</v>
      </c>
      <c r="U156" s="198">
        <f>'февраль (5 цк)'!U156</f>
        <v>0</v>
      </c>
      <c r="V156" s="198">
        <f>'февраль (5 цк)'!V156</f>
        <v>0</v>
      </c>
      <c r="W156" s="198">
        <f>'февраль (5 цк)'!W156</f>
        <v>0</v>
      </c>
      <c r="X156" s="198">
        <f>'февраль (5 цк)'!X156</f>
        <v>0</v>
      </c>
      <c r="Y156" s="198">
        <f>'февраль (5 цк)'!Y156</f>
        <v>0</v>
      </c>
    </row>
    <row r="157" spans="1:25" s="35" customFormat="1" ht="18.75" hidden="1" customHeight="1" outlineLevel="1" x14ac:dyDescent="0.2">
      <c r="A157" s="30" t="s">
        <v>5</v>
      </c>
      <c r="B157" s="49">
        <v>42.56</v>
      </c>
      <c r="C157" s="47">
        <v>42.56</v>
      </c>
      <c r="D157" s="47">
        <v>42.56</v>
      </c>
      <c r="E157" s="47">
        <v>42.56</v>
      </c>
      <c r="F157" s="47">
        <v>42.56</v>
      </c>
      <c r="G157" s="47">
        <v>42.56</v>
      </c>
      <c r="H157" s="47">
        <v>42.56</v>
      </c>
      <c r="I157" s="47">
        <v>42.56</v>
      </c>
      <c r="J157" s="47">
        <v>42.56</v>
      </c>
      <c r="K157" s="47">
        <v>42.56</v>
      </c>
      <c r="L157" s="47">
        <v>42.56</v>
      </c>
      <c r="M157" s="47">
        <v>42.56</v>
      </c>
      <c r="N157" s="47">
        <v>42.56</v>
      </c>
      <c r="O157" s="47">
        <v>42.56</v>
      </c>
      <c r="P157" s="47">
        <v>42.56</v>
      </c>
      <c r="Q157" s="47">
        <v>42.56</v>
      </c>
      <c r="R157" s="47">
        <v>42.56</v>
      </c>
      <c r="S157" s="47">
        <v>42.56</v>
      </c>
      <c r="T157" s="47">
        <v>42.56</v>
      </c>
      <c r="U157" s="47">
        <v>42.56</v>
      </c>
      <c r="V157" s="47">
        <v>42.56</v>
      </c>
      <c r="W157" s="47">
        <v>42.56</v>
      </c>
      <c r="X157" s="47">
        <v>42.56</v>
      </c>
      <c r="Y157" s="54">
        <v>42.56</v>
      </c>
    </row>
    <row r="158" spans="1:25" s="35" customFormat="1" ht="18.75" hidden="1" customHeight="1" outlineLevel="1" x14ac:dyDescent="0.2">
      <c r="A158" s="31" t="s">
        <v>6</v>
      </c>
      <c r="B158" s="49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54"/>
    </row>
    <row r="159" spans="1:25" s="35" customFormat="1" ht="18.75" hidden="1" customHeight="1" outlineLevel="1" thickBot="1" x14ac:dyDescent="0.25">
      <c r="A159" s="107" t="s">
        <v>7</v>
      </c>
      <c r="B159" s="50">
        <v>2.496</v>
      </c>
      <c r="C159" s="48">
        <v>2.496</v>
      </c>
      <c r="D159" s="48">
        <v>2.496</v>
      </c>
      <c r="E159" s="48">
        <v>2.496</v>
      </c>
      <c r="F159" s="48">
        <v>2.496</v>
      </c>
      <c r="G159" s="48">
        <v>2.496</v>
      </c>
      <c r="H159" s="48">
        <v>2.496</v>
      </c>
      <c r="I159" s="48">
        <v>2.496</v>
      </c>
      <c r="J159" s="48">
        <v>2.496</v>
      </c>
      <c r="K159" s="48">
        <v>2.496</v>
      </c>
      <c r="L159" s="48">
        <v>2.496</v>
      </c>
      <c r="M159" s="48">
        <v>2.496</v>
      </c>
      <c r="N159" s="48">
        <v>2.496</v>
      </c>
      <c r="O159" s="48">
        <v>2.496</v>
      </c>
      <c r="P159" s="48">
        <v>2.496</v>
      </c>
      <c r="Q159" s="48">
        <v>2.496</v>
      </c>
      <c r="R159" s="48">
        <v>2.496</v>
      </c>
      <c r="S159" s="48">
        <v>2.496</v>
      </c>
      <c r="T159" s="48">
        <v>2.496</v>
      </c>
      <c r="U159" s="48">
        <v>2.496</v>
      </c>
      <c r="V159" s="48">
        <v>2.496</v>
      </c>
      <c r="W159" s="48">
        <v>2.496</v>
      </c>
      <c r="X159" s="48">
        <v>2.496</v>
      </c>
      <c r="Y159" s="55">
        <v>2.496</v>
      </c>
    </row>
    <row r="160" spans="1:25" s="35" customFormat="1" ht="18.75" customHeight="1" collapsed="1" thickBot="1" x14ac:dyDescent="0.25">
      <c r="A160" s="76">
        <v>31</v>
      </c>
      <c r="B160" s="65">
        <f t="shared" ref="B160:Y160" si="30">SUM(B161:B164)</f>
        <v>45.056000000000004</v>
      </c>
      <c r="C160" s="66">
        <f t="shared" si="30"/>
        <v>45.056000000000004</v>
      </c>
      <c r="D160" s="66">
        <f t="shared" si="30"/>
        <v>45.056000000000004</v>
      </c>
      <c r="E160" s="67">
        <f t="shared" si="30"/>
        <v>45.056000000000004</v>
      </c>
      <c r="F160" s="67">
        <f t="shared" si="30"/>
        <v>45.056000000000004</v>
      </c>
      <c r="G160" s="67">
        <f t="shared" si="30"/>
        <v>45.056000000000004</v>
      </c>
      <c r="H160" s="67">
        <f t="shared" si="30"/>
        <v>45.056000000000004</v>
      </c>
      <c r="I160" s="67">
        <f t="shared" si="30"/>
        <v>45.056000000000004</v>
      </c>
      <c r="J160" s="67">
        <f t="shared" si="30"/>
        <v>45.056000000000004</v>
      </c>
      <c r="K160" s="68">
        <f t="shared" si="30"/>
        <v>45.056000000000004</v>
      </c>
      <c r="L160" s="67">
        <f t="shared" si="30"/>
        <v>45.056000000000004</v>
      </c>
      <c r="M160" s="69">
        <f t="shared" si="30"/>
        <v>45.056000000000004</v>
      </c>
      <c r="N160" s="68">
        <f t="shared" si="30"/>
        <v>45.056000000000004</v>
      </c>
      <c r="O160" s="67">
        <f t="shared" si="30"/>
        <v>45.056000000000004</v>
      </c>
      <c r="P160" s="69">
        <f t="shared" si="30"/>
        <v>45.056000000000004</v>
      </c>
      <c r="Q160" s="70">
        <f t="shared" si="30"/>
        <v>45.056000000000004</v>
      </c>
      <c r="R160" s="67">
        <f t="shared" si="30"/>
        <v>45.056000000000004</v>
      </c>
      <c r="S160" s="70">
        <f t="shared" si="30"/>
        <v>45.056000000000004</v>
      </c>
      <c r="T160" s="67">
        <f t="shared" si="30"/>
        <v>45.056000000000004</v>
      </c>
      <c r="U160" s="66">
        <f t="shared" si="30"/>
        <v>45.056000000000004</v>
      </c>
      <c r="V160" s="66">
        <f t="shared" si="30"/>
        <v>45.056000000000004</v>
      </c>
      <c r="W160" s="66">
        <f t="shared" si="30"/>
        <v>45.056000000000004</v>
      </c>
      <c r="X160" s="66">
        <f t="shared" si="30"/>
        <v>45.056000000000004</v>
      </c>
      <c r="Y160" s="71">
        <f t="shared" si="30"/>
        <v>45.056000000000004</v>
      </c>
    </row>
    <row r="161" spans="1:25" s="35" customFormat="1" ht="18.75" hidden="1" customHeight="1" outlineLevel="1" x14ac:dyDescent="0.2">
      <c r="A161" s="114" t="s">
        <v>4</v>
      </c>
      <c r="B161" s="198">
        <f>'февраль (5 цк)'!B161</f>
        <v>0</v>
      </c>
      <c r="C161" s="198">
        <f>'февраль (5 цк)'!C161</f>
        <v>0</v>
      </c>
      <c r="D161" s="198">
        <f>'февраль (5 цк)'!D161</f>
        <v>0</v>
      </c>
      <c r="E161" s="198">
        <f>'февраль (5 цк)'!E161</f>
        <v>0</v>
      </c>
      <c r="F161" s="198">
        <f>'февраль (5 цк)'!F161</f>
        <v>0</v>
      </c>
      <c r="G161" s="198">
        <f>'февраль (5 цк)'!G161</f>
        <v>0</v>
      </c>
      <c r="H161" s="198">
        <f>'февраль (5 цк)'!H161</f>
        <v>0</v>
      </c>
      <c r="I161" s="198">
        <f>'февраль (5 цк)'!I161</f>
        <v>0</v>
      </c>
      <c r="J161" s="198">
        <f>'февраль (5 цк)'!J161</f>
        <v>0</v>
      </c>
      <c r="K161" s="198">
        <f>'февраль (5 цк)'!K161</f>
        <v>0</v>
      </c>
      <c r="L161" s="198">
        <f>'февраль (5 цк)'!L161</f>
        <v>0</v>
      </c>
      <c r="M161" s="198">
        <f>'февраль (5 цк)'!M161</f>
        <v>0</v>
      </c>
      <c r="N161" s="198">
        <f>'февраль (5 цк)'!N161</f>
        <v>0</v>
      </c>
      <c r="O161" s="198">
        <f>'февраль (5 цк)'!O161</f>
        <v>0</v>
      </c>
      <c r="P161" s="198">
        <f>'февраль (5 цк)'!P161</f>
        <v>0</v>
      </c>
      <c r="Q161" s="198">
        <f>'февраль (5 цк)'!Q161</f>
        <v>0</v>
      </c>
      <c r="R161" s="198">
        <f>'февраль (5 цк)'!R161</f>
        <v>0</v>
      </c>
      <c r="S161" s="198">
        <f>'февраль (5 цк)'!S161</f>
        <v>0</v>
      </c>
      <c r="T161" s="198">
        <f>'февраль (5 цк)'!T161</f>
        <v>0</v>
      </c>
      <c r="U161" s="198">
        <f>'февраль (5 цк)'!U161</f>
        <v>0</v>
      </c>
      <c r="V161" s="198">
        <f>'февраль (5 цк)'!V161</f>
        <v>0</v>
      </c>
      <c r="W161" s="198">
        <f>'февраль (5 цк)'!W161</f>
        <v>0</v>
      </c>
      <c r="X161" s="198">
        <f>'февраль (5 цк)'!X161</f>
        <v>0</v>
      </c>
      <c r="Y161" s="198">
        <f>'февраль (5 цк)'!Y161</f>
        <v>0</v>
      </c>
    </row>
    <row r="162" spans="1:25" s="35" customFormat="1" ht="18.75" hidden="1" customHeight="1" outlineLevel="1" x14ac:dyDescent="0.2">
      <c r="A162" s="26" t="s">
        <v>5</v>
      </c>
      <c r="B162" s="49">
        <v>42.56</v>
      </c>
      <c r="C162" s="47">
        <v>42.56</v>
      </c>
      <c r="D162" s="47">
        <v>42.56</v>
      </c>
      <c r="E162" s="47">
        <v>42.56</v>
      </c>
      <c r="F162" s="47">
        <v>42.56</v>
      </c>
      <c r="G162" s="47">
        <v>42.56</v>
      </c>
      <c r="H162" s="47">
        <v>42.56</v>
      </c>
      <c r="I162" s="47">
        <v>42.56</v>
      </c>
      <c r="J162" s="47">
        <v>42.56</v>
      </c>
      <c r="K162" s="47">
        <v>42.56</v>
      </c>
      <c r="L162" s="47">
        <v>42.56</v>
      </c>
      <c r="M162" s="47">
        <v>42.56</v>
      </c>
      <c r="N162" s="47">
        <v>42.56</v>
      </c>
      <c r="O162" s="47">
        <v>42.56</v>
      </c>
      <c r="P162" s="47">
        <v>42.56</v>
      </c>
      <c r="Q162" s="47">
        <v>42.56</v>
      </c>
      <c r="R162" s="47">
        <v>42.56</v>
      </c>
      <c r="S162" s="47">
        <v>42.56</v>
      </c>
      <c r="T162" s="47">
        <v>42.56</v>
      </c>
      <c r="U162" s="47">
        <v>42.56</v>
      </c>
      <c r="V162" s="47">
        <v>42.56</v>
      </c>
      <c r="W162" s="47">
        <v>42.56</v>
      </c>
      <c r="X162" s="47">
        <v>42.56</v>
      </c>
      <c r="Y162" s="54">
        <v>42.56</v>
      </c>
    </row>
    <row r="163" spans="1:25" s="35" customFormat="1" ht="18.75" hidden="1" customHeight="1" outlineLevel="1" x14ac:dyDescent="0.2">
      <c r="A163" s="27" t="s">
        <v>6</v>
      </c>
      <c r="B163" s="49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54"/>
    </row>
    <row r="164" spans="1:25" s="35" customFormat="1" ht="18.75" hidden="1" customHeight="1" outlineLevel="1" thickBot="1" x14ac:dyDescent="0.25">
      <c r="A164" s="115" t="s">
        <v>7</v>
      </c>
      <c r="B164" s="50">
        <v>2.496</v>
      </c>
      <c r="C164" s="48">
        <v>2.496</v>
      </c>
      <c r="D164" s="48">
        <v>2.496</v>
      </c>
      <c r="E164" s="48">
        <v>2.496</v>
      </c>
      <c r="F164" s="48">
        <v>2.496</v>
      </c>
      <c r="G164" s="48">
        <v>2.496</v>
      </c>
      <c r="H164" s="48">
        <v>2.496</v>
      </c>
      <c r="I164" s="48">
        <v>2.496</v>
      </c>
      <c r="J164" s="48">
        <v>2.496</v>
      </c>
      <c r="K164" s="48">
        <v>2.496</v>
      </c>
      <c r="L164" s="48">
        <v>2.496</v>
      </c>
      <c r="M164" s="48">
        <v>2.496</v>
      </c>
      <c r="N164" s="48">
        <v>2.496</v>
      </c>
      <c r="O164" s="48">
        <v>2.496</v>
      </c>
      <c r="P164" s="48">
        <v>2.496</v>
      </c>
      <c r="Q164" s="48">
        <v>2.496</v>
      </c>
      <c r="R164" s="48">
        <v>2.496</v>
      </c>
      <c r="S164" s="48">
        <v>2.496</v>
      </c>
      <c r="T164" s="48">
        <v>2.496</v>
      </c>
      <c r="U164" s="48">
        <v>2.496</v>
      </c>
      <c r="V164" s="48">
        <v>2.496</v>
      </c>
      <c r="W164" s="48">
        <v>2.496</v>
      </c>
      <c r="X164" s="48">
        <v>2.496</v>
      </c>
      <c r="Y164" s="55">
        <v>2.496</v>
      </c>
    </row>
    <row r="165" spans="1:25" ht="15" collapsed="1" thickBot="1" x14ac:dyDescent="0.25">
      <c r="A165" s="58"/>
      <c r="Y165" s="58"/>
    </row>
    <row r="166" spans="1:25" s="35" customFormat="1" ht="30.75" customHeight="1" thickBot="1" x14ac:dyDescent="0.25">
      <c r="A166" s="353" t="s">
        <v>39</v>
      </c>
      <c r="B166" s="355" t="s">
        <v>65</v>
      </c>
      <c r="C166" s="356"/>
      <c r="D166" s="356"/>
      <c r="E166" s="356"/>
      <c r="F166" s="356"/>
      <c r="G166" s="356"/>
      <c r="H166" s="356"/>
      <c r="I166" s="356"/>
      <c r="J166" s="356"/>
      <c r="K166" s="356"/>
      <c r="L166" s="356"/>
      <c r="M166" s="356"/>
      <c r="N166" s="356"/>
      <c r="O166" s="356"/>
      <c r="P166" s="356"/>
      <c r="Q166" s="356"/>
      <c r="R166" s="356"/>
      <c r="S166" s="356"/>
      <c r="T166" s="356"/>
      <c r="U166" s="356"/>
      <c r="V166" s="356"/>
      <c r="W166" s="356"/>
      <c r="X166" s="356"/>
      <c r="Y166" s="357"/>
    </row>
    <row r="167" spans="1:25" s="35" customFormat="1" ht="35.25" customHeight="1" thickBot="1" x14ac:dyDescent="0.25">
      <c r="A167" s="354"/>
      <c r="B167" s="121" t="s">
        <v>38</v>
      </c>
      <c r="C167" s="122" t="s">
        <v>37</v>
      </c>
      <c r="D167" s="123" t="s">
        <v>36</v>
      </c>
      <c r="E167" s="122" t="s">
        <v>35</v>
      </c>
      <c r="F167" s="122" t="s">
        <v>34</v>
      </c>
      <c r="G167" s="122" t="s">
        <v>33</v>
      </c>
      <c r="H167" s="122" t="s">
        <v>32</v>
      </c>
      <c r="I167" s="122" t="s">
        <v>31</v>
      </c>
      <c r="J167" s="122" t="s">
        <v>30</v>
      </c>
      <c r="K167" s="124" t="s">
        <v>29</v>
      </c>
      <c r="L167" s="122" t="s">
        <v>28</v>
      </c>
      <c r="M167" s="125" t="s">
        <v>27</v>
      </c>
      <c r="N167" s="124" t="s">
        <v>26</v>
      </c>
      <c r="O167" s="122" t="s">
        <v>25</v>
      </c>
      <c r="P167" s="125" t="s">
        <v>24</v>
      </c>
      <c r="Q167" s="123" t="s">
        <v>23</v>
      </c>
      <c r="R167" s="122" t="s">
        <v>22</v>
      </c>
      <c r="S167" s="123" t="s">
        <v>21</v>
      </c>
      <c r="T167" s="122" t="s">
        <v>20</v>
      </c>
      <c r="U167" s="123" t="s">
        <v>19</v>
      </c>
      <c r="V167" s="122" t="s">
        <v>18</v>
      </c>
      <c r="W167" s="123" t="s">
        <v>17</v>
      </c>
      <c r="X167" s="122" t="s">
        <v>16</v>
      </c>
      <c r="Y167" s="126" t="s">
        <v>15</v>
      </c>
    </row>
    <row r="168" spans="1:25" s="35" customFormat="1" ht="18.75" customHeight="1" thickBot="1" x14ac:dyDescent="0.25">
      <c r="A168" s="77">
        <v>1</v>
      </c>
      <c r="B168" s="65">
        <f t="shared" ref="B168:Y168" si="31">SUM(B169:B172)</f>
        <v>962.51599999999996</v>
      </c>
      <c r="C168" s="66">
        <f t="shared" si="31"/>
        <v>976.21600000000001</v>
      </c>
      <c r="D168" s="66">
        <f t="shared" si="31"/>
        <v>985.45600000000002</v>
      </c>
      <c r="E168" s="67">
        <f t="shared" si="31"/>
        <v>1038.1060000000002</v>
      </c>
      <c r="F168" s="67">
        <f t="shared" si="31"/>
        <v>1039.2660000000001</v>
      </c>
      <c r="G168" s="67">
        <f t="shared" si="31"/>
        <v>1066.8660000000002</v>
      </c>
      <c r="H168" s="67">
        <f t="shared" si="31"/>
        <v>1052.7060000000001</v>
      </c>
      <c r="I168" s="67">
        <f t="shared" si="31"/>
        <v>1025.816</v>
      </c>
      <c r="J168" s="67">
        <f t="shared" si="31"/>
        <v>1014.276</v>
      </c>
      <c r="K168" s="68">
        <f t="shared" si="31"/>
        <v>1253.1760000000002</v>
      </c>
      <c r="L168" s="67">
        <f t="shared" si="31"/>
        <v>1259.9960000000001</v>
      </c>
      <c r="M168" s="69">
        <f t="shared" si="31"/>
        <v>1269.0360000000001</v>
      </c>
      <c r="N168" s="68">
        <f t="shared" si="31"/>
        <v>1284.6860000000001</v>
      </c>
      <c r="O168" s="67">
        <f t="shared" si="31"/>
        <v>1042.566</v>
      </c>
      <c r="P168" s="69">
        <f t="shared" si="31"/>
        <v>1063.1760000000002</v>
      </c>
      <c r="Q168" s="70">
        <f t="shared" si="31"/>
        <v>1683.126</v>
      </c>
      <c r="R168" s="67">
        <f t="shared" si="31"/>
        <v>1055.2660000000001</v>
      </c>
      <c r="S168" s="70">
        <f t="shared" si="31"/>
        <v>1269.386</v>
      </c>
      <c r="T168" s="67">
        <f t="shared" si="31"/>
        <v>1023.9259999999999</v>
      </c>
      <c r="U168" s="66">
        <f t="shared" si="31"/>
        <v>977.17599999999993</v>
      </c>
      <c r="V168" s="66">
        <f t="shared" si="31"/>
        <v>972.80599999999993</v>
      </c>
      <c r="W168" s="66">
        <f t="shared" si="31"/>
        <v>1162.7460000000001</v>
      </c>
      <c r="X168" s="66">
        <f t="shared" si="31"/>
        <v>969.45600000000002</v>
      </c>
      <c r="Y168" s="71">
        <f t="shared" si="31"/>
        <v>968.99599999999998</v>
      </c>
    </row>
    <row r="169" spans="1:25" s="40" customFormat="1" ht="18.75" customHeight="1" outlineLevel="1" x14ac:dyDescent="0.2">
      <c r="A169" s="29" t="s">
        <v>4</v>
      </c>
      <c r="B169" s="159">
        <f>B11</f>
        <v>895.25</v>
      </c>
      <c r="C169" s="158">
        <f t="shared" ref="C169:Y169" si="32">C11</f>
        <v>908.95</v>
      </c>
      <c r="D169" s="158">
        <f t="shared" si="32"/>
        <v>918.19</v>
      </c>
      <c r="E169" s="158">
        <f t="shared" si="32"/>
        <v>970.84</v>
      </c>
      <c r="F169" s="158">
        <f t="shared" si="32"/>
        <v>972</v>
      </c>
      <c r="G169" s="158">
        <f t="shared" si="32"/>
        <v>999.6</v>
      </c>
      <c r="H169" s="158">
        <f t="shared" si="32"/>
        <v>985.44</v>
      </c>
      <c r="I169" s="158">
        <f t="shared" si="32"/>
        <v>958.55</v>
      </c>
      <c r="J169" s="158">
        <f t="shared" si="32"/>
        <v>947.01</v>
      </c>
      <c r="K169" s="158">
        <f t="shared" si="32"/>
        <v>1185.9100000000001</v>
      </c>
      <c r="L169" s="158">
        <f t="shared" si="32"/>
        <v>1192.73</v>
      </c>
      <c r="M169" s="158">
        <f t="shared" si="32"/>
        <v>1201.77</v>
      </c>
      <c r="N169" s="158">
        <f t="shared" si="32"/>
        <v>1217.42</v>
      </c>
      <c r="O169" s="158">
        <f t="shared" si="32"/>
        <v>975.3</v>
      </c>
      <c r="P169" s="158">
        <f t="shared" si="32"/>
        <v>995.91</v>
      </c>
      <c r="Q169" s="158">
        <f t="shared" si="32"/>
        <v>1615.86</v>
      </c>
      <c r="R169" s="158">
        <f t="shared" si="32"/>
        <v>988</v>
      </c>
      <c r="S169" s="158">
        <f t="shared" si="32"/>
        <v>1202.1199999999999</v>
      </c>
      <c r="T169" s="158">
        <f t="shared" si="32"/>
        <v>956.66</v>
      </c>
      <c r="U169" s="158">
        <f t="shared" si="32"/>
        <v>909.91</v>
      </c>
      <c r="V169" s="158">
        <f t="shared" si="32"/>
        <v>905.54</v>
      </c>
      <c r="W169" s="158">
        <f t="shared" si="32"/>
        <v>1095.48</v>
      </c>
      <c r="X169" s="158">
        <f t="shared" si="32"/>
        <v>902.19</v>
      </c>
      <c r="Y169" s="158">
        <f t="shared" si="32"/>
        <v>901.73</v>
      </c>
    </row>
    <row r="170" spans="1:25" s="40" customFormat="1" ht="18.75" customHeight="1" outlineLevel="1" x14ac:dyDescent="0.2">
      <c r="A170" s="30" t="s">
        <v>5</v>
      </c>
      <c r="B170" s="49">
        <v>64.77</v>
      </c>
      <c r="C170" s="47">
        <v>64.77</v>
      </c>
      <c r="D170" s="47">
        <v>64.77</v>
      </c>
      <c r="E170" s="47">
        <v>64.77</v>
      </c>
      <c r="F170" s="47">
        <v>64.77</v>
      </c>
      <c r="G170" s="47">
        <v>64.77</v>
      </c>
      <c r="H170" s="47">
        <v>64.77</v>
      </c>
      <c r="I170" s="47">
        <v>64.77</v>
      </c>
      <c r="J170" s="47">
        <v>64.77</v>
      </c>
      <c r="K170" s="47">
        <v>64.77</v>
      </c>
      <c r="L170" s="47">
        <v>64.77</v>
      </c>
      <c r="M170" s="47">
        <v>64.77</v>
      </c>
      <c r="N170" s="47">
        <v>64.77</v>
      </c>
      <c r="O170" s="47">
        <v>64.77</v>
      </c>
      <c r="P170" s="47">
        <v>64.77</v>
      </c>
      <c r="Q170" s="47">
        <v>64.77</v>
      </c>
      <c r="R170" s="47">
        <v>64.77</v>
      </c>
      <c r="S170" s="47">
        <v>64.77</v>
      </c>
      <c r="T170" s="47">
        <v>64.77</v>
      </c>
      <c r="U170" s="47">
        <v>64.77</v>
      </c>
      <c r="V170" s="47">
        <v>64.77</v>
      </c>
      <c r="W170" s="47">
        <v>64.77</v>
      </c>
      <c r="X170" s="47">
        <v>64.77</v>
      </c>
      <c r="Y170" s="54">
        <v>64.77</v>
      </c>
    </row>
    <row r="171" spans="1:25" s="40" customFormat="1" ht="18.75" customHeight="1" outlineLevel="1" x14ac:dyDescent="0.2">
      <c r="A171" s="31" t="s">
        <v>6</v>
      </c>
      <c r="B171" s="49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54"/>
    </row>
    <row r="172" spans="1:25" s="40" customFormat="1" ht="18.75" customHeight="1" outlineLevel="1" thickBot="1" x14ac:dyDescent="0.25">
      <c r="A172" s="107" t="s">
        <v>7</v>
      </c>
      <c r="B172" s="50">
        <v>2.496</v>
      </c>
      <c r="C172" s="48">
        <v>2.496</v>
      </c>
      <c r="D172" s="48">
        <v>2.496</v>
      </c>
      <c r="E172" s="48">
        <v>2.496</v>
      </c>
      <c r="F172" s="48">
        <v>2.496</v>
      </c>
      <c r="G172" s="48">
        <v>2.496</v>
      </c>
      <c r="H172" s="48">
        <v>2.496</v>
      </c>
      <c r="I172" s="48">
        <v>2.496</v>
      </c>
      <c r="J172" s="48">
        <v>2.496</v>
      </c>
      <c r="K172" s="48">
        <v>2.496</v>
      </c>
      <c r="L172" s="48">
        <v>2.496</v>
      </c>
      <c r="M172" s="48">
        <v>2.496</v>
      </c>
      <c r="N172" s="48">
        <v>2.496</v>
      </c>
      <c r="O172" s="48">
        <v>2.496</v>
      </c>
      <c r="P172" s="48">
        <v>2.496</v>
      </c>
      <c r="Q172" s="48">
        <v>2.496</v>
      </c>
      <c r="R172" s="48">
        <v>2.496</v>
      </c>
      <c r="S172" s="48">
        <v>2.496</v>
      </c>
      <c r="T172" s="48">
        <v>2.496</v>
      </c>
      <c r="U172" s="48">
        <v>2.496</v>
      </c>
      <c r="V172" s="48">
        <v>2.496</v>
      </c>
      <c r="W172" s="48">
        <v>2.496</v>
      </c>
      <c r="X172" s="48">
        <v>2.496</v>
      </c>
      <c r="Y172" s="55">
        <v>2.496</v>
      </c>
    </row>
    <row r="173" spans="1:25" s="35" customFormat="1" ht="18.75" customHeight="1" thickBot="1" x14ac:dyDescent="0.25">
      <c r="A173" s="76">
        <v>2</v>
      </c>
      <c r="B173" s="65">
        <f t="shared" ref="B173:Y173" si="33">SUM(B174:B177)</f>
        <v>1063.7160000000001</v>
      </c>
      <c r="C173" s="66">
        <f t="shared" si="33"/>
        <v>1069.4760000000001</v>
      </c>
      <c r="D173" s="66">
        <f t="shared" si="33"/>
        <v>1066.1560000000002</v>
      </c>
      <c r="E173" s="67">
        <f t="shared" si="33"/>
        <v>1091.0860000000002</v>
      </c>
      <c r="F173" s="67">
        <f t="shared" si="33"/>
        <v>1082.0160000000001</v>
      </c>
      <c r="G173" s="67">
        <f t="shared" si="33"/>
        <v>1395.2060000000001</v>
      </c>
      <c r="H173" s="67">
        <f t="shared" si="33"/>
        <v>1128.7260000000001</v>
      </c>
      <c r="I173" s="67">
        <f t="shared" si="33"/>
        <v>1112.9460000000001</v>
      </c>
      <c r="J173" s="67">
        <f t="shared" si="33"/>
        <v>1118.4060000000002</v>
      </c>
      <c r="K173" s="68">
        <f t="shared" si="33"/>
        <v>1069.8460000000002</v>
      </c>
      <c r="L173" s="67">
        <f t="shared" si="33"/>
        <v>1063.1960000000001</v>
      </c>
      <c r="M173" s="69">
        <f t="shared" si="33"/>
        <v>1133.7060000000001</v>
      </c>
      <c r="N173" s="68">
        <f t="shared" si="33"/>
        <v>1069.3360000000002</v>
      </c>
      <c r="O173" s="67">
        <f t="shared" si="33"/>
        <v>1160.346</v>
      </c>
      <c r="P173" s="69">
        <f t="shared" si="33"/>
        <v>1679.4660000000001</v>
      </c>
      <c r="Q173" s="70">
        <f t="shared" si="33"/>
        <v>1297.5260000000001</v>
      </c>
      <c r="R173" s="67">
        <f t="shared" si="33"/>
        <v>1241.616</v>
      </c>
      <c r="S173" s="70">
        <f t="shared" si="33"/>
        <v>1219.8960000000002</v>
      </c>
      <c r="T173" s="67">
        <f t="shared" si="33"/>
        <v>1053.6360000000002</v>
      </c>
      <c r="U173" s="66">
        <f t="shared" si="33"/>
        <v>1055.9960000000001</v>
      </c>
      <c r="V173" s="66">
        <f t="shared" si="33"/>
        <v>1059.3960000000002</v>
      </c>
      <c r="W173" s="66">
        <f t="shared" si="33"/>
        <v>1085.1460000000002</v>
      </c>
      <c r="X173" s="66">
        <f t="shared" si="33"/>
        <v>1062.8360000000002</v>
      </c>
      <c r="Y173" s="71">
        <f t="shared" si="33"/>
        <v>1062.8760000000002</v>
      </c>
    </row>
    <row r="174" spans="1:25" s="35" customFormat="1" ht="18.75" hidden="1" customHeight="1" outlineLevel="1" x14ac:dyDescent="0.2">
      <c r="A174" s="29" t="s">
        <v>4</v>
      </c>
      <c r="B174" s="158">
        <f>B16</f>
        <v>996.45</v>
      </c>
      <c r="C174" s="158">
        <f t="shared" ref="C174:Y174" si="34">C16</f>
        <v>1002.21</v>
      </c>
      <c r="D174" s="158">
        <f t="shared" si="34"/>
        <v>998.89</v>
      </c>
      <c r="E174" s="158">
        <f t="shared" si="34"/>
        <v>1023.82</v>
      </c>
      <c r="F174" s="158">
        <f t="shared" si="34"/>
        <v>1014.75</v>
      </c>
      <c r="G174" s="158">
        <f t="shared" si="34"/>
        <v>1327.94</v>
      </c>
      <c r="H174" s="158">
        <f t="shared" si="34"/>
        <v>1061.46</v>
      </c>
      <c r="I174" s="158">
        <f t="shared" si="34"/>
        <v>1045.68</v>
      </c>
      <c r="J174" s="158">
        <f t="shared" si="34"/>
        <v>1051.1400000000001</v>
      </c>
      <c r="K174" s="158">
        <f t="shared" si="34"/>
        <v>1002.58</v>
      </c>
      <c r="L174" s="158">
        <f t="shared" si="34"/>
        <v>995.93</v>
      </c>
      <c r="M174" s="158">
        <f t="shared" si="34"/>
        <v>1066.44</v>
      </c>
      <c r="N174" s="158">
        <f t="shared" si="34"/>
        <v>1002.07</v>
      </c>
      <c r="O174" s="158">
        <f t="shared" si="34"/>
        <v>1093.08</v>
      </c>
      <c r="P174" s="158">
        <f t="shared" si="34"/>
        <v>1612.2</v>
      </c>
      <c r="Q174" s="158">
        <f t="shared" si="34"/>
        <v>1230.26</v>
      </c>
      <c r="R174" s="158">
        <f t="shared" si="34"/>
        <v>1174.3499999999999</v>
      </c>
      <c r="S174" s="158">
        <f t="shared" si="34"/>
        <v>1152.6300000000001</v>
      </c>
      <c r="T174" s="158">
        <f t="shared" si="34"/>
        <v>986.37</v>
      </c>
      <c r="U174" s="158">
        <f t="shared" si="34"/>
        <v>988.73</v>
      </c>
      <c r="V174" s="158">
        <f t="shared" si="34"/>
        <v>992.13</v>
      </c>
      <c r="W174" s="158">
        <f t="shared" si="34"/>
        <v>1017.88</v>
      </c>
      <c r="X174" s="158">
        <f t="shared" si="34"/>
        <v>995.57</v>
      </c>
      <c r="Y174" s="158">
        <f t="shared" si="34"/>
        <v>995.61</v>
      </c>
    </row>
    <row r="175" spans="1:25" s="35" customFormat="1" ht="18.75" hidden="1" customHeight="1" outlineLevel="1" x14ac:dyDescent="0.2">
      <c r="A175" s="30" t="s">
        <v>5</v>
      </c>
      <c r="B175" s="49">
        <v>64.77</v>
      </c>
      <c r="C175" s="47">
        <v>64.77</v>
      </c>
      <c r="D175" s="47">
        <v>64.77</v>
      </c>
      <c r="E175" s="47">
        <v>64.77</v>
      </c>
      <c r="F175" s="47">
        <v>64.77</v>
      </c>
      <c r="G175" s="47">
        <v>64.77</v>
      </c>
      <c r="H175" s="47">
        <v>64.77</v>
      </c>
      <c r="I175" s="47">
        <v>64.77</v>
      </c>
      <c r="J175" s="47">
        <v>64.77</v>
      </c>
      <c r="K175" s="47">
        <v>64.77</v>
      </c>
      <c r="L175" s="47">
        <v>64.77</v>
      </c>
      <c r="M175" s="47">
        <v>64.77</v>
      </c>
      <c r="N175" s="47">
        <v>64.77</v>
      </c>
      <c r="O175" s="47">
        <v>64.77</v>
      </c>
      <c r="P175" s="47">
        <v>64.77</v>
      </c>
      <c r="Q175" s="47">
        <v>64.77</v>
      </c>
      <c r="R175" s="47">
        <v>64.77</v>
      </c>
      <c r="S175" s="47">
        <v>64.77</v>
      </c>
      <c r="T175" s="47">
        <v>64.77</v>
      </c>
      <c r="U175" s="47">
        <v>64.77</v>
      </c>
      <c r="V175" s="47">
        <v>64.77</v>
      </c>
      <c r="W175" s="47">
        <v>64.77</v>
      </c>
      <c r="X175" s="47">
        <v>64.77</v>
      </c>
      <c r="Y175" s="54">
        <v>64.77</v>
      </c>
    </row>
    <row r="176" spans="1:25" s="35" customFormat="1" ht="18.75" hidden="1" customHeight="1" outlineLevel="1" x14ac:dyDescent="0.2">
      <c r="A176" s="31" t="s">
        <v>6</v>
      </c>
      <c r="B176" s="49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54"/>
    </row>
    <row r="177" spans="1:25" s="35" customFormat="1" ht="18.75" hidden="1" customHeight="1" outlineLevel="1" thickBot="1" x14ac:dyDescent="0.25">
      <c r="A177" s="107" t="s">
        <v>7</v>
      </c>
      <c r="B177" s="50">
        <v>2.496</v>
      </c>
      <c r="C177" s="48">
        <v>2.496</v>
      </c>
      <c r="D177" s="48">
        <v>2.496</v>
      </c>
      <c r="E177" s="48">
        <v>2.496</v>
      </c>
      <c r="F177" s="48">
        <v>2.496</v>
      </c>
      <c r="G177" s="48">
        <v>2.496</v>
      </c>
      <c r="H177" s="48">
        <v>2.496</v>
      </c>
      <c r="I177" s="48">
        <v>2.496</v>
      </c>
      <c r="J177" s="48">
        <v>2.496</v>
      </c>
      <c r="K177" s="48">
        <v>2.496</v>
      </c>
      <c r="L177" s="48">
        <v>2.496</v>
      </c>
      <c r="M177" s="48">
        <v>2.496</v>
      </c>
      <c r="N177" s="48">
        <v>2.496</v>
      </c>
      <c r="O177" s="48">
        <v>2.496</v>
      </c>
      <c r="P177" s="48">
        <v>2.496</v>
      </c>
      <c r="Q177" s="48">
        <v>2.496</v>
      </c>
      <c r="R177" s="48">
        <v>2.496</v>
      </c>
      <c r="S177" s="48">
        <v>2.496</v>
      </c>
      <c r="T177" s="48">
        <v>2.496</v>
      </c>
      <c r="U177" s="48">
        <v>2.496</v>
      </c>
      <c r="V177" s="48">
        <v>2.496</v>
      </c>
      <c r="W177" s="48">
        <v>2.496</v>
      </c>
      <c r="X177" s="48">
        <v>2.496</v>
      </c>
      <c r="Y177" s="55">
        <v>2.496</v>
      </c>
    </row>
    <row r="178" spans="1:25" s="35" customFormat="1" ht="18.75" customHeight="1" collapsed="1" thickBot="1" x14ac:dyDescent="0.25">
      <c r="A178" s="73">
        <v>3</v>
      </c>
      <c r="B178" s="65">
        <f t="shared" ref="B178:Y178" si="35">SUM(B179:B182)</f>
        <v>1040.9760000000001</v>
      </c>
      <c r="C178" s="66">
        <f t="shared" si="35"/>
        <v>1036.6660000000002</v>
      </c>
      <c r="D178" s="66">
        <f t="shared" si="35"/>
        <v>1016.026</v>
      </c>
      <c r="E178" s="67">
        <f t="shared" si="35"/>
        <v>1032.4560000000001</v>
      </c>
      <c r="F178" s="67">
        <f t="shared" si="35"/>
        <v>1073.7460000000001</v>
      </c>
      <c r="G178" s="67">
        <f t="shared" si="35"/>
        <v>1075.0160000000001</v>
      </c>
      <c r="H178" s="67">
        <f t="shared" si="35"/>
        <v>1063.9960000000001</v>
      </c>
      <c r="I178" s="67">
        <f t="shared" si="35"/>
        <v>1064.9360000000001</v>
      </c>
      <c r="J178" s="67">
        <f t="shared" si="35"/>
        <v>1054.2360000000001</v>
      </c>
      <c r="K178" s="68">
        <f t="shared" si="35"/>
        <v>1067.8460000000002</v>
      </c>
      <c r="L178" s="67">
        <f t="shared" si="35"/>
        <v>1039.3460000000002</v>
      </c>
      <c r="M178" s="69">
        <f t="shared" si="35"/>
        <v>1043.2060000000001</v>
      </c>
      <c r="N178" s="68">
        <f t="shared" si="35"/>
        <v>1044.9460000000001</v>
      </c>
      <c r="O178" s="67">
        <f t="shared" si="35"/>
        <v>1133.876</v>
      </c>
      <c r="P178" s="69">
        <f t="shared" si="35"/>
        <v>1076.796</v>
      </c>
      <c r="Q178" s="70">
        <f t="shared" si="35"/>
        <v>1225.4460000000001</v>
      </c>
      <c r="R178" s="67">
        <f t="shared" si="35"/>
        <v>1226.616</v>
      </c>
      <c r="S178" s="70">
        <f t="shared" si="35"/>
        <v>1216.0160000000001</v>
      </c>
      <c r="T178" s="67">
        <f t="shared" si="35"/>
        <v>1024.616</v>
      </c>
      <c r="U178" s="66">
        <f t="shared" si="35"/>
        <v>1043.1960000000001</v>
      </c>
      <c r="V178" s="66">
        <f t="shared" si="35"/>
        <v>1031.7360000000001</v>
      </c>
      <c r="W178" s="66">
        <f t="shared" si="35"/>
        <v>1045.7260000000001</v>
      </c>
      <c r="X178" s="66">
        <f t="shared" si="35"/>
        <v>1037.066</v>
      </c>
      <c r="Y178" s="71">
        <f t="shared" si="35"/>
        <v>1027.326</v>
      </c>
    </row>
    <row r="179" spans="1:25" s="35" customFormat="1" ht="18.75" hidden="1" customHeight="1" outlineLevel="1" x14ac:dyDescent="0.2">
      <c r="A179" s="29" t="s">
        <v>4</v>
      </c>
      <c r="B179" s="158">
        <f>B21</f>
        <v>973.71</v>
      </c>
      <c r="C179" s="158">
        <f t="shared" ref="C179:Y179" si="36">C21</f>
        <v>969.4</v>
      </c>
      <c r="D179" s="158">
        <f t="shared" si="36"/>
        <v>948.76</v>
      </c>
      <c r="E179" s="158">
        <f t="shared" si="36"/>
        <v>965.19</v>
      </c>
      <c r="F179" s="158">
        <f t="shared" si="36"/>
        <v>1006.48</v>
      </c>
      <c r="G179" s="158">
        <f t="shared" si="36"/>
        <v>1007.75</v>
      </c>
      <c r="H179" s="158">
        <f t="shared" si="36"/>
        <v>996.73</v>
      </c>
      <c r="I179" s="158">
        <f t="shared" si="36"/>
        <v>997.67</v>
      </c>
      <c r="J179" s="158">
        <f t="shared" si="36"/>
        <v>986.97</v>
      </c>
      <c r="K179" s="158">
        <f t="shared" si="36"/>
        <v>1000.58</v>
      </c>
      <c r="L179" s="158">
        <f t="shared" si="36"/>
        <v>972.08</v>
      </c>
      <c r="M179" s="158">
        <f t="shared" si="36"/>
        <v>975.94</v>
      </c>
      <c r="N179" s="158">
        <f t="shared" si="36"/>
        <v>977.68</v>
      </c>
      <c r="O179" s="158">
        <f t="shared" si="36"/>
        <v>1066.6099999999999</v>
      </c>
      <c r="P179" s="158">
        <f t="shared" si="36"/>
        <v>1009.53</v>
      </c>
      <c r="Q179" s="158">
        <f t="shared" si="36"/>
        <v>1158.18</v>
      </c>
      <c r="R179" s="158">
        <f t="shared" si="36"/>
        <v>1159.3499999999999</v>
      </c>
      <c r="S179" s="158">
        <f t="shared" si="36"/>
        <v>1148.75</v>
      </c>
      <c r="T179" s="158">
        <f t="shared" si="36"/>
        <v>957.35</v>
      </c>
      <c r="U179" s="158">
        <f t="shared" si="36"/>
        <v>975.93</v>
      </c>
      <c r="V179" s="158">
        <f t="shared" si="36"/>
        <v>964.47</v>
      </c>
      <c r="W179" s="158">
        <f t="shared" si="36"/>
        <v>978.46</v>
      </c>
      <c r="X179" s="158">
        <f t="shared" si="36"/>
        <v>969.8</v>
      </c>
      <c r="Y179" s="158">
        <f t="shared" si="36"/>
        <v>960.06</v>
      </c>
    </row>
    <row r="180" spans="1:25" s="35" customFormat="1" ht="18.75" hidden="1" customHeight="1" outlineLevel="1" x14ac:dyDescent="0.2">
      <c r="A180" s="30" t="s">
        <v>5</v>
      </c>
      <c r="B180" s="49">
        <v>64.77</v>
      </c>
      <c r="C180" s="47">
        <v>64.77</v>
      </c>
      <c r="D180" s="47">
        <v>64.77</v>
      </c>
      <c r="E180" s="47">
        <v>64.77</v>
      </c>
      <c r="F180" s="47">
        <v>64.77</v>
      </c>
      <c r="G180" s="47">
        <v>64.77</v>
      </c>
      <c r="H180" s="47">
        <v>64.77</v>
      </c>
      <c r="I180" s="47">
        <v>64.77</v>
      </c>
      <c r="J180" s="47">
        <v>64.77</v>
      </c>
      <c r="K180" s="47">
        <v>64.77</v>
      </c>
      <c r="L180" s="47">
        <v>64.77</v>
      </c>
      <c r="M180" s="47">
        <v>64.77</v>
      </c>
      <c r="N180" s="47">
        <v>64.77</v>
      </c>
      <c r="O180" s="47">
        <v>64.77</v>
      </c>
      <c r="P180" s="47">
        <v>64.77</v>
      </c>
      <c r="Q180" s="47">
        <v>64.77</v>
      </c>
      <c r="R180" s="47">
        <v>64.77</v>
      </c>
      <c r="S180" s="47">
        <v>64.77</v>
      </c>
      <c r="T180" s="47">
        <v>64.77</v>
      </c>
      <c r="U180" s="47">
        <v>64.77</v>
      </c>
      <c r="V180" s="47">
        <v>64.77</v>
      </c>
      <c r="W180" s="47">
        <v>64.77</v>
      </c>
      <c r="X180" s="47">
        <v>64.77</v>
      </c>
      <c r="Y180" s="54">
        <v>64.77</v>
      </c>
    </row>
    <row r="181" spans="1:25" s="35" customFormat="1" ht="18.75" hidden="1" customHeight="1" outlineLevel="1" x14ac:dyDescent="0.2">
      <c r="A181" s="31" t="s">
        <v>6</v>
      </c>
      <c r="B181" s="49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54"/>
    </row>
    <row r="182" spans="1:25" s="35" customFormat="1" ht="18.75" hidden="1" customHeight="1" outlineLevel="1" thickBot="1" x14ac:dyDescent="0.25">
      <c r="A182" s="107" t="s">
        <v>7</v>
      </c>
      <c r="B182" s="50">
        <v>2.496</v>
      </c>
      <c r="C182" s="48">
        <v>2.496</v>
      </c>
      <c r="D182" s="48">
        <v>2.496</v>
      </c>
      <c r="E182" s="48">
        <v>2.496</v>
      </c>
      <c r="F182" s="48">
        <v>2.496</v>
      </c>
      <c r="G182" s="48">
        <v>2.496</v>
      </c>
      <c r="H182" s="48">
        <v>2.496</v>
      </c>
      <c r="I182" s="48">
        <v>2.496</v>
      </c>
      <c r="J182" s="48">
        <v>2.496</v>
      </c>
      <c r="K182" s="48">
        <v>2.496</v>
      </c>
      <c r="L182" s="48">
        <v>2.496</v>
      </c>
      <c r="M182" s="48">
        <v>2.496</v>
      </c>
      <c r="N182" s="48">
        <v>2.496</v>
      </c>
      <c r="O182" s="48">
        <v>2.496</v>
      </c>
      <c r="P182" s="48">
        <v>2.496</v>
      </c>
      <c r="Q182" s="48">
        <v>2.496</v>
      </c>
      <c r="R182" s="48">
        <v>2.496</v>
      </c>
      <c r="S182" s="48">
        <v>2.496</v>
      </c>
      <c r="T182" s="48">
        <v>2.496</v>
      </c>
      <c r="U182" s="48">
        <v>2.496</v>
      </c>
      <c r="V182" s="48">
        <v>2.496</v>
      </c>
      <c r="W182" s="48">
        <v>2.496</v>
      </c>
      <c r="X182" s="48">
        <v>2.496</v>
      </c>
      <c r="Y182" s="55">
        <v>2.496</v>
      </c>
    </row>
    <row r="183" spans="1:25" s="35" customFormat="1" ht="18.75" customHeight="1" collapsed="1" thickBot="1" x14ac:dyDescent="0.25">
      <c r="A183" s="90">
        <v>4</v>
      </c>
      <c r="B183" s="65">
        <f t="shared" ref="B183:Y183" si="37">SUM(B184:B187)</f>
        <v>953.95600000000002</v>
      </c>
      <c r="C183" s="66">
        <f t="shared" si="37"/>
        <v>956.42599999999993</v>
      </c>
      <c r="D183" s="66">
        <f t="shared" si="37"/>
        <v>991.44599999999991</v>
      </c>
      <c r="E183" s="67">
        <f t="shared" si="37"/>
        <v>1400.7260000000001</v>
      </c>
      <c r="F183" s="67">
        <f t="shared" si="37"/>
        <v>1032.8460000000002</v>
      </c>
      <c r="G183" s="67">
        <f t="shared" si="37"/>
        <v>1291.826</v>
      </c>
      <c r="H183" s="67">
        <f t="shared" si="37"/>
        <v>1290.7260000000001</v>
      </c>
      <c r="I183" s="67">
        <f t="shared" si="37"/>
        <v>1264.576</v>
      </c>
      <c r="J183" s="67">
        <f t="shared" si="37"/>
        <v>1260.1760000000002</v>
      </c>
      <c r="K183" s="68">
        <f t="shared" si="37"/>
        <v>1245.586</v>
      </c>
      <c r="L183" s="67">
        <f t="shared" si="37"/>
        <v>1241.6460000000002</v>
      </c>
      <c r="M183" s="69">
        <f t="shared" si="37"/>
        <v>1247.9060000000002</v>
      </c>
      <c r="N183" s="68">
        <f t="shared" si="37"/>
        <v>1251.056</v>
      </c>
      <c r="O183" s="67">
        <f t="shared" si="37"/>
        <v>1258.6660000000002</v>
      </c>
      <c r="P183" s="69">
        <f t="shared" si="37"/>
        <v>1374.1660000000002</v>
      </c>
      <c r="Q183" s="70">
        <f t="shared" si="37"/>
        <v>1260.826</v>
      </c>
      <c r="R183" s="67">
        <f t="shared" si="37"/>
        <v>1320.4560000000001</v>
      </c>
      <c r="S183" s="70">
        <f t="shared" si="37"/>
        <v>1223.4260000000002</v>
      </c>
      <c r="T183" s="67">
        <f t="shared" si="37"/>
        <v>975.99599999999998</v>
      </c>
      <c r="U183" s="66">
        <f t="shared" si="37"/>
        <v>1265.046</v>
      </c>
      <c r="V183" s="66">
        <f t="shared" si="37"/>
        <v>983.846</v>
      </c>
      <c r="W183" s="66">
        <f t="shared" si="37"/>
        <v>989.96600000000001</v>
      </c>
      <c r="X183" s="66">
        <f t="shared" si="37"/>
        <v>979.98599999999999</v>
      </c>
      <c r="Y183" s="71">
        <f t="shared" si="37"/>
        <v>982.30599999999993</v>
      </c>
    </row>
    <row r="184" spans="1:25" s="35" customFormat="1" ht="18.75" hidden="1" customHeight="1" outlineLevel="1" x14ac:dyDescent="0.2">
      <c r="A184" s="31" t="s">
        <v>4</v>
      </c>
      <c r="B184" s="158">
        <f>B26</f>
        <v>886.69</v>
      </c>
      <c r="C184" s="158">
        <f t="shared" ref="C184:Y184" si="38">C26</f>
        <v>889.16</v>
      </c>
      <c r="D184" s="158">
        <f t="shared" si="38"/>
        <v>924.18</v>
      </c>
      <c r="E184" s="158">
        <f t="shared" si="38"/>
        <v>1333.46</v>
      </c>
      <c r="F184" s="158">
        <f t="shared" si="38"/>
        <v>965.58</v>
      </c>
      <c r="G184" s="158">
        <f t="shared" si="38"/>
        <v>1224.56</v>
      </c>
      <c r="H184" s="158">
        <f t="shared" si="38"/>
        <v>1223.46</v>
      </c>
      <c r="I184" s="158">
        <f t="shared" si="38"/>
        <v>1197.31</v>
      </c>
      <c r="J184" s="158">
        <f t="shared" si="38"/>
        <v>1192.9100000000001</v>
      </c>
      <c r="K184" s="158">
        <f t="shared" si="38"/>
        <v>1178.32</v>
      </c>
      <c r="L184" s="158">
        <f t="shared" si="38"/>
        <v>1174.3800000000001</v>
      </c>
      <c r="M184" s="158">
        <f t="shared" si="38"/>
        <v>1180.6400000000001</v>
      </c>
      <c r="N184" s="158">
        <f t="shared" si="38"/>
        <v>1183.79</v>
      </c>
      <c r="O184" s="158">
        <f t="shared" si="38"/>
        <v>1191.4000000000001</v>
      </c>
      <c r="P184" s="158">
        <f t="shared" si="38"/>
        <v>1306.9000000000001</v>
      </c>
      <c r="Q184" s="158">
        <f t="shared" si="38"/>
        <v>1193.56</v>
      </c>
      <c r="R184" s="158">
        <f t="shared" si="38"/>
        <v>1253.19</v>
      </c>
      <c r="S184" s="158">
        <f t="shared" si="38"/>
        <v>1156.1600000000001</v>
      </c>
      <c r="T184" s="158">
        <f t="shared" si="38"/>
        <v>908.73</v>
      </c>
      <c r="U184" s="158">
        <f t="shared" si="38"/>
        <v>1197.78</v>
      </c>
      <c r="V184" s="158">
        <f t="shared" si="38"/>
        <v>916.58</v>
      </c>
      <c r="W184" s="158">
        <f t="shared" si="38"/>
        <v>922.7</v>
      </c>
      <c r="X184" s="158">
        <f t="shared" si="38"/>
        <v>912.72</v>
      </c>
      <c r="Y184" s="158">
        <f t="shared" si="38"/>
        <v>915.04</v>
      </c>
    </row>
    <row r="185" spans="1:25" s="35" customFormat="1" ht="18.75" hidden="1" customHeight="1" outlineLevel="1" x14ac:dyDescent="0.2">
      <c r="A185" s="30" t="s">
        <v>5</v>
      </c>
      <c r="B185" s="49">
        <v>64.77</v>
      </c>
      <c r="C185" s="47">
        <v>64.77</v>
      </c>
      <c r="D185" s="47">
        <v>64.77</v>
      </c>
      <c r="E185" s="47">
        <v>64.77</v>
      </c>
      <c r="F185" s="47">
        <v>64.77</v>
      </c>
      <c r="G185" s="47">
        <v>64.77</v>
      </c>
      <c r="H185" s="47">
        <v>64.77</v>
      </c>
      <c r="I185" s="47">
        <v>64.77</v>
      </c>
      <c r="J185" s="47">
        <v>64.77</v>
      </c>
      <c r="K185" s="47">
        <v>64.77</v>
      </c>
      <c r="L185" s="47">
        <v>64.77</v>
      </c>
      <c r="M185" s="47">
        <v>64.77</v>
      </c>
      <c r="N185" s="47">
        <v>64.77</v>
      </c>
      <c r="O185" s="47">
        <v>64.77</v>
      </c>
      <c r="P185" s="47">
        <v>64.77</v>
      </c>
      <c r="Q185" s="47">
        <v>64.77</v>
      </c>
      <c r="R185" s="47">
        <v>64.77</v>
      </c>
      <c r="S185" s="47">
        <v>64.77</v>
      </c>
      <c r="T185" s="47">
        <v>64.77</v>
      </c>
      <c r="U185" s="47">
        <v>64.77</v>
      </c>
      <c r="V185" s="47">
        <v>64.77</v>
      </c>
      <c r="W185" s="47">
        <v>64.77</v>
      </c>
      <c r="X185" s="47">
        <v>64.77</v>
      </c>
      <c r="Y185" s="54">
        <v>64.77</v>
      </c>
    </row>
    <row r="186" spans="1:25" s="35" customFormat="1" ht="18.75" hidden="1" customHeight="1" outlineLevel="1" x14ac:dyDescent="0.2">
      <c r="A186" s="31" t="s">
        <v>6</v>
      </c>
      <c r="B186" s="49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54"/>
    </row>
    <row r="187" spans="1:25" s="35" customFormat="1" ht="18.75" hidden="1" customHeight="1" outlineLevel="1" thickBot="1" x14ac:dyDescent="0.25">
      <c r="A187" s="107" t="s">
        <v>7</v>
      </c>
      <c r="B187" s="50">
        <v>2.496</v>
      </c>
      <c r="C187" s="48">
        <v>2.496</v>
      </c>
      <c r="D187" s="48">
        <v>2.496</v>
      </c>
      <c r="E187" s="48">
        <v>2.496</v>
      </c>
      <c r="F187" s="48">
        <v>2.496</v>
      </c>
      <c r="G187" s="48">
        <v>2.496</v>
      </c>
      <c r="H187" s="48">
        <v>2.496</v>
      </c>
      <c r="I187" s="48">
        <v>2.496</v>
      </c>
      <c r="J187" s="48">
        <v>2.496</v>
      </c>
      <c r="K187" s="48">
        <v>2.496</v>
      </c>
      <c r="L187" s="48">
        <v>2.496</v>
      </c>
      <c r="M187" s="48">
        <v>2.496</v>
      </c>
      <c r="N187" s="48">
        <v>2.496</v>
      </c>
      <c r="O187" s="48">
        <v>2.496</v>
      </c>
      <c r="P187" s="48">
        <v>2.496</v>
      </c>
      <c r="Q187" s="48">
        <v>2.496</v>
      </c>
      <c r="R187" s="48">
        <v>2.496</v>
      </c>
      <c r="S187" s="48">
        <v>2.496</v>
      </c>
      <c r="T187" s="48">
        <v>2.496</v>
      </c>
      <c r="U187" s="48">
        <v>2.496</v>
      </c>
      <c r="V187" s="48">
        <v>2.496</v>
      </c>
      <c r="W187" s="48">
        <v>2.496</v>
      </c>
      <c r="X187" s="48">
        <v>2.496</v>
      </c>
      <c r="Y187" s="55">
        <v>2.496</v>
      </c>
    </row>
    <row r="188" spans="1:25" s="35" customFormat="1" ht="18.75" customHeight="1" collapsed="1" thickBot="1" x14ac:dyDescent="0.25">
      <c r="A188" s="73">
        <v>5</v>
      </c>
      <c r="B188" s="65">
        <f t="shared" ref="B188:Y188" si="39">SUM(B189:B192)</f>
        <v>1009.356</v>
      </c>
      <c r="C188" s="66">
        <f t="shared" si="39"/>
        <v>1040.6860000000001</v>
      </c>
      <c r="D188" s="66">
        <f t="shared" si="39"/>
        <v>1070.6160000000002</v>
      </c>
      <c r="E188" s="67">
        <f t="shared" si="39"/>
        <v>1088.2360000000001</v>
      </c>
      <c r="F188" s="67">
        <f t="shared" si="39"/>
        <v>1083.0860000000002</v>
      </c>
      <c r="G188" s="67">
        <f t="shared" si="39"/>
        <v>1289.9760000000001</v>
      </c>
      <c r="H188" s="67">
        <f t="shared" si="39"/>
        <v>1297.096</v>
      </c>
      <c r="I188" s="67">
        <f t="shared" si="39"/>
        <v>1277.596</v>
      </c>
      <c r="J188" s="67">
        <f t="shared" si="39"/>
        <v>1266.2060000000001</v>
      </c>
      <c r="K188" s="68">
        <f t="shared" si="39"/>
        <v>1296.9560000000001</v>
      </c>
      <c r="L188" s="67">
        <f t="shared" si="39"/>
        <v>1071.7860000000001</v>
      </c>
      <c r="M188" s="69">
        <f t="shared" si="39"/>
        <v>1072.3660000000002</v>
      </c>
      <c r="N188" s="68">
        <f t="shared" si="39"/>
        <v>1075.3660000000002</v>
      </c>
      <c r="O188" s="67">
        <f t="shared" si="39"/>
        <v>1076.1260000000002</v>
      </c>
      <c r="P188" s="69">
        <f t="shared" si="39"/>
        <v>1084.0060000000001</v>
      </c>
      <c r="Q188" s="70">
        <f t="shared" si="39"/>
        <v>1276.5260000000001</v>
      </c>
      <c r="R188" s="67">
        <f t="shared" si="39"/>
        <v>1261.9760000000001</v>
      </c>
      <c r="S188" s="70">
        <f t="shared" si="39"/>
        <v>1239.116</v>
      </c>
      <c r="T188" s="67">
        <f t="shared" si="39"/>
        <v>1179.606</v>
      </c>
      <c r="U188" s="66">
        <f t="shared" si="39"/>
        <v>1053.1160000000002</v>
      </c>
      <c r="V188" s="66">
        <f t="shared" si="39"/>
        <v>1016.776</v>
      </c>
      <c r="W188" s="66">
        <f t="shared" si="39"/>
        <v>1034.546</v>
      </c>
      <c r="X188" s="66">
        <f t="shared" si="39"/>
        <v>1021.6659999999999</v>
      </c>
      <c r="Y188" s="71">
        <f t="shared" si="39"/>
        <v>1029.3360000000002</v>
      </c>
    </row>
    <row r="189" spans="1:25" s="35" customFormat="1" ht="18.75" hidden="1" customHeight="1" outlineLevel="1" x14ac:dyDescent="0.2">
      <c r="A189" s="29" t="s">
        <v>4</v>
      </c>
      <c r="B189" s="158">
        <f>B31</f>
        <v>942.09</v>
      </c>
      <c r="C189" s="158">
        <f t="shared" ref="C189:Y189" si="40">C31</f>
        <v>973.42</v>
      </c>
      <c r="D189" s="158">
        <f t="shared" si="40"/>
        <v>1003.35</v>
      </c>
      <c r="E189" s="158">
        <f t="shared" si="40"/>
        <v>1020.97</v>
      </c>
      <c r="F189" s="158">
        <f t="shared" si="40"/>
        <v>1015.82</v>
      </c>
      <c r="G189" s="158">
        <f t="shared" si="40"/>
        <v>1222.71</v>
      </c>
      <c r="H189" s="158">
        <f t="shared" si="40"/>
        <v>1229.83</v>
      </c>
      <c r="I189" s="158">
        <f t="shared" si="40"/>
        <v>1210.33</v>
      </c>
      <c r="J189" s="158">
        <f t="shared" si="40"/>
        <v>1198.94</v>
      </c>
      <c r="K189" s="158">
        <f t="shared" si="40"/>
        <v>1229.69</v>
      </c>
      <c r="L189" s="158">
        <f t="shared" si="40"/>
        <v>1004.52</v>
      </c>
      <c r="M189" s="158">
        <f t="shared" si="40"/>
        <v>1005.1</v>
      </c>
      <c r="N189" s="158">
        <f t="shared" si="40"/>
        <v>1008.1</v>
      </c>
      <c r="O189" s="158">
        <f t="shared" si="40"/>
        <v>1008.86</v>
      </c>
      <c r="P189" s="158">
        <f t="shared" si="40"/>
        <v>1016.74</v>
      </c>
      <c r="Q189" s="158">
        <f t="shared" si="40"/>
        <v>1209.26</v>
      </c>
      <c r="R189" s="158">
        <f t="shared" si="40"/>
        <v>1194.71</v>
      </c>
      <c r="S189" s="158">
        <f t="shared" si="40"/>
        <v>1171.8499999999999</v>
      </c>
      <c r="T189" s="158">
        <f t="shared" si="40"/>
        <v>1112.3399999999999</v>
      </c>
      <c r="U189" s="158">
        <f t="shared" si="40"/>
        <v>985.85</v>
      </c>
      <c r="V189" s="158">
        <f t="shared" si="40"/>
        <v>949.51</v>
      </c>
      <c r="W189" s="158">
        <f t="shared" si="40"/>
        <v>967.28</v>
      </c>
      <c r="X189" s="158">
        <f t="shared" si="40"/>
        <v>954.4</v>
      </c>
      <c r="Y189" s="158">
        <f t="shared" si="40"/>
        <v>962.07</v>
      </c>
    </row>
    <row r="190" spans="1:25" s="35" customFormat="1" ht="18.75" hidden="1" customHeight="1" outlineLevel="1" x14ac:dyDescent="0.2">
      <c r="A190" s="30" t="s">
        <v>5</v>
      </c>
      <c r="B190" s="49">
        <v>64.77</v>
      </c>
      <c r="C190" s="47">
        <v>64.77</v>
      </c>
      <c r="D190" s="47">
        <v>64.77</v>
      </c>
      <c r="E190" s="47">
        <v>64.77</v>
      </c>
      <c r="F190" s="47">
        <v>64.77</v>
      </c>
      <c r="G190" s="47">
        <v>64.77</v>
      </c>
      <c r="H190" s="47">
        <v>64.77</v>
      </c>
      <c r="I190" s="47">
        <v>64.77</v>
      </c>
      <c r="J190" s="47">
        <v>64.77</v>
      </c>
      <c r="K190" s="47">
        <v>64.77</v>
      </c>
      <c r="L190" s="47">
        <v>64.77</v>
      </c>
      <c r="M190" s="47">
        <v>64.77</v>
      </c>
      <c r="N190" s="47">
        <v>64.77</v>
      </c>
      <c r="O190" s="47">
        <v>64.77</v>
      </c>
      <c r="P190" s="47">
        <v>64.77</v>
      </c>
      <c r="Q190" s="47">
        <v>64.77</v>
      </c>
      <c r="R190" s="47">
        <v>64.77</v>
      </c>
      <c r="S190" s="47">
        <v>64.77</v>
      </c>
      <c r="T190" s="47">
        <v>64.77</v>
      </c>
      <c r="U190" s="47">
        <v>64.77</v>
      </c>
      <c r="V190" s="47">
        <v>64.77</v>
      </c>
      <c r="W190" s="47">
        <v>64.77</v>
      </c>
      <c r="X190" s="47">
        <v>64.77</v>
      </c>
      <c r="Y190" s="54">
        <v>64.77</v>
      </c>
    </row>
    <row r="191" spans="1:25" s="35" customFormat="1" ht="18.75" hidden="1" customHeight="1" outlineLevel="1" x14ac:dyDescent="0.2">
      <c r="A191" s="31" t="s">
        <v>6</v>
      </c>
      <c r="B191" s="49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54"/>
    </row>
    <row r="192" spans="1:25" s="35" customFormat="1" ht="18.75" hidden="1" customHeight="1" outlineLevel="1" thickBot="1" x14ac:dyDescent="0.25">
      <c r="A192" s="107" t="s">
        <v>7</v>
      </c>
      <c r="B192" s="50">
        <v>2.496</v>
      </c>
      <c r="C192" s="48">
        <v>2.496</v>
      </c>
      <c r="D192" s="48">
        <v>2.496</v>
      </c>
      <c r="E192" s="48">
        <v>2.496</v>
      </c>
      <c r="F192" s="48">
        <v>2.496</v>
      </c>
      <c r="G192" s="48">
        <v>2.496</v>
      </c>
      <c r="H192" s="48">
        <v>2.496</v>
      </c>
      <c r="I192" s="48">
        <v>2.496</v>
      </c>
      <c r="J192" s="48">
        <v>2.496</v>
      </c>
      <c r="K192" s="48">
        <v>2.496</v>
      </c>
      <c r="L192" s="48">
        <v>2.496</v>
      </c>
      <c r="M192" s="48">
        <v>2.496</v>
      </c>
      <c r="N192" s="48">
        <v>2.496</v>
      </c>
      <c r="O192" s="48">
        <v>2.496</v>
      </c>
      <c r="P192" s="48">
        <v>2.496</v>
      </c>
      <c r="Q192" s="48">
        <v>2.496</v>
      </c>
      <c r="R192" s="48">
        <v>2.496</v>
      </c>
      <c r="S192" s="48">
        <v>2.496</v>
      </c>
      <c r="T192" s="48">
        <v>2.496</v>
      </c>
      <c r="U192" s="48">
        <v>2.496</v>
      </c>
      <c r="V192" s="48">
        <v>2.496</v>
      </c>
      <c r="W192" s="48">
        <v>2.496</v>
      </c>
      <c r="X192" s="48">
        <v>2.496</v>
      </c>
      <c r="Y192" s="55">
        <v>2.496</v>
      </c>
    </row>
    <row r="193" spans="1:25" s="35" customFormat="1" ht="18.75" customHeight="1" collapsed="1" thickBot="1" x14ac:dyDescent="0.25">
      <c r="A193" s="76">
        <v>6</v>
      </c>
      <c r="B193" s="65">
        <f t="shared" ref="B193:Y193" si="41">SUM(B194:B197)</f>
        <v>982.45600000000002</v>
      </c>
      <c r="C193" s="66">
        <f t="shared" si="41"/>
        <v>984.13599999999997</v>
      </c>
      <c r="D193" s="66">
        <f t="shared" si="41"/>
        <v>1013.6959999999999</v>
      </c>
      <c r="E193" s="67">
        <f t="shared" si="41"/>
        <v>1022.206</v>
      </c>
      <c r="F193" s="67">
        <f t="shared" si="41"/>
        <v>1016.4259999999999</v>
      </c>
      <c r="G193" s="67">
        <f t="shared" si="41"/>
        <v>1260.6560000000002</v>
      </c>
      <c r="H193" s="67">
        <f t="shared" si="41"/>
        <v>1262.7860000000001</v>
      </c>
      <c r="I193" s="67">
        <f t="shared" si="41"/>
        <v>1250.7360000000001</v>
      </c>
      <c r="J193" s="67">
        <f t="shared" si="41"/>
        <v>1249.4260000000002</v>
      </c>
      <c r="K193" s="68">
        <f t="shared" si="41"/>
        <v>1224.9960000000001</v>
      </c>
      <c r="L193" s="67">
        <f t="shared" si="41"/>
        <v>1230.5360000000001</v>
      </c>
      <c r="M193" s="69">
        <f t="shared" si="41"/>
        <v>1236.066</v>
      </c>
      <c r="N193" s="68">
        <f t="shared" si="41"/>
        <v>1246.1560000000002</v>
      </c>
      <c r="O193" s="67">
        <f t="shared" si="41"/>
        <v>1015.276</v>
      </c>
      <c r="P193" s="69">
        <f t="shared" si="41"/>
        <v>1259.066</v>
      </c>
      <c r="Q193" s="70">
        <f t="shared" si="41"/>
        <v>1253.7060000000001</v>
      </c>
      <c r="R193" s="67">
        <f t="shared" si="41"/>
        <v>1296.806</v>
      </c>
      <c r="S193" s="70">
        <f t="shared" si="41"/>
        <v>1266.2360000000001</v>
      </c>
      <c r="T193" s="67">
        <f t="shared" si="41"/>
        <v>1199.836</v>
      </c>
      <c r="U193" s="66">
        <f t="shared" si="41"/>
        <v>981.00599999999997</v>
      </c>
      <c r="V193" s="66">
        <f t="shared" si="41"/>
        <v>981.77599999999995</v>
      </c>
      <c r="W193" s="66">
        <f t="shared" si="41"/>
        <v>983.32599999999991</v>
      </c>
      <c r="X193" s="66">
        <f t="shared" si="41"/>
        <v>979.63599999999997</v>
      </c>
      <c r="Y193" s="71">
        <f t="shared" si="41"/>
        <v>981.48599999999999</v>
      </c>
    </row>
    <row r="194" spans="1:25" s="35" customFormat="1" ht="18.75" hidden="1" customHeight="1" outlineLevel="1" x14ac:dyDescent="0.2">
      <c r="A194" s="29" t="s">
        <v>4</v>
      </c>
      <c r="B194" s="158">
        <f>B36</f>
        <v>915.19</v>
      </c>
      <c r="C194" s="158">
        <f t="shared" ref="C194:Y194" si="42">C36</f>
        <v>916.87</v>
      </c>
      <c r="D194" s="158">
        <f t="shared" si="42"/>
        <v>946.43</v>
      </c>
      <c r="E194" s="158">
        <f t="shared" si="42"/>
        <v>954.94</v>
      </c>
      <c r="F194" s="158">
        <f t="shared" si="42"/>
        <v>949.16</v>
      </c>
      <c r="G194" s="158">
        <f t="shared" si="42"/>
        <v>1193.3900000000001</v>
      </c>
      <c r="H194" s="158">
        <f t="shared" si="42"/>
        <v>1195.52</v>
      </c>
      <c r="I194" s="158">
        <f t="shared" si="42"/>
        <v>1183.47</v>
      </c>
      <c r="J194" s="158">
        <f t="shared" si="42"/>
        <v>1182.1600000000001</v>
      </c>
      <c r="K194" s="158">
        <f t="shared" si="42"/>
        <v>1157.73</v>
      </c>
      <c r="L194" s="158">
        <f t="shared" si="42"/>
        <v>1163.27</v>
      </c>
      <c r="M194" s="158">
        <f t="shared" si="42"/>
        <v>1168.8</v>
      </c>
      <c r="N194" s="158">
        <f t="shared" si="42"/>
        <v>1178.8900000000001</v>
      </c>
      <c r="O194" s="158">
        <f t="shared" si="42"/>
        <v>948.01</v>
      </c>
      <c r="P194" s="158">
        <f t="shared" si="42"/>
        <v>1191.8</v>
      </c>
      <c r="Q194" s="158">
        <f t="shared" si="42"/>
        <v>1186.44</v>
      </c>
      <c r="R194" s="158">
        <f t="shared" si="42"/>
        <v>1229.54</v>
      </c>
      <c r="S194" s="158">
        <f t="shared" si="42"/>
        <v>1198.97</v>
      </c>
      <c r="T194" s="158">
        <f t="shared" si="42"/>
        <v>1132.57</v>
      </c>
      <c r="U194" s="158">
        <f t="shared" si="42"/>
        <v>913.74</v>
      </c>
      <c r="V194" s="158">
        <f t="shared" si="42"/>
        <v>914.51</v>
      </c>
      <c r="W194" s="158">
        <f t="shared" si="42"/>
        <v>916.06</v>
      </c>
      <c r="X194" s="158">
        <f t="shared" si="42"/>
        <v>912.37</v>
      </c>
      <c r="Y194" s="158">
        <f t="shared" si="42"/>
        <v>914.22</v>
      </c>
    </row>
    <row r="195" spans="1:25" s="35" customFormat="1" ht="18.75" hidden="1" customHeight="1" outlineLevel="1" x14ac:dyDescent="0.2">
      <c r="A195" s="30" t="s">
        <v>5</v>
      </c>
      <c r="B195" s="49">
        <v>64.77</v>
      </c>
      <c r="C195" s="47">
        <v>64.77</v>
      </c>
      <c r="D195" s="47">
        <v>64.77</v>
      </c>
      <c r="E195" s="47">
        <v>64.77</v>
      </c>
      <c r="F195" s="47">
        <v>64.77</v>
      </c>
      <c r="G195" s="47">
        <v>64.77</v>
      </c>
      <c r="H195" s="47">
        <v>64.77</v>
      </c>
      <c r="I195" s="47">
        <v>64.77</v>
      </c>
      <c r="J195" s="47">
        <v>64.77</v>
      </c>
      <c r="K195" s="47">
        <v>64.77</v>
      </c>
      <c r="L195" s="47">
        <v>64.77</v>
      </c>
      <c r="M195" s="47">
        <v>64.77</v>
      </c>
      <c r="N195" s="47">
        <v>64.77</v>
      </c>
      <c r="O195" s="47">
        <v>64.77</v>
      </c>
      <c r="P195" s="47">
        <v>64.77</v>
      </c>
      <c r="Q195" s="47">
        <v>64.77</v>
      </c>
      <c r="R195" s="47">
        <v>64.77</v>
      </c>
      <c r="S195" s="47">
        <v>64.77</v>
      </c>
      <c r="T195" s="47">
        <v>64.77</v>
      </c>
      <c r="U195" s="47">
        <v>64.77</v>
      </c>
      <c r="V195" s="47">
        <v>64.77</v>
      </c>
      <c r="W195" s="47">
        <v>64.77</v>
      </c>
      <c r="X195" s="47">
        <v>64.77</v>
      </c>
      <c r="Y195" s="54">
        <v>64.77</v>
      </c>
    </row>
    <row r="196" spans="1:25" s="35" customFormat="1" ht="18.75" hidden="1" customHeight="1" outlineLevel="1" x14ac:dyDescent="0.2">
      <c r="A196" s="31" t="s">
        <v>6</v>
      </c>
      <c r="B196" s="49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54"/>
    </row>
    <row r="197" spans="1:25" s="35" customFormat="1" ht="18.75" hidden="1" customHeight="1" outlineLevel="1" thickBot="1" x14ac:dyDescent="0.25">
      <c r="A197" s="107" t="s">
        <v>7</v>
      </c>
      <c r="B197" s="50">
        <v>2.496</v>
      </c>
      <c r="C197" s="48">
        <v>2.496</v>
      </c>
      <c r="D197" s="48">
        <v>2.496</v>
      </c>
      <c r="E197" s="48">
        <v>2.496</v>
      </c>
      <c r="F197" s="48">
        <v>2.496</v>
      </c>
      <c r="G197" s="48">
        <v>2.496</v>
      </c>
      <c r="H197" s="48">
        <v>2.496</v>
      </c>
      <c r="I197" s="48">
        <v>2.496</v>
      </c>
      <c r="J197" s="48">
        <v>2.496</v>
      </c>
      <c r="K197" s="48">
        <v>2.496</v>
      </c>
      <c r="L197" s="48">
        <v>2.496</v>
      </c>
      <c r="M197" s="48">
        <v>2.496</v>
      </c>
      <c r="N197" s="48">
        <v>2.496</v>
      </c>
      <c r="O197" s="48">
        <v>2.496</v>
      </c>
      <c r="P197" s="48">
        <v>2.496</v>
      </c>
      <c r="Q197" s="48">
        <v>2.496</v>
      </c>
      <c r="R197" s="48">
        <v>2.496</v>
      </c>
      <c r="S197" s="48">
        <v>2.496</v>
      </c>
      <c r="T197" s="48">
        <v>2.496</v>
      </c>
      <c r="U197" s="48">
        <v>2.496</v>
      </c>
      <c r="V197" s="48">
        <v>2.496</v>
      </c>
      <c r="W197" s="48">
        <v>2.496</v>
      </c>
      <c r="X197" s="48">
        <v>2.496</v>
      </c>
      <c r="Y197" s="55">
        <v>2.496</v>
      </c>
    </row>
    <row r="198" spans="1:25" s="35" customFormat="1" ht="18.75" customHeight="1" collapsed="1" thickBot="1" x14ac:dyDescent="0.25">
      <c r="A198" s="73">
        <v>7</v>
      </c>
      <c r="B198" s="65">
        <f t="shared" ref="B198:Y198" si="43">SUM(B199:B202)</f>
        <v>1026.4059999999999</v>
      </c>
      <c r="C198" s="66">
        <f t="shared" si="43"/>
        <v>1063.8960000000002</v>
      </c>
      <c r="D198" s="66">
        <f t="shared" si="43"/>
        <v>1062.806</v>
      </c>
      <c r="E198" s="67">
        <f t="shared" si="43"/>
        <v>1073.1860000000001</v>
      </c>
      <c r="F198" s="67">
        <f t="shared" si="43"/>
        <v>1064.2660000000001</v>
      </c>
      <c r="G198" s="67">
        <f t="shared" si="43"/>
        <v>1356.5060000000001</v>
      </c>
      <c r="H198" s="67">
        <f t="shared" si="43"/>
        <v>1362.9860000000001</v>
      </c>
      <c r="I198" s="67">
        <f t="shared" si="43"/>
        <v>1335.9260000000002</v>
      </c>
      <c r="J198" s="67">
        <f t="shared" si="43"/>
        <v>1064.0360000000001</v>
      </c>
      <c r="K198" s="68">
        <f t="shared" si="43"/>
        <v>1247.2260000000001</v>
      </c>
      <c r="L198" s="67">
        <f t="shared" si="43"/>
        <v>1252.856</v>
      </c>
      <c r="M198" s="69">
        <f t="shared" si="43"/>
        <v>1250.4860000000001</v>
      </c>
      <c r="N198" s="68">
        <f t="shared" si="43"/>
        <v>1261.6760000000002</v>
      </c>
      <c r="O198" s="67">
        <f t="shared" si="43"/>
        <v>1230.2260000000001</v>
      </c>
      <c r="P198" s="69">
        <f t="shared" si="43"/>
        <v>1256.0360000000001</v>
      </c>
      <c r="Q198" s="70">
        <f t="shared" si="43"/>
        <v>1277.2460000000001</v>
      </c>
      <c r="R198" s="67">
        <f t="shared" si="43"/>
        <v>1258.136</v>
      </c>
      <c r="S198" s="70">
        <f t="shared" si="43"/>
        <v>1251.2760000000001</v>
      </c>
      <c r="T198" s="67">
        <f t="shared" si="43"/>
        <v>1273.6560000000002</v>
      </c>
      <c r="U198" s="66">
        <f t="shared" si="43"/>
        <v>1053.0360000000001</v>
      </c>
      <c r="V198" s="66">
        <f t="shared" si="43"/>
        <v>1016.4459999999999</v>
      </c>
      <c r="W198" s="66">
        <f t="shared" si="43"/>
        <v>1011.476</v>
      </c>
      <c r="X198" s="66">
        <f t="shared" si="43"/>
        <v>1024.1859999999999</v>
      </c>
      <c r="Y198" s="71">
        <f t="shared" si="43"/>
        <v>1034.9360000000001</v>
      </c>
    </row>
    <row r="199" spans="1:25" s="35" customFormat="1" ht="18.75" hidden="1" customHeight="1" outlineLevel="1" x14ac:dyDescent="0.2">
      <c r="A199" s="29" t="s">
        <v>4</v>
      </c>
      <c r="B199" s="158">
        <f>B41</f>
        <v>959.14</v>
      </c>
      <c r="C199" s="158">
        <f t="shared" ref="C199:Y199" si="44">C41</f>
        <v>996.63</v>
      </c>
      <c r="D199" s="158">
        <f t="shared" si="44"/>
        <v>995.54</v>
      </c>
      <c r="E199" s="158">
        <f t="shared" si="44"/>
        <v>1005.92</v>
      </c>
      <c r="F199" s="158">
        <f t="shared" si="44"/>
        <v>997</v>
      </c>
      <c r="G199" s="158">
        <f t="shared" si="44"/>
        <v>1289.24</v>
      </c>
      <c r="H199" s="158">
        <f t="shared" si="44"/>
        <v>1295.72</v>
      </c>
      <c r="I199" s="158">
        <f t="shared" si="44"/>
        <v>1268.6600000000001</v>
      </c>
      <c r="J199" s="158">
        <f t="shared" si="44"/>
        <v>996.77</v>
      </c>
      <c r="K199" s="158">
        <f t="shared" si="44"/>
        <v>1179.96</v>
      </c>
      <c r="L199" s="158">
        <f t="shared" si="44"/>
        <v>1185.5899999999999</v>
      </c>
      <c r="M199" s="158">
        <f t="shared" si="44"/>
        <v>1183.22</v>
      </c>
      <c r="N199" s="158">
        <f t="shared" si="44"/>
        <v>1194.4100000000001</v>
      </c>
      <c r="O199" s="158">
        <f t="shared" si="44"/>
        <v>1162.96</v>
      </c>
      <c r="P199" s="158">
        <f t="shared" si="44"/>
        <v>1188.77</v>
      </c>
      <c r="Q199" s="158">
        <f t="shared" si="44"/>
        <v>1209.98</v>
      </c>
      <c r="R199" s="158">
        <f t="shared" si="44"/>
        <v>1190.8699999999999</v>
      </c>
      <c r="S199" s="158">
        <f t="shared" si="44"/>
        <v>1184.01</v>
      </c>
      <c r="T199" s="158">
        <f t="shared" si="44"/>
        <v>1206.3900000000001</v>
      </c>
      <c r="U199" s="158">
        <f t="shared" si="44"/>
        <v>985.77</v>
      </c>
      <c r="V199" s="158">
        <f t="shared" si="44"/>
        <v>949.18</v>
      </c>
      <c r="W199" s="158">
        <f t="shared" si="44"/>
        <v>944.21</v>
      </c>
      <c r="X199" s="158">
        <f t="shared" si="44"/>
        <v>956.92</v>
      </c>
      <c r="Y199" s="158">
        <f t="shared" si="44"/>
        <v>967.67</v>
      </c>
    </row>
    <row r="200" spans="1:25" s="35" customFormat="1" ht="18.75" hidden="1" customHeight="1" outlineLevel="1" x14ac:dyDescent="0.2">
      <c r="A200" s="30" t="s">
        <v>5</v>
      </c>
      <c r="B200" s="49">
        <v>64.77</v>
      </c>
      <c r="C200" s="47">
        <v>64.77</v>
      </c>
      <c r="D200" s="47">
        <v>64.77</v>
      </c>
      <c r="E200" s="47">
        <v>64.77</v>
      </c>
      <c r="F200" s="47">
        <v>64.77</v>
      </c>
      <c r="G200" s="47">
        <v>64.77</v>
      </c>
      <c r="H200" s="47">
        <v>64.77</v>
      </c>
      <c r="I200" s="47">
        <v>64.77</v>
      </c>
      <c r="J200" s="47">
        <v>64.77</v>
      </c>
      <c r="K200" s="47">
        <v>64.77</v>
      </c>
      <c r="L200" s="47">
        <v>64.77</v>
      </c>
      <c r="M200" s="47">
        <v>64.77</v>
      </c>
      <c r="N200" s="47">
        <v>64.77</v>
      </c>
      <c r="O200" s="47">
        <v>64.77</v>
      </c>
      <c r="P200" s="47">
        <v>64.77</v>
      </c>
      <c r="Q200" s="47">
        <v>64.77</v>
      </c>
      <c r="R200" s="47">
        <v>64.77</v>
      </c>
      <c r="S200" s="47">
        <v>64.77</v>
      </c>
      <c r="T200" s="47">
        <v>64.77</v>
      </c>
      <c r="U200" s="47">
        <v>64.77</v>
      </c>
      <c r="V200" s="47">
        <v>64.77</v>
      </c>
      <c r="W200" s="47">
        <v>64.77</v>
      </c>
      <c r="X200" s="47">
        <v>64.77</v>
      </c>
      <c r="Y200" s="54">
        <v>64.77</v>
      </c>
    </row>
    <row r="201" spans="1:25" s="35" customFormat="1" ht="18.75" hidden="1" customHeight="1" outlineLevel="1" x14ac:dyDescent="0.2">
      <c r="A201" s="31" t="s">
        <v>6</v>
      </c>
      <c r="B201" s="49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54"/>
    </row>
    <row r="202" spans="1:25" s="35" customFormat="1" ht="18.75" hidden="1" customHeight="1" outlineLevel="1" thickBot="1" x14ac:dyDescent="0.25">
      <c r="A202" s="107" t="s">
        <v>7</v>
      </c>
      <c r="B202" s="50">
        <v>2.496</v>
      </c>
      <c r="C202" s="48">
        <v>2.496</v>
      </c>
      <c r="D202" s="48">
        <v>2.496</v>
      </c>
      <c r="E202" s="48">
        <v>2.496</v>
      </c>
      <c r="F202" s="48">
        <v>2.496</v>
      </c>
      <c r="G202" s="48">
        <v>2.496</v>
      </c>
      <c r="H202" s="48">
        <v>2.496</v>
      </c>
      <c r="I202" s="48">
        <v>2.496</v>
      </c>
      <c r="J202" s="48">
        <v>2.496</v>
      </c>
      <c r="K202" s="48">
        <v>2.496</v>
      </c>
      <c r="L202" s="48">
        <v>2.496</v>
      </c>
      <c r="M202" s="48">
        <v>2.496</v>
      </c>
      <c r="N202" s="48">
        <v>2.496</v>
      </c>
      <c r="O202" s="48">
        <v>2.496</v>
      </c>
      <c r="P202" s="48">
        <v>2.496</v>
      </c>
      <c r="Q202" s="48">
        <v>2.496</v>
      </c>
      <c r="R202" s="48">
        <v>2.496</v>
      </c>
      <c r="S202" s="48">
        <v>2.496</v>
      </c>
      <c r="T202" s="48">
        <v>2.496</v>
      </c>
      <c r="U202" s="48">
        <v>2.496</v>
      </c>
      <c r="V202" s="48">
        <v>2.496</v>
      </c>
      <c r="W202" s="48">
        <v>2.496</v>
      </c>
      <c r="X202" s="48">
        <v>2.496</v>
      </c>
      <c r="Y202" s="55">
        <v>2.496</v>
      </c>
    </row>
    <row r="203" spans="1:25" s="35" customFormat="1" ht="18.75" customHeight="1" collapsed="1" thickBot="1" x14ac:dyDescent="0.25">
      <c r="A203" s="76">
        <v>8</v>
      </c>
      <c r="B203" s="65">
        <f t="shared" ref="B203:Y203" si="45">SUM(B204:B207)</f>
        <v>1004.466</v>
      </c>
      <c r="C203" s="66">
        <f t="shared" si="45"/>
        <v>1054.9960000000001</v>
      </c>
      <c r="D203" s="66">
        <f t="shared" si="45"/>
        <v>1048.8960000000002</v>
      </c>
      <c r="E203" s="67">
        <f t="shared" si="45"/>
        <v>1282.376</v>
      </c>
      <c r="F203" s="67">
        <f t="shared" si="45"/>
        <v>1292.7660000000001</v>
      </c>
      <c r="G203" s="67">
        <f t="shared" si="45"/>
        <v>1268.7860000000001</v>
      </c>
      <c r="H203" s="67">
        <f t="shared" si="45"/>
        <v>1319.826</v>
      </c>
      <c r="I203" s="67">
        <f t="shared" si="45"/>
        <v>1259.2160000000001</v>
      </c>
      <c r="J203" s="67">
        <f t="shared" si="45"/>
        <v>1238.0060000000001</v>
      </c>
      <c r="K203" s="68">
        <f t="shared" si="45"/>
        <v>1236.616</v>
      </c>
      <c r="L203" s="67">
        <f t="shared" si="45"/>
        <v>1230.0360000000001</v>
      </c>
      <c r="M203" s="69">
        <f t="shared" si="45"/>
        <v>1237.336</v>
      </c>
      <c r="N203" s="68">
        <f t="shared" si="45"/>
        <v>1258.856</v>
      </c>
      <c r="O203" s="67">
        <f t="shared" si="45"/>
        <v>1251.046</v>
      </c>
      <c r="P203" s="69">
        <f t="shared" si="45"/>
        <v>1271.1560000000002</v>
      </c>
      <c r="Q203" s="70">
        <f t="shared" si="45"/>
        <v>1270.4660000000001</v>
      </c>
      <c r="R203" s="67">
        <f t="shared" si="45"/>
        <v>1260.6860000000001</v>
      </c>
      <c r="S203" s="70">
        <f t="shared" si="45"/>
        <v>1250.7860000000001</v>
      </c>
      <c r="T203" s="67">
        <f t="shared" si="45"/>
        <v>1271.096</v>
      </c>
      <c r="U203" s="66">
        <f t="shared" si="45"/>
        <v>1050.2860000000001</v>
      </c>
      <c r="V203" s="66">
        <f t="shared" si="45"/>
        <v>988.80599999999993</v>
      </c>
      <c r="W203" s="66">
        <f t="shared" si="45"/>
        <v>1010.986</v>
      </c>
      <c r="X203" s="66">
        <f t="shared" si="45"/>
        <v>1011.716</v>
      </c>
      <c r="Y203" s="71">
        <f t="shared" si="45"/>
        <v>995.45600000000002</v>
      </c>
    </row>
    <row r="204" spans="1:25" s="35" customFormat="1" ht="18.75" hidden="1" customHeight="1" outlineLevel="1" x14ac:dyDescent="0.2">
      <c r="A204" s="29" t="s">
        <v>4</v>
      </c>
      <c r="B204" s="158">
        <f>B46</f>
        <v>937.2</v>
      </c>
      <c r="C204" s="158">
        <f t="shared" ref="C204:Y204" si="46">C46</f>
        <v>987.73</v>
      </c>
      <c r="D204" s="158">
        <f t="shared" si="46"/>
        <v>981.63</v>
      </c>
      <c r="E204" s="158">
        <f t="shared" si="46"/>
        <v>1215.1099999999999</v>
      </c>
      <c r="F204" s="158">
        <f t="shared" si="46"/>
        <v>1225.5</v>
      </c>
      <c r="G204" s="158">
        <f t="shared" si="46"/>
        <v>1201.52</v>
      </c>
      <c r="H204" s="158">
        <f t="shared" si="46"/>
        <v>1252.56</v>
      </c>
      <c r="I204" s="158">
        <f t="shared" si="46"/>
        <v>1191.95</v>
      </c>
      <c r="J204" s="158">
        <f t="shared" si="46"/>
        <v>1170.74</v>
      </c>
      <c r="K204" s="158">
        <f t="shared" si="46"/>
        <v>1169.3499999999999</v>
      </c>
      <c r="L204" s="158">
        <f t="shared" si="46"/>
        <v>1162.77</v>
      </c>
      <c r="M204" s="158">
        <f t="shared" si="46"/>
        <v>1170.07</v>
      </c>
      <c r="N204" s="158">
        <f t="shared" si="46"/>
        <v>1191.5899999999999</v>
      </c>
      <c r="O204" s="158">
        <f t="shared" si="46"/>
        <v>1183.78</v>
      </c>
      <c r="P204" s="158">
        <f t="shared" si="46"/>
        <v>1203.8900000000001</v>
      </c>
      <c r="Q204" s="158">
        <f t="shared" si="46"/>
        <v>1203.2</v>
      </c>
      <c r="R204" s="158">
        <f t="shared" si="46"/>
        <v>1193.42</v>
      </c>
      <c r="S204" s="158">
        <f t="shared" si="46"/>
        <v>1183.52</v>
      </c>
      <c r="T204" s="158">
        <f t="shared" si="46"/>
        <v>1203.83</v>
      </c>
      <c r="U204" s="158">
        <f t="shared" si="46"/>
        <v>983.02</v>
      </c>
      <c r="V204" s="158">
        <f t="shared" si="46"/>
        <v>921.54</v>
      </c>
      <c r="W204" s="158">
        <f t="shared" si="46"/>
        <v>943.72</v>
      </c>
      <c r="X204" s="158">
        <f t="shared" si="46"/>
        <v>944.45</v>
      </c>
      <c r="Y204" s="158">
        <f t="shared" si="46"/>
        <v>928.19</v>
      </c>
    </row>
    <row r="205" spans="1:25" s="35" customFormat="1" ht="18.75" hidden="1" customHeight="1" outlineLevel="1" x14ac:dyDescent="0.2">
      <c r="A205" s="30" t="s">
        <v>5</v>
      </c>
      <c r="B205" s="49">
        <v>64.77</v>
      </c>
      <c r="C205" s="47">
        <v>64.77</v>
      </c>
      <c r="D205" s="47">
        <v>64.77</v>
      </c>
      <c r="E205" s="47">
        <v>64.77</v>
      </c>
      <c r="F205" s="47">
        <v>64.77</v>
      </c>
      <c r="G205" s="47">
        <v>64.77</v>
      </c>
      <c r="H205" s="47">
        <v>64.77</v>
      </c>
      <c r="I205" s="47">
        <v>64.77</v>
      </c>
      <c r="J205" s="47">
        <v>64.77</v>
      </c>
      <c r="K205" s="47">
        <v>64.77</v>
      </c>
      <c r="L205" s="47">
        <v>64.77</v>
      </c>
      <c r="M205" s="47">
        <v>64.77</v>
      </c>
      <c r="N205" s="47">
        <v>64.77</v>
      </c>
      <c r="O205" s="47">
        <v>64.77</v>
      </c>
      <c r="P205" s="47">
        <v>64.77</v>
      </c>
      <c r="Q205" s="47">
        <v>64.77</v>
      </c>
      <c r="R205" s="47">
        <v>64.77</v>
      </c>
      <c r="S205" s="47">
        <v>64.77</v>
      </c>
      <c r="T205" s="47">
        <v>64.77</v>
      </c>
      <c r="U205" s="47">
        <v>64.77</v>
      </c>
      <c r="V205" s="47">
        <v>64.77</v>
      </c>
      <c r="W205" s="47">
        <v>64.77</v>
      </c>
      <c r="X205" s="47">
        <v>64.77</v>
      </c>
      <c r="Y205" s="54">
        <v>64.77</v>
      </c>
    </row>
    <row r="206" spans="1:25" s="35" customFormat="1" ht="18.75" hidden="1" customHeight="1" outlineLevel="1" x14ac:dyDescent="0.2">
      <c r="A206" s="31" t="s">
        <v>6</v>
      </c>
      <c r="B206" s="49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54"/>
    </row>
    <row r="207" spans="1:25" s="35" customFormat="1" ht="18.75" hidden="1" customHeight="1" outlineLevel="1" thickBot="1" x14ac:dyDescent="0.25">
      <c r="A207" s="107" t="s">
        <v>7</v>
      </c>
      <c r="B207" s="50">
        <v>2.496</v>
      </c>
      <c r="C207" s="48">
        <v>2.496</v>
      </c>
      <c r="D207" s="48">
        <v>2.496</v>
      </c>
      <c r="E207" s="48">
        <v>2.496</v>
      </c>
      <c r="F207" s="48">
        <v>2.496</v>
      </c>
      <c r="G207" s="48">
        <v>2.496</v>
      </c>
      <c r="H207" s="48">
        <v>2.496</v>
      </c>
      <c r="I207" s="48">
        <v>2.496</v>
      </c>
      <c r="J207" s="48">
        <v>2.496</v>
      </c>
      <c r="K207" s="48">
        <v>2.496</v>
      </c>
      <c r="L207" s="48">
        <v>2.496</v>
      </c>
      <c r="M207" s="48">
        <v>2.496</v>
      </c>
      <c r="N207" s="48">
        <v>2.496</v>
      </c>
      <c r="O207" s="48">
        <v>2.496</v>
      </c>
      <c r="P207" s="48">
        <v>2.496</v>
      </c>
      <c r="Q207" s="48">
        <v>2.496</v>
      </c>
      <c r="R207" s="48">
        <v>2.496</v>
      </c>
      <c r="S207" s="48">
        <v>2.496</v>
      </c>
      <c r="T207" s="48">
        <v>2.496</v>
      </c>
      <c r="U207" s="48">
        <v>2.496</v>
      </c>
      <c r="V207" s="48">
        <v>2.496</v>
      </c>
      <c r="W207" s="48">
        <v>2.496</v>
      </c>
      <c r="X207" s="48">
        <v>2.496</v>
      </c>
      <c r="Y207" s="55">
        <v>2.496</v>
      </c>
    </row>
    <row r="208" spans="1:25" s="35" customFormat="1" ht="18.75" customHeight="1" collapsed="1" thickBot="1" x14ac:dyDescent="0.25">
      <c r="A208" s="73">
        <v>9</v>
      </c>
      <c r="B208" s="65">
        <f t="shared" ref="B208:Y208" si="47">SUM(B209:B212)</f>
        <v>1006.3059999999999</v>
      </c>
      <c r="C208" s="66">
        <f t="shared" si="47"/>
        <v>1000.736</v>
      </c>
      <c r="D208" s="66">
        <f t="shared" si="47"/>
        <v>1009.9159999999999</v>
      </c>
      <c r="E208" s="67">
        <f t="shared" si="47"/>
        <v>1488.626</v>
      </c>
      <c r="F208" s="67">
        <f t="shared" si="47"/>
        <v>1051.8660000000002</v>
      </c>
      <c r="G208" s="67">
        <f t="shared" si="47"/>
        <v>1056.2860000000001</v>
      </c>
      <c r="H208" s="67">
        <f t="shared" si="47"/>
        <v>1050.2260000000001</v>
      </c>
      <c r="I208" s="67">
        <f t="shared" si="47"/>
        <v>1037.7860000000001</v>
      </c>
      <c r="J208" s="67">
        <f t="shared" si="47"/>
        <v>1037.6060000000002</v>
      </c>
      <c r="K208" s="68">
        <f t="shared" si="47"/>
        <v>1028.4360000000001</v>
      </c>
      <c r="L208" s="67">
        <f t="shared" si="47"/>
        <v>1029.056</v>
      </c>
      <c r="M208" s="69">
        <f t="shared" si="47"/>
        <v>1033.8760000000002</v>
      </c>
      <c r="N208" s="68">
        <f t="shared" si="47"/>
        <v>1033.6360000000002</v>
      </c>
      <c r="O208" s="67">
        <f t="shared" si="47"/>
        <v>1033.7360000000001</v>
      </c>
      <c r="P208" s="69">
        <f t="shared" si="47"/>
        <v>1072.046</v>
      </c>
      <c r="Q208" s="70">
        <f t="shared" si="47"/>
        <v>1225.636</v>
      </c>
      <c r="R208" s="67">
        <f t="shared" si="47"/>
        <v>1221.9760000000001</v>
      </c>
      <c r="S208" s="70">
        <f t="shared" si="47"/>
        <v>1197.376</v>
      </c>
      <c r="T208" s="67">
        <f t="shared" si="47"/>
        <v>1097.9460000000001</v>
      </c>
      <c r="U208" s="66">
        <f t="shared" si="47"/>
        <v>997.87599999999998</v>
      </c>
      <c r="V208" s="66">
        <f t="shared" si="47"/>
        <v>991.83600000000001</v>
      </c>
      <c r="W208" s="66">
        <f t="shared" si="47"/>
        <v>1015.386</v>
      </c>
      <c r="X208" s="66">
        <f t="shared" si="47"/>
        <v>986.15599999999995</v>
      </c>
      <c r="Y208" s="71">
        <f t="shared" si="47"/>
        <v>1010.746</v>
      </c>
    </row>
    <row r="209" spans="1:25" s="35" customFormat="1" ht="18.75" hidden="1" customHeight="1" outlineLevel="1" x14ac:dyDescent="0.2">
      <c r="A209" s="29" t="s">
        <v>4</v>
      </c>
      <c r="B209" s="158">
        <f>B51</f>
        <v>939.04</v>
      </c>
      <c r="C209" s="158">
        <f t="shared" ref="C209:Y209" si="48">C51</f>
        <v>933.47</v>
      </c>
      <c r="D209" s="158">
        <f t="shared" si="48"/>
        <v>942.65</v>
      </c>
      <c r="E209" s="158">
        <f t="shared" si="48"/>
        <v>1421.36</v>
      </c>
      <c r="F209" s="158">
        <f t="shared" si="48"/>
        <v>984.6</v>
      </c>
      <c r="G209" s="158">
        <f t="shared" si="48"/>
        <v>989.02</v>
      </c>
      <c r="H209" s="158">
        <f t="shared" si="48"/>
        <v>982.96</v>
      </c>
      <c r="I209" s="158">
        <f t="shared" si="48"/>
        <v>970.52</v>
      </c>
      <c r="J209" s="158">
        <f t="shared" si="48"/>
        <v>970.34</v>
      </c>
      <c r="K209" s="158">
        <f t="shared" si="48"/>
        <v>961.17</v>
      </c>
      <c r="L209" s="158">
        <f t="shared" si="48"/>
        <v>961.79</v>
      </c>
      <c r="M209" s="158">
        <f t="shared" si="48"/>
        <v>966.61</v>
      </c>
      <c r="N209" s="158">
        <f t="shared" si="48"/>
        <v>966.37</v>
      </c>
      <c r="O209" s="158">
        <f t="shared" si="48"/>
        <v>966.47</v>
      </c>
      <c r="P209" s="158">
        <f t="shared" si="48"/>
        <v>1004.78</v>
      </c>
      <c r="Q209" s="158">
        <f t="shared" si="48"/>
        <v>1158.3699999999999</v>
      </c>
      <c r="R209" s="158">
        <f t="shared" si="48"/>
        <v>1154.71</v>
      </c>
      <c r="S209" s="158">
        <f t="shared" si="48"/>
        <v>1130.1099999999999</v>
      </c>
      <c r="T209" s="158">
        <f t="shared" si="48"/>
        <v>1030.68</v>
      </c>
      <c r="U209" s="158">
        <f t="shared" si="48"/>
        <v>930.61</v>
      </c>
      <c r="V209" s="158">
        <f t="shared" si="48"/>
        <v>924.57</v>
      </c>
      <c r="W209" s="158">
        <f t="shared" si="48"/>
        <v>948.12</v>
      </c>
      <c r="X209" s="158">
        <f t="shared" si="48"/>
        <v>918.89</v>
      </c>
      <c r="Y209" s="158">
        <f t="shared" si="48"/>
        <v>943.48</v>
      </c>
    </row>
    <row r="210" spans="1:25" s="35" customFormat="1" ht="18.75" hidden="1" customHeight="1" outlineLevel="1" x14ac:dyDescent="0.2">
      <c r="A210" s="30" t="s">
        <v>5</v>
      </c>
      <c r="B210" s="49">
        <v>64.77</v>
      </c>
      <c r="C210" s="47">
        <v>64.77</v>
      </c>
      <c r="D210" s="47">
        <v>64.77</v>
      </c>
      <c r="E210" s="47">
        <v>64.77</v>
      </c>
      <c r="F210" s="47">
        <v>64.77</v>
      </c>
      <c r="G210" s="47">
        <v>64.77</v>
      </c>
      <c r="H210" s="47">
        <v>64.77</v>
      </c>
      <c r="I210" s="47">
        <v>64.77</v>
      </c>
      <c r="J210" s="47">
        <v>64.77</v>
      </c>
      <c r="K210" s="47">
        <v>64.77</v>
      </c>
      <c r="L210" s="47">
        <v>64.77</v>
      </c>
      <c r="M210" s="47">
        <v>64.77</v>
      </c>
      <c r="N210" s="47">
        <v>64.77</v>
      </c>
      <c r="O210" s="47">
        <v>64.77</v>
      </c>
      <c r="P210" s="47">
        <v>64.77</v>
      </c>
      <c r="Q210" s="47">
        <v>64.77</v>
      </c>
      <c r="R210" s="47">
        <v>64.77</v>
      </c>
      <c r="S210" s="47">
        <v>64.77</v>
      </c>
      <c r="T210" s="47">
        <v>64.77</v>
      </c>
      <c r="U210" s="47">
        <v>64.77</v>
      </c>
      <c r="V210" s="47">
        <v>64.77</v>
      </c>
      <c r="W210" s="47">
        <v>64.77</v>
      </c>
      <c r="X210" s="47">
        <v>64.77</v>
      </c>
      <c r="Y210" s="54">
        <v>64.77</v>
      </c>
    </row>
    <row r="211" spans="1:25" s="35" customFormat="1" ht="18.75" hidden="1" customHeight="1" outlineLevel="1" x14ac:dyDescent="0.2">
      <c r="A211" s="31" t="s">
        <v>6</v>
      </c>
      <c r="B211" s="49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54"/>
    </row>
    <row r="212" spans="1:25" s="35" customFormat="1" ht="18.75" hidden="1" customHeight="1" outlineLevel="1" thickBot="1" x14ac:dyDescent="0.25">
      <c r="A212" s="107" t="s">
        <v>7</v>
      </c>
      <c r="B212" s="50">
        <v>2.496</v>
      </c>
      <c r="C212" s="48">
        <v>2.496</v>
      </c>
      <c r="D212" s="48">
        <v>2.496</v>
      </c>
      <c r="E212" s="48">
        <v>2.496</v>
      </c>
      <c r="F212" s="48">
        <v>2.496</v>
      </c>
      <c r="G212" s="48">
        <v>2.496</v>
      </c>
      <c r="H212" s="48">
        <v>2.496</v>
      </c>
      <c r="I212" s="48">
        <v>2.496</v>
      </c>
      <c r="J212" s="48">
        <v>2.496</v>
      </c>
      <c r="K212" s="48">
        <v>2.496</v>
      </c>
      <c r="L212" s="48">
        <v>2.496</v>
      </c>
      <c r="M212" s="48">
        <v>2.496</v>
      </c>
      <c r="N212" s="48">
        <v>2.496</v>
      </c>
      <c r="O212" s="48">
        <v>2.496</v>
      </c>
      <c r="P212" s="48">
        <v>2.496</v>
      </c>
      <c r="Q212" s="48">
        <v>2.496</v>
      </c>
      <c r="R212" s="48">
        <v>2.496</v>
      </c>
      <c r="S212" s="48">
        <v>2.496</v>
      </c>
      <c r="T212" s="48">
        <v>2.496</v>
      </c>
      <c r="U212" s="48">
        <v>2.496</v>
      </c>
      <c r="V212" s="48">
        <v>2.496</v>
      </c>
      <c r="W212" s="48">
        <v>2.496</v>
      </c>
      <c r="X212" s="48">
        <v>2.496</v>
      </c>
      <c r="Y212" s="55">
        <v>2.496</v>
      </c>
    </row>
    <row r="213" spans="1:25" s="35" customFormat="1" ht="18.75" customHeight="1" collapsed="1" thickBot="1" x14ac:dyDescent="0.25">
      <c r="A213" s="76">
        <v>10</v>
      </c>
      <c r="B213" s="65">
        <f t="shared" ref="B213:Y213" si="49">SUM(B214:B217)</f>
        <v>911.02599999999995</v>
      </c>
      <c r="C213" s="66">
        <f t="shared" si="49"/>
        <v>916.53599999999994</v>
      </c>
      <c r="D213" s="66">
        <f t="shared" si="49"/>
        <v>919.39599999999996</v>
      </c>
      <c r="E213" s="67">
        <f t="shared" si="49"/>
        <v>928.77599999999995</v>
      </c>
      <c r="F213" s="67">
        <f t="shared" si="49"/>
        <v>951.46600000000001</v>
      </c>
      <c r="G213" s="67">
        <f t="shared" si="49"/>
        <v>1381.7160000000001</v>
      </c>
      <c r="H213" s="67">
        <f t="shared" si="49"/>
        <v>960.35599999999999</v>
      </c>
      <c r="I213" s="67">
        <f t="shared" si="49"/>
        <v>940.846</v>
      </c>
      <c r="J213" s="67">
        <f t="shared" si="49"/>
        <v>936.976</v>
      </c>
      <c r="K213" s="68">
        <f t="shared" si="49"/>
        <v>908.71600000000001</v>
      </c>
      <c r="L213" s="67">
        <f t="shared" si="49"/>
        <v>917.45600000000002</v>
      </c>
      <c r="M213" s="69">
        <f t="shared" si="49"/>
        <v>917.17599999999993</v>
      </c>
      <c r="N213" s="68">
        <f t="shared" si="49"/>
        <v>923.74599999999998</v>
      </c>
      <c r="O213" s="67">
        <f t="shared" si="49"/>
        <v>934.92599999999993</v>
      </c>
      <c r="P213" s="69">
        <f t="shared" si="49"/>
        <v>953.58600000000001</v>
      </c>
      <c r="Q213" s="70">
        <f t="shared" si="49"/>
        <v>966.76599999999996</v>
      </c>
      <c r="R213" s="67">
        <f t="shared" si="49"/>
        <v>972.346</v>
      </c>
      <c r="S213" s="70">
        <f t="shared" si="49"/>
        <v>958.63599999999997</v>
      </c>
      <c r="T213" s="67">
        <f t="shared" si="49"/>
        <v>933.17599999999993</v>
      </c>
      <c r="U213" s="66">
        <f t="shared" si="49"/>
        <v>932.78599999999994</v>
      </c>
      <c r="V213" s="66">
        <f t="shared" si="49"/>
        <v>923.67599999999993</v>
      </c>
      <c r="W213" s="66">
        <f t="shared" si="49"/>
        <v>925.75599999999997</v>
      </c>
      <c r="X213" s="66">
        <f t="shared" si="49"/>
        <v>916.39599999999996</v>
      </c>
      <c r="Y213" s="71">
        <f t="shared" si="49"/>
        <v>920.80599999999993</v>
      </c>
    </row>
    <row r="214" spans="1:25" s="35" customFormat="1" ht="18.75" hidden="1" customHeight="1" outlineLevel="1" x14ac:dyDescent="0.2">
      <c r="A214" s="29" t="s">
        <v>4</v>
      </c>
      <c r="B214" s="158">
        <f>B56</f>
        <v>843.76</v>
      </c>
      <c r="C214" s="158">
        <f t="shared" ref="C214:Y214" si="50">C56</f>
        <v>849.27</v>
      </c>
      <c r="D214" s="158">
        <f t="shared" si="50"/>
        <v>852.13</v>
      </c>
      <c r="E214" s="158">
        <f t="shared" si="50"/>
        <v>861.51</v>
      </c>
      <c r="F214" s="158">
        <f t="shared" si="50"/>
        <v>884.2</v>
      </c>
      <c r="G214" s="158">
        <f t="shared" si="50"/>
        <v>1314.45</v>
      </c>
      <c r="H214" s="158">
        <f t="shared" si="50"/>
        <v>893.09</v>
      </c>
      <c r="I214" s="158">
        <f t="shared" si="50"/>
        <v>873.58</v>
      </c>
      <c r="J214" s="158">
        <f t="shared" si="50"/>
        <v>869.71</v>
      </c>
      <c r="K214" s="158">
        <f t="shared" si="50"/>
        <v>841.45</v>
      </c>
      <c r="L214" s="158">
        <f t="shared" si="50"/>
        <v>850.19</v>
      </c>
      <c r="M214" s="158">
        <f t="shared" si="50"/>
        <v>849.91</v>
      </c>
      <c r="N214" s="158">
        <f t="shared" si="50"/>
        <v>856.48</v>
      </c>
      <c r="O214" s="158">
        <f t="shared" si="50"/>
        <v>867.66</v>
      </c>
      <c r="P214" s="158">
        <f t="shared" si="50"/>
        <v>886.32</v>
      </c>
      <c r="Q214" s="158">
        <f t="shared" si="50"/>
        <v>899.5</v>
      </c>
      <c r="R214" s="158">
        <f t="shared" si="50"/>
        <v>905.08</v>
      </c>
      <c r="S214" s="158">
        <f t="shared" si="50"/>
        <v>891.37</v>
      </c>
      <c r="T214" s="158">
        <f t="shared" si="50"/>
        <v>865.91</v>
      </c>
      <c r="U214" s="158">
        <f t="shared" si="50"/>
        <v>865.52</v>
      </c>
      <c r="V214" s="158">
        <f t="shared" si="50"/>
        <v>856.41</v>
      </c>
      <c r="W214" s="158">
        <f t="shared" si="50"/>
        <v>858.49</v>
      </c>
      <c r="X214" s="158">
        <f t="shared" si="50"/>
        <v>849.13</v>
      </c>
      <c r="Y214" s="158">
        <f t="shared" si="50"/>
        <v>853.54</v>
      </c>
    </row>
    <row r="215" spans="1:25" s="35" customFormat="1" ht="18.75" hidden="1" customHeight="1" outlineLevel="1" x14ac:dyDescent="0.2">
      <c r="A215" s="30" t="s">
        <v>5</v>
      </c>
      <c r="B215" s="49">
        <v>64.77</v>
      </c>
      <c r="C215" s="47">
        <v>64.77</v>
      </c>
      <c r="D215" s="47">
        <v>64.77</v>
      </c>
      <c r="E215" s="47">
        <v>64.77</v>
      </c>
      <c r="F215" s="47">
        <v>64.77</v>
      </c>
      <c r="G215" s="47">
        <v>64.77</v>
      </c>
      <c r="H215" s="47">
        <v>64.77</v>
      </c>
      <c r="I215" s="47">
        <v>64.77</v>
      </c>
      <c r="J215" s="47">
        <v>64.77</v>
      </c>
      <c r="K215" s="47">
        <v>64.77</v>
      </c>
      <c r="L215" s="47">
        <v>64.77</v>
      </c>
      <c r="M215" s="47">
        <v>64.77</v>
      </c>
      <c r="N215" s="47">
        <v>64.77</v>
      </c>
      <c r="O215" s="47">
        <v>64.77</v>
      </c>
      <c r="P215" s="47">
        <v>64.77</v>
      </c>
      <c r="Q215" s="47">
        <v>64.77</v>
      </c>
      <c r="R215" s="47">
        <v>64.77</v>
      </c>
      <c r="S215" s="47">
        <v>64.77</v>
      </c>
      <c r="T215" s="47">
        <v>64.77</v>
      </c>
      <c r="U215" s="47">
        <v>64.77</v>
      </c>
      <c r="V215" s="47">
        <v>64.77</v>
      </c>
      <c r="W215" s="47">
        <v>64.77</v>
      </c>
      <c r="X215" s="47">
        <v>64.77</v>
      </c>
      <c r="Y215" s="54">
        <v>64.77</v>
      </c>
    </row>
    <row r="216" spans="1:25" s="35" customFormat="1" ht="18.75" hidden="1" customHeight="1" outlineLevel="1" x14ac:dyDescent="0.2">
      <c r="A216" s="31" t="s">
        <v>6</v>
      </c>
      <c r="B216" s="49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54"/>
    </row>
    <row r="217" spans="1:25" s="35" customFormat="1" ht="18.75" hidden="1" customHeight="1" outlineLevel="1" thickBot="1" x14ac:dyDescent="0.25">
      <c r="A217" s="107" t="s">
        <v>7</v>
      </c>
      <c r="B217" s="50">
        <v>2.496</v>
      </c>
      <c r="C217" s="48">
        <v>2.496</v>
      </c>
      <c r="D217" s="48">
        <v>2.496</v>
      </c>
      <c r="E217" s="48">
        <v>2.496</v>
      </c>
      <c r="F217" s="48">
        <v>2.496</v>
      </c>
      <c r="G217" s="48">
        <v>2.496</v>
      </c>
      <c r="H217" s="48">
        <v>2.496</v>
      </c>
      <c r="I217" s="48">
        <v>2.496</v>
      </c>
      <c r="J217" s="48">
        <v>2.496</v>
      </c>
      <c r="K217" s="48">
        <v>2.496</v>
      </c>
      <c r="L217" s="48">
        <v>2.496</v>
      </c>
      <c r="M217" s="48">
        <v>2.496</v>
      </c>
      <c r="N217" s="48">
        <v>2.496</v>
      </c>
      <c r="O217" s="48">
        <v>2.496</v>
      </c>
      <c r="P217" s="48">
        <v>2.496</v>
      </c>
      <c r="Q217" s="48">
        <v>2.496</v>
      </c>
      <c r="R217" s="48">
        <v>2.496</v>
      </c>
      <c r="S217" s="48">
        <v>2.496</v>
      </c>
      <c r="T217" s="48">
        <v>2.496</v>
      </c>
      <c r="U217" s="48">
        <v>2.496</v>
      </c>
      <c r="V217" s="48">
        <v>2.496</v>
      </c>
      <c r="W217" s="48">
        <v>2.496</v>
      </c>
      <c r="X217" s="48">
        <v>2.496</v>
      </c>
      <c r="Y217" s="55">
        <v>2.496</v>
      </c>
    </row>
    <row r="218" spans="1:25" s="35" customFormat="1" ht="18.75" customHeight="1" collapsed="1" thickBot="1" x14ac:dyDescent="0.25">
      <c r="A218" s="73">
        <v>11</v>
      </c>
      <c r="B218" s="65">
        <f t="shared" ref="B218:Y218" si="51">SUM(B219:B222)</f>
        <v>906.26599999999996</v>
      </c>
      <c r="C218" s="66">
        <f t="shared" si="51"/>
        <v>888.12599999999998</v>
      </c>
      <c r="D218" s="66">
        <f t="shared" si="51"/>
        <v>919.01599999999996</v>
      </c>
      <c r="E218" s="67">
        <f t="shared" si="51"/>
        <v>937.80599999999993</v>
      </c>
      <c r="F218" s="67">
        <f t="shared" si="51"/>
        <v>934.83600000000001</v>
      </c>
      <c r="G218" s="67">
        <f t="shared" si="51"/>
        <v>940.476</v>
      </c>
      <c r="H218" s="67">
        <f t="shared" si="51"/>
        <v>935.13599999999997</v>
      </c>
      <c r="I218" s="67">
        <f t="shared" si="51"/>
        <v>930.02599999999995</v>
      </c>
      <c r="J218" s="67">
        <f t="shared" si="51"/>
        <v>917.61599999999999</v>
      </c>
      <c r="K218" s="68">
        <f t="shared" si="51"/>
        <v>918.91599999999994</v>
      </c>
      <c r="L218" s="67">
        <f t="shared" si="51"/>
        <v>925.21600000000001</v>
      </c>
      <c r="M218" s="69">
        <f t="shared" si="51"/>
        <v>931.30599999999993</v>
      </c>
      <c r="N218" s="68">
        <f t="shared" si="51"/>
        <v>933.70600000000002</v>
      </c>
      <c r="O218" s="67">
        <f t="shared" si="51"/>
        <v>932.10599999999999</v>
      </c>
      <c r="P218" s="69">
        <f t="shared" si="51"/>
        <v>943.64599999999996</v>
      </c>
      <c r="Q218" s="70">
        <f t="shared" si="51"/>
        <v>945.93599999999992</v>
      </c>
      <c r="R218" s="67">
        <f t="shared" si="51"/>
        <v>945.63599999999997</v>
      </c>
      <c r="S218" s="70">
        <f t="shared" si="51"/>
        <v>946.24599999999998</v>
      </c>
      <c r="T218" s="67">
        <f t="shared" si="51"/>
        <v>947.55599999999993</v>
      </c>
      <c r="U218" s="66">
        <f t="shared" si="51"/>
        <v>933.03599999999994</v>
      </c>
      <c r="V218" s="66">
        <f t="shared" si="51"/>
        <v>888.66599999999994</v>
      </c>
      <c r="W218" s="66">
        <f t="shared" si="51"/>
        <v>901.54599999999994</v>
      </c>
      <c r="X218" s="66">
        <f t="shared" si="51"/>
        <v>899.03599999999994</v>
      </c>
      <c r="Y218" s="71">
        <f t="shared" si="51"/>
        <v>896.32599999999991</v>
      </c>
    </row>
    <row r="219" spans="1:25" s="35" customFormat="1" ht="18.75" hidden="1" customHeight="1" outlineLevel="1" x14ac:dyDescent="0.2">
      <c r="A219" s="29" t="s">
        <v>4</v>
      </c>
      <c r="B219" s="158">
        <f>B61</f>
        <v>839</v>
      </c>
      <c r="C219" s="158">
        <f t="shared" ref="C219:Y219" si="52">C61</f>
        <v>820.86</v>
      </c>
      <c r="D219" s="158">
        <f t="shared" si="52"/>
        <v>851.75</v>
      </c>
      <c r="E219" s="158">
        <f t="shared" si="52"/>
        <v>870.54</v>
      </c>
      <c r="F219" s="158">
        <f t="shared" si="52"/>
        <v>867.57</v>
      </c>
      <c r="G219" s="158">
        <f t="shared" si="52"/>
        <v>873.21</v>
      </c>
      <c r="H219" s="158">
        <f t="shared" si="52"/>
        <v>867.87</v>
      </c>
      <c r="I219" s="158">
        <f t="shared" si="52"/>
        <v>862.76</v>
      </c>
      <c r="J219" s="158">
        <f t="shared" si="52"/>
        <v>850.35</v>
      </c>
      <c r="K219" s="158">
        <f t="shared" si="52"/>
        <v>851.65</v>
      </c>
      <c r="L219" s="158">
        <f t="shared" si="52"/>
        <v>857.95</v>
      </c>
      <c r="M219" s="158">
        <f t="shared" si="52"/>
        <v>864.04</v>
      </c>
      <c r="N219" s="158">
        <f t="shared" si="52"/>
        <v>866.44</v>
      </c>
      <c r="O219" s="158">
        <f t="shared" si="52"/>
        <v>864.84</v>
      </c>
      <c r="P219" s="158">
        <f t="shared" si="52"/>
        <v>876.38</v>
      </c>
      <c r="Q219" s="158">
        <f t="shared" si="52"/>
        <v>878.67</v>
      </c>
      <c r="R219" s="158">
        <f t="shared" si="52"/>
        <v>878.37</v>
      </c>
      <c r="S219" s="158">
        <f t="shared" si="52"/>
        <v>878.98</v>
      </c>
      <c r="T219" s="158">
        <f t="shared" si="52"/>
        <v>880.29</v>
      </c>
      <c r="U219" s="158">
        <f t="shared" si="52"/>
        <v>865.77</v>
      </c>
      <c r="V219" s="158">
        <f t="shared" si="52"/>
        <v>821.4</v>
      </c>
      <c r="W219" s="158">
        <f t="shared" si="52"/>
        <v>834.28</v>
      </c>
      <c r="X219" s="158">
        <f t="shared" si="52"/>
        <v>831.77</v>
      </c>
      <c r="Y219" s="158">
        <f t="shared" si="52"/>
        <v>829.06</v>
      </c>
    </row>
    <row r="220" spans="1:25" s="35" customFormat="1" ht="18.75" hidden="1" customHeight="1" outlineLevel="1" x14ac:dyDescent="0.2">
      <c r="A220" s="30" t="s">
        <v>5</v>
      </c>
      <c r="B220" s="49">
        <v>64.77</v>
      </c>
      <c r="C220" s="47">
        <v>64.77</v>
      </c>
      <c r="D220" s="47">
        <v>64.77</v>
      </c>
      <c r="E220" s="47">
        <v>64.77</v>
      </c>
      <c r="F220" s="47">
        <v>64.77</v>
      </c>
      <c r="G220" s="47">
        <v>64.77</v>
      </c>
      <c r="H220" s="47">
        <v>64.77</v>
      </c>
      <c r="I220" s="47">
        <v>64.77</v>
      </c>
      <c r="J220" s="47">
        <v>64.77</v>
      </c>
      <c r="K220" s="47">
        <v>64.77</v>
      </c>
      <c r="L220" s="47">
        <v>64.77</v>
      </c>
      <c r="M220" s="47">
        <v>64.77</v>
      </c>
      <c r="N220" s="47">
        <v>64.77</v>
      </c>
      <c r="O220" s="47">
        <v>64.77</v>
      </c>
      <c r="P220" s="47">
        <v>64.77</v>
      </c>
      <c r="Q220" s="47">
        <v>64.77</v>
      </c>
      <c r="R220" s="47">
        <v>64.77</v>
      </c>
      <c r="S220" s="47">
        <v>64.77</v>
      </c>
      <c r="T220" s="47">
        <v>64.77</v>
      </c>
      <c r="U220" s="47">
        <v>64.77</v>
      </c>
      <c r="V220" s="47">
        <v>64.77</v>
      </c>
      <c r="W220" s="47">
        <v>64.77</v>
      </c>
      <c r="X220" s="47">
        <v>64.77</v>
      </c>
      <c r="Y220" s="54">
        <v>64.77</v>
      </c>
    </row>
    <row r="221" spans="1:25" s="35" customFormat="1" ht="18.75" hidden="1" customHeight="1" outlineLevel="1" x14ac:dyDescent="0.2">
      <c r="A221" s="31" t="s">
        <v>6</v>
      </c>
      <c r="B221" s="49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54"/>
    </row>
    <row r="222" spans="1:25" s="35" customFormat="1" ht="18.75" hidden="1" customHeight="1" outlineLevel="1" thickBot="1" x14ac:dyDescent="0.25">
      <c r="A222" s="107" t="s">
        <v>7</v>
      </c>
      <c r="B222" s="50">
        <v>2.496</v>
      </c>
      <c r="C222" s="48">
        <v>2.496</v>
      </c>
      <c r="D222" s="48">
        <v>2.496</v>
      </c>
      <c r="E222" s="48">
        <v>2.496</v>
      </c>
      <c r="F222" s="48">
        <v>2.496</v>
      </c>
      <c r="G222" s="48">
        <v>2.496</v>
      </c>
      <c r="H222" s="48">
        <v>2.496</v>
      </c>
      <c r="I222" s="48">
        <v>2.496</v>
      </c>
      <c r="J222" s="48">
        <v>2.496</v>
      </c>
      <c r="K222" s="48">
        <v>2.496</v>
      </c>
      <c r="L222" s="48">
        <v>2.496</v>
      </c>
      <c r="M222" s="48">
        <v>2.496</v>
      </c>
      <c r="N222" s="48">
        <v>2.496</v>
      </c>
      <c r="O222" s="48">
        <v>2.496</v>
      </c>
      <c r="P222" s="48">
        <v>2.496</v>
      </c>
      <c r="Q222" s="48">
        <v>2.496</v>
      </c>
      <c r="R222" s="48">
        <v>2.496</v>
      </c>
      <c r="S222" s="48">
        <v>2.496</v>
      </c>
      <c r="T222" s="48">
        <v>2.496</v>
      </c>
      <c r="U222" s="48">
        <v>2.496</v>
      </c>
      <c r="V222" s="48">
        <v>2.496</v>
      </c>
      <c r="W222" s="48">
        <v>2.496</v>
      </c>
      <c r="X222" s="48">
        <v>2.496</v>
      </c>
      <c r="Y222" s="55">
        <v>2.496</v>
      </c>
    </row>
    <row r="223" spans="1:25" s="35" customFormat="1" ht="18.75" customHeight="1" collapsed="1" thickBot="1" x14ac:dyDescent="0.25">
      <c r="A223" s="76">
        <v>12</v>
      </c>
      <c r="B223" s="65">
        <f t="shared" ref="B223:Y223" si="53">SUM(B224:B227)</f>
        <v>901.11599999999999</v>
      </c>
      <c r="C223" s="66">
        <f t="shared" si="53"/>
        <v>926.90599999999995</v>
      </c>
      <c r="D223" s="66">
        <f t="shared" si="53"/>
        <v>972.66599999999994</v>
      </c>
      <c r="E223" s="67">
        <f t="shared" si="53"/>
        <v>1012.266</v>
      </c>
      <c r="F223" s="67">
        <f t="shared" si="53"/>
        <v>1021.736</v>
      </c>
      <c r="G223" s="67">
        <f t="shared" si="53"/>
        <v>1021.956</v>
      </c>
      <c r="H223" s="67">
        <f t="shared" si="53"/>
        <v>1006.506</v>
      </c>
      <c r="I223" s="67">
        <f t="shared" si="53"/>
        <v>1006.866</v>
      </c>
      <c r="J223" s="67">
        <f t="shared" si="53"/>
        <v>1001.636</v>
      </c>
      <c r="K223" s="68">
        <f t="shared" si="53"/>
        <v>1000.6559999999999</v>
      </c>
      <c r="L223" s="67">
        <f t="shared" si="53"/>
        <v>1000.9459999999999</v>
      </c>
      <c r="M223" s="69">
        <f t="shared" si="53"/>
        <v>1005.096</v>
      </c>
      <c r="N223" s="68">
        <f t="shared" si="53"/>
        <v>988.87599999999998</v>
      </c>
      <c r="O223" s="67">
        <f t="shared" si="53"/>
        <v>1007.876</v>
      </c>
      <c r="P223" s="69">
        <f t="shared" si="53"/>
        <v>1016.9359999999999</v>
      </c>
      <c r="Q223" s="70">
        <f t="shared" si="53"/>
        <v>1028.9660000000001</v>
      </c>
      <c r="R223" s="67">
        <f t="shared" si="53"/>
        <v>1030.0260000000001</v>
      </c>
      <c r="S223" s="70">
        <f t="shared" si="53"/>
        <v>1020.266</v>
      </c>
      <c r="T223" s="67">
        <f t="shared" si="53"/>
        <v>1008.9459999999999</v>
      </c>
      <c r="U223" s="66">
        <f t="shared" si="53"/>
        <v>958.02599999999995</v>
      </c>
      <c r="V223" s="66">
        <f t="shared" si="53"/>
        <v>945.10599999999999</v>
      </c>
      <c r="W223" s="66">
        <f t="shared" si="53"/>
        <v>948.41599999999994</v>
      </c>
      <c r="X223" s="66">
        <f t="shared" si="53"/>
        <v>894.60599999999999</v>
      </c>
      <c r="Y223" s="71">
        <f t="shared" si="53"/>
        <v>894.11599999999999</v>
      </c>
    </row>
    <row r="224" spans="1:25" s="35" customFormat="1" ht="18.75" hidden="1" customHeight="1" outlineLevel="1" x14ac:dyDescent="0.2">
      <c r="A224" s="29" t="s">
        <v>4</v>
      </c>
      <c r="B224" s="158">
        <f>B66</f>
        <v>833.85</v>
      </c>
      <c r="C224" s="158">
        <f t="shared" ref="C224:Y224" si="54">C66</f>
        <v>859.64</v>
      </c>
      <c r="D224" s="158">
        <f t="shared" si="54"/>
        <v>905.4</v>
      </c>
      <c r="E224" s="158">
        <f t="shared" si="54"/>
        <v>945</v>
      </c>
      <c r="F224" s="158">
        <f t="shared" si="54"/>
        <v>954.47</v>
      </c>
      <c r="G224" s="158">
        <f t="shared" si="54"/>
        <v>954.69</v>
      </c>
      <c r="H224" s="158">
        <f t="shared" si="54"/>
        <v>939.24</v>
      </c>
      <c r="I224" s="158">
        <f t="shared" si="54"/>
        <v>939.6</v>
      </c>
      <c r="J224" s="158">
        <f t="shared" si="54"/>
        <v>934.37</v>
      </c>
      <c r="K224" s="158">
        <f t="shared" si="54"/>
        <v>933.39</v>
      </c>
      <c r="L224" s="158">
        <f t="shared" si="54"/>
        <v>933.68</v>
      </c>
      <c r="M224" s="158">
        <f t="shared" si="54"/>
        <v>937.83</v>
      </c>
      <c r="N224" s="158">
        <f t="shared" si="54"/>
        <v>921.61</v>
      </c>
      <c r="O224" s="158">
        <f t="shared" si="54"/>
        <v>940.61</v>
      </c>
      <c r="P224" s="158">
        <f t="shared" si="54"/>
        <v>949.67</v>
      </c>
      <c r="Q224" s="158">
        <f t="shared" si="54"/>
        <v>961.7</v>
      </c>
      <c r="R224" s="158">
        <f t="shared" si="54"/>
        <v>962.76</v>
      </c>
      <c r="S224" s="158">
        <f t="shared" si="54"/>
        <v>953</v>
      </c>
      <c r="T224" s="158">
        <f t="shared" si="54"/>
        <v>941.68</v>
      </c>
      <c r="U224" s="158">
        <f t="shared" si="54"/>
        <v>890.76</v>
      </c>
      <c r="V224" s="158">
        <f t="shared" si="54"/>
        <v>877.84</v>
      </c>
      <c r="W224" s="158">
        <f t="shared" si="54"/>
        <v>881.15</v>
      </c>
      <c r="X224" s="158">
        <f t="shared" si="54"/>
        <v>827.34</v>
      </c>
      <c r="Y224" s="158">
        <f t="shared" si="54"/>
        <v>826.85</v>
      </c>
    </row>
    <row r="225" spans="1:25" s="35" customFormat="1" ht="18.75" hidden="1" customHeight="1" outlineLevel="1" x14ac:dyDescent="0.2">
      <c r="A225" s="30" t="s">
        <v>5</v>
      </c>
      <c r="B225" s="49">
        <v>64.77</v>
      </c>
      <c r="C225" s="47">
        <v>64.77</v>
      </c>
      <c r="D225" s="47">
        <v>64.77</v>
      </c>
      <c r="E225" s="47">
        <v>64.77</v>
      </c>
      <c r="F225" s="47">
        <v>64.77</v>
      </c>
      <c r="G225" s="47">
        <v>64.77</v>
      </c>
      <c r="H225" s="47">
        <v>64.77</v>
      </c>
      <c r="I225" s="47">
        <v>64.77</v>
      </c>
      <c r="J225" s="47">
        <v>64.77</v>
      </c>
      <c r="K225" s="47">
        <v>64.77</v>
      </c>
      <c r="L225" s="47">
        <v>64.77</v>
      </c>
      <c r="M225" s="47">
        <v>64.77</v>
      </c>
      <c r="N225" s="47">
        <v>64.77</v>
      </c>
      <c r="O225" s="47">
        <v>64.77</v>
      </c>
      <c r="P225" s="47">
        <v>64.77</v>
      </c>
      <c r="Q225" s="47">
        <v>64.77</v>
      </c>
      <c r="R225" s="47">
        <v>64.77</v>
      </c>
      <c r="S225" s="47">
        <v>64.77</v>
      </c>
      <c r="T225" s="47">
        <v>64.77</v>
      </c>
      <c r="U225" s="47">
        <v>64.77</v>
      </c>
      <c r="V225" s="47">
        <v>64.77</v>
      </c>
      <c r="W225" s="47">
        <v>64.77</v>
      </c>
      <c r="X225" s="47">
        <v>64.77</v>
      </c>
      <c r="Y225" s="54">
        <v>64.77</v>
      </c>
    </row>
    <row r="226" spans="1:25" s="35" customFormat="1" ht="18.75" hidden="1" customHeight="1" outlineLevel="1" x14ac:dyDescent="0.2">
      <c r="A226" s="31" t="s">
        <v>6</v>
      </c>
      <c r="B226" s="49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54"/>
    </row>
    <row r="227" spans="1:25" s="35" customFormat="1" ht="18.75" hidden="1" customHeight="1" outlineLevel="1" thickBot="1" x14ac:dyDescent="0.25">
      <c r="A227" s="107" t="s">
        <v>7</v>
      </c>
      <c r="B227" s="50">
        <v>2.496</v>
      </c>
      <c r="C227" s="48">
        <v>2.496</v>
      </c>
      <c r="D227" s="48">
        <v>2.496</v>
      </c>
      <c r="E227" s="48">
        <v>2.496</v>
      </c>
      <c r="F227" s="48">
        <v>2.496</v>
      </c>
      <c r="G227" s="48">
        <v>2.496</v>
      </c>
      <c r="H227" s="48">
        <v>2.496</v>
      </c>
      <c r="I227" s="48">
        <v>2.496</v>
      </c>
      <c r="J227" s="48">
        <v>2.496</v>
      </c>
      <c r="K227" s="48">
        <v>2.496</v>
      </c>
      <c r="L227" s="48">
        <v>2.496</v>
      </c>
      <c r="M227" s="48">
        <v>2.496</v>
      </c>
      <c r="N227" s="48">
        <v>2.496</v>
      </c>
      <c r="O227" s="48">
        <v>2.496</v>
      </c>
      <c r="P227" s="48">
        <v>2.496</v>
      </c>
      <c r="Q227" s="48">
        <v>2.496</v>
      </c>
      <c r="R227" s="48">
        <v>2.496</v>
      </c>
      <c r="S227" s="48">
        <v>2.496</v>
      </c>
      <c r="T227" s="48">
        <v>2.496</v>
      </c>
      <c r="U227" s="48">
        <v>2.496</v>
      </c>
      <c r="V227" s="48">
        <v>2.496</v>
      </c>
      <c r="W227" s="48">
        <v>2.496</v>
      </c>
      <c r="X227" s="48">
        <v>2.496</v>
      </c>
      <c r="Y227" s="55">
        <v>2.496</v>
      </c>
    </row>
    <row r="228" spans="1:25" s="35" customFormat="1" ht="18.75" customHeight="1" collapsed="1" thickBot="1" x14ac:dyDescent="0.25">
      <c r="A228" s="73">
        <v>13</v>
      </c>
      <c r="B228" s="65">
        <f t="shared" ref="B228:Y228" si="55">SUM(B229:B232)</f>
        <v>987.30599999999993</v>
      </c>
      <c r="C228" s="66">
        <f t="shared" si="55"/>
        <v>1028.6360000000002</v>
      </c>
      <c r="D228" s="66">
        <f t="shared" si="55"/>
        <v>1034.1460000000002</v>
      </c>
      <c r="E228" s="67">
        <f t="shared" si="55"/>
        <v>1100.4760000000001</v>
      </c>
      <c r="F228" s="67">
        <f t="shared" si="55"/>
        <v>1033.1260000000002</v>
      </c>
      <c r="G228" s="67">
        <f t="shared" si="55"/>
        <v>1091.1660000000002</v>
      </c>
      <c r="H228" s="67">
        <f t="shared" si="55"/>
        <v>1088.4660000000001</v>
      </c>
      <c r="I228" s="67">
        <f t="shared" si="55"/>
        <v>1069.7160000000001</v>
      </c>
      <c r="J228" s="67">
        <f t="shared" si="55"/>
        <v>1065.1260000000002</v>
      </c>
      <c r="K228" s="68">
        <f t="shared" si="55"/>
        <v>1065.0160000000001</v>
      </c>
      <c r="L228" s="67">
        <f t="shared" si="55"/>
        <v>1074.9760000000001</v>
      </c>
      <c r="M228" s="69">
        <f t="shared" si="55"/>
        <v>1077.2760000000001</v>
      </c>
      <c r="N228" s="68">
        <f t="shared" si="55"/>
        <v>1057.6460000000002</v>
      </c>
      <c r="O228" s="67">
        <f t="shared" si="55"/>
        <v>1084.5860000000002</v>
      </c>
      <c r="P228" s="69">
        <f t="shared" si="55"/>
        <v>1051.6660000000002</v>
      </c>
      <c r="Q228" s="70">
        <f t="shared" si="55"/>
        <v>1101.096</v>
      </c>
      <c r="R228" s="67">
        <f t="shared" si="55"/>
        <v>1101.136</v>
      </c>
      <c r="S228" s="70">
        <f t="shared" si="55"/>
        <v>1088.1160000000002</v>
      </c>
      <c r="T228" s="67">
        <f t="shared" si="55"/>
        <v>1073.1960000000001</v>
      </c>
      <c r="U228" s="66">
        <f t="shared" si="55"/>
        <v>1044.826</v>
      </c>
      <c r="V228" s="66">
        <f t="shared" si="55"/>
        <v>1034.7360000000001</v>
      </c>
      <c r="W228" s="66">
        <f t="shared" si="55"/>
        <v>1065.5860000000002</v>
      </c>
      <c r="X228" s="66">
        <f t="shared" si="55"/>
        <v>1018.4259999999999</v>
      </c>
      <c r="Y228" s="71">
        <f t="shared" si="55"/>
        <v>1016.7959999999999</v>
      </c>
    </row>
    <row r="229" spans="1:25" s="35" customFormat="1" ht="18.75" hidden="1" customHeight="1" outlineLevel="1" x14ac:dyDescent="0.2">
      <c r="A229" s="29" t="s">
        <v>4</v>
      </c>
      <c r="B229" s="158">
        <f>B71</f>
        <v>920.04</v>
      </c>
      <c r="C229" s="158">
        <f t="shared" ref="C229:Y229" si="56">C71</f>
        <v>961.37</v>
      </c>
      <c r="D229" s="158">
        <f t="shared" si="56"/>
        <v>966.88</v>
      </c>
      <c r="E229" s="158">
        <f t="shared" si="56"/>
        <v>1033.21</v>
      </c>
      <c r="F229" s="158">
        <f t="shared" si="56"/>
        <v>965.86</v>
      </c>
      <c r="G229" s="158">
        <f t="shared" si="56"/>
        <v>1023.9</v>
      </c>
      <c r="H229" s="158">
        <f t="shared" si="56"/>
        <v>1021.2</v>
      </c>
      <c r="I229" s="158">
        <f t="shared" si="56"/>
        <v>1002.45</v>
      </c>
      <c r="J229" s="158">
        <f t="shared" si="56"/>
        <v>997.86</v>
      </c>
      <c r="K229" s="158">
        <f t="shared" si="56"/>
        <v>997.75</v>
      </c>
      <c r="L229" s="158">
        <f t="shared" si="56"/>
        <v>1007.71</v>
      </c>
      <c r="M229" s="158">
        <f t="shared" si="56"/>
        <v>1010.01</v>
      </c>
      <c r="N229" s="158">
        <f t="shared" si="56"/>
        <v>990.38</v>
      </c>
      <c r="O229" s="158">
        <f t="shared" si="56"/>
        <v>1017.32</v>
      </c>
      <c r="P229" s="158">
        <f t="shared" si="56"/>
        <v>984.4</v>
      </c>
      <c r="Q229" s="158">
        <f t="shared" si="56"/>
        <v>1033.83</v>
      </c>
      <c r="R229" s="158">
        <f t="shared" si="56"/>
        <v>1033.8699999999999</v>
      </c>
      <c r="S229" s="158">
        <f t="shared" si="56"/>
        <v>1020.85</v>
      </c>
      <c r="T229" s="158">
        <f t="shared" si="56"/>
        <v>1005.93</v>
      </c>
      <c r="U229" s="158">
        <f t="shared" si="56"/>
        <v>977.56</v>
      </c>
      <c r="V229" s="158">
        <f t="shared" si="56"/>
        <v>967.47</v>
      </c>
      <c r="W229" s="158">
        <f t="shared" si="56"/>
        <v>998.32</v>
      </c>
      <c r="X229" s="158">
        <f t="shared" si="56"/>
        <v>951.16</v>
      </c>
      <c r="Y229" s="158">
        <f t="shared" si="56"/>
        <v>949.53</v>
      </c>
    </row>
    <row r="230" spans="1:25" s="35" customFormat="1" ht="18.75" hidden="1" customHeight="1" outlineLevel="1" x14ac:dyDescent="0.2">
      <c r="A230" s="30" t="s">
        <v>5</v>
      </c>
      <c r="B230" s="49">
        <v>64.77</v>
      </c>
      <c r="C230" s="47">
        <v>64.77</v>
      </c>
      <c r="D230" s="47">
        <v>64.77</v>
      </c>
      <c r="E230" s="47">
        <v>64.77</v>
      </c>
      <c r="F230" s="47">
        <v>64.77</v>
      </c>
      <c r="G230" s="47">
        <v>64.77</v>
      </c>
      <c r="H230" s="47">
        <v>64.77</v>
      </c>
      <c r="I230" s="47">
        <v>64.77</v>
      </c>
      <c r="J230" s="47">
        <v>64.77</v>
      </c>
      <c r="K230" s="47">
        <v>64.77</v>
      </c>
      <c r="L230" s="47">
        <v>64.77</v>
      </c>
      <c r="M230" s="47">
        <v>64.77</v>
      </c>
      <c r="N230" s="47">
        <v>64.77</v>
      </c>
      <c r="O230" s="47">
        <v>64.77</v>
      </c>
      <c r="P230" s="47">
        <v>64.77</v>
      </c>
      <c r="Q230" s="47">
        <v>64.77</v>
      </c>
      <c r="R230" s="47">
        <v>64.77</v>
      </c>
      <c r="S230" s="47">
        <v>64.77</v>
      </c>
      <c r="T230" s="47">
        <v>64.77</v>
      </c>
      <c r="U230" s="47">
        <v>64.77</v>
      </c>
      <c r="V230" s="47">
        <v>64.77</v>
      </c>
      <c r="W230" s="47">
        <v>64.77</v>
      </c>
      <c r="X230" s="47">
        <v>64.77</v>
      </c>
      <c r="Y230" s="54">
        <v>64.77</v>
      </c>
    </row>
    <row r="231" spans="1:25" s="35" customFormat="1" ht="18.75" hidden="1" customHeight="1" outlineLevel="1" x14ac:dyDescent="0.2">
      <c r="A231" s="31" t="s">
        <v>6</v>
      </c>
      <c r="B231" s="49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54"/>
    </row>
    <row r="232" spans="1:25" s="35" customFormat="1" ht="18.75" hidden="1" customHeight="1" outlineLevel="1" thickBot="1" x14ac:dyDescent="0.25">
      <c r="A232" s="107" t="s">
        <v>7</v>
      </c>
      <c r="B232" s="50">
        <v>2.496</v>
      </c>
      <c r="C232" s="48">
        <v>2.496</v>
      </c>
      <c r="D232" s="48">
        <v>2.496</v>
      </c>
      <c r="E232" s="48">
        <v>2.496</v>
      </c>
      <c r="F232" s="48">
        <v>2.496</v>
      </c>
      <c r="G232" s="48">
        <v>2.496</v>
      </c>
      <c r="H232" s="48">
        <v>2.496</v>
      </c>
      <c r="I232" s="48">
        <v>2.496</v>
      </c>
      <c r="J232" s="48">
        <v>2.496</v>
      </c>
      <c r="K232" s="48">
        <v>2.496</v>
      </c>
      <c r="L232" s="48">
        <v>2.496</v>
      </c>
      <c r="M232" s="48">
        <v>2.496</v>
      </c>
      <c r="N232" s="48">
        <v>2.496</v>
      </c>
      <c r="O232" s="48">
        <v>2.496</v>
      </c>
      <c r="P232" s="48">
        <v>2.496</v>
      </c>
      <c r="Q232" s="48">
        <v>2.496</v>
      </c>
      <c r="R232" s="48">
        <v>2.496</v>
      </c>
      <c r="S232" s="48">
        <v>2.496</v>
      </c>
      <c r="T232" s="48">
        <v>2.496</v>
      </c>
      <c r="U232" s="48">
        <v>2.496</v>
      </c>
      <c r="V232" s="48">
        <v>2.496</v>
      </c>
      <c r="W232" s="48">
        <v>2.496</v>
      </c>
      <c r="X232" s="48">
        <v>2.496</v>
      </c>
      <c r="Y232" s="55">
        <v>2.496</v>
      </c>
    </row>
    <row r="233" spans="1:25" s="35" customFormat="1" ht="18.75" customHeight="1" collapsed="1" thickBot="1" x14ac:dyDescent="0.25">
      <c r="A233" s="76">
        <v>14</v>
      </c>
      <c r="B233" s="65">
        <f t="shared" ref="B233:Y233" si="57">SUM(B234:B237)</f>
        <v>947.94599999999991</v>
      </c>
      <c r="C233" s="66">
        <f t="shared" si="57"/>
        <v>984.61599999999999</v>
      </c>
      <c r="D233" s="66">
        <f t="shared" si="57"/>
        <v>992.51599999999996</v>
      </c>
      <c r="E233" s="67">
        <f t="shared" si="57"/>
        <v>1015.336</v>
      </c>
      <c r="F233" s="67">
        <f t="shared" si="57"/>
        <v>995.04599999999994</v>
      </c>
      <c r="G233" s="67">
        <f t="shared" si="57"/>
        <v>1001.5759999999999</v>
      </c>
      <c r="H233" s="67">
        <f t="shared" si="57"/>
        <v>993.76599999999996</v>
      </c>
      <c r="I233" s="67">
        <f t="shared" si="57"/>
        <v>978.74599999999998</v>
      </c>
      <c r="J233" s="67">
        <f t="shared" si="57"/>
        <v>980.846</v>
      </c>
      <c r="K233" s="68">
        <f t="shared" si="57"/>
        <v>968.20600000000002</v>
      </c>
      <c r="L233" s="67">
        <f t="shared" si="57"/>
        <v>978.99599999999998</v>
      </c>
      <c r="M233" s="69">
        <f t="shared" si="57"/>
        <v>984.30599999999993</v>
      </c>
      <c r="N233" s="68">
        <f t="shared" si="57"/>
        <v>975.79599999999994</v>
      </c>
      <c r="O233" s="67">
        <f t="shared" si="57"/>
        <v>994.19599999999991</v>
      </c>
      <c r="P233" s="69">
        <f t="shared" si="57"/>
        <v>1002.0759999999999</v>
      </c>
      <c r="Q233" s="70">
        <f t="shared" si="57"/>
        <v>1004.126</v>
      </c>
      <c r="R233" s="67">
        <f t="shared" si="57"/>
        <v>1007.5559999999999</v>
      </c>
      <c r="S233" s="70">
        <f t="shared" si="57"/>
        <v>997.82599999999991</v>
      </c>
      <c r="T233" s="67">
        <f t="shared" si="57"/>
        <v>997.66599999999994</v>
      </c>
      <c r="U233" s="66">
        <f t="shared" si="57"/>
        <v>976.846</v>
      </c>
      <c r="V233" s="66">
        <f t="shared" si="57"/>
        <v>967.98599999999999</v>
      </c>
      <c r="W233" s="66">
        <f t="shared" si="57"/>
        <v>938.79599999999994</v>
      </c>
      <c r="X233" s="66">
        <f t="shared" si="57"/>
        <v>952.57599999999991</v>
      </c>
      <c r="Y233" s="71">
        <f t="shared" si="57"/>
        <v>949.39599999999996</v>
      </c>
    </row>
    <row r="234" spans="1:25" s="35" customFormat="1" ht="18.75" hidden="1" customHeight="1" outlineLevel="1" x14ac:dyDescent="0.2">
      <c r="A234" s="29" t="s">
        <v>4</v>
      </c>
      <c r="B234" s="158">
        <f>B76</f>
        <v>880.68</v>
      </c>
      <c r="C234" s="158">
        <f t="shared" ref="C234:Y234" si="58">C76</f>
        <v>917.35</v>
      </c>
      <c r="D234" s="158">
        <f t="shared" si="58"/>
        <v>925.25</v>
      </c>
      <c r="E234" s="158">
        <f t="shared" si="58"/>
        <v>948.07</v>
      </c>
      <c r="F234" s="158">
        <f t="shared" si="58"/>
        <v>927.78</v>
      </c>
      <c r="G234" s="158">
        <f t="shared" si="58"/>
        <v>934.31</v>
      </c>
      <c r="H234" s="158">
        <f t="shared" si="58"/>
        <v>926.5</v>
      </c>
      <c r="I234" s="158">
        <f t="shared" si="58"/>
        <v>911.48</v>
      </c>
      <c r="J234" s="158">
        <f t="shared" si="58"/>
        <v>913.58</v>
      </c>
      <c r="K234" s="158">
        <f t="shared" si="58"/>
        <v>900.94</v>
      </c>
      <c r="L234" s="158">
        <f t="shared" si="58"/>
        <v>911.73</v>
      </c>
      <c r="M234" s="158">
        <f t="shared" si="58"/>
        <v>917.04</v>
      </c>
      <c r="N234" s="158">
        <f t="shared" si="58"/>
        <v>908.53</v>
      </c>
      <c r="O234" s="158">
        <f t="shared" si="58"/>
        <v>926.93</v>
      </c>
      <c r="P234" s="158">
        <f t="shared" si="58"/>
        <v>934.81</v>
      </c>
      <c r="Q234" s="158">
        <f t="shared" si="58"/>
        <v>936.86</v>
      </c>
      <c r="R234" s="158">
        <f t="shared" si="58"/>
        <v>940.29</v>
      </c>
      <c r="S234" s="158">
        <f t="shared" si="58"/>
        <v>930.56</v>
      </c>
      <c r="T234" s="158">
        <f t="shared" si="58"/>
        <v>930.4</v>
      </c>
      <c r="U234" s="158">
        <f t="shared" si="58"/>
        <v>909.58</v>
      </c>
      <c r="V234" s="158">
        <f t="shared" si="58"/>
        <v>900.72</v>
      </c>
      <c r="W234" s="158">
        <f t="shared" si="58"/>
        <v>871.53</v>
      </c>
      <c r="X234" s="158">
        <f t="shared" si="58"/>
        <v>885.31</v>
      </c>
      <c r="Y234" s="158">
        <f t="shared" si="58"/>
        <v>882.13</v>
      </c>
    </row>
    <row r="235" spans="1:25" s="35" customFormat="1" ht="18.75" hidden="1" customHeight="1" outlineLevel="1" x14ac:dyDescent="0.2">
      <c r="A235" s="30" t="s">
        <v>5</v>
      </c>
      <c r="B235" s="49">
        <v>64.77</v>
      </c>
      <c r="C235" s="47">
        <v>64.77</v>
      </c>
      <c r="D235" s="47">
        <v>64.77</v>
      </c>
      <c r="E235" s="47">
        <v>64.77</v>
      </c>
      <c r="F235" s="47">
        <v>64.77</v>
      </c>
      <c r="G235" s="47">
        <v>64.77</v>
      </c>
      <c r="H235" s="47">
        <v>64.77</v>
      </c>
      <c r="I235" s="47">
        <v>64.77</v>
      </c>
      <c r="J235" s="47">
        <v>64.77</v>
      </c>
      <c r="K235" s="47">
        <v>64.77</v>
      </c>
      <c r="L235" s="47">
        <v>64.77</v>
      </c>
      <c r="M235" s="47">
        <v>64.77</v>
      </c>
      <c r="N235" s="47">
        <v>64.77</v>
      </c>
      <c r="O235" s="47">
        <v>64.77</v>
      </c>
      <c r="P235" s="47">
        <v>64.77</v>
      </c>
      <c r="Q235" s="47">
        <v>64.77</v>
      </c>
      <c r="R235" s="47">
        <v>64.77</v>
      </c>
      <c r="S235" s="47">
        <v>64.77</v>
      </c>
      <c r="T235" s="47">
        <v>64.77</v>
      </c>
      <c r="U235" s="47">
        <v>64.77</v>
      </c>
      <c r="V235" s="47">
        <v>64.77</v>
      </c>
      <c r="W235" s="47">
        <v>64.77</v>
      </c>
      <c r="X235" s="47">
        <v>64.77</v>
      </c>
      <c r="Y235" s="54">
        <v>64.77</v>
      </c>
    </row>
    <row r="236" spans="1:25" s="35" customFormat="1" ht="18.75" hidden="1" customHeight="1" outlineLevel="1" x14ac:dyDescent="0.2">
      <c r="A236" s="31" t="s">
        <v>6</v>
      </c>
      <c r="B236" s="49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54"/>
    </row>
    <row r="237" spans="1:25" s="35" customFormat="1" ht="18.75" hidden="1" customHeight="1" outlineLevel="1" thickBot="1" x14ac:dyDescent="0.25">
      <c r="A237" s="107" t="s">
        <v>7</v>
      </c>
      <c r="B237" s="50">
        <v>2.496</v>
      </c>
      <c r="C237" s="48">
        <v>2.496</v>
      </c>
      <c r="D237" s="48">
        <v>2.496</v>
      </c>
      <c r="E237" s="48">
        <v>2.496</v>
      </c>
      <c r="F237" s="48">
        <v>2.496</v>
      </c>
      <c r="G237" s="48">
        <v>2.496</v>
      </c>
      <c r="H237" s="48">
        <v>2.496</v>
      </c>
      <c r="I237" s="48">
        <v>2.496</v>
      </c>
      <c r="J237" s="48">
        <v>2.496</v>
      </c>
      <c r="K237" s="48">
        <v>2.496</v>
      </c>
      <c r="L237" s="48">
        <v>2.496</v>
      </c>
      <c r="M237" s="48">
        <v>2.496</v>
      </c>
      <c r="N237" s="48">
        <v>2.496</v>
      </c>
      <c r="O237" s="48">
        <v>2.496</v>
      </c>
      <c r="P237" s="48">
        <v>2.496</v>
      </c>
      <c r="Q237" s="48">
        <v>2.496</v>
      </c>
      <c r="R237" s="48">
        <v>2.496</v>
      </c>
      <c r="S237" s="48">
        <v>2.496</v>
      </c>
      <c r="T237" s="48">
        <v>2.496</v>
      </c>
      <c r="U237" s="48">
        <v>2.496</v>
      </c>
      <c r="V237" s="48">
        <v>2.496</v>
      </c>
      <c r="W237" s="48">
        <v>2.496</v>
      </c>
      <c r="X237" s="48">
        <v>2.496</v>
      </c>
      <c r="Y237" s="55">
        <v>2.496</v>
      </c>
    </row>
    <row r="238" spans="1:25" s="35" customFormat="1" ht="18.75" customHeight="1" collapsed="1" thickBot="1" x14ac:dyDescent="0.25">
      <c r="A238" s="73">
        <v>15</v>
      </c>
      <c r="B238" s="65">
        <f t="shared" ref="B238:Y238" si="59">SUM(B239:B242)</f>
        <v>959.40599999999995</v>
      </c>
      <c r="C238" s="66">
        <f t="shared" si="59"/>
        <v>968.46600000000001</v>
      </c>
      <c r="D238" s="66">
        <f t="shared" si="59"/>
        <v>984.29599999999994</v>
      </c>
      <c r="E238" s="67">
        <f t="shared" si="59"/>
        <v>1010.3259999999999</v>
      </c>
      <c r="F238" s="67">
        <f t="shared" si="59"/>
        <v>994.33600000000001</v>
      </c>
      <c r="G238" s="67">
        <f t="shared" si="59"/>
        <v>1031.4660000000001</v>
      </c>
      <c r="H238" s="67">
        <f t="shared" si="59"/>
        <v>1016.3159999999999</v>
      </c>
      <c r="I238" s="67">
        <f t="shared" si="59"/>
        <v>980.13599999999997</v>
      </c>
      <c r="J238" s="67">
        <f t="shared" si="59"/>
        <v>976.346</v>
      </c>
      <c r="K238" s="68">
        <f t="shared" si="59"/>
        <v>970.73599999999999</v>
      </c>
      <c r="L238" s="67">
        <f t="shared" si="59"/>
        <v>976.91599999999994</v>
      </c>
      <c r="M238" s="69">
        <f t="shared" si="59"/>
        <v>987.85599999999999</v>
      </c>
      <c r="N238" s="68">
        <f t="shared" si="59"/>
        <v>984.90599999999995</v>
      </c>
      <c r="O238" s="67">
        <f t="shared" si="59"/>
        <v>991.89599999999996</v>
      </c>
      <c r="P238" s="69">
        <f t="shared" si="59"/>
        <v>961.68599999999992</v>
      </c>
      <c r="Q238" s="70">
        <f t="shared" si="59"/>
        <v>1014.116</v>
      </c>
      <c r="R238" s="67">
        <f t="shared" si="59"/>
        <v>1011.226</v>
      </c>
      <c r="S238" s="70">
        <f t="shared" si="59"/>
        <v>1007.486</v>
      </c>
      <c r="T238" s="67">
        <f t="shared" si="59"/>
        <v>1003.7959999999999</v>
      </c>
      <c r="U238" s="66">
        <f t="shared" si="59"/>
        <v>989.78599999999994</v>
      </c>
      <c r="V238" s="66">
        <f t="shared" si="59"/>
        <v>974.42599999999993</v>
      </c>
      <c r="W238" s="66">
        <f t="shared" si="59"/>
        <v>980.346</v>
      </c>
      <c r="X238" s="66">
        <f t="shared" si="59"/>
        <v>984.75599999999997</v>
      </c>
      <c r="Y238" s="71">
        <f t="shared" si="59"/>
        <v>979.596</v>
      </c>
    </row>
    <row r="239" spans="1:25" s="35" customFormat="1" ht="18.75" hidden="1" customHeight="1" outlineLevel="1" x14ac:dyDescent="0.2">
      <c r="A239" s="29" t="s">
        <v>4</v>
      </c>
      <c r="B239" s="158">
        <f>B81</f>
        <v>892.14</v>
      </c>
      <c r="C239" s="158">
        <f t="shared" ref="C239:Y239" si="60">C81</f>
        <v>901.2</v>
      </c>
      <c r="D239" s="158">
        <f t="shared" si="60"/>
        <v>917.03</v>
      </c>
      <c r="E239" s="158">
        <f t="shared" si="60"/>
        <v>943.06</v>
      </c>
      <c r="F239" s="158">
        <f t="shared" si="60"/>
        <v>927.07</v>
      </c>
      <c r="G239" s="158">
        <f t="shared" si="60"/>
        <v>964.2</v>
      </c>
      <c r="H239" s="158">
        <f t="shared" si="60"/>
        <v>949.05</v>
      </c>
      <c r="I239" s="158">
        <f t="shared" si="60"/>
        <v>912.87</v>
      </c>
      <c r="J239" s="158">
        <f t="shared" si="60"/>
        <v>909.08</v>
      </c>
      <c r="K239" s="158">
        <f t="shared" si="60"/>
        <v>903.47</v>
      </c>
      <c r="L239" s="158">
        <f t="shared" si="60"/>
        <v>909.65</v>
      </c>
      <c r="M239" s="158">
        <f t="shared" si="60"/>
        <v>920.59</v>
      </c>
      <c r="N239" s="158">
        <f t="shared" si="60"/>
        <v>917.64</v>
      </c>
      <c r="O239" s="158">
        <f t="shared" si="60"/>
        <v>924.63</v>
      </c>
      <c r="P239" s="158">
        <f t="shared" si="60"/>
        <v>894.42</v>
      </c>
      <c r="Q239" s="158">
        <f t="shared" si="60"/>
        <v>946.85</v>
      </c>
      <c r="R239" s="158">
        <f t="shared" si="60"/>
        <v>943.96</v>
      </c>
      <c r="S239" s="158">
        <f t="shared" si="60"/>
        <v>940.22</v>
      </c>
      <c r="T239" s="158">
        <f t="shared" si="60"/>
        <v>936.53</v>
      </c>
      <c r="U239" s="158">
        <f t="shared" si="60"/>
        <v>922.52</v>
      </c>
      <c r="V239" s="158">
        <f t="shared" si="60"/>
        <v>907.16</v>
      </c>
      <c r="W239" s="158">
        <f t="shared" si="60"/>
        <v>913.08</v>
      </c>
      <c r="X239" s="158">
        <f t="shared" si="60"/>
        <v>917.49</v>
      </c>
      <c r="Y239" s="158">
        <f t="shared" si="60"/>
        <v>912.33</v>
      </c>
    </row>
    <row r="240" spans="1:25" s="35" customFormat="1" ht="18.75" hidden="1" customHeight="1" outlineLevel="1" x14ac:dyDescent="0.2">
      <c r="A240" s="30" t="s">
        <v>5</v>
      </c>
      <c r="B240" s="49">
        <v>64.77</v>
      </c>
      <c r="C240" s="47">
        <v>64.77</v>
      </c>
      <c r="D240" s="47">
        <v>64.77</v>
      </c>
      <c r="E240" s="47">
        <v>64.77</v>
      </c>
      <c r="F240" s="47">
        <v>64.77</v>
      </c>
      <c r="G240" s="47">
        <v>64.77</v>
      </c>
      <c r="H240" s="47">
        <v>64.77</v>
      </c>
      <c r="I240" s="47">
        <v>64.77</v>
      </c>
      <c r="J240" s="47">
        <v>64.77</v>
      </c>
      <c r="K240" s="47">
        <v>64.77</v>
      </c>
      <c r="L240" s="47">
        <v>64.77</v>
      </c>
      <c r="M240" s="47">
        <v>64.77</v>
      </c>
      <c r="N240" s="47">
        <v>64.77</v>
      </c>
      <c r="O240" s="47">
        <v>64.77</v>
      </c>
      <c r="P240" s="47">
        <v>64.77</v>
      </c>
      <c r="Q240" s="47">
        <v>64.77</v>
      </c>
      <c r="R240" s="47">
        <v>64.77</v>
      </c>
      <c r="S240" s="47">
        <v>64.77</v>
      </c>
      <c r="T240" s="47">
        <v>64.77</v>
      </c>
      <c r="U240" s="47">
        <v>64.77</v>
      </c>
      <c r="V240" s="47">
        <v>64.77</v>
      </c>
      <c r="W240" s="47">
        <v>64.77</v>
      </c>
      <c r="X240" s="47">
        <v>64.77</v>
      </c>
      <c r="Y240" s="54">
        <v>64.77</v>
      </c>
    </row>
    <row r="241" spans="1:25" s="35" customFormat="1" ht="18.75" hidden="1" customHeight="1" outlineLevel="1" x14ac:dyDescent="0.2">
      <c r="A241" s="31" t="s">
        <v>6</v>
      </c>
      <c r="B241" s="49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54"/>
    </row>
    <row r="242" spans="1:25" s="35" customFormat="1" ht="18.75" hidden="1" customHeight="1" outlineLevel="1" thickBot="1" x14ac:dyDescent="0.25">
      <c r="A242" s="107" t="s">
        <v>7</v>
      </c>
      <c r="B242" s="50">
        <v>2.496</v>
      </c>
      <c r="C242" s="48">
        <v>2.496</v>
      </c>
      <c r="D242" s="48">
        <v>2.496</v>
      </c>
      <c r="E242" s="48">
        <v>2.496</v>
      </c>
      <c r="F242" s="48">
        <v>2.496</v>
      </c>
      <c r="G242" s="48">
        <v>2.496</v>
      </c>
      <c r="H242" s="48">
        <v>2.496</v>
      </c>
      <c r="I242" s="48">
        <v>2.496</v>
      </c>
      <c r="J242" s="48">
        <v>2.496</v>
      </c>
      <c r="K242" s="48">
        <v>2.496</v>
      </c>
      <c r="L242" s="48">
        <v>2.496</v>
      </c>
      <c r="M242" s="48">
        <v>2.496</v>
      </c>
      <c r="N242" s="48">
        <v>2.496</v>
      </c>
      <c r="O242" s="48">
        <v>2.496</v>
      </c>
      <c r="P242" s="48">
        <v>2.496</v>
      </c>
      <c r="Q242" s="48">
        <v>2.496</v>
      </c>
      <c r="R242" s="48">
        <v>2.496</v>
      </c>
      <c r="S242" s="48">
        <v>2.496</v>
      </c>
      <c r="T242" s="48">
        <v>2.496</v>
      </c>
      <c r="U242" s="48">
        <v>2.496</v>
      </c>
      <c r="V242" s="48">
        <v>2.496</v>
      </c>
      <c r="W242" s="48">
        <v>2.496</v>
      </c>
      <c r="X242" s="48">
        <v>2.496</v>
      </c>
      <c r="Y242" s="55">
        <v>2.496</v>
      </c>
    </row>
    <row r="243" spans="1:25" s="35" customFormat="1" ht="18.75" customHeight="1" collapsed="1" thickBot="1" x14ac:dyDescent="0.25">
      <c r="A243" s="76">
        <v>16</v>
      </c>
      <c r="B243" s="65">
        <f t="shared" ref="B243:Y243" si="61">SUM(B244:B247)</f>
        <v>980.54599999999994</v>
      </c>
      <c r="C243" s="66">
        <f t="shared" si="61"/>
        <v>978.30599999999993</v>
      </c>
      <c r="D243" s="66">
        <f t="shared" si="61"/>
        <v>978.76599999999996</v>
      </c>
      <c r="E243" s="67">
        <f t="shared" si="61"/>
        <v>966.03599999999994</v>
      </c>
      <c r="F243" s="67">
        <f t="shared" si="61"/>
        <v>1035.1060000000002</v>
      </c>
      <c r="G243" s="67">
        <f t="shared" si="61"/>
        <v>1044.1360000000002</v>
      </c>
      <c r="H243" s="67">
        <f t="shared" si="61"/>
        <v>1037.4360000000001</v>
      </c>
      <c r="I243" s="67">
        <f t="shared" si="61"/>
        <v>992.14599999999996</v>
      </c>
      <c r="J243" s="67">
        <f t="shared" si="61"/>
        <v>990.53599999999994</v>
      </c>
      <c r="K243" s="68">
        <f t="shared" si="61"/>
        <v>982.20600000000002</v>
      </c>
      <c r="L243" s="67">
        <f t="shared" si="61"/>
        <v>986.80599999999993</v>
      </c>
      <c r="M243" s="69">
        <f t="shared" si="61"/>
        <v>990.73599999999999</v>
      </c>
      <c r="N243" s="68">
        <f t="shared" si="61"/>
        <v>992.85599999999999</v>
      </c>
      <c r="O243" s="67">
        <f t="shared" si="61"/>
        <v>990.90599999999995</v>
      </c>
      <c r="P243" s="69">
        <f t="shared" si="61"/>
        <v>995.976</v>
      </c>
      <c r="Q243" s="70">
        <f t="shared" si="61"/>
        <v>1011.976</v>
      </c>
      <c r="R243" s="67">
        <f t="shared" si="61"/>
        <v>1004.876</v>
      </c>
      <c r="S243" s="70">
        <f t="shared" si="61"/>
        <v>999.92599999999993</v>
      </c>
      <c r="T243" s="67">
        <f t="shared" si="61"/>
        <v>998.76599999999996</v>
      </c>
      <c r="U243" s="66">
        <f t="shared" si="61"/>
        <v>975.62599999999998</v>
      </c>
      <c r="V243" s="66">
        <f t="shared" si="61"/>
        <v>981.53599999999994</v>
      </c>
      <c r="W243" s="66">
        <f t="shared" si="61"/>
        <v>982.90599999999995</v>
      </c>
      <c r="X243" s="66">
        <f t="shared" si="61"/>
        <v>975.55599999999993</v>
      </c>
      <c r="Y243" s="71">
        <f t="shared" si="61"/>
        <v>967.596</v>
      </c>
    </row>
    <row r="244" spans="1:25" s="35" customFormat="1" ht="18.75" hidden="1" customHeight="1" outlineLevel="1" x14ac:dyDescent="0.2">
      <c r="A244" s="117" t="s">
        <v>4</v>
      </c>
      <c r="B244" s="158">
        <f>B86</f>
        <v>913.28</v>
      </c>
      <c r="C244" s="158">
        <f t="shared" ref="C244:Y244" si="62">C86</f>
        <v>911.04</v>
      </c>
      <c r="D244" s="158">
        <f t="shared" si="62"/>
        <v>911.5</v>
      </c>
      <c r="E244" s="158">
        <f t="shared" si="62"/>
        <v>898.77</v>
      </c>
      <c r="F244" s="158">
        <f t="shared" si="62"/>
        <v>967.84</v>
      </c>
      <c r="G244" s="158">
        <f t="shared" si="62"/>
        <v>976.87</v>
      </c>
      <c r="H244" s="158">
        <f t="shared" si="62"/>
        <v>970.17</v>
      </c>
      <c r="I244" s="158">
        <f t="shared" si="62"/>
        <v>924.88</v>
      </c>
      <c r="J244" s="158">
        <f t="shared" si="62"/>
        <v>923.27</v>
      </c>
      <c r="K244" s="158">
        <f t="shared" si="62"/>
        <v>914.94</v>
      </c>
      <c r="L244" s="158">
        <f t="shared" si="62"/>
        <v>919.54</v>
      </c>
      <c r="M244" s="158">
        <f t="shared" si="62"/>
        <v>923.47</v>
      </c>
      <c r="N244" s="158">
        <f t="shared" si="62"/>
        <v>925.59</v>
      </c>
      <c r="O244" s="158">
        <f t="shared" si="62"/>
        <v>923.64</v>
      </c>
      <c r="P244" s="158">
        <f t="shared" si="62"/>
        <v>928.71</v>
      </c>
      <c r="Q244" s="158">
        <f t="shared" si="62"/>
        <v>944.71</v>
      </c>
      <c r="R244" s="158">
        <f t="shared" si="62"/>
        <v>937.61</v>
      </c>
      <c r="S244" s="158">
        <f t="shared" si="62"/>
        <v>932.66</v>
      </c>
      <c r="T244" s="158">
        <f t="shared" si="62"/>
        <v>931.5</v>
      </c>
      <c r="U244" s="158">
        <f t="shared" si="62"/>
        <v>908.36</v>
      </c>
      <c r="V244" s="158">
        <f t="shared" si="62"/>
        <v>914.27</v>
      </c>
      <c r="W244" s="158">
        <f t="shared" si="62"/>
        <v>915.64</v>
      </c>
      <c r="X244" s="158">
        <f t="shared" si="62"/>
        <v>908.29</v>
      </c>
      <c r="Y244" s="158">
        <f t="shared" si="62"/>
        <v>900.33</v>
      </c>
    </row>
    <row r="245" spans="1:25" s="35" customFormat="1" ht="18.75" hidden="1" customHeight="1" outlineLevel="1" x14ac:dyDescent="0.2">
      <c r="A245" s="26" t="s">
        <v>5</v>
      </c>
      <c r="B245" s="49">
        <v>64.77</v>
      </c>
      <c r="C245" s="47">
        <v>64.77</v>
      </c>
      <c r="D245" s="47">
        <v>64.77</v>
      </c>
      <c r="E245" s="47">
        <v>64.77</v>
      </c>
      <c r="F245" s="47">
        <v>64.77</v>
      </c>
      <c r="G245" s="47">
        <v>64.77</v>
      </c>
      <c r="H245" s="47">
        <v>64.77</v>
      </c>
      <c r="I245" s="47">
        <v>64.77</v>
      </c>
      <c r="J245" s="47">
        <v>64.77</v>
      </c>
      <c r="K245" s="47">
        <v>64.77</v>
      </c>
      <c r="L245" s="47">
        <v>64.77</v>
      </c>
      <c r="M245" s="47">
        <v>64.77</v>
      </c>
      <c r="N245" s="47">
        <v>64.77</v>
      </c>
      <c r="O245" s="47">
        <v>64.77</v>
      </c>
      <c r="P245" s="47">
        <v>64.77</v>
      </c>
      <c r="Q245" s="47">
        <v>64.77</v>
      </c>
      <c r="R245" s="47">
        <v>64.77</v>
      </c>
      <c r="S245" s="47">
        <v>64.77</v>
      </c>
      <c r="T245" s="47">
        <v>64.77</v>
      </c>
      <c r="U245" s="47">
        <v>64.77</v>
      </c>
      <c r="V245" s="47">
        <v>64.77</v>
      </c>
      <c r="W245" s="47">
        <v>64.77</v>
      </c>
      <c r="X245" s="47">
        <v>64.77</v>
      </c>
      <c r="Y245" s="54">
        <v>64.77</v>
      </c>
    </row>
    <row r="246" spans="1:25" s="35" customFormat="1" ht="18.75" hidden="1" customHeight="1" outlineLevel="1" x14ac:dyDescent="0.2">
      <c r="A246" s="27" t="s">
        <v>6</v>
      </c>
      <c r="B246" s="49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54"/>
    </row>
    <row r="247" spans="1:25" s="35" customFormat="1" ht="18.75" hidden="1" customHeight="1" outlineLevel="1" thickBot="1" x14ac:dyDescent="0.25">
      <c r="A247" s="118" t="s">
        <v>7</v>
      </c>
      <c r="B247" s="50">
        <v>2.496</v>
      </c>
      <c r="C247" s="48">
        <v>2.496</v>
      </c>
      <c r="D247" s="48">
        <v>2.496</v>
      </c>
      <c r="E247" s="48">
        <v>2.496</v>
      </c>
      <c r="F247" s="48">
        <v>2.496</v>
      </c>
      <c r="G247" s="48">
        <v>2.496</v>
      </c>
      <c r="H247" s="48">
        <v>2.496</v>
      </c>
      <c r="I247" s="48">
        <v>2.496</v>
      </c>
      <c r="J247" s="48">
        <v>2.496</v>
      </c>
      <c r="K247" s="48">
        <v>2.496</v>
      </c>
      <c r="L247" s="48">
        <v>2.496</v>
      </c>
      <c r="M247" s="48">
        <v>2.496</v>
      </c>
      <c r="N247" s="48">
        <v>2.496</v>
      </c>
      <c r="O247" s="48">
        <v>2.496</v>
      </c>
      <c r="P247" s="48">
        <v>2.496</v>
      </c>
      <c r="Q247" s="48">
        <v>2.496</v>
      </c>
      <c r="R247" s="48">
        <v>2.496</v>
      </c>
      <c r="S247" s="48">
        <v>2.496</v>
      </c>
      <c r="T247" s="48">
        <v>2.496</v>
      </c>
      <c r="U247" s="48">
        <v>2.496</v>
      </c>
      <c r="V247" s="48">
        <v>2.496</v>
      </c>
      <c r="W247" s="48">
        <v>2.496</v>
      </c>
      <c r="X247" s="48">
        <v>2.496</v>
      </c>
      <c r="Y247" s="55">
        <v>2.496</v>
      </c>
    </row>
    <row r="248" spans="1:25" s="35" customFormat="1" ht="18.75" customHeight="1" collapsed="1" thickBot="1" x14ac:dyDescent="0.25">
      <c r="A248" s="73">
        <v>17</v>
      </c>
      <c r="B248" s="65">
        <f t="shared" ref="B248:Y248" si="63">SUM(B249:B252)</f>
        <v>932.39599999999996</v>
      </c>
      <c r="C248" s="66">
        <f t="shared" si="63"/>
        <v>932.726</v>
      </c>
      <c r="D248" s="66">
        <f t="shared" si="63"/>
        <v>937.28599999999994</v>
      </c>
      <c r="E248" s="67">
        <f t="shared" si="63"/>
        <v>928.99599999999998</v>
      </c>
      <c r="F248" s="67">
        <f t="shared" si="63"/>
        <v>942.48599999999999</v>
      </c>
      <c r="G248" s="67">
        <f t="shared" si="63"/>
        <v>961.35599999999999</v>
      </c>
      <c r="H248" s="67">
        <f t="shared" si="63"/>
        <v>960.16599999999994</v>
      </c>
      <c r="I248" s="67">
        <f t="shared" si="63"/>
        <v>945.95600000000002</v>
      </c>
      <c r="J248" s="67">
        <f t="shared" si="63"/>
        <v>938.13599999999997</v>
      </c>
      <c r="K248" s="68">
        <f t="shared" si="63"/>
        <v>940.31599999999992</v>
      </c>
      <c r="L248" s="67">
        <f t="shared" si="63"/>
        <v>938.92599999999993</v>
      </c>
      <c r="M248" s="69">
        <f t="shared" si="63"/>
        <v>940.36599999999999</v>
      </c>
      <c r="N248" s="68">
        <f t="shared" si="63"/>
        <v>945.71600000000001</v>
      </c>
      <c r="O248" s="67">
        <f t="shared" si="63"/>
        <v>941.63599999999997</v>
      </c>
      <c r="P248" s="69">
        <f t="shared" si="63"/>
        <v>950.01599999999996</v>
      </c>
      <c r="Q248" s="70">
        <f t="shared" si="63"/>
        <v>955.65599999999995</v>
      </c>
      <c r="R248" s="67">
        <f t="shared" si="63"/>
        <v>955.55599999999993</v>
      </c>
      <c r="S248" s="70">
        <f t="shared" si="63"/>
        <v>955.37599999999998</v>
      </c>
      <c r="T248" s="67">
        <f t="shared" si="63"/>
        <v>946.25599999999997</v>
      </c>
      <c r="U248" s="66">
        <f t="shared" si="63"/>
        <v>947.03599999999994</v>
      </c>
      <c r="V248" s="66">
        <f t="shared" si="63"/>
        <v>937.70600000000002</v>
      </c>
      <c r="W248" s="66">
        <f t="shared" si="63"/>
        <v>939.75599999999997</v>
      </c>
      <c r="X248" s="66">
        <f t="shared" si="63"/>
        <v>932.00599999999997</v>
      </c>
      <c r="Y248" s="71">
        <f t="shared" si="63"/>
        <v>919.346</v>
      </c>
    </row>
    <row r="249" spans="1:25" s="35" customFormat="1" ht="18.75" hidden="1" customHeight="1" outlineLevel="1" x14ac:dyDescent="0.2">
      <c r="A249" s="117" t="s">
        <v>4</v>
      </c>
      <c r="B249" s="158">
        <f>B91</f>
        <v>865.13</v>
      </c>
      <c r="C249" s="158">
        <f t="shared" ref="C249:Y249" si="64">C91</f>
        <v>865.46</v>
      </c>
      <c r="D249" s="158">
        <f t="shared" si="64"/>
        <v>870.02</v>
      </c>
      <c r="E249" s="158">
        <f t="shared" si="64"/>
        <v>861.73</v>
      </c>
      <c r="F249" s="158">
        <f t="shared" si="64"/>
        <v>875.22</v>
      </c>
      <c r="G249" s="158">
        <f t="shared" si="64"/>
        <v>894.09</v>
      </c>
      <c r="H249" s="158">
        <f t="shared" si="64"/>
        <v>892.9</v>
      </c>
      <c r="I249" s="158">
        <f t="shared" si="64"/>
        <v>878.69</v>
      </c>
      <c r="J249" s="158">
        <f t="shared" si="64"/>
        <v>870.87</v>
      </c>
      <c r="K249" s="158">
        <f t="shared" si="64"/>
        <v>873.05</v>
      </c>
      <c r="L249" s="158">
        <f t="shared" si="64"/>
        <v>871.66</v>
      </c>
      <c r="M249" s="158">
        <f t="shared" si="64"/>
        <v>873.1</v>
      </c>
      <c r="N249" s="158">
        <f t="shared" si="64"/>
        <v>878.45</v>
      </c>
      <c r="O249" s="158">
        <f t="shared" si="64"/>
        <v>874.37</v>
      </c>
      <c r="P249" s="158">
        <f t="shared" si="64"/>
        <v>882.75</v>
      </c>
      <c r="Q249" s="158">
        <f t="shared" si="64"/>
        <v>888.39</v>
      </c>
      <c r="R249" s="158">
        <f t="shared" si="64"/>
        <v>888.29</v>
      </c>
      <c r="S249" s="158">
        <f t="shared" si="64"/>
        <v>888.11</v>
      </c>
      <c r="T249" s="158">
        <f t="shared" si="64"/>
        <v>878.99</v>
      </c>
      <c r="U249" s="158">
        <f t="shared" si="64"/>
        <v>879.77</v>
      </c>
      <c r="V249" s="158">
        <f t="shared" si="64"/>
        <v>870.44</v>
      </c>
      <c r="W249" s="158">
        <f t="shared" si="64"/>
        <v>872.49</v>
      </c>
      <c r="X249" s="158">
        <f t="shared" si="64"/>
        <v>864.74</v>
      </c>
      <c r="Y249" s="158">
        <f t="shared" si="64"/>
        <v>852.08</v>
      </c>
    </row>
    <row r="250" spans="1:25" s="35" customFormat="1" ht="18.75" hidden="1" customHeight="1" outlineLevel="1" x14ac:dyDescent="0.2">
      <c r="A250" s="26" t="s">
        <v>5</v>
      </c>
      <c r="B250" s="49">
        <v>64.77</v>
      </c>
      <c r="C250" s="47">
        <v>64.77</v>
      </c>
      <c r="D250" s="47">
        <v>64.77</v>
      </c>
      <c r="E250" s="47">
        <v>64.77</v>
      </c>
      <c r="F250" s="47">
        <v>64.77</v>
      </c>
      <c r="G250" s="47">
        <v>64.77</v>
      </c>
      <c r="H250" s="47">
        <v>64.77</v>
      </c>
      <c r="I250" s="47">
        <v>64.77</v>
      </c>
      <c r="J250" s="47">
        <v>64.77</v>
      </c>
      <c r="K250" s="47">
        <v>64.77</v>
      </c>
      <c r="L250" s="47">
        <v>64.77</v>
      </c>
      <c r="M250" s="47">
        <v>64.77</v>
      </c>
      <c r="N250" s="47">
        <v>64.77</v>
      </c>
      <c r="O250" s="47">
        <v>64.77</v>
      </c>
      <c r="P250" s="47">
        <v>64.77</v>
      </c>
      <c r="Q250" s="47">
        <v>64.77</v>
      </c>
      <c r="R250" s="47">
        <v>64.77</v>
      </c>
      <c r="S250" s="47">
        <v>64.77</v>
      </c>
      <c r="T250" s="47">
        <v>64.77</v>
      </c>
      <c r="U250" s="47">
        <v>64.77</v>
      </c>
      <c r="V250" s="47">
        <v>64.77</v>
      </c>
      <c r="W250" s="47">
        <v>64.77</v>
      </c>
      <c r="X250" s="47">
        <v>64.77</v>
      </c>
      <c r="Y250" s="54">
        <v>64.77</v>
      </c>
    </row>
    <row r="251" spans="1:25" s="35" customFormat="1" ht="18.75" hidden="1" customHeight="1" outlineLevel="1" x14ac:dyDescent="0.2">
      <c r="A251" s="27" t="s">
        <v>6</v>
      </c>
      <c r="B251" s="49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54"/>
    </row>
    <row r="252" spans="1:25" s="35" customFormat="1" ht="18.75" hidden="1" customHeight="1" outlineLevel="1" thickBot="1" x14ac:dyDescent="0.25">
      <c r="A252" s="118" t="s">
        <v>7</v>
      </c>
      <c r="B252" s="50">
        <v>2.496</v>
      </c>
      <c r="C252" s="48">
        <v>2.496</v>
      </c>
      <c r="D252" s="48">
        <v>2.496</v>
      </c>
      <c r="E252" s="48">
        <v>2.496</v>
      </c>
      <c r="F252" s="48">
        <v>2.496</v>
      </c>
      <c r="G252" s="48">
        <v>2.496</v>
      </c>
      <c r="H252" s="48">
        <v>2.496</v>
      </c>
      <c r="I252" s="48">
        <v>2.496</v>
      </c>
      <c r="J252" s="48">
        <v>2.496</v>
      </c>
      <c r="K252" s="48">
        <v>2.496</v>
      </c>
      <c r="L252" s="48">
        <v>2.496</v>
      </c>
      <c r="M252" s="48">
        <v>2.496</v>
      </c>
      <c r="N252" s="48">
        <v>2.496</v>
      </c>
      <c r="O252" s="48">
        <v>2.496</v>
      </c>
      <c r="P252" s="48">
        <v>2.496</v>
      </c>
      <c r="Q252" s="48">
        <v>2.496</v>
      </c>
      <c r="R252" s="48">
        <v>2.496</v>
      </c>
      <c r="S252" s="48">
        <v>2.496</v>
      </c>
      <c r="T252" s="48">
        <v>2.496</v>
      </c>
      <c r="U252" s="48">
        <v>2.496</v>
      </c>
      <c r="V252" s="48">
        <v>2.496</v>
      </c>
      <c r="W252" s="48">
        <v>2.496</v>
      </c>
      <c r="X252" s="48">
        <v>2.496</v>
      </c>
      <c r="Y252" s="55">
        <v>2.496</v>
      </c>
    </row>
    <row r="253" spans="1:25" s="35" customFormat="1" ht="18.75" customHeight="1" collapsed="1" thickBot="1" x14ac:dyDescent="0.25">
      <c r="A253" s="74">
        <v>18</v>
      </c>
      <c r="B253" s="65">
        <f t="shared" ref="B253:Y253" si="65">SUM(B254:B257)</f>
        <v>955.40599999999995</v>
      </c>
      <c r="C253" s="66">
        <f t="shared" si="65"/>
        <v>958.50599999999997</v>
      </c>
      <c r="D253" s="66">
        <f t="shared" si="65"/>
        <v>962.81599999999992</v>
      </c>
      <c r="E253" s="67">
        <f t="shared" si="65"/>
        <v>975.846</v>
      </c>
      <c r="F253" s="67">
        <f t="shared" si="65"/>
        <v>997.78599999999994</v>
      </c>
      <c r="G253" s="67">
        <f t="shared" si="65"/>
        <v>1009.1959999999999</v>
      </c>
      <c r="H253" s="67">
        <f t="shared" si="65"/>
        <v>1006.836</v>
      </c>
      <c r="I253" s="67">
        <f t="shared" si="65"/>
        <v>963.14599999999996</v>
      </c>
      <c r="J253" s="67">
        <f t="shared" si="65"/>
        <v>956.50599999999997</v>
      </c>
      <c r="K253" s="68">
        <f t="shared" si="65"/>
        <v>958.88599999999997</v>
      </c>
      <c r="L253" s="67">
        <f t="shared" si="65"/>
        <v>961.12599999999998</v>
      </c>
      <c r="M253" s="69">
        <f t="shared" si="65"/>
        <v>964.96600000000001</v>
      </c>
      <c r="N253" s="68">
        <f t="shared" si="65"/>
        <v>965.476</v>
      </c>
      <c r="O253" s="67">
        <f t="shared" si="65"/>
        <v>956.86599999999999</v>
      </c>
      <c r="P253" s="69">
        <f t="shared" si="65"/>
        <v>965.18599999999992</v>
      </c>
      <c r="Q253" s="70">
        <f t="shared" si="65"/>
        <v>1012.9459999999999</v>
      </c>
      <c r="R253" s="67">
        <f t="shared" si="65"/>
        <v>1013.146</v>
      </c>
      <c r="S253" s="70">
        <f t="shared" si="65"/>
        <v>973.73599999999999</v>
      </c>
      <c r="T253" s="67">
        <f t="shared" si="65"/>
        <v>970.92599999999993</v>
      </c>
      <c r="U253" s="66">
        <f t="shared" si="65"/>
        <v>961.596</v>
      </c>
      <c r="V253" s="66">
        <f t="shared" si="65"/>
        <v>951.11599999999999</v>
      </c>
      <c r="W253" s="66">
        <f t="shared" si="65"/>
        <v>966.31599999999992</v>
      </c>
      <c r="X253" s="66">
        <f t="shared" si="65"/>
        <v>959.29599999999994</v>
      </c>
      <c r="Y253" s="71">
        <f t="shared" si="65"/>
        <v>957.07599999999991</v>
      </c>
    </row>
    <row r="254" spans="1:25" s="35" customFormat="1" ht="18.75" hidden="1" customHeight="1" outlineLevel="1" x14ac:dyDescent="0.2">
      <c r="A254" s="29" t="s">
        <v>4</v>
      </c>
      <c r="B254" s="158">
        <f>B96</f>
        <v>888.14</v>
      </c>
      <c r="C254" s="158">
        <f t="shared" ref="C254:Y254" si="66">C96</f>
        <v>891.24</v>
      </c>
      <c r="D254" s="158">
        <f t="shared" si="66"/>
        <v>895.55</v>
      </c>
      <c r="E254" s="158">
        <f t="shared" si="66"/>
        <v>908.58</v>
      </c>
      <c r="F254" s="158">
        <f t="shared" si="66"/>
        <v>930.52</v>
      </c>
      <c r="G254" s="158">
        <f t="shared" si="66"/>
        <v>941.93</v>
      </c>
      <c r="H254" s="158">
        <f t="shared" si="66"/>
        <v>939.57</v>
      </c>
      <c r="I254" s="158">
        <f t="shared" si="66"/>
        <v>895.88</v>
      </c>
      <c r="J254" s="158">
        <f t="shared" si="66"/>
        <v>889.24</v>
      </c>
      <c r="K254" s="158">
        <f t="shared" si="66"/>
        <v>891.62</v>
      </c>
      <c r="L254" s="158">
        <f t="shared" si="66"/>
        <v>893.86</v>
      </c>
      <c r="M254" s="158">
        <f t="shared" si="66"/>
        <v>897.7</v>
      </c>
      <c r="N254" s="158">
        <f t="shared" si="66"/>
        <v>898.21</v>
      </c>
      <c r="O254" s="158">
        <f t="shared" si="66"/>
        <v>889.6</v>
      </c>
      <c r="P254" s="158">
        <f t="shared" si="66"/>
        <v>897.92</v>
      </c>
      <c r="Q254" s="158">
        <f t="shared" si="66"/>
        <v>945.68</v>
      </c>
      <c r="R254" s="158">
        <f t="shared" si="66"/>
        <v>945.88</v>
      </c>
      <c r="S254" s="158">
        <f t="shared" si="66"/>
        <v>906.47</v>
      </c>
      <c r="T254" s="158">
        <f t="shared" si="66"/>
        <v>903.66</v>
      </c>
      <c r="U254" s="158">
        <f t="shared" si="66"/>
        <v>894.33</v>
      </c>
      <c r="V254" s="158">
        <f t="shared" si="66"/>
        <v>883.85</v>
      </c>
      <c r="W254" s="158">
        <f t="shared" si="66"/>
        <v>899.05</v>
      </c>
      <c r="X254" s="158">
        <f t="shared" si="66"/>
        <v>892.03</v>
      </c>
      <c r="Y254" s="158">
        <f t="shared" si="66"/>
        <v>889.81</v>
      </c>
    </row>
    <row r="255" spans="1:25" s="35" customFormat="1" ht="18.75" hidden="1" customHeight="1" outlineLevel="1" x14ac:dyDescent="0.2">
      <c r="A255" s="30" t="s">
        <v>5</v>
      </c>
      <c r="B255" s="49">
        <v>64.77</v>
      </c>
      <c r="C255" s="47">
        <v>64.77</v>
      </c>
      <c r="D255" s="47">
        <v>64.77</v>
      </c>
      <c r="E255" s="47">
        <v>64.77</v>
      </c>
      <c r="F255" s="47">
        <v>64.77</v>
      </c>
      <c r="G255" s="47">
        <v>64.77</v>
      </c>
      <c r="H255" s="47">
        <v>64.77</v>
      </c>
      <c r="I255" s="47">
        <v>64.77</v>
      </c>
      <c r="J255" s="47">
        <v>64.77</v>
      </c>
      <c r="K255" s="47">
        <v>64.77</v>
      </c>
      <c r="L255" s="47">
        <v>64.77</v>
      </c>
      <c r="M255" s="47">
        <v>64.77</v>
      </c>
      <c r="N255" s="47">
        <v>64.77</v>
      </c>
      <c r="O255" s="47">
        <v>64.77</v>
      </c>
      <c r="P255" s="47">
        <v>64.77</v>
      </c>
      <c r="Q255" s="47">
        <v>64.77</v>
      </c>
      <c r="R255" s="47">
        <v>64.77</v>
      </c>
      <c r="S255" s="47">
        <v>64.77</v>
      </c>
      <c r="T255" s="47">
        <v>64.77</v>
      </c>
      <c r="U255" s="47">
        <v>64.77</v>
      </c>
      <c r="V255" s="47">
        <v>64.77</v>
      </c>
      <c r="W255" s="47">
        <v>64.77</v>
      </c>
      <c r="X255" s="47">
        <v>64.77</v>
      </c>
      <c r="Y255" s="54">
        <v>64.77</v>
      </c>
    </row>
    <row r="256" spans="1:25" s="35" customFormat="1" ht="18.75" hidden="1" customHeight="1" outlineLevel="1" x14ac:dyDescent="0.2">
      <c r="A256" s="31" t="s">
        <v>6</v>
      </c>
      <c r="B256" s="49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54"/>
    </row>
    <row r="257" spans="1:25" s="35" customFormat="1" ht="18.75" hidden="1" customHeight="1" outlineLevel="1" thickBot="1" x14ac:dyDescent="0.25">
      <c r="A257" s="107" t="s">
        <v>7</v>
      </c>
      <c r="B257" s="50">
        <v>2.496</v>
      </c>
      <c r="C257" s="48">
        <v>2.496</v>
      </c>
      <c r="D257" s="48">
        <v>2.496</v>
      </c>
      <c r="E257" s="48">
        <v>2.496</v>
      </c>
      <c r="F257" s="48">
        <v>2.496</v>
      </c>
      <c r="G257" s="48">
        <v>2.496</v>
      </c>
      <c r="H257" s="48">
        <v>2.496</v>
      </c>
      <c r="I257" s="48">
        <v>2.496</v>
      </c>
      <c r="J257" s="48">
        <v>2.496</v>
      </c>
      <c r="K257" s="48">
        <v>2.496</v>
      </c>
      <c r="L257" s="48">
        <v>2.496</v>
      </c>
      <c r="M257" s="48">
        <v>2.496</v>
      </c>
      <c r="N257" s="48">
        <v>2.496</v>
      </c>
      <c r="O257" s="48">
        <v>2.496</v>
      </c>
      <c r="P257" s="48">
        <v>2.496</v>
      </c>
      <c r="Q257" s="48">
        <v>2.496</v>
      </c>
      <c r="R257" s="48">
        <v>2.496</v>
      </c>
      <c r="S257" s="48">
        <v>2.496</v>
      </c>
      <c r="T257" s="48">
        <v>2.496</v>
      </c>
      <c r="U257" s="48">
        <v>2.496</v>
      </c>
      <c r="V257" s="48">
        <v>2.496</v>
      </c>
      <c r="W257" s="48">
        <v>2.496</v>
      </c>
      <c r="X257" s="48">
        <v>2.496</v>
      </c>
      <c r="Y257" s="55">
        <v>2.496</v>
      </c>
    </row>
    <row r="258" spans="1:25" s="35" customFormat="1" ht="18.75" customHeight="1" collapsed="1" thickBot="1" x14ac:dyDescent="0.25">
      <c r="A258" s="76">
        <v>19</v>
      </c>
      <c r="B258" s="65">
        <f t="shared" ref="B258:Y258" si="67">SUM(B259:B262)</f>
        <v>997.71600000000001</v>
      </c>
      <c r="C258" s="66">
        <f t="shared" si="67"/>
        <v>999.75599999999997</v>
      </c>
      <c r="D258" s="66">
        <f t="shared" si="67"/>
        <v>1039.7660000000001</v>
      </c>
      <c r="E258" s="67">
        <f t="shared" si="67"/>
        <v>1051.0360000000001</v>
      </c>
      <c r="F258" s="67">
        <f t="shared" si="67"/>
        <v>1052.2560000000001</v>
      </c>
      <c r="G258" s="67">
        <f t="shared" si="67"/>
        <v>1054.056</v>
      </c>
      <c r="H258" s="67">
        <f t="shared" si="67"/>
        <v>1045.7760000000001</v>
      </c>
      <c r="I258" s="67">
        <f t="shared" si="67"/>
        <v>1034.816</v>
      </c>
      <c r="J258" s="67">
        <f t="shared" si="67"/>
        <v>1030.326</v>
      </c>
      <c r="K258" s="68">
        <f t="shared" si="67"/>
        <v>1028.9260000000002</v>
      </c>
      <c r="L258" s="67">
        <f t="shared" si="67"/>
        <v>1033.4460000000001</v>
      </c>
      <c r="M258" s="69">
        <f t="shared" si="67"/>
        <v>1036.9360000000001</v>
      </c>
      <c r="N258" s="68">
        <f t="shared" si="67"/>
        <v>1039.2460000000001</v>
      </c>
      <c r="O258" s="67">
        <f t="shared" si="67"/>
        <v>1042.6260000000002</v>
      </c>
      <c r="P258" s="69">
        <f t="shared" si="67"/>
        <v>1056.9360000000001</v>
      </c>
      <c r="Q258" s="70">
        <f t="shared" si="67"/>
        <v>1063.1560000000002</v>
      </c>
      <c r="R258" s="67">
        <f t="shared" si="67"/>
        <v>1055.8760000000002</v>
      </c>
      <c r="S258" s="70">
        <f t="shared" si="67"/>
        <v>1051.7260000000001</v>
      </c>
      <c r="T258" s="67">
        <f t="shared" si="67"/>
        <v>1049.3560000000002</v>
      </c>
      <c r="U258" s="66">
        <f t="shared" si="67"/>
        <v>992.476</v>
      </c>
      <c r="V258" s="66">
        <f t="shared" si="67"/>
        <v>996.60599999999999</v>
      </c>
      <c r="W258" s="66">
        <f t="shared" si="67"/>
        <v>993.87599999999998</v>
      </c>
      <c r="X258" s="66">
        <f t="shared" si="67"/>
        <v>991.91599999999994</v>
      </c>
      <c r="Y258" s="71">
        <f t="shared" si="67"/>
        <v>989.82599999999991</v>
      </c>
    </row>
    <row r="259" spans="1:25" s="35" customFormat="1" ht="18.75" hidden="1" customHeight="1" outlineLevel="1" x14ac:dyDescent="0.2">
      <c r="A259" s="117" t="s">
        <v>4</v>
      </c>
      <c r="B259" s="158">
        <f>B101</f>
        <v>930.45</v>
      </c>
      <c r="C259" s="158">
        <f t="shared" ref="C259:Y259" si="68">C101</f>
        <v>932.49</v>
      </c>
      <c r="D259" s="158">
        <f t="shared" si="68"/>
        <v>972.5</v>
      </c>
      <c r="E259" s="158">
        <f t="shared" si="68"/>
        <v>983.77</v>
      </c>
      <c r="F259" s="158">
        <f t="shared" si="68"/>
        <v>984.99</v>
      </c>
      <c r="G259" s="158">
        <f t="shared" si="68"/>
        <v>986.79</v>
      </c>
      <c r="H259" s="158">
        <f t="shared" si="68"/>
        <v>978.51</v>
      </c>
      <c r="I259" s="158">
        <f t="shared" si="68"/>
        <v>967.55</v>
      </c>
      <c r="J259" s="158">
        <f t="shared" si="68"/>
        <v>963.06</v>
      </c>
      <c r="K259" s="158">
        <f t="shared" si="68"/>
        <v>961.66</v>
      </c>
      <c r="L259" s="158">
        <f t="shared" si="68"/>
        <v>966.18</v>
      </c>
      <c r="M259" s="158">
        <f t="shared" si="68"/>
        <v>969.67</v>
      </c>
      <c r="N259" s="158">
        <f t="shared" si="68"/>
        <v>971.98</v>
      </c>
      <c r="O259" s="158">
        <f t="shared" si="68"/>
        <v>975.36</v>
      </c>
      <c r="P259" s="158">
        <f t="shared" si="68"/>
        <v>989.67</v>
      </c>
      <c r="Q259" s="158">
        <f t="shared" si="68"/>
        <v>995.89</v>
      </c>
      <c r="R259" s="158">
        <f t="shared" si="68"/>
        <v>988.61</v>
      </c>
      <c r="S259" s="158">
        <f t="shared" si="68"/>
        <v>984.46</v>
      </c>
      <c r="T259" s="158">
        <f t="shared" si="68"/>
        <v>982.09</v>
      </c>
      <c r="U259" s="158">
        <f t="shared" si="68"/>
        <v>925.21</v>
      </c>
      <c r="V259" s="158">
        <f t="shared" si="68"/>
        <v>929.34</v>
      </c>
      <c r="W259" s="158">
        <f t="shared" si="68"/>
        <v>926.61</v>
      </c>
      <c r="X259" s="158">
        <f t="shared" si="68"/>
        <v>924.65</v>
      </c>
      <c r="Y259" s="158">
        <f t="shared" si="68"/>
        <v>922.56</v>
      </c>
    </row>
    <row r="260" spans="1:25" s="35" customFormat="1" ht="18.75" hidden="1" customHeight="1" outlineLevel="1" x14ac:dyDescent="0.2">
      <c r="A260" s="26" t="s">
        <v>5</v>
      </c>
      <c r="B260" s="49">
        <v>64.77</v>
      </c>
      <c r="C260" s="47">
        <v>64.77</v>
      </c>
      <c r="D260" s="47">
        <v>64.77</v>
      </c>
      <c r="E260" s="47">
        <v>64.77</v>
      </c>
      <c r="F260" s="47">
        <v>64.77</v>
      </c>
      <c r="G260" s="47">
        <v>64.77</v>
      </c>
      <c r="H260" s="47">
        <v>64.77</v>
      </c>
      <c r="I260" s="47">
        <v>64.77</v>
      </c>
      <c r="J260" s="47">
        <v>64.77</v>
      </c>
      <c r="K260" s="47">
        <v>64.77</v>
      </c>
      <c r="L260" s="47">
        <v>64.77</v>
      </c>
      <c r="M260" s="47">
        <v>64.77</v>
      </c>
      <c r="N260" s="47">
        <v>64.77</v>
      </c>
      <c r="O260" s="47">
        <v>64.77</v>
      </c>
      <c r="P260" s="47">
        <v>64.77</v>
      </c>
      <c r="Q260" s="47">
        <v>64.77</v>
      </c>
      <c r="R260" s="47">
        <v>64.77</v>
      </c>
      <c r="S260" s="47">
        <v>64.77</v>
      </c>
      <c r="T260" s="47">
        <v>64.77</v>
      </c>
      <c r="U260" s="47">
        <v>64.77</v>
      </c>
      <c r="V260" s="47">
        <v>64.77</v>
      </c>
      <c r="W260" s="47">
        <v>64.77</v>
      </c>
      <c r="X260" s="47">
        <v>64.77</v>
      </c>
      <c r="Y260" s="54">
        <v>64.77</v>
      </c>
    </row>
    <row r="261" spans="1:25" s="35" customFormat="1" ht="18.75" hidden="1" customHeight="1" outlineLevel="1" x14ac:dyDescent="0.2">
      <c r="A261" s="27" t="s">
        <v>6</v>
      </c>
      <c r="B261" s="49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54"/>
    </row>
    <row r="262" spans="1:25" s="35" customFormat="1" ht="18.75" hidden="1" customHeight="1" outlineLevel="1" thickBot="1" x14ac:dyDescent="0.25">
      <c r="A262" s="118" t="s">
        <v>7</v>
      </c>
      <c r="B262" s="50">
        <v>2.496</v>
      </c>
      <c r="C262" s="48">
        <v>2.496</v>
      </c>
      <c r="D262" s="48">
        <v>2.496</v>
      </c>
      <c r="E262" s="48">
        <v>2.496</v>
      </c>
      <c r="F262" s="48">
        <v>2.496</v>
      </c>
      <c r="G262" s="48">
        <v>2.496</v>
      </c>
      <c r="H262" s="48">
        <v>2.496</v>
      </c>
      <c r="I262" s="48">
        <v>2.496</v>
      </c>
      <c r="J262" s="48">
        <v>2.496</v>
      </c>
      <c r="K262" s="48">
        <v>2.496</v>
      </c>
      <c r="L262" s="48">
        <v>2.496</v>
      </c>
      <c r="M262" s="48">
        <v>2.496</v>
      </c>
      <c r="N262" s="48">
        <v>2.496</v>
      </c>
      <c r="O262" s="48">
        <v>2.496</v>
      </c>
      <c r="P262" s="48">
        <v>2.496</v>
      </c>
      <c r="Q262" s="48">
        <v>2.496</v>
      </c>
      <c r="R262" s="48">
        <v>2.496</v>
      </c>
      <c r="S262" s="48">
        <v>2.496</v>
      </c>
      <c r="T262" s="48">
        <v>2.496</v>
      </c>
      <c r="U262" s="48">
        <v>2.496</v>
      </c>
      <c r="V262" s="48">
        <v>2.496</v>
      </c>
      <c r="W262" s="48">
        <v>2.496</v>
      </c>
      <c r="X262" s="48">
        <v>2.496</v>
      </c>
      <c r="Y262" s="55">
        <v>2.496</v>
      </c>
    </row>
    <row r="263" spans="1:25" s="35" customFormat="1" ht="18.75" customHeight="1" collapsed="1" thickBot="1" x14ac:dyDescent="0.25">
      <c r="A263" s="73">
        <v>20</v>
      </c>
      <c r="B263" s="65">
        <f t="shared" ref="B263:Y263" si="69">SUM(B264:B267)</f>
        <v>999.57599999999991</v>
      </c>
      <c r="C263" s="66">
        <f t="shared" si="69"/>
        <v>1013.8259999999999</v>
      </c>
      <c r="D263" s="66">
        <f t="shared" si="69"/>
        <v>1068.4860000000001</v>
      </c>
      <c r="E263" s="67">
        <f t="shared" si="69"/>
        <v>1088.1660000000002</v>
      </c>
      <c r="F263" s="67">
        <f t="shared" si="69"/>
        <v>1074.9960000000001</v>
      </c>
      <c r="G263" s="67">
        <f t="shared" si="69"/>
        <v>1079.2260000000001</v>
      </c>
      <c r="H263" s="67">
        <f t="shared" si="69"/>
        <v>1079.4160000000002</v>
      </c>
      <c r="I263" s="67">
        <f t="shared" si="69"/>
        <v>1064.5860000000002</v>
      </c>
      <c r="J263" s="67">
        <f t="shared" si="69"/>
        <v>1065.0160000000001</v>
      </c>
      <c r="K263" s="68">
        <f t="shared" si="69"/>
        <v>1058.3760000000002</v>
      </c>
      <c r="L263" s="67">
        <f t="shared" si="69"/>
        <v>1063.6160000000002</v>
      </c>
      <c r="M263" s="69">
        <f t="shared" si="69"/>
        <v>1063.3460000000002</v>
      </c>
      <c r="N263" s="68">
        <f t="shared" si="69"/>
        <v>1032.3560000000002</v>
      </c>
      <c r="O263" s="67">
        <f t="shared" si="69"/>
        <v>1070.816</v>
      </c>
      <c r="P263" s="69">
        <f t="shared" si="69"/>
        <v>1064.1260000000002</v>
      </c>
      <c r="Q263" s="70">
        <f t="shared" si="69"/>
        <v>1085.7260000000001</v>
      </c>
      <c r="R263" s="67">
        <f t="shared" si="69"/>
        <v>1083.056</v>
      </c>
      <c r="S263" s="70">
        <f t="shared" si="69"/>
        <v>1082.1560000000002</v>
      </c>
      <c r="T263" s="67">
        <f t="shared" si="69"/>
        <v>1031.1860000000001</v>
      </c>
      <c r="U263" s="66">
        <f t="shared" si="69"/>
        <v>1018.986</v>
      </c>
      <c r="V263" s="66">
        <f t="shared" si="69"/>
        <v>1018.1759999999999</v>
      </c>
      <c r="W263" s="66">
        <f t="shared" si="69"/>
        <v>1018.396</v>
      </c>
      <c r="X263" s="66">
        <f t="shared" si="69"/>
        <v>1023.016</v>
      </c>
      <c r="Y263" s="71">
        <f t="shared" si="69"/>
        <v>1015.6859999999999</v>
      </c>
    </row>
    <row r="264" spans="1:25" s="35" customFormat="1" ht="18.75" hidden="1" customHeight="1" outlineLevel="1" x14ac:dyDescent="0.2">
      <c r="A264" s="117" t="s">
        <v>4</v>
      </c>
      <c r="B264" s="158">
        <f>B106</f>
        <v>932.31</v>
      </c>
      <c r="C264" s="158">
        <f t="shared" ref="C264:Y264" si="70">C106</f>
        <v>946.56</v>
      </c>
      <c r="D264" s="158">
        <f t="shared" si="70"/>
        <v>1001.22</v>
      </c>
      <c r="E264" s="158">
        <f t="shared" si="70"/>
        <v>1020.9</v>
      </c>
      <c r="F264" s="158">
        <f t="shared" si="70"/>
        <v>1007.73</v>
      </c>
      <c r="G264" s="158">
        <f t="shared" si="70"/>
        <v>1011.96</v>
      </c>
      <c r="H264" s="158">
        <f t="shared" si="70"/>
        <v>1012.15</v>
      </c>
      <c r="I264" s="158">
        <f t="shared" si="70"/>
        <v>997.32</v>
      </c>
      <c r="J264" s="158">
        <f t="shared" si="70"/>
        <v>997.75</v>
      </c>
      <c r="K264" s="158">
        <f t="shared" si="70"/>
        <v>991.11</v>
      </c>
      <c r="L264" s="158">
        <f t="shared" si="70"/>
        <v>996.35</v>
      </c>
      <c r="M264" s="158">
        <f t="shared" si="70"/>
        <v>996.08</v>
      </c>
      <c r="N264" s="158">
        <f t="shared" si="70"/>
        <v>965.09</v>
      </c>
      <c r="O264" s="158">
        <f t="shared" si="70"/>
        <v>1003.55</v>
      </c>
      <c r="P264" s="158">
        <f t="shared" si="70"/>
        <v>996.86</v>
      </c>
      <c r="Q264" s="158">
        <f t="shared" si="70"/>
        <v>1018.46</v>
      </c>
      <c r="R264" s="158">
        <f t="shared" si="70"/>
        <v>1015.79</v>
      </c>
      <c r="S264" s="158">
        <f t="shared" si="70"/>
        <v>1014.89</v>
      </c>
      <c r="T264" s="158">
        <f t="shared" si="70"/>
        <v>963.92</v>
      </c>
      <c r="U264" s="158">
        <f t="shared" si="70"/>
        <v>951.72</v>
      </c>
      <c r="V264" s="158">
        <f t="shared" si="70"/>
        <v>950.91</v>
      </c>
      <c r="W264" s="158">
        <f t="shared" si="70"/>
        <v>951.13</v>
      </c>
      <c r="X264" s="158">
        <f t="shared" si="70"/>
        <v>955.75</v>
      </c>
      <c r="Y264" s="158">
        <f t="shared" si="70"/>
        <v>948.42</v>
      </c>
    </row>
    <row r="265" spans="1:25" s="35" customFormat="1" ht="18.75" hidden="1" customHeight="1" outlineLevel="1" x14ac:dyDescent="0.2">
      <c r="A265" s="26" t="s">
        <v>5</v>
      </c>
      <c r="B265" s="49">
        <v>64.77</v>
      </c>
      <c r="C265" s="47">
        <v>64.77</v>
      </c>
      <c r="D265" s="47">
        <v>64.77</v>
      </c>
      <c r="E265" s="47">
        <v>64.77</v>
      </c>
      <c r="F265" s="47">
        <v>64.77</v>
      </c>
      <c r="G265" s="47">
        <v>64.77</v>
      </c>
      <c r="H265" s="47">
        <v>64.77</v>
      </c>
      <c r="I265" s="47">
        <v>64.77</v>
      </c>
      <c r="J265" s="47">
        <v>64.77</v>
      </c>
      <c r="K265" s="47">
        <v>64.77</v>
      </c>
      <c r="L265" s="47">
        <v>64.77</v>
      </c>
      <c r="M265" s="47">
        <v>64.77</v>
      </c>
      <c r="N265" s="47">
        <v>64.77</v>
      </c>
      <c r="O265" s="47">
        <v>64.77</v>
      </c>
      <c r="P265" s="47">
        <v>64.77</v>
      </c>
      <c r="Q265" s="47">
        <v>64.77</v>
      </c>
      <c r="R265" s="47">
        <v>64.77</v>
      </c>
      <c r="S265" s="47">
        <v>64.77</v>
      </c>
      <c r="T265" s="47">
        <v>64.77</v>
      </c>
      <c r="U265" s="47">
        <v>64.77</v>
      </c>
      <c r="V265" s="47">
        <v>64.77</v>
      </c>
      <c r="W265" s="47">
        <v>64.77</v>
      </c>
      <c r="X265" s="47">
        <v>64.77</v>
      </c>
      <c r="Y265" s="54">
        <v>64.77</v>
      </c>
    </row>
    <row r="266" spans="1:25" s="35" customFormat="1" ht="18.75" hidden="1" customHeight="1" outlineLevel="1" x14ac:dyDescent="0.2">
      <c r="A266" s="27" t="s">
        <v>6</v>
      </c>
      <c r="B266" s="49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54"/>
    </row>
    <row r="267" spans="1:25" s="35" customFormat="1" ht="18.75" hidden="1" customHeight="1" outlineLevel="1" thickBot="1" x14ac:dyDescent="0.25">
      <c r="A267" s="118" t="s">
        <v>7</v>
      </c>
      <c r="B267" s="50">
        <v>2.496</v>
      </c>
      <c r="C267" s="48">
        <v>2.496</v>
      </c>
      <c r="D267" s="48">
        <v>2.496</v>
      </c>
      <c r="E267" s="48">
        <v>2.496</v>
      </c>
      <c r="F267" s="48">
        <v>2.496</v>
      </c>
      <c r="G267" s="48">
        <v>2.496</v>
      </c>
      <c r="H267" s="48">
        <v>2.496</v>
      </c>
      <c r="I267" s="48">
        <v>2.496</v>
      </c>
      <c r="J267" s="48">
        <v>2.496</v>
      </c>
      <c r="K267" s="48">
        <v>2.496</v>
      </c>
      <c r="L267" s="48">
        <v>2.496</v>
      </c>
      <c r="M267" s="48">
        <v>2.496</v>
      </c>
      <c r="N267" s="48">
        <v>2.496</v>
      </c>
      <c r="O267" s="48">
        <v>2.496</v>
      </c>
      <c r="P267" s="48">
        <v>2.496</v>
      </c>
      <c r="Q267" s="48">
        <v>2.496</v>
      </c>
      <c r="R267" s="48">
        <v>2.496</v>
      </c>
      <c r="S267" s="48">
        <v>2.496</v>
      </c>
      <c r="T267" s="48">
        <v>2.496</v>
      </c>
      <c r="U267" s="48">
        <v>2.496</v>
      </c>
      <c r="V267" s="48">
        <v>2.496</v>
      </c>
      <c r="W267" s="48">
        <v>2.496</v>
      </c>
      <c r="X267" s="48">
        <v>2.496</v>
      </c>
      <c r="Y267" s="55">
        <v>2.496</v>
      </c>
    </row>
    <row r="268" spans="1:25" s="35" customFormat="1" ht="18.75" customHeight="1" collapsed="1" thickBot="1" x14ac:dyDescent="0.25">
      <c r="A268" s="64">
        <v>21</v>
      </c>
      <c r="B268" s="65">
        <f t="shared" ref="B268:Y268" si="71">SUM(B269:B272)</f>
        <v>1099.376</v>
      </c>
      <c r="C268" s="66">
        <f t="shared" si="71"/>
        <v>1104.4860000000001</v>
      </c>
      <c r="D268" s="66">
        <f t="shared" si="71"/>
        <v>1202.4060000000002</v>
      </c>
      <c r="E268" s="67">
        <f t="shared" si="71"/>
        <v>1212.606</v>
      </c>
      <c r="F268" s="67">
        <f t="shared" si="71"/>
        <v>1205.866</v>
      </c>
      <c r="G268" s="67">
        <f t="shared" si="71"/>
        <v>1207.566</v>
      </c>
      <c r="H268" s="67">
        <f t="shared" si="71"/>
        <v>1202.1560000000002</v>
      </c>
      <c r="I268" s="67">
        <f t="shared" si="71"/>
        <v>1176.4760000000001</v>
      </c>
      <c r="J268" s="67">
        <f t="shared" si="71"/>
        <v>1167.806</v>
      </c>
      <c r="K268" s="68">
        <f t="shared" si="71"/>
        <v>1130.6660000000002</v>
      </c>
      <c r="L268" s="67">
        <f t="shared" si="71"/>
        <v>1125.1760000000002</v>
      </c>
      <c r="M268" s="69">
        <f t="shared" si="71"/>
        <v>1179.126</v>
      </c>
      <c r="N268" s="68">
        <f t="shared" si="71"/>
        <v>1188.086</v>
      </c>
      <c r="O268" s="67">
        <f t="shared" si="71"/>
        <v>1183.9460000000001</v>
      </c>
      <c r="P268" s="69">
        <f t="shared" si="71"/>
        <v>1202.3960000000002</v>
      </c>
      <c r="Q268" s="70">
        <f t="shared" si="71"/>
        <v>1205.136</v>
      </c>
      <c r="R268" s="67">
        <f t="shared" si="71"/>
        <v>1205.336</v>
      </c>
      <c r="S268" s="70">
        <f t="shared" si="71"/>
        <v>1191.5360000000001</v>
      </c>
      <c r="T268" s="67">
        <f t="shared" si="71"/>
        <v>1138.596</v>
      </c>
      <c r="U268" s="66">
        <f t="shared" si="71"/>
        <v>1095.1760000000002</v>
      </c>
      <c r="V268" s="66">
        <f t="shared" si="71"/>
        <v>1087.6060000000002</v>
      </c>
      <c r="W268" s="66">
        <f t="shared" si="71"/>
        <v>1106.7360000000001</v>
      </c>
      <c r="X268" s="66">
        <f t="shared" si="71"/>
        <v>1086.7360000000001</v>
      </c>
      <c r="Y268" s="71">
        <f t="shared" si="71"/>
        <v>1089.6260000000002</v>
      </c>
    </row>
    <row r="269" spans="1:25" s="35" customFormat="1" ht="18.75" hidden="1" customHeight="1" outlineLevel="1" x14ac:dyDescent="0.2">
      <c r="A269" s="117" t="s">
        <v>4</v>
      </c>
      <c r="B269" s="158">
        <f>B111</f>
        <v>1032.1099999999999</v>
      </c>
      <c r="C269" s="158">
        <f t="shared" ref="C269:Y269" si="72">C111</f>
        <v>1037.22</v>
      </c>
      <c r="D269" s="158">
        <f t="shared" si="72"/>
        <v>1135.1400000000001</v>
      </c>
      <c r="E269" s="158">
        <f t="shared" si="72"/>
        <v>1145.3399999999999</v>
      </c>
      <c r="F269" s="158">
        <f t="shared" si="72"/>
        <v>1138.5999999999999</v>
      </c>
      <c r="G269" s="158">
        <f t="shared" si="72"/>
        <v>1140.3</v>
      </c>
      <c r="H269" s="158">
        <f t="shared" si="72"/>
        <v>1134.8900000000001</v>
      </c>
      <c r="I269" s="158">
        <f t="shared" si="72"/>
        <v>1109.21</v>
      </c>
      <c r="J269" s="158">
        <f t="shared" si="72"/>
        <v>1100.54</v>
      </c>
      <c r="K269" s="158">
        <f t="shared" si="72"/>
        <v>1063.4000000000001</v>
      </c>
      <c r="L269" s="158">
        <f t="shared" si="72"/>
        <v>1057.9100000000001</v>
      </c>
      <c r="M269" s="158">
        <f t="shared" si="72"/>
        <v>1111.8599999999999</v>
      </c>
      <c r="N269" s="158">
        <f t="shared" si="72"/>
        <v>1120.82</v>
      </c>
      <c r="O269" s="158">
        <f t="shared" si="72"/>
        <v>1116.68</v>
      </c>
      <c r="P269" s="158">
        <f t="shared" si="72"/>
        <v>1135.1300000000001</v>
      </c>
      <c r="Q269" s="158">
        <f t="shared" si="72"/>
        <v>1137.8699999999999</v>
      </c>
      <c r="R269" s="158">
        <f t="shared" si="72"/>
        <v>1138.07</v>
      </c>
      <c r="S269" s="158">
        <f t="shared" si="72"/>
        <v>1124.27</v>
      </c>
      <c r="T269" s="158">
        <f t="shared" si="72"/>
        <v>1071.33</v>
      </c>
      <c r="U269" s="158">
        <f t="shared" si="72"/>
        <v>1027.9100000000001</v>
      </c>
      <c r="V269" s="158">
        <f t="shared" si="72"/>
        <v>1020.34</v>
      </c>
      <c r="W269" s="158">
        <f t="shared" si="72"/>
        <v>1039.47</v>
      </c>
      <c r="X269" s="158">
        <f t="shared" si="72"/>
        <v>1019.47</v>
      </c>
      <c r="Y269" s="158">
        <f t="shared" si="72"/>
        <v>1022.36</v>
      </c>
    </row>
    <row r="270" spans="1:25" s="35" customFormat="1" ht="18.75" hidden="1" customHeight="1" outlineLevel="1" x14ac:dyDescent="0.2">
      <c r="A270" s="26" t="s">
        <v>5</v>
      </c>
      <c r="B270" s="49">
        <v>64.77</v>
      </c>
      <c r="C270" s="47">
        <v>64.77</v>
      </c>
      <c r="D270" s="47">
        <v>64.77</v>
      </c>
      <c r="E270" s="47">
        <v>64.77</v>
      </c>
      <c r="F270" s="47">
        <v>64.77</v>
      </c>
      <c r="G270" s="47">
        <v>64.77</v>
      </c>
      <c r="H270" s="47">
        <v>64.77</v>
      </c>
      <c r="I270" s="47">
        <v>64.77</v>
      </c>
      <c r="J270" s="47">
        <v>64.77</v>
      </c>
      <c r="K270" s="47">
        <v>64.77</v>
      </c>
      <c r="L270" s="47">
        <v>64.77</v>
      </c>
      <c r="M270" s="47">
        <v>64.77</v>
      </c>
      <c r="N270" s="47">
        <v>64.77</v>
      </c>
      <c r="O270" s="47">
        <v>64.77</v>
      </c>
      <c r="P270" s="47">
        <v>64.77</v>
      </c>
      <c r="Q270" s="47">
        <v>64.77</v>
      </c>
      <c r="R270" s="47">
        <v>64.77</v>
      </c>
      <c r="S270" s="47">
        <v>64.77</v>
      </c>
      <c r="T270" s="47">
        <v>64.77</v>
      </c>
      <c r="U270" s="47">
        <v>64.77</v>
      </c>
      <c r="V270" s="47">
        <v>64.77</v>
      </c>
      <c r="W270" s="47">
        <v>64.77</v>
      </c>
      <c r="X270" s="47">
        <v>64.77</v>
      </c>
      <c r="Y270" s="54">
        <v>64.77</v>
      </c>
    </row>
    <row r="271" spans="1:25" s="35" customFormat="1" ht="18.75" hidden="1" customHeight="1" outlineLevel="1" x14ac:dyDescent="0.2">
      <c r="A271" s="27" t="s">
        <v>6</v>
      </c>
      <c r="B271" s="49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54"/>
    </row>
    <row r="272" spans="1:25" s="35" customFormat="1" ht="18.75" hidden="1" customHeight="1" outlineLevel="1" thickBot="1" x14ac:dyDescent="0.25">
      <c r="A272" s="118" t="s">
        <v>7</v>
      </c>
      <c r="B272" s="50">
        <v>2.496</v>
      </c>
      <c r="C272" s="48">
        <v>2.496</v>
      </c>
      <c r="D272" s="48">
        <v>2.496</v>
      </c>
      <c r="E272" s="48">
        <v>2.496</v>
      </c>
      <c r="F272" s="48">
        <v>2.496</v>
      </c>
      <c r="G272" s="48">
        <v>2.496</v>
      </c>
      <c r="H272" s="48">
        <v>2.496</v>
      </c>
      <c r="I272" s="48">
        <v>2.496</v>
      </c>
      <c r="J272" s="48">
        <v>2.496</v>
      </c>
      <c r="K272" s="48">
        <v>2.496</v>
      </c>
      <c r="L272" s="48">
        <v>2.496</v>
      </c>
      <c r="M272" s="48">
        <v>2.496</v>
      </c>
      <c r="N272" s="48">
        <v>2.496</v>
      </c>
      <c r="O272" s="48">
        <v>2.496</v>
      </c>
      <c r="P272" s="48">
        <v>2.496</v>
      </c>
      <c r="Q272" s="48">
        <v>2.496</v>
      </c>
      <c r="R272" s="48">
        <v>2.496</v>
      </c>
      <c r="S272" s="48">
        <v>2.496</v>
      </c>
      <c r="T272" s="48">
        <v>2.496</v>
      </c>
      <c r="U272" s="48">
        <v>2.496</v>
      </c>
      <c r="V272" s="48">
        <v>2.496</v>
      </c>
      <c r="W272" s="48">
        <v>2.496</v>
      </c>
      <c r="X272" s="48">
        <v>2.496</v>
      </c>
      <c r="Y272" s="55">
        <v>2.496</v>
      </c>
    </row>
    <row r="273" spans="1:25" s="35" customFormat="1" ht="18.75" customHeight="1" collapsed="1" thickBot="1" x14ac:dyDescent="0.25">
      <c r="A273" s="73">
        <v>22</v>
      </c>
      <c r="B273" s="65">
        <f t="shared" ref="B273:Y273" si="73">SUM(B274:B277)</f>
        <v>1056.1360000000002</v>
      </c>
      <c r="C273" s="66">
        <f t="shared" si="73"/>
        <v>1083.6660000000002</v>
      </c>
      <c r="D273" s="66">
        <f t="shared" si="73"/>
        <v>1118.056</v>
      </c>
      <c r="E273" s="67">
        <f t="shared" si="73"/>
        <v>1139.836</v>
      </c>
      <c r="F273" s="67">
        <f t="shared" si="73"/>
        <v>1129.316</v>
      </c>
      <c r="G273" s="67">
        <f t="shared" si="73"/>
        <v>1142.566</v>
      </c>
      <c r="H273" s="67">
        <f t="shared" si="73"/>
        <v>1131.096</v>
      </c>
      <c r="I273" s="67">
        <f t="shared" si="73"/>
        <v>1115.4660000000001</v>
      </c>
      <c r="J273" s="67">
        <f t="shared" si="73"/>
        <v>1109.4260000000002</v>
      </c>
      <c r="K273" s="68">
        <f t="shared" si="73"/>
        <v>1104.076</v>
      </c>
      <c r="L273" s="67">
        <f t="shared" si="73"/>
        <v>1108.0060000000001</v>
      </c>
      <c r="M273" s="69">
        <f t="shared" si="73"/>
        <v>1113.7660000000001</v>
      </c>
      <c r="N273" s="68">
        <f t="shared" si="73"/>
        <v>1121.056</v>
      </c>
      <c r="O273" s="67">
        <f t="shared" si="73"/>
        <v>1117.9460000000001</v>
      </c>
      <c r="P273" s="69">
        <f t="shared" si="73"/>
        <v>1124.2860000000001</v>
      </c>
      <c r="Q273" s="70">
        <f t="shared" si="73"/>
        <v>1088.6760000000002</v>
      </c>
      <c r="R273" s="67">
        <f t="shared" si="73"/>
        <v>1126.556</v>
      </c>
      <c r="S273" s="70">
        <f t="shared" si="73"/>
        <v>1131.1960000000001</v>
      </c>
      <c r="T273" s="67">
        <f t="shared" si="73"/>
        <v>1123.1760000000002</v>
      </c>
      <c r="U273" s="66">
        <f t="shared" si="73"/>
        <v>1065.3360000000002</v>
      </c>
      <c r="V273" s="66">
        <f t="shared" si="73"/>
        <v>1045.8960000000002</v>
      </c>
      <c r="W273" s="66">
        <f t="shared" si="73"/>
        <v>1062.9160000000002</v>
      </c>
      <c r="X273" s="66">
        <f t="shared" si="73"/>
        <v>1058.1160000000002</v>
      </c>
      <c r="Y273" s="71">
        <f t="shared" si="73"/>
        <v>1051.7060000000001</v>
      </c>
    </row>
    <row r="274" spans="1:25" s="35" customFormat="1" ht="18.75" hidden="1" customHeight="1" outlineLevel="1" x14ac:dyDescent="0.2">
      <c r="A274" s="117" t="s">
        <v>4</v>
      </c>
      <c r="B274" s="158">
        <f>B116</f>
        <v>988.87</v>
      </c>
      <c r="C274" s="158">
        <f t="shared" ref="C274:Y274" si="74">C116</f>
        <v>1016.4</v>
      </c>
      <c r="D274" s="158">
        <f t="shared" si="74"/>
        <v>1050.79</v>
      </c>
      <c r="E274" s="158">
        <f t="shared" si="74"/>
        <v>1072.57</v>
      </c>
      <c r="F274" s="158">
        <f t="shared" si="74"/>
        <v>1062.05</v>
      </c>
      <c r="G274" s="158">
        <f t="shared" si="74"/>
        <v>1075.3</v>
      </c>
      <c r="H274" s="158">
        <f t="shared" si="74"/>
        <v>1063.83</v>
      </c>
      <c r="I274" s="158">
        <f t="shared" si="74"/>
        <v>1048.2</v>
      </c>
      <c r="J274" s="158">
        <f t="shared" si="74"/>
        <v>1042.1600000000001</v>
      </c>
      <c r="K274" s="158">
        <f t="shared" si="74"/>
        <v>1036.81</v>
      </c>
      <c r="L274" s="158">
        <f t="shared" si="74"/>
        <v>1040.74</v>
      </c>
      <c r="M274" s="158">
        <f t="shared" si="74"/>
        <v>1046.5</v>
      </c>
      <c r="N274" s="158">
        <f t="shared" si="74"/>
        <v>1053.79</v>
      </c>
      <c r="O274" s="158">
        <f t="shared" si="74"/>
        <v>1050.68</v>
      </c>
      <c r="P274" s="158">
        <f t="shared" si="74"/>
        <v>1057.02</v>
      </c>
      <c r="Q274" s="158">
        <f t="shared" si="74"/>
        <v>1021.41</v>
      </c>
      <c r="R274" s="158">
        <f t="shared" si="74"/>
        <v>1059.29</v>
      </c>
      <c r="S274" s="158">
        <f t="shared" si="74"/>
        <v>1063.93</v>
      </c>
      <c r="T274" s="158">
        <f t="shared" si="74"/>
        <v>1055.9100000000001</v>
      </c>
      <c r="U274" s="158">
        <f t="shared" si="74"/>
        <v>998.07</v>
      </c>
      <c r="V274" s="158">
        <f t="shared" si="74"/>
        <v>978.63</v>
      </c>
      <c r="W274" s="158">
        <f t="shared" si="74"/>
        <v>995.65</v>
      </c>
      <c r="X274" s="158">
        <f t="shared" si="74"/>
        <v>990.85</v>
      </c>
      <c r="Y274" s="158">
        <f t="shared" si="74"/>
        <v>984.44</v>
      </c>
    </row>
    <row r="275" spans="1:25" s="35" customFormat="1" ht="18.75" hidden="1" customHeight="1" outlineLevel="1" x14ac:dyDescent="0.2">
      <c r="A275" s="26" t="s">
        <v>5</v>
      </c>
      <c r="B275" s="49">
        <v>64.77</v>
      </c>
      <c r="C275" s="47">
        <v>64.77</v>
      </c>
      <c r="D275" s="47">
        <v>64.77</v>
      </c>
      <c r="E275" s="47">
        <v>64.77</v>
      </c>
      <c r="F275" s="47">
        <v>64.77</v>
      </c>
      <c r="G275" s="47">
        <v>64.77</v>
      </c>
      <c r="H275" s="47">
        <v>64.77</v>
      </c>
      <c r="I275" s="47">
        <v>64.77</v>
      </c>
      <c r="J275" s="47">
        <v>64.77</v>
      </c>
      <c r="K275" s="47">
        <v>64.77</v>
      </c>
      <c r="L275" s="47">
        <v>64.77</v>
      </c>
      <c r="M275" s="47">
        <v>64.77</v>
      </c>
      <c r="N275" s="47">
        <v>64.77</v>
      </c>
      <c r="O275" s="47">
        <v>64.77</v>
      </c>
      <c r="P275" s="47">
        <v>64.77</v>
      </c>
      <c r="Q275" s="47">
        <v>64.77</v>
      </c>
      <c r="R275" s="47">
        <v>64.77</v>
      </c>
      <c r="S275" s="47">
        <v>64.77</v>
      </c>
      <c r="T275" s="47">
        <v>64.77</v>
      </c>
      <c r="U275" s="47">
        <v>64.77</v>
      </c>
      <c r="V275" s="47">
        <v>64.77</v>
      </c>
      <c r="W275" s="47">
        <v>64.77</v>
      </c>
      <c r="X275" s="47">
        <v>64.77</v>
      </c>
      <c r="Y275" s="54">
        <v>64.77</v>
      </c>
    </row>
    <row r="276" spans="1:25" s="35" customFormat="1" ht="18.75" hidden="1" customHeight="1" outlineLevel="1" x14ac:dyDescent="0.2">
      <c r="A276" s="27" t="s">
        <v>6</v>
      </c>
      <c r="B276" s="49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54"/>
    </row>
    <row r="277" spans="1:25" s="35" customFormat="1" ht="18.75" hidden="1" customHeight="1" outlineLevel="1" thickBot="1" x14ac:dyDescent="0.25">
      <c r="A277" s="118" t="s">
        <v>7</v>
      </c>
      <c r="B277" s="50">
        <v>2.496</v>
      </c>
      <c r="C277" s="48">
        <v>2.496</v>
      </c>
      <c r="D277" s="48">
        <v>2.496</v>
      </c>
      <c r="E277" s="48">
        <v>2.496</v>
      </c>
      <c r="F277" s="48">
        <v>2.496</v>
      </c>
      <c r="G277" s="48">
        <v>2.496</v>
      </c>
      <c r="H277" s="48">
        <v>2.496</v>
      </c>
      <c r="I277" s="48">
        <v>2.496</v>
      </c>
      <c r="J277" s="48">
        <v>2.496</v>
      </c>
      <c r="K277" s="48">
        <v>2.496</v>
      </c>
      <c r="L277" s="48">
        <v>2.496</v>
      </c>
      <c r="M277" s="48">
        <v>2.496</v>
      </c>
      <c r="N277" s="48">
        <v>2.496</v>
      </c>
      <c r="O277" s="48">
        <v>2.496</v>
      </c>
      <c r="P277" s="48">
        <v>2.496</v>
      </c>
      <c r="Q277" s="48">
        <v>2.496</v>
      </c>
      <c r="R277" s="48">
        <v>2.496</v>
      </c>
      <c r="S277" s="48">
        <v>2.496</v>
      </c>
      <c r="T277" s="48">
        <v>2.496</v>
      </c>
      <c r="U277" s="48">
        <v>2.496</v>
      </c>
      <c r="V277" s="48">
        <v>2.496</v>
      </c>
      <c r="W277" s="48">
        <v>2.496</v>
      </c>
      <c r="X277" s="48">
        <v>2.496</v>
      </c>
      <c r="Y277" s="55">
        <v>2.496</v>
      </c>
    </row>
    <row r="278" spans="1:25" s="35" customFormat="1" ht="18.75" customHeight="1" collapsed="1" thickBot="1" x14ac:dyDescent="0.25">
      <c r="A278" s="64">
        <v>23</v>
      </c>
      <c r="B278" s="65">
        <f t="shared" ref="B278:Y278" si="75">SUM(B279:B282)</f>
        <v>960.96600000000001</v>
      </c>
      <c r="C278" s="66">
        <f t="shared" si="75"/>
        <v>963.45600000000002</v>
      </c>
      <c r="D278" s="66">
        <f t="shared" si="75"/>
        <v>960.62599999999998</v>
      </c>
      <c r="E278" s="67">
        <f t="shared" si="75"/>
        <v>983.46600000000001</v>
      </c>
      <c r="F278" s="67">
        <f t="shared" si="75"/>
        <v>998.01599999999996</v>
      </c>
      <c r="G278" s="67">
        <f t="shared" si="75"/>
        <v>1009.226</v>
      </c>
      <c r="H278" s="67">
        <f t="shared" si="75"/>
        <v>981.80599999999993</v>
      </c>
      <c r="I278" s="67">
        <f t="shared" si="75"/>
        <v>969.90599999999995</v>
      </c>
      <c r="J278" s="67">
        <f t="shared" si="75"/>
        <v>966.96600000000001</v>
      </c>
      <c r="K278" s="68">
        <f t="shared" si="75"/>
        <v>957.39599999999996</v>
      </c>
      <c r="L278" s="67">
        <f t="shared" si="75"/>
        <v>959.45600000000002</v>
      </c>
      <c r="M278" s="69">
        <f t="shared" si="75"/>
        <v>964.96600000000001</v>
      </c>
      <c r="N278" s="68">
        <f t="shared" si="75"/>
        <v>972.70600000000002</v>
      </c>
      <c r="O278" s="67">
        <f t="shared" si="75"/>
        <v>969.67599999999993</v>
      </c>
      <c r="P278" s="69">
        <f t="shared" si="75"/>
        <v>976.846</v>
      </c>
      <c r="Q278" s="70">
        <f t="shared" si="75"/>
        <v>1689.306</v>
      </c>
      <c r="R278" s="67">
        <f t="shared" si="75"/>
        <v>1603.066</v>
      </c>
      <c r="S278" s="70">
        <f t="shared" si="75"/>
        <v>982.55599999999993</v>
      </c>
      <c r="T278" s="67">
        <f t="shared" si="75"/>
        <v>986.35599999999999</v>
      </c>
      <c r="U278" s="66">
        <f t="shared" si="75"/>
        <v>982.11599999999999</v>
      </c>
      <c r="V278" s="66">
        <f t="shared" si="75"/>
        <v>983.31599999999992</v>
      </c>
      <c r="W278" s="66">
        <f t="shared" si="75"/>
        <v>982.31599999999992</v>
      </c>
      <c r="X278" s="66">
        <f t="shared" si="75"/>
        <v>971.83600000000001</v>
      </c>
      <c r="Y278" s="71">
        <f t="shared" si="75"/>
        <v>959.18599999999992</v>
      </c>
    </row>
    <row r="279" spans="1:25" s="35" customFormat="1" ht="18.75" hidden="1" customHeight="1" outlineLevel="1" x14ac:dyDescent="0.2">
      <c r="A279" s="117" t="s">
        <v>4</v>
      </c>
      <c r="B279" s="158">
        <f>B121</f>
        <v>893.7</v>
      </c>
      <c r="C279" s="158">
        <f t="shared" ref="C279:Y279" si="76">C121</f>
        <v>896.19</v>
      </c>
      <c r="D279" s="158">
        <f t="shared" si="76"/>
        <v>893.36</v>
      </c>
      <c r="E279" s="158">
        <f t="shared" si="76"/>
        <v>916.2</v>
      </c>
      <c r="F279" s="158">
        <f t="shared" si="76"/>
        <v>930.75</v>
      </c>
      <c r="G279" s="158">
        <f t="shared" si="76"/>
        <v>941.96</v>
      </c>
      <c r="H279" s="158">
        <f t="shared" si="76"/>
        <v>914.54</v>
      </c>
      <c r="I279" s="158">
        <f t="shared" si="76"/>
        <v>902.64</v>
      </c>
      <c r="J279" s="158">
        <f t="shared" si="76"/>
        <v>899.7</v>
      </c>
      <c r="K279" s="158">
        <f t="shared" si="76"/>
        <v>890.13</v>
      </c>
      <c r="L279" s="158">
        <f t="shared" si="76"/>
        <v>892.19</v>
      </c>
      <c r="M279" s="158">
        <f t="shared" si="76"/>
        <v>897.7</v>
      </c>
      <c r="N279" s="158">
        <f t="shared" si="76"/>
        <v>905.44</v>
      </c>
      <c r="O279" s="158">
        <f t="shared" si="76"/>
        <v>902.41</v>
      </c>
      <c r="P279" s="158">
        <f t="shared" si="76"/>
        <v>909.58</v>
      </c>
      <c r="Q279" s="158">
        <f t="shared" si="76"/>
        <v>1622.04</v>
      </c>
      <c r="R279" s="158">
        <f t="shared" si="76"/>
        <v>1535.8</v>
      </c>
      <c r="S279" s="158">
        <f t="shared" si="76"/>
        <v>915.29</v>
      </c>
      <c r="T279" s="158">
        <f t="shared" si="76"/>
        <v>919.09</v>
      </c>
      <c r="U279" s="158">
        <f t="shared" si="76"/>
        <v>914.85</v>
      </c>
      <c r="V279" s="158">
        <f t="shared" si="76"/>
        <v>916.05</v>
      </c>
      <c r="W279" s="158">
        <f t="shared" si="76"/>
        <v>915.05</v>
      </c>
      <c r="X279" s="158">
        <f t="shared" si="76"/>
        <v>904.57</v>
      </c>
      <c r="Y279" s="158">
        <f t="shared" si="76"/>
        <v>891.92</v>
      </c>
    </row>
    <row r="280" spans="1:25" s="35" customFormat="1" ht="18.75" hidden="1" customHeight="1" outlineLevel="1" x14ac:dyDescent="0.2">
      <c r="A280" s="26" t="s">
        <v>5</v>
      </c>
      <c r="B280" s="49">
        <v>64.77</v>
      </c>
      <c r="C280" s="47">
        <v>64.77</v>
      </c>
      <c r="D280" s="47">
        <v>64.77</v>
      </c>
      <c r="E280" s="47">
        <v>64.77</v>
      </c>
      <c r="F280" s="47">
        <v>64.77</v>
      </c>
      <c r="G280" s="47">
        <v>64.77</v>
      </c>
      <c r="H280" s="47">
        <v>64.77</v>
      </c>
      <c r="I280" s="47">
        <v>64.77</v>
      </c>
      <c r="J280" s="47">
        <v>64.77</v>
      </c>
      <c r="K280" s="47">
        <v>64.77</v>
      </c>
      <c r="L280" s="47">
        <v>64.77</v>
      </c>
      <c r="M280" s="47">
        <v>64.77</v>
      </c>
      <c r="N280" s="47">
        <v>64.77</v>
      </c>
      <c r="O280" s="47">
        <v>64.77</v>
      </c>
      <c r="P280" s="47">
        <v>64.77</v>
      </c>
      <c r="Q280" s="47">
        <v>64.77</v>
      </c>
      <c r="R280" s="47">
        <v>64.77</v>
      </c>
      <c r="S280" s="47">
        <v>64.77</v>
      </c>
      <c r="T280" s="47">
        <v>64.77</v>
      </c>
      <c r="U280" s="47">
        <v>64.77</v>
      </c>
      <c r="V280" s="47">
        <v>64.77</v>
      </c>
      <c r="W280" s="47">
        <v>64.77</v>
      </c>
      <c r="X280" s="47">
        <v>64.77</v>
      </c>
      <c r="Y280" s="54">
        <v>64.77</v>
      </c>
    </row>
    <row r="281" spans="1:25" s="35" customFormat="1" ht="18.75" hidden="1" customHeight="1" outlineLevel="1" x14ac:dyDescent="0.2">
      <c r="A281" s="27" t="s">
        <v>6</v>
      </c>
      <c r="B281" s="49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54"/>
    </row>
    <row r="282" spans="1:25" s="35" customFormat="1" ht="18.75" hidden="1" customHeight="1" outlineLevel="1" thickBot="1" x14ac:dyDescent="0.25">
      <c r="A282" s="118" t="s">
        <v>7</v>
      </c>
      <c r="B282" s="50">
        <v>2.496</v>
      </c>
      <c r="C282" s="48">
        <v>2.496</v>
      </c>
      <c r="D282" s="48">
        <v>2.496</v>
      </c>
      <c r="E282" s="48">
        <v>2.496</v>
      </c>
      <c r="F282" s="48">
        <v>2.496</v>
      </c>
      <c r="G282" s="48">
        <v>2.496</v>
      </c>
      <c r="H282" s="48">
        <v>2.496</v>
      </c>
      <c r="I282" s="48">
        <v>2.496</v>
      </c>
      <c r="J282" s="48">
        <v>2.496</v>
      </c>
      <c r="K282" s="48">
        <v>2.496</v>
      </c>
      <c r="L282" s="48">
        <v>2.496</v>
      </c>
      <c r="M282" s="48">
        <v>2.496</v>
      </c>
      <c r="N282" s="48">
        <v>2.496</v>
      </c>
      <c r="O282" s="48">
        <v>2.496</v>
      </c>
      <c r="P282" s="48">
        <v>2.496</v>
      </c>
      <c r="Q282" s="48">
        <v>2.496</v>
      </c>
      <c r="R282" s="48">
        <v>2.496</v>
      </c>
      <c r="S282" s="48">
        <v>2.496</v>
      </c>
      <c r="T282" s="48">
        <v>2.496</v>
      </c>
      <c r="U282" s="48">
        <v>2.496</v>
      </c>
      <c r="V282" s="48">
        <v>2.496</v>
      </c>
      <c r="W282" s="48">
        <v>2.496</v>
      </c>
      <c r="X282" s="48">
        <v>2.496</v>
      </c>
      <c r="Y282" s="55">
        <v>2.496</v>
      </c>
    </row>
    <row r="283" spans="1:25" s="35" customFormat="1" ht="18.75" customHeight="1" collapsed="1" thickBot="1" x14ac:dyDescent="0.25">
      <c r="A283" s="75">
        <v>24</v>
      </c>
      <c r="B283" s="65">
        <f t="shared" ref="B283:Y283" si="77">SUM(B284:B287)</f>
        <v>1058.4060000000002</v>
      </c>
      <c r="C283" s="66">
        <f t="shared" si="77"/>
        <v>1056.6760000000002</v>
      </c>
      <c r="D283" s="66">
        <f t="shared" si="77"/>
        <v>1056.6460000000002</v>
      </c>
      <c r="E283" s="67">
        <f t="shared" si="77"/>
        <v>1078.3560000000002</v>
      </c>
      <c r="F283" s="67">
        <f t="shared" si="77"/>
        <v>1088.556</v>
      </c>
      <c r="G283" s="67">
        <f t="shared" si="77"/>
        <v>1111.546</v>
      </c>
      <c r="H283" s="67">
        <f t="shared" si="77"/>
        <v>1120.556</v>
      </c>
      <c r="I283" s="67">
        <f t="shared" si="77"/>
        <v>1061.9360000000001</v>
      </c>
      <c r="J283" s="67">
        <f t="shared" si="77"/>
        <v>1056.7360000000001</v>
      </c>
      <c r="K283" s="68">
        <f t="shared" si="77"/>
        <v>1050.1360000000002</v>
      </c>
      <c r="L283" s="67">
        <f t="shared" si="77"/>
        <v>1045.4460000000001</v>
      </c>
      <c r="M283" s="69">
        <f t="shared" si="77"/>
        <v>1063.4660000000001</v>
      </c>
      <c r="N283" s="68">
        <f t="shared" si="77"/>
        <v>1073.8960000000002</v>
      </c>
      <c r="O283" s="67">
        <f t="shared" si="77"/>
        <v>1062.3460000000002</v>
      </c>
      <c r="P283" s="69">
        <f t="shared" si="77"/>
        <v>1075.296</v>
      </c>
      <c r="Q283" s="70">
        <f t="shared" si="77"/>
        <v>1130.7860000000001</v>
      </c>
      <c r="R283" s="67">
        <f t="shared" si="77"/>
        <v>1130.376</v>
      </c>
      <c r="S283" s="70">
        <f t="shared" si="77"/>
        <v>1086.6660000000002</v>
      </c>
      <c r="T283" s="67">
        <f t="shared" si="77"/>
        <v>1073.2360000000001</v>
      </c>
      <c r="U283" s="66">
        <f t="shared" si="77"/>
        <v>1068.4960000000001</v>
      </c>
      <c r="V283" s="66">
        <f t="shared" si="77"/>
        <v>1063.326</v>
      </c>
      <c r="W283" s="66">
        <f t="shared" si="77"/>
        <v>1064.8360000000002</v>
      </c>
      <c r="X283" s="66">
        <f t="shared" si="77"/>
        <v>1046.5260000000001</v>
      </c>
      <c r="Y283" s="71">
        <f t="shared" si="77"/>
        <v>1039.4960000000001</v>
      </c>
    </row>
    <row r="284" spans="1:25" s="35" customFormat="1" ht="18.75" hidden="1" customHeight="1" outlineLevel="1" x14ac:dyDescent="0.2">
      <c r="A284" s="117" t="s">
        <v>4</v>
      </c>
      <c r="B284" s="158">
        <f>B126</f>
        <v>991.14</v>
      </c>
      <c r="C284" s="158">
        <f t="shared" ref="C284:Y284" si="78">C126</f>
        <v>989.41</v>
      </c>
      <c r="D284" s="158">
        <f t="shared" si="78"/>
        <v>989.38</v>
      </c>
      <c r="E284" s="158">
        <f t="shared" si="78"/>
        <v>1011.09</v>
      </c>
      <c r="F284" s="158">
        <f t="shared" si="78"/>
        <v>1021.29</v>
      </c>
      <c r="G284" s="158">
        <f t="shared" si="78"/>
        <v>1044.28</v>
      </c>
      <c r="H284" s="158">
        <f t="shared" si="78"/>
        <v>1053.29</v>
      </c>
      <c r="I284" s="158">
        <f t="shared" si="78"/>
        <v>994.67</v>
      </c>
      <c r="J284" s="158">
        <f t="shared" si="78"/>
        <v>989.47</v>
      </c>
      <c r="K284" s="158">
        <f t="shared" si="78"/>
        <v>982.87</v>
      </c>
      <c r="L284" s="158">
        <f t="shared" si="78"/>
        <v>978.18</v>
      </c>
      <c r="M284" s="158">
        <f t="shared" si="78"/>
        <v>996.2</v>
      </c>
      <c r="N284" s="158">
        <f t="shared" si="78"/>
        <v>1006.63</v>
      </c>
      <c r="O284" s="158">
        <f t="shared" si="78"/>
        <v>995.08</v>
      </c>
      <c r="P284" s="158">
        <f t="shared" si="78"/>
        <v>1008.03</v>
      </c>
      <c r="Q284" s="158">
        <f t="shared" si="78"/>
        <v>1063.52</v>
      </c>
      <c r="R284" s="158">
        <f t="shared" si="78"/>
        <v>1063.1099999999999</v>
      </c>
      <c r="S284" s="158">
        <f t="shared" si="78"/>
        <v>1019.4</v>
      </c>
      <c r="T284" s="158">
        <f t="shared" si="78"/>
        <v>1005.97</v>
      </c>
      <c r="U284" s="158">
        <f t="shared" si="78"/>
        <v>1001.23</v>
      </c>
      <c r="V284" s="158">
        <f t="shared" si="78"/>
        <v>996.06</v>
      </c>
      <c r="W284" s="158">
        <f t="shared" si="78"/>
        <v>997.57</v>
      </c>
      <c r="X284" s="158">
        <f t="shared" si="78"/>
        <v>979.26</v>
      </c>
      <c r="Y284" s="158">
        <f t="shared" si="78"/>
        <v>972.23</v>
      </c>
    </row>
    <row r="285" spans="1:25" s="35" customFormat="1" ht="18.75" hidden="1" customHeight="1" outlineLevel="1" x14ac:dyDescent="0.2">
      <c r="A285" s="26" t="s">
        <v>5</v>
      </c>
      <c r="B285" s="49">
        <v>64.77</v>
      </c>
      <c r="C285" s="47">
        <v>64.77</v>
      </c>
      <c r="D285" s="47">
        <v>64.77</v>
      </c>
      <c r="E285" s="47">
        <v>64.77</v>
      </c>
      <c r="F285" s="47">
        <v>64.77</v>
      </c>
      <c r="G285" s="47">
        <v>64.77</v>
      </c>
      <c r="H285" s="47">
        <v>64.77</v>
      </c>
      <c r="I285" s="47">
        <v>64.77</v>
      </c>
      <c r="J285" s="47">
        <v>64.77</v>
      </c>
      <c r="K285" s="47">
        <v>64.77</v>
      </c>
      <c r="L285" s="47">
        <v>64.77</v>
      </c>
      <c r="M285" s="47">
        <v>64.77</v>
      </c>
      <c r="N285" s="47">
        <v>64.77</v>
      </c>
      <c r="O285" s="47">
        <v>64.77</v>
      </c>
      <c r="P285" s="47">
        <v>64.77</v>
      </c>
      <c r="Q285" s="47">
        <v>64.77</v>
      </c>
      <c r="R285" s="47">
        <v>64.77</v>
      </c>
      <c r="S285" s="47">
        <v>64.77</v>
      </c>
      <c r="T285" s="47">
        <v>64.77</v>
      </c>
      <c r="U285" s="47">
        <v>64.77</v>
      </c>
      <c r="V285" s="47">
        <v>64.77</v>
      </c>
      <c r="W285" s="47">
        <v>64.77</v>
      </c>
      <c r="X285" s="47">
        <v>64.77</v>
      </c>
      <c r="Y285" s="54">
        <v>64.77</v>
      </c>
    </row>
    <row r="286" spans="1:25" s="35" customFormat="1" ht="18.75" hidden="1" customHeight="1" outlineLevel="1" x14ac:dyDescent="0.2">
      <c r="A286" s="27" t="s">
        <v>6</v>
      </c>
      <c r="B286" s="49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54"/>
    </row>
    <row r="287" spans="1:25" s="35" customFormat="1" ht="18.75" hidden="1" customHeight="1" outlineLevel="1" thickBot="1" x14ac:dyDescent="0.25">
      <c r="A287" s="118" t="s">
        <v>7</v>
      </c>
      <c r="B287" s="50">
        <v>2.496</v>
      </c>
      <c r="C287" s="48">
        <v>2.496</v>
      </c>
      <c r="D287" s="48">
        <v>2.496</v>
      </c>
      <c r="E287" s="48">
        <v>2.496</v>
      </c>
      <c r="F287" s="48">
        <v>2.496</v>
      </c>
      <c r="G287" s="48">
        <v>2.496</v>
      </c>
      <c r="H287" s="48">
        <v>2.496</v>
      </c>
      <c r="I287" s="48">
        <v>2.496</v>
      </c>
      <c r="J287" s="48">
        <v>2.496</v>
      </c>
      <c r="K287" s="48">
        <v>2.496</v>
      </c>
      <c r="L287" s="48">
        <v>2.496</v>
      </c>
      <c r="M287" s="48">
        <v>2.496</v>
      </c>
      <c r="N287" s="48">
        <v>2.496</v>
      </c>
      <c r="O287" s="48">
        <v>2.496</v>
      </c>
      <c r="P287" s="48">
        <v>2.496</v>
      </c>
      <c r="Q287" s="48">
        <v>2.496</v>
      </c>
      <c r="R287" s="48">
        <v>2.496</v>
      </c>
      <c r="S287" s="48">
        <v>2.496</v>
      </c>
      <c r="T287" s="48">
        <v>2.496</v>
      </c>
      <c r="U287" s="48">
        <v>2.496</v>
      </c>
      <c r="V287" s="48">
        <v>2.496</v>
      </c>
      <c r="W287" s="48">
        <v>2.496</v>
      </c>
      <c r="X287" s="48">
        <v>2.496</v>
      </c>
      <c r="Y287" s="55">
        <v>2.496</v>
      </c>
    </row>
    <row r="288" spans="1:25" s="35" customFormat="1" ht="18.75" customHeight="1" collapsed="1" thickBot="1" x14ac:dyDescent="0.25">
      <c r="A288" s="73">
        <v>25</v>
      </c>
      <c r="B288" s="65">
        <f t="shared" ref="B288:Y288" si="79">SUM(B289:B292)</f>
        <v>1005.4359999999999</v>
      </c>
      <c r="C288" s="66">
        <f t="shared" si="79"/>
        <v>1002.766</v>
      </c>
      <c r="D288" s="66">
        <f t="shared" si="79"/>
        <v>986.51599999999996</v>
      </c>
      <c r="E288" s="67">
        <f t="shared" si="79"/>
        <v>990.74599999999998</v>
      </c>
      <c r="F288" s="67">
        <f t="shared" si="79"/>
        <v>967.90599999999995</v>
      </c>
      <c r="G288" s="67">
        <f t="shared" si="79"/>
        <v>1017.606</v>
      </c>
      <c r="H288" s="67">
        <f t="shared" si="79"/>
        <v>1018.5459999999999</v>
      </c>
      <c r="I288" s="67">
        <f t="shared" si="79"/>
        <v>1008.116</v>
      </c>
      <c r="J288" s="67">
        <f t="shared" si="79"/>
        <v>991.49599999999998</v>
      </c>
      <c r="K288" s="68">
        <f t="shared" si="79"/>
        <v>989.55599999999993</v>
      </c>
      <c r="L288" s="67">
        <f t="shared" si="79"/>
        <v>952.12599999999998</v>
      </c>
      <c r="M288" s="69">
        <f t="shared" si="79"/>
        <v>950.23599999999999</v>
      </c>
      <c r="N288" s="68">
        <f t="shared" si="79"/>
        <v>960.63599999999997</v>
      </c>
      <c r="O288" s="67">
        <f t="shared" si="79"/>
        <v>962.44599999999991</v>
      </c>
      <c r="P288" s="69">
        <f t="shared" si="79"/>
        <v>973.36599999999999</v>
      </c>
      <c r="Q288" s="70">
        <f t="shared" si="79"/>
        <v>988.75599999999997</v>
      </c>
      <c r="R288" s="67">
        <f t="shared" si="79"/>
        <v>1014.1659999999999</v>
      </c>
      <c r="S288" s="70">
        <f t="shared" si="79"/>
        <v>1012.766</v>
      </c>
      <c r="T288" s="67">
        <f t="shared" si="79"/>
        <v>986.31599999999992</v>
      </c>
      <c r="U288" s="66">
        <f t="shared" si="79"/>
        <v>1010.206</v>
      </c>
      <c r="V288" s="66">
        <f t="shared" si="79"/>
        <v>1004.506</v>
      </c>
      <c r="W288" s="66">
        <f t="shared" si="79"/>
        <v>1006.596</v>
      </c>
      <c r="X288" s="66">
        <f t="shared" si="79"/>
        <v>1001.5359999999999</v>
      </c>
      <c r="Y288" s="71">
        <f t="shared" si="79"/>
        <v>998.29599999999994</v>
      </c>
    </row>
    <row r="289" spans="1:25" s="35" customFormat="1" ht="18.75" hidden="1" customHeight="1" outlineLevel="1" x14ac:dyDescent="0.2">
      <c r="A289" s="117" t="s">
        <v>4</v>
      </c>
      <c r="B289" s="158">
        <f>B131</f>
        <v>938.17</v>
      </c>
      <c r="C289" s="158">
        <f t="shared" ref="C289:Y289" si="80">C131</f>
        <v>935.5</v>
      </c>
      <c r="D289" s="158">
        <f t="shared" si="80"/>
        <v>919.25</v>
      </c>
      <c r="E289" s="158">
        <f t="shared" si="80"/>
        <v>923.48</v>
      </c>
      <c r="F289" s="158">
        <f t="shared" si="80"/>
        <v>900.64</v>
      </c>
      <c r="G289" s="158">
        <f t="shared" si="80"/>
        <v>950.34</v>
      </c>
      <c r="H289" s="158">
        <f t="shared" si="80"/>
        <v>951.28</v>
      </c>
      <c r="I289" s="158">
        <f t="shared" si="80"/>
        <v>940.85</v>
      </c>
      <c r="J289" s="158">
        <f t="shared" si="80"/>
        <v>924.23</v>
      </c>
      <c r="K289" s="158">
        <f t="shared" si="80"/>
        <v>922.29</v>
      </c>
      <c r="L289" s="158">
        <f t="shared" si="80"/>
        <v>884.86</v>
      </c>
      <c r="M289" s="158">
        <f t="shared" si="80"/>
        <v>882.97</v>
      </c>
      <c r="N289" s="158">
        <f t="shared" si="80"/>
        <v>893.37</v>
      </c>
      <c r="O289" s="158">
        <f t="shared" si="80"/>
        <v>895.18</v>
      </c>
      <c r="P289" s="158">
        <f t="shared" si="80"/>
        <v>906.1</v>
      </c>
      <c r="Q289" s="158">
        <f t="shared" si="80"/>
        <v>921.49</v>
      </c>
      <c r="R289" s="158">
        <f t="shared" si="80"/>
        <v>946.9</v>
      </c>
      <c r="S289" s="158">
        <f t="shared" si="80"/>
        <v>945.5</v>
      </c>
      <c r="T289" s="158">
        <f t="shared" si="80"/>
        <v>919.05</v>
      </c>
      <c r="U289" s="158">
        <f t="shared" si="80"/>
        <v>942.94</v>
      </c>
      <c r="V289" s="158">
        <f t="shared" si="80"/>
        <v>937.24</v>
      </c>
      <c r="W289" s="158">
        <f t="shared" si="80"/>
        <v>939.33</v>
      </c>
      <c r="X289" s="158">
        <f t="shared" si="80"/>
        <v>934.27</v>
      </c>
      <c r="Y289" s="158">
        <f t="shared" si="80"/>
        <v>931.03</v>
      </c>
    </row>
    <row r="290" spans="1:25" s="35" customFormat="1" ht="18.75" hidden="1" customHeight="1" outlineLevel="1" x14ac:dyDescent="0.2">
      <c r="A290" s="26" t="s">
        <v>5</v>
      </c>
      <c r="B290" s="49">
        <v>64.77</v>
      </c>
      <c r="C290" s="47">
        <v>64.77</v>
      </c>
      <c r="D290" s="47">
        <v>64.77</v>
      </c>
      <c r="E290" s="47">
        <v>64.77</v>
      </c>
      <c r="F290" s="47">
        <v>64.77</v>
      </c>
      <c r="G290" s="47">
        <v>64.77</v>
      </c>
      <c r="H290" s="47">
        <v>64.77</v>
      </c>
      <c r="I290" s="47">
        <v>64.77</v>
      </c>
      <c r="J290" s="47">
        <v>64.77</v>
      </c>
      <c r="K290" s="47">
        <v>64.77</v>
      </c>
      <c r="L290" s="47">
        <v>64.77</v>
      </c>
      <c r="M290" s="47">
        <v>64.77</v>
      </c>
      <c r="N290" s="47">
        <v>64.77</v>
      </c>
      <c r="O290" s="47">
        <v>64.77</v>
      </c>
      <c r="P290" s="47">
        <v>64.77</v>
      </c>
      <c r="Q290" s="47">
        <v>64.77</v>
      </c>
      <c r="R290" s="47">
        <v>64.77</v>
      </c>
      <c r="S290" s="47">
        <v>64.77</v>
      </c>
      <c r="T290" s="47">
        <v>64.77</v>
      </c>
      <c r="U290" s="47">
        <v>64.77</v>
      </c>
      <c r="V290" s="47">
        <v>64.77</v>
      </c>
      <c r="W290" s="47">
        <v>64.77</v>
      </c>
      <c r="X290" s="47">
        <v>64.77</v>
      </c>
      <c r="Y290" s="54">
        <v>64.77</v>
      </c>
    </row>
    <row r="291" spans="1:25" s="35" customFormat="1" ht="18.75" hidden="1" customHeight="1" outlineLevel="1" x14ac:dyDescent="0.2">
      <c r="A291" s="27" t="s">
        <v>6</v>
      </c>
      <c r="B291" s="49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54"/>
    </row>
    <row r="292" spans="1:25" s="35" customFormat="1" ht="18.75" hidden="1" customHeight="1" outlineLevel="1" thickBot="1" x14ac:dyDescent="0.25">
      <c r="A292" s="118" t="s">
        <v>7</v>
      </c>
      <c r="B292" s="50">
        <v>2.496</v>
      </c>
      <c r="C292" s="48">
        <v>2.496</v>
      </c>
      <c r="D292" s="48">
        <v>2.496</v>
      </c>
      <c r="E292" s="48">
        <v>2.496</v>
      </c>
      <c r="F292" s="48">
        <v>2.496</v>
      </c>
      <c r="G292" s="48">
        <v>2.496</v>
      </c>
      <c r="H292" s="48">
        <v>2.496</v>
      </c>
      <c r="I292" s="48">
        <v>2.496</v>
      </c>
      <c r="J292" s="48">
        <v>2.496</v>
      </c>
      <c r="K292" s="48">
        <v>2.496</v>
      </c>
      <c r="L292" s="48">
        <v>2.496</v>
      </c>
      <c r="M292" s="48">
        <v>2.496</v>
      </c>
      <c r="N292" s="48">
        <v>2.496</v>
      </c>
      <c r="O292" s="48">
        <v>2.496</v>
      </c>
      <c r="P292" s="48">
        <v>2.496</v>
      </c>
      <c r="Q292" s="48">
        <v>2.496</v>
      </c>
      <c r="R292" s="48">
        <v>2.496</v>
      </c>
      <c r="S292" s="48">
        <v>2.496</v>
      </c>
      <c r="T292" s="48">
        <v>2.496</v>
      </c>
      <c r="U292" s="48">
        <v>2.496</v>
      </c>
      <c r="V292" s="48">
        <v>2.496</v>
      </c>
      <c r="W292" s="48">
        <v>2.496</v>
      </c>
      <c r="X292" s="48">
        <v>2.496</v>
      </c>
      <c r="Y292" s="55">
        <v>2.496</v>
      </c>
    </row>
    <row r="293" spans="1:25" s="35" customFormat="1" ht="18.75" customHeight="1" collapsed="1" thickBot="1" x14ac:dyDescent="0.25">
      <c r="A293" s="74">
        <v>26</v>
      </c>
      <c r="B293" s="65">
        <f t="shared" ref="B293:Y293" si="81">SUM(B294:B297)</f>
        <v>1074.556</v>
      </c>
      <c r="C293" s="66">
        <f t="shared" si="81"/>
        <v>1070.2260000000001</v>
      </c>
      <c r="D293" s="66">
        <f t="shared" si="81"/>
        <v>1069.5860000000002</v>
      </c>
      <c r="E293" s="67">
        <f t="shared" si="81"/>
        <v>1077.4660000000001</v>
      </c>
      <c r="F293" s="67">
        <f t="shared" si="81"/>
        <v>1076.2360000000001</v>
      </c>
      <c r="G293" s="67">
        <f t="shared" si="81"/>
        <v>1081.5160000000001</v>
      </c>
      <c r="H293" s="67">
        <f t="shared" si="81"/>
        <v>1080.9060000000002</v>
      </c>
      <c r="I293" s="67">
        <f t="shared" si="81"/>
        <v>1072.2360000000001</v>
      </c>
      <c r="J293" s="67">
        <f t="shared" si="81"/>
        <v>1061.9060000000002</v>
      </c>
      <c r="K293" s="68">
        <f t="shared" si="81"/>
        <v>1048.9060000000002</v>
      </c>
      <c r="L293" s="67">
        <f t="shared" si="81"/>
        <v>1066.2360000000001</v>
      </c>
      <c r="M293" s="69">
        <f t="shared" si="81"/>
        <v>1066.2560000000001</v>
      </c>
      <c r="N293" s="68">
        <f t="shared" si="81"/>
        <v>1073.4060000000002</v>
      </c>
      <c r="O293" s="67">
        <f t="shared" si="81"/>
        <v>1065.8560000000002</v>
      </c>
      <c r="P293" s="69">
        <f t="shared" si="81"/>
        <v>1076.4260000000002</v>
      </c>
      <c r="Q293" s="70">
        <f t="shared" si="81"/>
        <v>1095.386</v>
      </c>
      <c r="R293" s="67">
        <f t="shared" si="81"/>
        <v>1105.606</v>
      </c>
      <c r="S293" s="70">
        <f t="shared" si="81"/>
        <v>1110.2360000000001</v>
      </c>
      <c r="T293" s="67">
        <f t="shared" si="81"/>
        <v>1104.836</v>
      </c>
      <c r="U293" s="66">
        <f t="shared" si="81"/>
        <v>1096.0160000000001</v>
      </c>
      <c r="V293" s="66">
        <f t="shared" si="81"/>
        <v>1092.326</v>
      </c>
      <c r="W293" s="66">
        <f t="shared" si="81"/>
        <v>1085.6460000000002</v>
      </c>
      <c r="X293" s="66">
        <f t="shared" si="81"/>
        <v>1069.6060000000002</v>
      </c>
      <c r="Y293" s="71">
        <f t="shared" si="81"/>
        <v>1078.0260000000001</v>
      </c>
    </row>
    <row r="294" spans="1:25" s="35" customFormat="1" ht="18.75" hidden="1" customHeight="1" outlineLevel="1" x14ac:dyDescent="0.2">
      <c r="A294" s="29" t="s">
        <v>4</v>
      </c>
      <c r="B294" s="158">
        <f>B136</f>
        <v>1007.29</v>
      </c>
      <c r="C294" s="158">
        <f t="shared" ref="C294:Y294" si="82">C136</f>
        <v>1002.96</v>
      </c>
      <c r="D294" s="158">
        <f t="shared" si="82"/>
        <v>1002.32</v>
      </c>
      <c r="E294" s="158">
        <f t="shared" si="82"/>
        <v>1010.2</v>
      </c>
      <c r="F294" s="158">
        <f t="shared" si="82"/>
        <v>1008.97</v>
      </c>
      <c r="G294" s="158">
        <f t="shared" si="82"/>
        <v>1014.25</v>
      </c>
      <c r="H294" s="158">
        <f t="shared" si="82"/>
        <v>1013.64</v>
      </c>
      <c r="I294" s="158">
        <f t="shared" si="82"/>
        <v>1004.97</v>
      </c>
      <c r="J294" s="158">
        <f t="shared" si="82"/>
        <v>994.64</v>
      </c>
      <c r="K294" s="158">
        <f t="shared" si="82"/>
        <v>981.64</v>
      </c>
      <c r="L294" s="158">
        <f t="shared" si="82"/>
        <v>998.97</v>
      </c>
      <c r="M294" s="158">
        <f t="shared" si="82"/>
        <v>998.99</v>
      </c>
      <c r="N294" s="158">
        <f t="shared" si="82"/>
        <v>1006.14</v>
      </c>
      <c r="O294" s="158">
        <f t="shared" si="82"/>
        <v>998.59</v>
      </c>
      <c r="P294" s="158">
        <f t="shared" si="82"/>
        <v>1009.16</v>
      </c>
      <c r="Q294" s="158">
        <f t="shared" si="82"/>
        <v>1028.1199999999999</v>
      </c>
      <c r="R294" s="158">
        <f t="shared" si="82"/>
        <v>1038.3399999999999</v>
      </c>
      <c r="S294" s="158">
        <f t="shared" si="82"/>
        <v>1042.97</v>
      </c>
      <c r="T294" s="158">
        <f t="shared" si="82"/>
        <v>1037.57</v>
      </c>
      <c r="U294" s="158">
        <f t="shared" si="82"/>
        <v>1028.75</v>
      </c>
      <c r="V294" s="158">
        <f t="shared" si="82"/>
        <v>1025.06</v>
      </c>
      <c r="W294" s="158">
        <f t="shared" si="82"/>
        <v>1018.38</v>
      </c>
      <c r="X294" s="158">
        <f t="shared" si="82"/>
        <v>1002.34</v>
      </c>
      <c r="Y294" s="158">
        <f t="shared" si="82"/>
        <v>1010.76</v>
      </c>
    </row>
    <row r="295" spans="1:25" s="35" customFormat="1" ht="18.75" hidden="1" customHeight="1" outlineLevel="1" x14ac:dyDescent="0.2">
      <c r="A295" s="30" t="s">
        <v>5</v>
      </c>
      <c r="B295" s="49">
        <v>64.77</v>
      </c>
      <c r="C295" s="47">
        <v>64.77</v>
      </c>
      <c r="D295" s="47">
        <v>64.77</v>
      </c>
      <c r="E295" s="47">
        <v>64.77</v>
      </c>
      <c r="F295" s="47">
        <v>64.77</v>
      </c>
      <c r="G295" s="47">
        <v>64.77</v>
      </c>
      <c r="H295" s="47">
        <v>64.77</v>
      </c>
      <c r="I295" s="47">
        <v>64.77</v>
      </c>
      <c r="J295" s="47">
        <v>64.77</v>
      </c>
      <c r="K295" s="47">
        <v>64.77</v>
      </c>
      <c r="L295" s="47">
        <v>64.77</v>
      </c>
      <c r="M295" s="47">
        <v>64.77</v>
      </c>
      <c r="N295" s="47">
        <v>64.77</v>
      </c>
      <c r="O295" s="47">
        <v>64.77</v>
      </c>
      <c r="P295" s="47">
        <v>64.77</v>
      </c>
      <c r="Q295" s="47">
        <v>64.77</v>
      </c>
      <c r="R295" s="47">
        <v>64.77</v>
      </c>
      <c r="S295" s="47">
        <v>64.77</v>
      </c>
      <c r="T295" s="47">
        <v>64.77</v>
      </c>
      <c r="U295" s="47">
        <v>64.77</v>
      </c>
      <c r="V295" s="47">
        <v>64.77</v>
      </c>
      <c r="W295" s="47">
        <v>64.77</v>
      </c>
      <c r="X295" s="47">
        <v>64.77</v>
      </c>
      <c r="Y295" s="54">
        <v>64.77</v>
      </c>
    </row>
    <row r="296" spans="1:25" s="35" customFormat="1" ht="18.75" hidden="1" customHeight="1" outlineLevel="1" x14ac:dyDescent="0.2">
      <c r="A296" s="31" t="s">
        <v>6</v>
      </c>
      <c r="B296" s="49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54"/>
    </row>
    <row r="297" spans="1:25" s="35" customFormat="1" ht="18.75" hidden="1" customHeight="1" outlineLevel="1" thickBot="1" x14ac:dyDescent="0.25">
      <c r="A297" s="107" t="s">
        <v>7</v>
      </c>
      <c r="B297" s="50">
        <v>2.496</v>
      </c>
      <c r="C297" s="48">
        <v>2.496</v>
      </c>
      <c r="D297" s="48">
        <v>2.496</v>
      </c>
      <c r="E297" s="48">
        <v>2.496</v>
      </c>
      <c r="F297" s="48">
        <v>2.496</v>
      </c>
      <c r="G297" s="48">
        <v>2.496</v>
      </c>
      <c r="H297" s="48">
        <v>2.496</v>
      </c>
      <c r="I297" s="48">
        <v>2.496</v>
      </c>
      <c r="J297" s="48">
        <v>2.496</v>
      </c>
      <c r="K297" s="48">
        <v>2.496</v>
      </c>
      <c r="L297" s="48">
        <v>2.496</v>
      </c>
      <c r="M297" s="48">
        <v>2.496</v>
      </c>
      <c r="N297" s="48">
        <v>2.496</v>
      </c>
      <c r="O297" s="48">
        <v>2.496</v>
      </c>
      <c r="P297" s="48">
        <v>2.496</v>
      </c>
      <c r="Q297" s="48">
        <v>2.496</v>
      </c>
      <c r="R297" s="48">
        <v>2.496</v>
      </c>
      <c r="S297" s="48">
        <v>2.496</v>
      </c>
      <c r="T297" s="48">
        <v>2.496</v>
      </c>
      <c r="U297" s="48">
        <v>2.496</v>
      </c>
      <c r="V297" s="48">
        <v>2.496</v>
      </c>
      <c r="W297" s="48">
        <v>2.496</v>
      </c>
      <c r="X297" s="48">
        <v>2.496</v>
      </c>
      <c r="Y297" s="55">
        <v>2.496</v>
      </c>
    </row>
    <row r="298" spans="1:25" s="35" customFormat="1" ht="18.75" customHeight="1" collapsed="1" thickBot="1" x14ac:dyDescent="0.25">
      <c r="A298" s="76">
        <v>27</v>
      </c>
      <c r="B298" s="65">
        <f t="shared" ref="B298:Y298" si="83">SUM(B299:B302)</f>
        <v>1025.856</v>
      </c>
      <c r="C298" s="66">
        <f t="shared" si="83"/>
        <v>1028.556</v>
      </c>
      <c r="D298" s="66">
        <f t="shared" si="83"/>
        <v>1090.3360000000002</v>
      </c>
      <c r="E298" s="67">
        <f t="shared" si="83"/>
        <v>1051.6360000000002</v>
      </c>
      <c r="F298" s="67">
        <f t="shared" si="83"/>
        <v>1077.4260000000002</v>
      </c>
      <c r="G298" s="67">
        <f t="shared" si="83"/>
        <v>1129.4960000000001</v>
      </c>
      <c r="H298" s="67">
        <f t="shared" si="83"/>
        <v>1112.126</v>
      </c>
      <c r="I298" s="67">
        <f t="shared" si="83"/>
        <v>1107.4760000000001</v>
      </c>
      <c r="J298" s="67">
        <f t="shared" si="83"/>
        <v>1099.5260000000001</v>
      </c>
      <c r="K298" s="68">
        <f t="shared" si="83"/>
        <v>1097.2860000000001</v>
      </c>
      <c r="L298" s="67">
        <f t="shared" si="83"/>
        <v>1098.306</v>
      </c>
      <c r="M298" s="69">
        <f t="shared" si="83"/>
        <v>1051.5260000000001</v>
      </c>
      <c r="N298" s="68">
        <f t="shared" si="83"/>
        <v>1041.9260000000002</v>
      </c>
      <c r="O298" s="67">
        <f t="shared" si="83"/>
        <v>1017.756</v>
      </c>
      <c r="P298" s="69">
        <f t="shared" si="83"/>
        <v>1055.9960000000001</v>
      </c>
      <c r="Q298" s="70">
        <f t="shared" si="83"/>
        <v>1115.296</v>
      </c>
      <c r="R298" s="67">
        <f t="shared" si="83"/>
        <v>1122.3960000000002</v>
      </c>
      <c r="S298" s="70">
        <f t="shared" si="83"/>
        <v>1096.806</v>
      </c>
      <c r="T298" s="67">
        <f t="shared" si="83"/>
        <v>1064.3960000000002</v>
      </c>
      <c r="U298" s="66">
        <f t="shared" si="83"/>
        <v>1046.8460000000002</v>
      </c>
      <c r="V298" s="66">
        <f t="shared" si="83"/>
        <v>1046.1560000000002</v>
      </c>
      <c r="W298" s="66">
        <f t="shared" si="83"/>
        <v>1044.5260000000001</v>
      </c>
      <c r="X298" s="66">
        <f t="shared" si="83"/>
        <v>1034.566</v>
      </c>
      <c r="Y298" s="71">
        <f t="shared" si="83"/>
        <v>1043.806</v>
      </c>
    </row>
    <row r="299" spans="1:25" s="35" customFormat="1" ht="18.75" hidden="1" customHeight="1" outlineLevel="1" x14ac:dyDescent="0.2">
      <c r="A299" s="29" t="s">
        <v>4</v>
      </c>
      <c r="B299" s="158">
        <f>B141</f>
        <v>958.59</v>
      </c>
      <c r="C299" s="158">
        <f t="shared" ref="C299:Y299" si="84">C141</f>
        <v>961.29</v>
      </c>
      <c r="D299" s="158">
        <f t="shared" si="84"/>
        <v>1023.07</v>
      </c>
      <c r="E299" s="158">
        <f t="shared" si="84"/>
        <v>984.37</v>
      </c>
      <c r="F299" s="158">
        <f t="shared" si="84"/>
        <v>1010.16</v>
      </c>
      <c r="G299" s="158">
        <f t="shared" si="84"/>
        <v>1062.23</v>
      </c>
      <c r="H299" s="158">
        <f t="shared" si="84"/>
        <v>1044.8599999999999</v>
      </c>
      <c r="I299" s="158">
        <f t="shared" si="84"/>
        <v>1040.21</v>
      </c>
      <c r="J299" s="158">
        <f t="shared" si="84"/>
        <v>1032.26</v>
      </c>
      <c r="K299" s="158">
        <f t="shared" si="84"/>
        <v>1030.02</v>
      </c>
      <c r="L299" s="158">
        <f t="shared" si="84"/>
        <v>1031.04</v>
      </c>
      <c r="M299" s="158">
        <f t="shared" si="84"/>
        <v>984.26</v>
      </c>
      <c r="N299" s="158">
        <f t="shared" si="84"/>
        <v>974.66</v>
      </c>
      <c r="O299" s="158">
        <f t="shared" si="84"/>
        <v>950.49</v>
      </c>
      <c r="P299" s="158">
        <f t="shared" si="84"/>
        <v>988.73</v>
      </c>
      <c r="Q299" s="158">
        <f t="shared" si="84"/>
        <v>1048.03</v>
      </c>
      <c r="R299" s="158">
        <f t="shared" si="84"/>
        <v>1055.1300000000001</v>
      </c>
      <c r="S299" s="158">
        <f t="shared" si="84"/>
        <v>1029.54</v>
      </c>
      <c r="T299" s="158">
        <f t="shared" si="84"/>
        <v>997.13</v>
      </c>
      <c r="U299" s="158">
        <f t="shared" si="84"/>
        <v>979.58</v>
      </c>
      <c r="V299" s="158">
        <f t="shared" si="84"/>
        <v>978.89</v>
      </c>
      <c r="W299" s="158">
        <f t="shared" si="84"/>
        <v>977.26</v>
      </c>
      <c r="X299" s="158">
        <f t="shared" si="84"/>
        <v>967.3</v>
      </c>
      <c r="Y299" s="158">
        <f t="shared" si="84"/>
        <v>976.54</v>
      </c>
    </row>
    <row r="300" spans="1:25" s="35" customFormat="1" ht="18.75" hidden="1" customHeight="1" outlineLevel="1" x14ac:dyDescent="0.2">
      <c r="A300" s="30" t="s">
        <v>5</v>
      </c>
      <c r="B300" s="49">
        <v>64.77</v>
      </c>
      <c r="C300" s="47">
        <v>64.77</v>
      </c>
      <c r="D300" s="47">
        <v>64.77</v>
      </c>
      <c r="E300" s="47">
        <v>64.77</v>
      </c>
      <c r="F300" s="47">
        <v>64.77</v>
      </c>
      <c r="G300" s="47">
        <v>64.77</v>
      </c>
      <c r="H300" s="47">
        <v>64.77</v>
      </c>
      <c r="I300" s="47">
        <v>64.77</v>
      </c>
      <c r="J300" s="47">
        <v>64.77</v>
      </c>
      <c r="K300" s="47">
        <v>64.77</v>
      </c>
      <c r="L300" s="47">
        <v>64.77</v>
      </c>
      <c r="M300" s="47">
        <v>64.77</v>
      </c>
      <c r="N300" s="47">
        <v>64.77</v>
      </c>
      <c r="O300" s="47">
        <v>64.77</v>
      </c>
      <c r="P300" s="47">
        <v>64.77</v>
      </c>
      <c r="Q300" s="47">
        <v>64.77</v>
      </c>
      <c r="R300" s="47">
        <v>64.77</v>
      </c>
      <c r="S300" s="47">
        <v>64.77</v>
      </c>
      <c r="T300" s="47">
        <v>64.77</v>
      </c>
      <c r="U300" s="47">
        <v>64.77</v>
      </c>
      <c r="V300" s="47">
        <v>64.77</v>
      </c>
      <c r="W300" s="47">
        <v>64.77</v>
      </c>
      <c r="X300" s="47">
        <v>64.77</v>
      </c>
      <c r="Y300" s="54">
        <v>64.77</v>
      </c>
    </row>
    <row r="301" spans="1:25" s="35" customFormat="1" ht="18.75" hidden="1" customHeight="1" outlineLevel="1" x14ac:dyDescent="0.2">
      <c r="A301" s="31" t="s">
        <v>6</v>
      </c>
      <c r="B301" s="49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54"/>
    </row>
    <row r="302" spans="1:25" s="35" customFormat="1" ht="18.75" hidden="1" customHeight="1" outlineLevel="1" thickBot="1" x14ac:dyDescent="0.25">
      <c r="A302" s="107" t="s">
        <v>7</v>
      </c>
      <c r="B302" s="50">
        <v>2.496</v>
      </c>
      <c r="C302" s="48">
        <v>2.496</v>
      </c>
      <c r="D302" s="48">
        <v>2.496</v>
      </c>
      <c r="E302" s="48">
        <v>2.496</v>
      </c>
      <c r="F302" s="48">
        <v>2.496</v>
      </c>
      <c r="G302" s="48">
        <v>2.496</v>
      </c>
      <c r="H302" s="48">
        <v>2.496</v>
      </c>
      <c r="I302" s="48">
        <v>2.496</v>
      </c>
      <c r="J302" s="48">
        <v>2.496</v>
      </c>
      <c r="K302" s="48">
        <v>2.496</v>
      </c>
      <c r="L302" s="48">
        <v>2.496</v>
      </c>
      <c r="M302" s="48">
        <v>2.496</v>
      </c>
      <c r="N302" s="48">
        <v>2.496</v>
      </c>
      <c r="O302" s="48">
        <v>2.496</v>
      </c>
      <c r="P302" s="48">
        <v>2.496</v>
      </c>
      <c r="Q302" s="48">
        <v>2.496</v>
      </c>
      <c r="R302" s="48">
        <v>2.496</v>
      </c>
      <c r="S302" s="48">
        <v>2.496</v>
      </c>
      <c r="T302" s="48">
        <v>2.496</v>
      </c>
      <c r="U302" s="48">
        <v>2.496</v>
      </c>
      <c r="V302" s="48">
        <v>2.496</v>
      </c>
      <c r="W302" s="48">
        <v>2.496</v>
      </c>
      <c r="X302" s="48">
        <v>2.496</v>
      </c>
      <c r="Y302" s="55">
        <v>2.496</v>
      </c>
    </row>
    <row r="303" spans="1:25" s="35" customFormat="1" ht="18.75" customHeight="1" collapsed="1" thickBot="1" x14ac:dyDescent="0.25">
      <c r="A303" s="75">
        <v>28</v>
      </c>
      <c r="B303" s="65">
        <f t="shared" ref="B303:Y303" si="85">SUM(B304:B307)</f>
        <v>1027.3860000000002</v>
      </c>
      <c r="C303" s="66">
        <f t="shared" si="85"/>
        <v>1033.0360000000001</v>
      </c>
      <c r="D303" s="66">
        <f t="shared" si="85"/>
        <v>1080.8960000000002</v>
      </c>
      <c r="E303" s="67">
        <f t="shared" si="85"/>
        <v>1085.2760000000001</v>
      </c>
      <c r="F303" s="67">
        <f t="shared" si="85"/>
        <v>1078.326</v>
      </c>
      <c r="G303" s="67">
        <f t="shared" si="85"/>
        <v>1067.3560000000002</v>
      </c>
      <c r="H303" s="67">
        <f t="shared" si="85"/>
        <v>1069.8760000000002</v>
      </c>
      <c r="I303" s="67">
        <f t="shared" si="85"/>
        <v>1051.4760000000001</v>
      </c>
      <c r="J303" s="67">
        <f t="shared" si="85"/>
        <v>1048.0960000000002</v>
      </c>
      <c r="K303" s="68">
        <f t="shared" si="85"/>
        <v>1033.5360000000001</v>
      </c>
      <c r="L303" s="67">
        <f t="shared" si="85"/>
        <v>1009.276</v>
      </c>
      <c r="M303" s="69">
        <f t="shared" si="85"/>
        <v>1014.7959999999999</v>
      </c>
      <c r="N303" s="68">
        <f t="shared" si="85"/>
        <v>1024.2760000000001</v>
      </c>
      <c r="O303" s="67">
        <f t="shared" si="85"/>
        <v>1054.5360000000001</v>
      </c>
      <c r="P303" s="69">
        <f t="shared" si="85"/>
        <v>1069.6360000000002</v>
      </c>
      <c r="Q303" s="70">
        <f t="shared" si="85"/>
        <v>1072.6360000000002</v>
      </c>
      <c r="R303" s="67">
        <f t="shared" si="85"/>
        <v>1087.296</v>
      </c>
      <c r="S303" s="70">
        <f t="shared" si="85"/>
        <v>1078.0260000000001</v>
      </c>
      <c r="T303" s="67">
        <f t="shared" si="85"/>
        <v>1034.4660000000001</v>
      </c>
      <c r="U303" s="66">
        <f t="shared" si="85"/>
        <v>1014.8159999999999</v>
      </c>
      <c r="V303" s="66">
        <f t="shared" si="85"/>
        <v>1014.0759999999999</v>
      </c>
      <c r="W303" s="66">
        <f t="shared" si="85"/>
        <v>1021.526</v>
      </c>
      <c r="X303" s="66">
        <f t="shared" si="85"/>
        <v>1009.276</v>
      </c>
      <c r="Y303" s="71">
        <f t="shared" si="85"/>
        <v>1022.5559999999999</v>
      </c>
    </row>
    <row r="304" spans="1:25" s="35" customFormat="1" ht="18.75" hidden="1" customHeight="1" outlineLevel="1" x14ac:dyDescent="0.2">
      <c r="A304" s="117" t="s">
        <v>4</v>
      </c>
      <c r="B304" s="158">
        <f>B146</f>
        <v>960.12</v>
      </c>
      <c r="C304" s="158">
        <f t="shared" ref="C304:Y304" si="86">C146</f>
        <v>965.77</v>
      </c>
      <c r="D304" s="158">
        <f t="shared" si="86"/>
        <v>1013.63</v>
      </c>
      <c r="E304" s="158">
        <f t="shared" si="86"/>
        <v>1018.01</v>
      </c>
      <c r="F304" s="158">
        <f t="shared" si="86"/>
        <v>1011.06</v>
      </c>
      <c r="G304" s="158">
        <f t="shared" si="86"/>
        <v>1000.09</v>
      </c>
      <c r="H304" s="158">
        <f t="shared" si="86"/>
        <v>1002.61</v>
      </c>
      <c r="I304" s="158">
        <f t="shared" si="86"/>
        <v>984.21</v>
      </c>
      <c r="J304" s="158">
        <f t="shared" si="86"/>
        <v>980.83</v>
      </c>
      <c r="K304" s="158">
        <f t="shared" si="86"/>
        <v>966.27</v>
      </c>
      <c r="L304" s="158">
        <f t="shared" si="86"/>
        <v>942.01</v>
      </c>
      <c r="M304" s="158">
        <f t="shared" si="86"/>
        <v>947.53</v>
      </c>
      <c r="N304" s="158">
        <f t="shared" si="86"/>
        <v>957.01</v>
      </c>
      <c r="O304" s="158">
        <f t="shared" si="86"/>
        <v>987.27</v>
      </c>
      <c r="P304" s="158">
        <f t="shared" si="86"/>
        <v>1002.37</v>
      </c>
      <c r="Q304" s="158">
        <f t="shared" si="86"/>
        <v>1005.37</v>
      </c>
      <c r="R304" s="158">
        <f t="shared" si="86"/>
        <v>1020.03</v>
      </c>
      <c r="S304" s="158">
        <f t="shared" si="86"/>
        <v>1010.76</v>
      </c>
      <c r="T304" s="158">
        <f t="shared" si="86"/>
        <v>967.2</v>
      </c>
      <c r="U304" s="158">
        <f t="shared" si="86"/>
        <v>947.55</v>
      </c>
      <c r="V304" s="158">
        <f t="shared" si="86"/>
        <v>946.81</v>
      </c>
      <c r="W304" s="158">
        <f t="shared" si="86"/>
        <v>954.26</v>
      </c>
      <c r="X304" s="158">
        <f t="shared" si="86"/>
        <v>942.01</v>
      </c>
      <c r="Y304" s="158">
        <f t="shared" si="86"/>
        <v>955.29</v>
      </c>
    </row>
    <row r="305" spans="1:25" s="35" customFormat="1" ht="18.75" hidden="1" customHeight="1" outlineLevel="1" x14ac:dyDescent="0.2">
      <c r="A305" s="26" t="s">
        <v>5</v>
      </c>
      <c r="B305" s="49">
        <v>64.77</v>
      </c>
      <c r="C305" s="47">
        <v>64.77</v>
      </c>
      <c r="D305" s="47">
        <v>64.77</v>
      </c>
      <c r="E305" s="47">
        <v>64.77</v>
      </c>
      <c r="F305" s="47">
        <v>64.77</v>
      </c>
      <c r="G305" s="47">
        <v>64.77</v>
      </c>
      <c r="H305" s="47">
        <v>64.77</v>
      </c>
      <c r="I305" s="47">
        <v>64.77</v>
      </c>
      <c r="J305" s="47">
        <v>64.77</v>
      </c>
      <c r="K305" s="47">
        <v>64.77</v>
      </c>
      <c r="L305" s="47">
        <v>64.77</v>
      </c>
      <c r="M305" s="47">
        <v>64.77</v>
      </c>
      <c r="N305" s="47">
        <v>64.77</v>
      </c>
      <c r="O305" s="47">
        <v>64.77</v>
      </c>
      <c r="P305" s="47">
        <v>64.77</v>
      </c>
      <c r="Q305" s="47">
        <v>64.77</v>
      </c>
      <c r="R305" s="47">
        <v>64.77</v>
      </c>
      <c r="S305" s="47">
        <v>64.77</v>
      </c>
      <c r="T305" s="47">
        <v>64.77</v>
      </c>
      <c r="U305" s="47">
        <v>64.77</v>
      </c>
      <c r="V305" s="47">
        <v>64.77</v>
      </c>
      <c r="W305" s="47">
        <v>64.77</v>
      </c>
      <c r="X305" s="47">
        <v>64.77</v>
      </c>
      <c r="Y305" s="54">
        <v>64.77</v>
      </c>
    </row>
    <row r="306" spans="1:25" s="35" customFormat="1" ht="18.75" hidden="1" customHeight="1" outlineLevel="1" x14ac:dyDescent="0.2">
      <c r="A306" s="27" t="s">
        <v>6</v>
      </c>
      <c r="B306" s="49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54"/>
    </row>
    <row r="307" spans="1:25" s="35" customFormat="1" ht="18.75" hidden="1" customHeight="1" outlineLevel="1" thickBot="1" x14ac:dyDescent="0.25">
      <c r="A307" s="118" t="s">
        <v>7</v>
      </c>
      <c r="B307" s="50">
        <v>2.496</v>
      </c>
      <c r="C307" s="48">
        <v>2.496</v>
      </c>
      <c r="D307" s="48">
        <v>2.496</v>
      </c>
      <c r="E307" s="48">
        <v>2.496</v>
      </c>
      <c r="F307" s="48">
        <v>2.496</v>
      </c>
      <c r="G307" s="48">
        <v>2.496</v>
      </c>
      <c r="H307" s="48">
        <v>2.496</v>
      </c>
      <c r="I307" s="48">
        <v>2.496</v>
      </c>
      <c r="J307" s="48">
        <v>2.496</v>
      </c>
      <c r="K307" s="48">
        <v>2.496</v>
      </c>
      <c r="L307" s="48">
        <v>2.496</v>
      </c>
      <c r="M307" s="48">
        <v>2.496</v>
      </c>
      <c r="N307" s="48">
        <v>2.496</v>
      </c>
      <c r="O307" s="48">
        <v>2.496</v>
      </c>
      <c r="P307" s="48">
        <v>2.496</v>
      </c>
      <c r="Q307" s="48">
        <v>2.496</v>
      </c>
      <c r="R307" s="48">
        <v>2.496</v>
      </c>
      <c r="S307" s="48">
        <v>2.496</v>
      </c>
      <c r="T307" s="48">
        <v>2.496</v>
      </c>
      <c r="U307" s="48">
        <v>2.496</v>
      </c>
      <c r="V307" s="48">
        <v>2.496</v>
      </c>
      <c r="W307" s="48">
        <v>2.496</v>
      </c>
      <c r="X307" s="48">
        <v>2.496</v>
      </c>
      <c r="Y307" s="55">
        <v>2.496</v>
      </c>
    </row>
    <row r="308" spans="1:25" s="35" customFormat="1" ht="18.75" customHeight="1" collapsed="1" thickBot="1" x14ac:dyDescent="0.25">
      <c r="A308" s="73">
        <v>29</v>
      </c>
      <c r="B308" s="65">
        <f t="shared" ref="B308:Y308" si="87">SUM(B309:B312)</f>
        <v>67.265999999999991</v>
      </c>
      <c r="C308" s="66">
        <f t="shared" si="87"/>
        <v>67.265999999999991</v>
      </c>
      <c r="D308" s="66">
        <f t="shared" si="87"/>
        <v>67.265999999999991</v>
      </c>
      <c r="E308" s="67">
        <f t="shared" si="87"/>
        <v>67.265999999999991</v>
      </c>
      <c r="F308" s="67">
        <f t="shared" si="87"/>
        <v>67.265999999999991</v>
      </c>
      <c r="G308" s="67">
        <f t="shared" si="87"/>
        <v>67.265999999999991</v>
      </c>
      <c r="H308" s="67">
        <f t="shared" si="87"/>
        <v>67.265999999999991</v>
      </c>
      <c r="I308" s="67">
        <f t="shared" si="87"/>
        <v>67.265999999999991</v>
      </c>
      <c r="J308" s="67">
        <f t="shared" si="87"/>
        <v>67.265999999999991</v>
      </c>
      <c r="K308" s="68">
        <f t="shared" si="87"/>
        <v>67.265999999999991</v>
      </c>
      <c r="L308" s="67">
        <f t="shared" si="87"/>
        <v>67.265999999999991</v>
      </c>
      <c r="M308" s="69">
        <f t="shared" si="87"/>
        <v>67.265999999999991</v>
      </c>
      <c r="N308" s="68">
        <f t="shared" si="87"/>
        <v>67.265999999999991</v>
      </c>
      <c r="O308" s="67">
        <f t="shared" si="87"/>
        <v>67.265999999999991</v>
      </c>
      <c r="P308" s="69">
        <f t="shared" si="87"/>
        <v>67.265999999999991</v>
      </c>
      <c r="Q308" s="70">
        <f t="shared" si="87"/>
        <v>67.265999999999991</v>
      </c>
      <c r="R308" s="67">
        <f t="shared" si="87"/>
        <v>67.265999999999991</v>
      </c>
      <c r="S308" s="70">
        <f t="shared" si="87"/>
        <v>67.265999999999991</v>
      </c>
      <c r="T308" s="67">
        <f t="shared" si="87"/>
        <v>67.265999999999991</v>
      </c>
      <c r="U308" s="66">
        <f t="shared" si="87"/>
        <v>67.265999999999991</v>
      </c>
      <c r="V308" s="66">
        <f t="shared" si="87"/>
        <v>67.265999999999991</v>
      </c>
      <c r="W308" s="66">
        <f t="shared" si="87"/>
        <v>67.265999999999991</v>
      </c>
      <c r="X308" s="66">
        <f t="shared" si="87"/>
        <v>67.265999999999991</v>
      </c>
      <c r="Y308" s="71">
        <f t="shared" si="87"/>
        <v>67.265999999999991</v>
      </c>
    </row>
    <row r="309" spans="1:25" s="35" customFormat="1" ht="18.75" hidden="1" customHeight="1" outlineLevel="1" x14ac:dyDescent="0.2">
      <c r="A309" s="117" t="s">
        <v>4</v>
      </c>
      <c r="B309" s="158">
        <f>B151</f>
        <v>0</v>
      </c>
      <c r="C309" s="158">
        <f t="shared" ref="C309:Y309" si="88">C151</f>
        <v>0</v>
      </c>
      <c r="D309" s="158">
        <f t="shared" si="88"/>
        <v>0</v>
      </c>
      <c r="E309" s="158">
        <f t="shared" si="88"/>
        <v>0</v>
      </c>
      <c r="F309" s="158">
        <f t="shared" si="88"/>
        <v>0</v>
      </c>
      <c r="G309" s="158">
        <f t="shared" si="88"/>
        <v>0</v>
      </c>
      <c r="H309" s="158">
        <f t="shared" si="88"/>
        <v>0</v>
      </c>
      <c r="I309" s="158">
        <f t="shared" si="88"/>
        <v>0</v>
      </c>
      <c r="J309" s="158">
        <f t="shared" si="88"/>
        <v>0</v>
      </c>
      <c r="K309" s="158">
        <f t="shared" si="88"/>
        <v>0</v>
      </c>
      <c r="L309" s="158">
        <f t="shared" si="88"/>
        <v>0</v>
      </c>
      <c r="M309" s="158">
        <f t="shared" si="88"/>
        <v>0</v>
      </c>
      <c r="N309" s="158">
        <f t="shared" si="88"/>
        <v>0</v>
      </c>
      <c r="O309" s="158">
        <f t="shared" si="88"/>
        <v>0</v>
      </c>
      <c r="P309" s="158">
        <f t="shared" si="88"/>
        <v>0</v>
      </c>
      <c r="Q309" s="158">
        <f t="shared" si="88"/>
        <v>0</v>
      </c>
      <c r="R309" s="158">
        <f t="shared" si="88"/>
        <v>0</v>
      </c>
      <c r="S309" s="158">
        <f t="shared" si="88"/>
        <v>0</v>
      </c>
      <c r="T309" s="158">
        <f t="shared" si="88"/>
        <v>0</v>
      </c>
      <c r="U309" s="158">
        <f t="shared" si="88"/>
        <v>0</v>
      </c>
      <c r="V309" s="158">
        <f t="shared" si="88"/>
        <v>0</v>
      </c>
      <c r="W309" s="158">
        <f t="shared" si="88"/>
        <v>0</v>
      </c>
      <c r="X309" s="158">
        <f t="shared" si="88"/>
        <v>0</v>
      </c>
      <c r="Y309" s="158">
        <f t="shared" si="88"/>
        <v>0</v>
      </c>
    </row>
    <row r="310" spans="1:25" s="35" customFormat="1" ht="18.75" hidden="1" customHeight="1" outlineLevel="1" x14ac:dyDescent="0.2">
      <c r="A310" s="26" t="s">
        <v>5</v>
      </c>
      <c r="B310" s="49">
        <v>64.77</v>
      </c>
      <c r="C310" s="47">
        <v>64.77</v>
      </c>
      <c r="D310" s="47">
        <v>64.77</v>
      </c>
      <c r="E310" s="47">
        <v>64.77</v>
      </c>
      <c r="F310" s="47">
        <v>64.77</v>
      </c>
      <c r="G310" s="47">
        <v>64.77</v>
      </c>
      <c r="H310" s="47">
        <v>64.77</v>
      </c>
      <c r="I310" s="47">
        <v>64.77</v>
      </c>
      <c r="J310" s="47">
        <v>64.77</v>
      </c>
      <c r="K310" s="47">
        <v>64.77</v>
      </c>
      <c r="L310" s="47">
        <v>64.77</v>
      </c>
      <c r="M310" s="47">
        <v>64.77</v>
      </c>
      <c r="N310" s="47">
        <v>64.77</v>
      </c>
      <c r="O310" s="47">
        <v>64.77</v>
      </c>
      <c r="P310" s="47">
        <v>64.77</v>
      </c>
      <c r="Q310" s="47">
        <v>64.77</v>
      </c>
      <c r="R310" s="47">
        <v>64.77</v>
      </c>
      <c r="S310" s="47">
        <v>64.77</v>
      </c>
      <c r="T310" s="47">
        <v>64.77</v>
      </c>
      <c r="U310" s="47">
        <v>64.77</v>
      </c>
      <c r="V310" s="47">
        <v>64.77</v>
      </c>
      <c r="W310" s="47">
        <v>64.77</v>
      </c>
      <c r="X310" s="47">
        <v>64.77</v>
      </c>
      <c r="Y310" s="54">
        <v>64.77</v>
      </c>
    </row>
    <row r="311" spans="1:25" s="35" customFormat="1" ht="18.75" hidden="1" customHeight="1" outlineLevel="1" x14ac:dyDescent="0.2">
      <c r="A311" s="27" t="s">
        <v>6</v>
      </c>
      <c r="B311" s="49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54"/>
    </row>
    <row r="312" spans="1:25" s="35" customFormat="1" ht="18.75" hidden="1" customHeight="1" outlineLevel="1" thickBot="1" x14ac:dyDescent="0.25">
      <c r="A312" s="118" t="s">
        <v>7</v>
      </c>
      <c r="B312" s="50">
        <v>2.496</v>
      </c>
      <c r="C312" s="48">
        <v>2.496</v>
      </c>
      <c r="D312" s="48">
        <v>2.496</v>
      </c>
      <c r="E312" s="48">
        <v>2.496</v>
      </c>
      <c r="F312" s="48">
        <v>2.496</v>
      </c>
      <c r="G312" s="48">
        <v>2.496</v>
      </c>
      <c r="H312" s="48">
        <v>2.496</v>
      </c>
      <c r="I312" s="48">
        <v>2.496</v>
      </c>
      <c r="J312" s="48">
        <v>2.496</v>
      </c>
      <c r="K312" s="48">
        <v>2.496</v>
      </c>
      <c r="L312" s="48">
        <v>2.496</v>
      </c>
      <c r="M312" s="48">
        <v>2.496</v>
      </c>
      <c r="N312" s="48">
        <v>2.496</v>
      </c>
      <c r="O312" s="48">
        <v>2.496</v>
      </c>
      <c r="P312" s="48">
        <v>2.496</v>
      </c>
      <c r="Q312" s="48">
        <v>2.496</v>
      </c>
      <c r="R312" s="48">
        <v>2.496</v>
      </c>
      <c r="S312" s="48">
        <v>2.496</v>
      </c>
      <c r="T312" s="48">
        <v>2.496</v>
      </c>
      <c r="U312" s="48">
        <v>2.496</v>
      </c>
      <c r="V312" s="48">
        <v>2.496</v>
      </c>
      <c r="W312" s="48">
        <v>2.496</v>
      </c>
      <c r="X312" s="48">
        <v>2.496</v>
      </c>
      <c r="Y312" s="55">
        <v>2.496</v>
      </c>
    </row>
    <row r="313" spans="1:25" s="35" customFormat="1" ht="18.75" customHeight="1" collapsed="1" thickBot="1" x14ac:dyDescent="0.25">
      <c r="A313" s="74">
        <v>30</v>
      </c>
      <c r="B313" s="65">
        <f t="shared" ref="B313:Y313" si="89">SUM(B314:B317)</f>
        <v>67.265999999999991</v>
      </c>
      <c r="C313" s="66">
        <f t="shared" si="89"/>
        <v>67.265999999999991</v>
      </c>
      <c r="D313" s="66">
        <f t="shared" si="89"/>
        <v>67.265999999999991</v>
      </c>
      <c r="E313" s="67">
        <f t="shared" si="89"/>
        <v>67.265999999999991</v>
      </c>
      <c r="F313" s="67">
        <f t="shared" si="89"/>
        <v>67.265999999999991</v>
      </c>
      <c r="G313" s="67">
        <f t="shared" si="89"/>
        <v>67.265999999999991</v>
      </c>
      <c r="H313" s="67">
        <f t="shared" si="89"/>
        <v>67.265999999999991</v>
      </c>
      <c r="I313" s="67">
        <f t="shared" si="89"/>
        <v>67.265999999999991</v>
      </c>
      <c r="J313" s="67">
        <f t="shared" si="89"/>
        <v>67.265999999999991</v>
      </c>
      <c r="K313" s="68">
        <f t="shared" si="89"/>
        <v>67.265999999999991</v>
      </c>
      <c r="L313" s="67">
        <f t="shared" si="89"/>
        <v>67.265999999999991</v>
      </c>
      <c r="M313" s="69">
        <f t="shared" si="89"/>
        <v>67.265999999999991</v>
      </c>
      <c r="N313" s="68">
        <f t="shared" si="89"/>
        <v>67.265999999999991</v>
      </c>
      <c r="O313" s="67">
        <f t="shared" si="89"/>
        <v>67.265999999999991</v>
      </c>
      <c r="P313" s="69">
        <f t="shared" si="89"/>
        <v>67.265999999999991</v>
      </c>
      <c r="Q313" s="70">
        <f t="shared" si="89"/>
        <v>67.265999999999991</v>
      </c>
      <c r="R313" s="67">
        <f t="shared" si="89"/>
        <v>67.265999999999991</v>
      </c>
      <c r="S313" s="70">
        <f t="shared" si="89"/>
        <v>67.265999999999991</v>
      </c>
      <c r="T313" s="67">
        <f t="shared" si="89"/>
        <v>67.265999999999991</v>
      </c>
      <c r="U313" s="66">
        <f t="shared" si="89"/>
        <v>67.265999999999991</v>
      </c>
      <c r="V313" s="66">
        <f t="shared" si="89"/>
        <v>67.265999999999991</v>
      </c>
      <c r="W313" s="66">
        <f t="shared" si="89"/>
        <v>67.265999999999991</v>
      </c>
      <c r="X313" s="66">
        <f t="shared" si="89"/>
        <v>67.265999999999991</v>
      </c>
      <c r="Y313" s="71">
        <f t="shared" si="89"/>
        <v>67.265999999999991</v>
      </c>
    </row>
    <row r="314" spans="1:25" s="35" customFormat="1" ht="18.75" hidden="1" customHeight="1" outlineLevel="1" x14ac:dyDescent="0.2">
      <c r="A314" s="29" t="s">
        <v>4</v>
      </c>
      <c r="B314" s="158">
        <f>B156</f>
        <v>0</v>
      </c>
      <c r="C314" s="158">
        <f t="shared" ref="C314:Y314" si="90">C156</f>
        <v>0</v>
      </c>
      <c r="D314" s="158">
        <f t="shared" si="90"/>
        <v>0</v>
      </c>
      <c r="E314" s="158">
        <f t="shared" si="90"/>
        <v>0</v>
      </c>
      <c r="F314" s="158">
        <f t="shared" si="90"/>
        <v>0</v>
      </c>
      <c r="G314" s="158">
        <f t="shared" si="90"/>
        <v>0</v>
      </c>
      <c r="H314" s="158">
        <f t="shared" si="90"/>
        <v>0</v>
      </c>
      <c r="I314" s="158">
        <f t="shared" si="90"/>
        <v>0</v>
      </c>
      <c r="J314" s="158">
        <f t="shared" si="90"/>
        <v>0</v>
      </c>
      <c r="K314" s="158">
        <f t="shared" si="90"/>
        <v>0</v>
      </c>
      <c r="L314" s="158">
        <f t="shared" si="90"/>
        <v>0</v>
      </c>
      <c r="M314" s="158">
        <f t="shared" si="90"/>
        <v>0</v>
      </c>
      <c r="N314" s="158">
        <f t="shared" si="90"/>
        <v>0</v>
      </c>
      <c r="O314" s="158">
        <f t="shared" si="90"/>
        <v>0</v>
      </c>
      <c r="P314" s="158">
        <f t="shared" si="90"/>
        <v>0</v>
      </c>
      <c r="Q314" s="158">
        <f t="shared" si="90"/>
        <v>0</v>
      </c>
      <c r="R314" s="158">
        <f t="shared" si="90"/>
        <v>0</v>
      </c>
      <c r="S314" s="158">
        <f t="shared" si="90"/>
        <v>0</v>
      </c>
      <c r="T314" s="158">
        <f t="shared" si="90"/>
        <v>0</v>
      </c>
      <c r="U314" s="158">
        <f t="shared" si="90"/>
        <v>0</v>
      </c>
      <c r="V314" s="158">
        <f t="shared" si="90"/>
        <v>0</v>
      </c>
      <c r="W314" s="158">
        <f t="shared" si="90"/>
        <v>0</v>
      </c>
      <c r="X314" s="158">
        <f t="shared" si="90"/>
        <v>0</v>
      </c>
      <c r="Y314" s="158">
        <f t="shared" si="90"/>
        <v>0</v>
      </c>
    </row>
    <row r="315" spans="1:25" s="35" customFormat="1" ht="18.75" hidden="1" customHeight="1" outlineLevel="1" x14ac:dyDescent="0.2">
      <c r="A315" s="30" t="s">
        <v>5</v>
      </c>
      <c r="B315" s="49">
        <v>64.77</v>
      </c>
      <c r="C315" s="47">
        <v>64.77</v>
      </c>
      <c r="D315" s="47">
        <v>64.77</v>
      </c>
      <c r="E315" s="47">
        <v>64.77</v>
      </c>
      <c r="F315" s="47">
        <v>64.77</v>
      </c>
      <c r="G315" s="47">
        <v>64.77</v>
      </c>
      <c r="H315" s="47">
        <v>64.77</v>
      </c>
      <c r="I315" s="47">
        <v>64.77</v>
      </c>
      <c r="J315" s="47">
        <v>64.77</v>
      </c>
      <c r="K315" s="47">
        <v>64.77</v>
      </c>
      <c r="L315" s="47">
        <v>64.77</v>
      </c>
      <c r="M315" s="47">
        <v>64.77</v>
      </c>
      <c r="N315" s="47">
        <v>64.77</v>
      </c>
      <c r="O315" s="47">
        <v>64.77</v>
      </c>
      <c r="P315" s="47">
        <v>64.77</v>
      </c>
      <c r="Q315" s="47">
        <v>64.77</v>
      </c>
      <c r="R315" s="47">
        <v>64.77</v>
      </c>
      <c r="S315" s="47">
        <v>64.77</v>
      </c>
      <c r="T315" s="47">
        <v>64.77</v>
      </c>
      <c r="U315" s="47">
        <v>64.77</v>
      </c>
      <c r="V315" s="47">
        <v>64.77</v>
      </c>
      <c r="W315" s="47">
        <v>64.77</v>
      </c>
      <c r="X315" s="47">
        <v>64.77</v>
      </c>
      <c r="Y315" s="54">
        <v>64.77</v>
      </c>
    </row>
    <row r="316" spans="1:25" s="35" customFormat="1" ht="18.75" hidden="1" customHeight="1" outlineLevel="1" x14ac:dyDescent="0.2">
      <c r="A316" s="31" t="s">
        <v>6</v>
      </c>
      <c r="B316" s="49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54"/>
    </row>
    <row r="317" spans="1:25" s="35" customFormat="1" ht="18.75" hidden="1" customHeight="1" outlineLevel="1" thickBot="1" x14ac:dyDescent="0.25">
      <c r="A317" s="107" t="s">
        <v>7</v>
      </c>
      <c r="B317" s="50">
        <v>2.496</v>
      </c>
      <c r="C317" s="48">
        <v>2.496</v>
      </c>
      <c r="D317" s="48">
        <v>2.496</v>
      </c>
      <c r="E317" s="48">
        <v>2.496</v>
      </c>
      <c r="F317" s="48">
        <v>2.496</v>
      </c>
      <c r="G317" s="48">
        <v>2.496</v>
      </c>
      <c r="H317" s="48">
        <v>2.496</v>
      </c>
      <c r="I317" s="48">
        <v>2.496</v>
      </c>
      <c r="J317" s="48">
        <v>2.496</v>
      </c>
      <c r="K317" s="48">
        <v>2.496</v>
      </c>
      <c r="L317" s="48">
        <v>2.496</v>
      </c>
      <c r="M317" s="48">
        <v>2.496</v>
      </c>
      <c r="N317" s="48">
        <v>2.496</v>
      </c>
      <c r="O317" s="48">
        <v>2.496</v>
      </c>
      <c r="P317" s="48">
        <v>2.496</v>
      </c>
      <c r="Q317" s="48">
        <v>2.496</v>
      </c>
      <c r="R317" s="48">
        <v>2.496</v>
      </c>
      <c r="S317" s="48">
        <v>2.496</v>
      </c>
      <c r="T317" s="48">
        <v>2.496</v>
      </c>
      <c r="U317" s="48">
        <v>2.496</v>
      </c>
      <c r="V317" s="48">
        <v>2.496</v>
      </c>
      <c r="W317" s="48">
        <v>2.496</v>
      </c>
      <c r="X317" s="48">
        <v>2.496</v>
      </c>
      <c r="Y317" s="55">
        <v>2.496</v>
      </c>
    </row>
    <row r="318" spans="1:25" s="35" customFormat="1" ht="18.75" customHeight="1" collapsed="1" thickBot="1" x14ac:dyDescent="0.25">
      <c r="A318" s="76">
        <v>31</v>
      </c>
      <c r="B318" s="65">
        <f t="shared" ref="B318:Y318" si="91">SUM(B319:B322)</f>
        <v>67.265999999999991</v>
      </c>
      <c r="C318" s="66">
        <f t="shared" si="91"/>
        <v>67.265999999999991</v>
      </c>
      <c r="D318" s="66">
        <f t="shared" si="91"/>
        <v>67.265999999999991</v>
      </c>
      <c r="E318" s="67">
        <f t="shared" si="91"/>
        <v>67.265999999999991</v>
      </c>
      <c r="F318" s="67">
        <f t="shared" si="91"/>
        <v>67.265999999999991</v>
      </c>
      <c r="G318" s="67">
        <f t="shared" si="91"/>
        <v>67.265999999999991</v>
      </c>
      <c r="H318" s="67">
        <f t="shared" si="91"/>
        <v>67.265999999999991</v>
      </c>
      <c r="I318" s="67">
        <f t="shared" si="91"/>
        <v>67.265999999999991</v>
      </c>
      <c r="J318" s="67">
        <f t="shared" si="91"/>
        <v>67.265999999999991</v>
      </c>
      <c r="K318" s="68">
        <f t="shared" si="91"/>
        <v>67.265999999999991</v>
      </c>
      <c r="L318" s="67">
        <f t="shared" si="91"/>
        <v>67.265999999999991</v>
      </c>
      <c r="M318" s="69">
        <f t="shared" si="91"/>
        <v>67.265999999999991</v>
      </c>
      <c r="N318" s="68">
        <f t="shared" si="91"/>
        <v>67.265999999999991</v>
      </c>
      <c r="O318" s="67">
        <f t="shared" si="91"/>
        <v>67.265999999999991</v>
      </c>
      <c r="P318" s="69">
        <f t="shared" si="91"/>
        <v>67.265999999999991</v>
      </c>
      <c r="Q318" s="70">
        <f t="shared" si="91"/>
        <v>67.265999999999991</v>
      </c>
      <c r="R318" s="67">
        <f t="shared" si="91"/>
        <v>67.265999999999991</v>
      </c>
      <c r="S318" s="70">
        <f t="shared" si="91"/>
        <v>67.265999999999991</v>
      </c>
      <c r="T318" s="67">
        <f t="shared" si="91"/>
        <v>67.265999999999991</v>
      </c>
      <c r="U318" s="66">
        <f t="shared" si="91"/>
        <v>67.265999999999991</v>
      </c>
      <c r="V318" s="66">
        <f t="shared" si="91"/>
        <v>67.265999999999991</v>
      </c>
      <c r="W318" s="66">
        <f t="shared" si="91"/>
        <v>67.265999999999991</v>
      </c>
      <c r="X318" s="66">
        <f t="shared" si="91"/>
        <v>67.265999999999991</v>
      </c>
      <c r="Y318" s="71">
        <f t="shared" si="91"/>
        <v>67.265999999999991</v>
      </c>
    </row>
    <row r="319" spans="1:25" s="35" customFormat="1" ht="18.75" hidden="1" customHeight="1" outlineLevel="1" x14ac:dyDescent="0.2">
      <c r="A319" s="117" t="s">
        <v>4</v>
      </c>
      <c r="B319" s="158">
        <f>B161</f>
        <v>0</v>
      </c>
      <c r="C319" s="158">
        <f t="shared" ref="C319:Y319" si="92">C161</f>
        <v>0</v>
      </c>
      <c r="D319" s="158">
        <f t="shared" si="92"/>
        <v>0</v>
      </c>
      <c r="E319" s="158">
        <f t="shared" si="92"/>
        <v>0</v>
      </c>
      <c r="F319" s="158">
        <f t="shared" si="92"/>
        <v>0</v>
      </c>
      <c r="G319" s="158">
        <f t="shared" si="92"/>
        <v>0</v>
      </c>
      <c r="H319" s="158">
        <f t="shared" si="92"/>
        <v>0</v>
      </c>
      <c r="I319" s="158">
        <f t="shared" si="92"/>
        <v>0</v>
      </c>
      <c r="J319" s="158">
        <f t="shared" si="92"/>
        <v>0</v>
      </c>
      <c r="K319" s="158">
        <f t="shared" si="92"/>
        <v>0</v>
      </c>
      <c r="L319" s="158">
        <f t="shared" si="92"/>
        <v>0</v>
      </c>
      <c r="M319" s="158">
        <f t="shared" si="92"/>
        <v>0</v>
      </c>
      <c r="N319" s="158">
        <f t="shared" si="92"/>
        <v>0</v>
      </c>
      <c r="O319" s="158">
        <f t="shared" si="92"/>
        <v>0</v>
      </c>
      <c r="P319" s="158">
        <f t="shared" si="92"/>
        <v>0</v>
      </c>
      <c r="Q319" s="158">
        <f t="shared" si="92"/>
        <v>0</v>
      </c>
      <c r="R319" s="158">
        <f t="shared" si="92"/>
        <v>0</v>
      </c>
      <c r="S319" s="158">
        <f t="shared" si="92"/>
        <v>0</v>
      </c>
      <c r="T319" s="158">
        <f t="shared" si="92"/>
        <v>0</v>
      </c>
      <c r="U319" s="158">
        <f t="shared" si="92"/>
        <v>0</v>
      </c>
      <c r="V319" s="158">
        <f t="shared" si="92"/>
        <v>0</v>
      </c>
      <c r="W319" s="158">
        <f t="shared" si="92"/>
        <v>0</v>
      </c>
      <c r="X319" s="158">
        <f t="shared" si="92"/>
        <v>0</v>
      </c>
      <c r="Y319" s="158">
        <f t="shared" si="92"/>
        <v>0</v>
      </c>
    </row>
    <row r="320" spans="1:25" s="35" customFormat="1" ht="18.75" hidden="1" customHeight="1" outlineLevel="1" x14ac:dyDescent="0.2">
      <c r="A320" s="26" t="s">
        <v>5</v>
      </c>
      <c r="B320" s="49">
        <v>64.77</v>
      </c>
      <c r="C320" s="47">
        <v>64.77</v>
      </c>
      <c r="D320" s="47">
        <v>64.77</v>
      </c>
      <c r="E320" s="47">
        <v>64.77</v>
      </c>
      <c r="F320" s="47">
        <v>64.77</v>
      </c>
      <c r="G320" s="47">
        <v>64.77</v>
      </c>
      <c r="H320" s="47">
        <v>64.77</v>
      </c>
      <c r="I320" s="47">
        <v>64.77</v>
      </c>
      <c r="J320" s="47">
        <v>64.77</v>
      </c>
      <c r="K320" s="47">
        <v>64.77</v>
      </c>
      <c r="L320" s="47">
        <v>64.77</v>
      </c>
      <c r="M320" s="47">
        <v>64.77</v>
      </c>
      <c r="N320" s="47">
        <v>64.77</v>
      </c>
      <c r="O320" s="47">
        <v>64.77</v>
      </c>
      <c r="P320" s="47">
        <v>64.77</v>
      </c>
      <c r="Q320" s="47">
        <v>64.77</v>
      </c>
      <c r="R320" s="47">
        <v>64.77</v>
      </c>
      <c r="S320" s="47">
        <v>64.77</v>
      </c>
      <c r="T320" s="47">
        <v>64.77</v>
      </c>
      <c r="U320" s="47">
        <v>64.77</v>
      </c>
      <c r="V320" s="47">
        <v>64.77</v>
      </c>
      <c r="W320" s="47">
        <v>64.77</v>
      </c>
      <c r="X320" s="47">
        <v>64.77</v>
      </c>
      <c r="Y320" s="54">
        <v>64.77</v>
      </c>
    </row>
    <row r="321" spans="1:25" s="35" customFormat="1" ht="18.75" hidden="1" customHeight="1" outlineLevel="1" x14ac:dyDescent="0.2">
      <c r="A321" s="27" t="s">
        <v>6</v>
      </c>
      <c r="B321" s="49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54"/>
    </row>
    <row r="322" spans="1:25" s="35" customFormat="1" ht="18.75" hidden="1" customHeight="1" outlineLevel="1" thickBot="1" x14ac:dyDescent="0.25">
      <c r="A322" s="118" t="s">
        <v>7</v>
      </c>
      <c r="B322" s="50">
        <v>2.496</v>
      </c>
      <c r="C322" s="48">
        <v>2.496</v>
      </c>
      <c r="D322" s="48">
        <v>2.496</v>
      </c>
      <c r="E322" s="48">
        <v>2.496</v>
      </c>
      <c r="F322" s="48">
        <v>2.496</v>
      </c>
      <c r="G322" s="48">
        <v>2.496</v>
      </c>
      <c r="H322" s="48">
        <v>2.496</v>
      </c>
      <c r="I322" s="48">
        <v>2.496</v>
      </c>
      <c r="J322" s="48">
        <v>2.496</v>
      </c>
      <c r="K322" s="48">
        <v>2.496</v>
      </c>
      <c r="L322" s="48">
        <v>2.496</v>
      </c>
      <c r="M322" s="48">
        <v>2.496</v>
      </c>
      <c r="N322" s="48">
        <v>2.496</v>
      </c>
      <c r="O322" s="48">
        <v>2.496</v>
      </c>
      <c r="P322" s="48">
        <v>2.496</v>
      </c>
      <c r="Q322" s="48">
        <v>2.496</v>
      </c>
      <c r="R322" s="48">
        <v>2.496</v>
      </c>
      <c r="S322" s="48">
        <v>2.496</v>
      </c>
      <c r="T322" s="48">
        <v>2.496</v>
      </c>
      <c r="U322" s="48">
        <v>2.496</v>
      </c>
      <c r="V322" s="48">
        <v>2.496</v>
      </c>
      <c r="W322" s="48">
        <v>2.496</v>
      </c>
      <c r="X322" s="48">
        <v>2.496</v>
      </c>
      <c r="Y322" s="55">
        <v>2.496</v>
      </c>
    </row>
    <row r="323" spans="1:25" ht="15" collapsed="1" thickBot="1" x14ac:dyDescent="0.25">
      <c r="A323" s="58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58"/>
    </row>
    <row r="324" spans="1:25" s="35" customFormat="1" ht="30.75" customHeight="1" thickBot="1" x14ac:dyDescent="0.25">
      <c r="A324" s="353" t="s">
        <v>39</v>
      </c>
      <c r="B324" s="355" t="s">
        <v>66</v>
      </c>
      <c r="C324" s="356"/>
      <c r="D324" s="356"/>
      <c r="E324" s="356"/>
      <c r="F324" s="356"/>
      <c r="G324" s="356"/>
      <c r="H324" s="356"/>
      <c r="I324" s="356"/>
      <c r="J324" s="356"/>
      <c r="K324" s="356"/>
      <c r="L324" s="356"/>
      <c r="M324" s="356"/>
      <c r="N324" s="356"/>
      <c r="O324" s="356"/>
      <c r="P324" s="356"/>
      <c r="Q324" s="356"/>
      <c r="R324" s="356"/>
      <c r="S324" s="356"/>
      <c r="T324" s="356"/>
      <c r="U324" s="356"/>
      <c r="V324" s="356"/>
      <c r="W324" s="356"/>
      <c r="X324" s="356"/>
      <c r="Y324" s="357"/>
    </row>
    <row r="325" spans="1:25" s="35" customFormat="1" ht="35.25" customHeight="1" thickBot="1" x14ac:dyDescent="0.25">
      <c r="A325" s="354"/>
      <c r="B325" s="121" t="s">
        <v>38</v>
      </c>
      <c r="C325" s="122" t="s">
        <v>37</v>
      </c>
      <c r="D325" s="123" t="s">
        <v>36</v>
      </c>
      <c r="E325" s="122" t="s">
        <v>35</v>
      </c>
      <c r="F325" s="122" t="s">
        <v>34</v>
      </c>
      <c r="G325" s="122" t="s">
        <v>33</v>
      </c>
      <c r="H325" s="122" t="s">
        <v>32</v>
      </c>
      <c r="I325" s="122" t="s">
        <v>31</v>
      </c>
      <c r="J325" s="122" t="s">
        <v>30</v>
      </c>
      <c r="K325" s="124" t="s">
        <v>29</v>
      </c>
      <c r="L325" s="122" t="s">
        <v>28</v>
      </c>
      <c r="M325" s="125" t="s">
        <v>27</v>
      </c>
      <c r="N325" s="124" t="s">
        <v>26</v>
      </c>
      <c r="O325" s="122" t="s">
        <v>25</v>
      </c>
      <c r="P325" s="125" t="s">
        <v>24</v>
      </c>
      <c r="Q325" s="123" t="s">
        <v>23</v>
      </c>
      <c r="R325" s="122" t="s">
        <v>22</v>
      </c>
      <c r="S325" s="123" t="s">
        <v>21</v>
      </c>
      <c r="T325" s="122" t="s">
        <v>20</v>
      </c>
      <c r="U325" s="123" t="s">
        <v>19</v>
      </c>
      <c r="V325" s="122" t="s">
        <v>18</v>
      </c>
      <c r="W325" s="123" t="s">
        <v>17</v>
      </c>
      <c r="X325" s="122" t="s">
        <v>16</v>
      </c>
      <c r="Y325" s="126" t="s">
        <v>15</v>
      </c>
    </row>
    <row r="326" spans="1:25" s="35" customFormat="1" ht="18.75" customHeight="1" thickBot="1" x14ac:dyDescent="0.25">
      <c r="A326" s="77">
        <v>1</v>
      </c>
      <c r="B326" s="65">
        <f t="shared" ref="B326:Y326" si="93">SUM(B327:B330)</f>
        <v>988.45600000000002</v>
      </c>
      <c r="C326" s="66">
        <f t="shared" si="93"/>
        <v>1002.1560000000001</v>
      </c>
      <c r="D326" s="66">
        <f t="shared" si="93"/>
        <v>1011.3960000000001</v>
      </c>
      <c r="E326" s="67">
        <f t="shared" si="93"/>
        <v>1064.046</v>
      </c>
      <c r="F326" s="67">
        <f t="shared" si="93"/>
        <v>1065.2060000000001</v>
      </c>
      <c r="G326" s="67">
        <f t="shared" si="93"/>
        <v>1092.806</v>
      </c>
      <c r="H326" s="67">
        <f t="shared" si="93"/>
        <v>1078.6460000000002</v>
      </c>
      <c r="I326" s="67">
        <f t="shared" si="93"/>
        <v>1051.7560000000001</v>
      </c>
      <c r="J326" s="67">
        <f t="shared" si="93"/>
        <v>1040.2160000000001</v>
      </c>
      <c r="K326" s="68">
        <f t="shared" si="93"/>
        <v>1279.1160000000002</v>
      </c>
      <c r="L326" s="67">
        <f t="shared" si="93"/>
        <v>1285.9360000000001</v>
      </c>
      <c r="M326" s="69">
        <f t="shared" si="93"/>
        <v>1294.9760000000001</v>
      </c>
      <c r="N326" s="68">
        <f t="shared" si="93"/>
        <v>1310.6260000000002</v>
      </c>
      <c r="O326" s="67">
        <f t="shared" si="93"/>
        <v>1068.5060000000001</v>
      </c>
      <c r="P326" s="69">
        <f t="shared" si="93"/>
        <v>1089.116</v>
      </c>
      <c r="Q326" s="70">
        <f t="shared" si="93"/>
        <v>1709.066</v>
      </c>
      <c r="R326" s="67">
        <f t="shared" si="93"/>
        <v>1081.2060000000001</v>
      </c>
      <c r="S326" s="70">
        <f t="shared" si="93"/>
        <v>1295.326</v>
      </c>
      <c r="T326" s="67">
        <f t="shared" si="93"/>
        <v>1049.866</v>
      </c>
      <c r="U326" s="66">
        <f t="shared" si="93"/>
        <v>1003.116</v>
      </c>
      <c r="V326" s="66">
        <f t="shared" si="93"/>
        <v>998.74599999999998</v>
      </c>
      <c r="W326" s="66">
        <f t="shared" si="93"/>
        <v>1188.6860000000001</v>
      </c>
      <c r="X326" s="66">
        <f t="shared" si="93"/>
        <v>995.39600000000007</v>
      </c>
      <c r="Y326" s="71">
        <f t="shared" si="93"/>
        <v>994.93600000000004</v>
      </c>
    </row>
    <row r="327" spans="1:25" s="40" customFormat="1" ht="18.75" hidden="1" customHeight="1" outlineLevel="1" x14ac:dyDescent="0.2">
      <c r="A327" s="29" t="s">
        <v>4</v>
      </c>
      <c r="B327" s="43">
        <f>B11</f>
        <v>895.25</v>
      </c>
      <c r="C327" s="44">
        <f t="shared" ref="C327:Y327" si="94">C11</f>
        <v>908.95</v>
      </c>
      <c r="D327" s="44">
        <f t="shared" si="94"/>
        <v>918.19</v>
      </c>
      <c r="E327" s="45">
        <f t="shared" si="94"/>
        <v>970.84</v>
      </c>
      <c r="F327" s="44">
        <f t="shared" si="94"/>
        <v>972</v>
      </c>
      <c r="G327" s="44">
        <f t="shared" si="94"/>
        <v>999.6</v>
      </c>
      <c r="H327" s="44">
        <f t="shared" si="94"/>
        <v>985.44</v>
      </c>
      <c r="I327" s="44">
        <f t="shared" si="94"/>
        <v>958.55</v>
      </c>
      <c r="J327" s="46">
        <f t="shared" si="94"/>
        <v>947.01</v>
      </c>
      <c r="K327" s="44">
        <f t="shared" si="94"/>
        <v>1185.9100000000001</v>
      </c>
      <c r="L327" s="44">
        <f t="shared" si="94"/>
        <v>1192.73</v>
      </c>
      <c r="M327" s="44">
        <f t="shared" si="94"/>
        <v>1201.77</v>
      </c>
      <c r="N327" s="44">
        <f t="shared" si="94"/>
        <v>1217.42</v>
      </c>
      <c r="O327" s="44">
        <f t="shared" si="94"/>
        <v>975.3</v>
      </c>
      <c r="P327" s="44">
        <f t="shared" si="94"/>
        <v>995.91</v>
      </c>
      <c r="Q327" s="44">
        <f t="shared" si="94"/>
        <v>1615.86</v>
      </c>
      <c r="R327" s="44">
        <f t="shared" si="94"/>
        <v>988</v>
      </c>
      <c r="S327" s="44">
        <f t="shared" si="94"/>
        <v>1202.1199999999999</v>
      </c>
      <c r="T327" s="44">
        <f t="shared" si="94"/>
        <v>956.66</v>
      </c>
      <c r="U327" s="44">
        <f t="shared" si="94"/>
        <v>909.91</v>
      </c>
      <c r="V327" s="44">
        <f t="shared" si="94"/>
        <v>905.54</v>
      </c>
      <c r="W327" s="44">
        <f t="shared" si="94"/>
        <v>1095.48</v>
      </c>
      <c r="X327" s="44">
        <f t="shared" si="94"/>
        <v>902.19</v>
      </c>
      <c r="Y327" s="52">
        <f t="shared" si="94"/>
        <v>901.73</v>
      </c>
    </row>
    <row r="328" spans="1:25" s="40" customFormat="1" ht="18.75" hidden="1" customHeight="1" outlineLevel="1" x14ac:dyDescent="0.2">
      <c r="A328" s="30" t="s">
        <v>5</v>
      </c>
      <c r="B328" s="49">
        <v>90.71</v>
      </c>
      <c r="C328" s="47">
        <v>90.71</v>
      </c>
      <c r="D328" s="47">
        <v>90.71</v>
      </c>
      <c r="E328" s="47">
        <v>90.71</v>
      </c>
      <c r="F328" s="47">
        <v>90.71</v>
      </c>
      <c r="G328" s="47">
        <v>90.71</v>
      </c>
      <c r="H328" s="47">
        <v>90.71</v>
      </c>
      <c r="I328" s="47">
        <v>90.71</v>
      </c>
      <c r="J328" s="47">
        <v>90.71</v>
      </c>
      <c r="K328" s="47">
        <v>90.71</v>
      </c>
      <c r="L328" s="47">
        <v>90.71</v>
      </c>
      <c r="M328" s="47">
        <v>90.71</v>
      </c>
      <c r="N328" s="47">
        <v>90.71</v>
      </c>
      <c r="O328" s="47">
        <v>90.71</v>
      </c>
      <c r="P328" s="47">
        <v>90.71</v>
      </c>
      <c r="Q328" s="47">
        <v>90.71</v>
      </c>
      <c r="R328" s="47">
        <v>90.71</v>
      </c>
      <c r="S328" s="47">
        <v>90.71</v>
      </c>
      <c r="T328" s="47">
        <v>90.71</v>
      </c>
      <c r="U328" s="47">
        <v>90.71</v>
      </c>
      <c r="V328" s="47">
        <v>90.71</v>
      </c>
      <c r="W328" s="47">
        <v>90.71</v>
      </c>
      <c r="X328" s="47">
        <v>90.71</v>
      </c>
      <c r="Y328" s="54">
        <v>90.71</v>
      </c>
    </row>
    <row r="329" spans="1:25" s="40" customFormat="1" ht="18.75" hidden="1" customHeight="1" outlineLevel="1" x14ac:dyDescent="0.2">
      <c r="A329" s="31" t="s">
        <v>6</v>
      </c>
      <c r="B329" s="49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54"/>
    </row>
    <row r="330" spans="1:25" s="40" customFormat="1" ht="18.75" hidden="1" customHeight="1" outlineLevel="1" thickBot="1" x14ac:dyDescent="0.25">
      <c r="A330" s="107" t="s">
        <v>7</v>
      </c>
      <c r="B330" s="50">
        <v>2.496</v>
      </c>
      <c r="C330" s="48">
        <v>2.496</v>
      </c>
      <c r="D330" s="48">
        <v>2.496</v>
      </c>
      <c r="E330" s="48">
        <v>2.496</v>
      </c>
      <c r="F330" s="48">
        <v>2.496</v>
      </c>
      <c r="G330" s="48">
        <v>2.496</v>
      </c>
      <c r="H330" s="48">
        <v>2.496</v>
      </c>
      <c r="I330" s="48">
        <v>2.496</v>
      </c>
      <c r="J330" s="48">
        <v>2.496</v>
      </c>
      <c r="K330" s="48">
        <v>2.496</v>
      </c>
      <c r="L330" s="48">
        <v>2.496</v>
      </c>
      <c r="M330" s="48">
        <v>2.496</v>
      </c>
      <c r="N330" s="48">
        <v>2.496</v>
      </c>
      <c r="O330" s="48">
        <v>2.496</v>
      </c>
      <c r="P330" s="48">
        <v>2.496</v>
      </c>
      <c r="Q330" s="48">
        <v>2.496</v>
      </c>
      <c r="R330" s="48">
        <v>2.496</v>
      </c>
      <c r="S330" s="48">
        <v>2.496</v>
      </c>
      <c r="T330" s="48">
        <v>2.496</v>
      </c>
      <c r="U330" s="48">
        <v>2.496</v>
      </c>
      <c r="V330" s="48">
        <v>2.496</v>
      </c>
      <c r="W330" s="48">
        <v>2.496</v>
      </c>
      <c r="X330" s="48">
        <v>2.496</v>
      </c>
      <c r="Y330" s="55">
        <v>2.496</v>
      </c>
    </row>
    <row r="331" spans="1:25" s="35" customFormat="1" ht="18.75" customHeight="1" collapsed="1" thickBot="1" x14ac:dyDescent="0.25">
      <c r="A331" s="76">
        <v>2</v>
      </c>
      <c r="B331" s="65">
        <f t="shared" ref="B331:Y331" si="95">SUM(B332:B335)</f>
        <v>1089.6560000000002</v>
      </c>
      <c r="C331" s="66">
        <f t="shared" si="95"/>
        <v>1095.4160000000002</v>
      </c>
      <c r="D331" s="66">
        <f t="shared" si="95"/>
        <v>1092.096</v>
      </c>
      <c r="E331" s="67">
        <f t="shared" si="95"/>
        <v>1117.0260000000001</v>
      </c>
      <c r="F331" s="67">
        <f t="shared" si="95"/>
        <v>1107.9560000000001</v>
      </c>
      <c r="G331" s="67">
        <f t="shared" si="95"/>
        <v>1421.1460000000002</v>
      </c>
      <c r="H331" s="67">
        <f t="shared" si="95"/>
        <v>1154.6660000000002</v>
      </c>
      <c r="I331" s="67">
        <f t="shared" si="95"/>
        <v>1138.8860000000002</v>
      </c>
      <c r="J331" s="67">
        <f t="shared" si="95"/>
        <v>1144.3460000000002</v>
      </c>
      <c r="K331" s="68">
        <f t="shared" si="95"/>
        <v>1095.7860000000001</v>
      </c>
      <c r="L331" s="67">
        <f t="shared" si="95"/>
        <v>1089.136</v>
      </c>
      <c r="M331" s="69">
        <f t="shared" si="95"/>
        <v>1159.6460000000002</v>
      </c>
      <c r="N331" s="68">
        <f t="shared" si="95"/>
        <v>1095.2760000000001</v>
      </c>
      <c r="O331" s="67">
        <f t="shared" si="95"/>
        <v>1186.2860000000001</v>
      </c>
      <c r="P331" s="69">
        <f t="shared" si="95"/>
        <v>1705.4060000000002</v>
      </c>
      <c r="Q331" s="70">
        <f t="shared" si="95"/>
        <v>1323.4660000000001</v>
      </c>
      <c r="R331" s="67">
        <f t="shared" si="95"/>
        <v>1267.556</v>
      </c>
      <c r="S331" s="70">
        <f t="shared" si="95"/>
        <v>1245.8360000000002</v>
      </c>
      <c r="T331" s="67">
        <f t="shared" si="95"/>
        <v>1079.576</v>
      </c>
      <c r="U331" s="66">
        <f t="shared" si="95"/>
        <v>1081.9360000000001</v>
      </c>
      <c r="V331" s="66">
        <f t="shared" si="95"/>
        <v>1085.336</v>
      </c>
      <c r="W331" s="66">
        <f t="shared" si="95"/>
        <v>1111.086</v>
      </c>
      <c r="X331" s="66">
        <f t="shared" si="95"/>
        <v>1088.7760000000001</v>
      </c>
      <c r="Y331" s="71">
        <f t="shared" si="95"/>
        <v>1088.816</v>
      </c>
    </row>
    <row r="332" spans="1:25" s="35" customFormat="1" ht="18.75" customHeight="1" outlineLevel="1" x14ac:dyDescent="0.2">
      <c r="A332" s="29" t="s">
        <v>4</v>
      </c>
      <c r="B332" s="43">
        <f>B16</f>
        <v>996.45</v>
      </c>
      <c r="C332" s="44">
        <f t="shared" ref="C332:Y332" si="96">C16</f>
        <v>1002.21</v>
      </c>
      <c r="D332" s="44">
        <f t="shared" si="96"/>
        <v>998.89</v>
      </c>
      <c r="E332" s="45">
        <f t="shared" si="96"/>
        <v>1023.82</v>
      </c>
      <c r="F332" s="44">
        <f t="shared" si="96"/>
        <v>1014.75</v>
      </c>
      <c r="G332" s="44">
        <f t="shared" si="96"/>
        <v>1327.94</v>
      </c>
      <c r="H332" s="44">
        <f t="shared" si="96"/>
        <v>1061.46</v>
      </c>
      <c r="I332" s="44">
        <f t="shared" si="96"/>
        <v>1045.68</v>
      </c>
      <c r="J332" s="46">
        <f t="shared" si="96"/>
        <v>1051.1400000000001</v>
      </c>
      <c r="K332" s="44">
        <f t="shared" si="96"/>
        <v>1002.58</v>
      </c>
      <c r="L332" s="44">
        <f t="shared" si="96"/>
        <v>995.93</v>
      </c>
      <c r="M332" s="44">
        <f t="shared" si="96"/>
        <v>1066.44</v>
      </c>
      <c r="N332" s="44">
        <f t="shared" si="96"/>
        <v>1002.07</v>
      </c>
      <c r="O332" s="44">
        <f t="shared" si="96"/>
        <v>1093.08</v>
      </c>
      <c r="P332" s="44">
        <f t="shared" si="96"/>
        <v>1612.2</v>
      </c>
      <c r="Q332" s="44">
        <f t="shared" si="96"/>
        <v>1230.26</v>
      </c>
      <c r="R332" s="44">
        <f t="shared" si="96"/>
        <v>1174.3499999999999</v>
      </c>
      <c r="S332" s="44">
        <f t="shared" si="96"/>
        <v>1152.6300000000001</v>
      </c>
      <c r="T332" s="44">
        <f t="shared" si="96"/>
        <v>986.37</v>
      </c>
      <c r="U332" s="44">
        <f t="shared" si="96"/>
        <v>988.73</v>
      </c>
      <c r="V332" s="44">
        <f t="shared" si="96"/>
        <v>992.13</v>
      </c>
      <c r="W332" s="44">
        <f t="shared" si="96"/>
        <v>1017.88</v>
      </c>
      <c r="X332" s="44">
        <f t="shared" si="96"/>
        <v>995.57</v>
      </c>
      <c r="Y332" s="52">
        <f t="shared" si="96"/>
        <v>995.61</v>
      </c>
    </row>
    <row r="333" spans="1:25" s="35" customFormat="1" ht="18.75" customHeight="1" outlineLevel="1" x14ac:dyDescent="0.2">
      <c r="A333" s="30" t="s">
        <v>5</v>
      </c>
      <c r="B333" s="49">
        <v>90.71</v>
      </c>
      <c r="C333" s="47">
        <v>90.71</v>
      </c>
      <c r="D333" s="47">
        <v>90.71</v>
      </c>
      <c r="E333" s="47">
        <v>90.71</v>
      </c>
      <c r="F333" s="47">
        <v>90.71</v>
      </c>
      <c r="G333" s="47">
        <v>90.71</v>
      </c>
      <c r="H333" s="47">
        <v>90.71</v>
      </c>
      <c r="I333" s="47">
        <v>90.71</v>
      </c>
      <c r="J333" s="47">
        <v>90.71</v>
      </c>
      <c r="K333" s="47">
        <v>90.71</v>
      </c>
      <c r="L333" s="47">
        <v>90.71</v>
      </c>
      <c r="M333" s="47">
        <v>90.71</v>
      </c>
      <c r="N333" s="47">
        <v>90.71</v>
      </c>
      <c r="O333" s="47">
        <v>90.71</v>
      </c>
      <c r="P333" s="47">
        <v>90.71</v>
      </c>
      <c r="Q333" s="47">
        <v>90.71</v>
      </c>
      <c r="R333" s="47">
        <v>90.71</v>
      </c>
      <c r="S333" s="47">
        <v>90.71</v>
      </c>
      <c r="T333" s="47">
        <v>90.71</v>
      </c>
      <c r="U333" s="47">
        <v>90.71</v>
      </c>
      <c r="V333" s="47">
        <v>90.71</v>
      </c>
      <c r="W333" s="47">
        <v>90.71</v>
      </c>
      <c r="X333" s="47">
        <v>90.71</v>
      </c>
      <c r="Y333" s="54">
        <v>90.71</v>
      </c>
    </row>
    <row r="334" spans="1:25" s="35" customFormat="1" ht="18.75" customHeight="1" outlineLevel="1" x14ac:dyDescent="0.2">
      <c r="A334" s="31" t="s">
        <v>6</v>
      </c>
      <c r="B334" s="49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54"/>
    </row>
    <row r="335" spans="1:25" s="35" customFormat="1" ht="18.75" customHeight="1" outlineLevel="1" thickBot="1" x14ac:dyDescent="0.25">
      <c r="A335" s="107" t="s">
        <v>7</v>
      </c>
      <c r="B335" s="50">
        <v>2.496</v>
      </c>
      <c r="C335" s="48">
        <v>2.496</v>
      </c>
      <c r="D335" s="48">
        <v>2.496</v>
      </c>
      <c r="E335" s="48">
        <v>2.496</v>
      </c>
      <c r="F335" s="48">
        <v>2.496</v>
      </c>
      <c r="G335" s="48">
        <v>2.496</v>
      </c>
      <c r="H335" s="48">
        <v>2.496</v>
      </c>
      <c r="I335" s="48">
        <v>2.496</v>
      </c>
      <c r="J335" s="48">
        <v>2.496</v>
      </c>
      <c r="K335" s="48">
        <v>2.496</v>
      </c>
      <c r="L335" s="48">
        <v>2.496</v>
      </c>
      <c r="M335" s="48">
        <v>2.496</v>
      </c>
      <c r="N335" s="48">
        <v>2.496</v>
      </c>
      <c r="O335" s="48">
        <v>2.496</v>
      </c>
      <c r="P335" s="48">
        <v>2.496</v>
      </c>
      <c r="Q335" s="48">
        <v>2.496</v>
      </c>
      <c r="R335" s="48">
        <v>2.496</v>
      </c>
      <c r="S335" s="48">
        <v>2.496</v>
      </c>
      <c r="T335" s="48">
        <v>2.496</v>
      </c>
      <c r="U335" s="48">
        <v>2.496</v>
      </c>
      <c r="V335" s="48">
        <v>2.496</v>
      </c>
      <c r="W335" s="48">
        <v>2.496</v>
      </c>
      <c r="X335" s="48">
        <v>2.496</v>
      </c>
      <c r="Y335" s="55">
        <v>2.496</v>
      </c>
    </row>
    <row r="336" spans="1:25" s="35" customFormat="1" ht="18.75" customHeight="1" thickBot="1" x14ac:dyDescent="0.25">
      <c r="A336" s="73">
        <v>3</v>
      </c>
      <c r="B336" s="65">
        <f t="shared" ref="B336:Y336" si="97">SUM(B337:B340)</f>
        <v>1066.9160000000002</v>
      </c>
      <c r="C336" s="66">
        <f t="shared" si="97"/>
        <v>1062.606</v>
      </c>
      <c r="D336" s="66">
        <f t="shared" si="97"/>
        <v>1041.9660000000001</v>
      </c>
      <c r="E336" s="67">
        <f t="shared" si="97"/>
        <v>1058.3960000000002</v>
      </c>
      <c r="F336" s="67">
        <f t="shared" si="97"/>
        <v>1099.6860000000001</v>
      </c>
      <c r="G336" s="67">
        <f t="shared" si="97"/>
        <v>1100.9560000000001</v>
      </c>
      <c r="H336" s="67">
        <f t="shared" si="97"/>
        <v>1089.9360000000001</v>
      </c>
      <c r="I336" s="67">
        <f t="shared" si="97"/>
        <v>1090.876</v>
      </c>
      <c r="J336" s="67">
        <f t="shared" si="97"/>
        <v>1080.1760000000002</v>
      </c>
      <c r="K336" s="68">
        <f t="shared" si="97"/>
        <v>1093.7860000000001</v>
      </c>
      <c r="L336" s="67">
        <f t="shared" si="97"/>
        <v>1065.2860000000001</v>
      </c>
      <c r="M336" s="69">
        <f t="shared" si="97"/>
        <v>1069.1460000000002</v>
      </c>
      <c r="N336" s="68">
        <f t="shared" si="97"/>
        <v>1070.886</v>
      </c>
      <c r="O336" s="67">
        <f t="shared" si="97"/>
        <v>1159.816</v>
      </c>
      <c r="P336" s="69">
        <f t="shared" si="97"/>
        <v>1102.7360000000001</v>
      </c>
      <c r="Q336" s="70">
        <f t="shared" si="97"/>
        <v>1251.3860000000002</v>
      </c>
      <c r="R336" s="67">
        <f t="shared" si="97"/>
        <v>1252.556</v>
      </c>
      <c r="S336" s="70">
        <f t="shared" si="97"/>
        <v>1241.9560000000001</v>
      </c>
      <c r="T336" s="67">
        <f t="shared" si="97"/>
        <v>1050.556</v>
      </c>
      <c r="U336" s="66">
        <f t="shared" si="97"/>
        <v>1069.136</v>
      </c>
      <c r="V336" s="66">
        <f t="shared" si="97"/>
        <v>1057.6760000000002</v>
      </c>
      <c r="W336" s="66">
        <f t="shared" si="97"/>
        <v>1071.6660000000002</v>
      </c>
      <c r="X336" s="66">
        <f t="shared" si="97"/>
        <v>1063.0060000000001</v>
      </c>
      <c r="Y336" s="71">
        <f t="shared" si="97"/>
        <v>1053.2660000000001</v>
      </c>
    </row>
    <row r="337" spans="1:25" s="35" customFormat="1" ht="18.75" hidden="1" customHeight="1" outlineLevel="1" x14ac:dyDescent="0.2">
      <c r="A337" s="29" t="s">
        <v>4</v>
      </c>
      <c r="B337" s="43">
        <f>B21</f>
        <v>973.71</v>
      </c>
      <c r="C337" s="44">
        <f t="shared" ref="C337:Y337" si="98">C21</f>
        <v>969.4</v>
      </c>
      <c r="D337" s="44">
        <f t="shared" si="98"/>
        <v>948.76</v>
      </c>
      <c r="E337" s="45">
        <f t="shared" si="98"/>
        <v>965.19</v>
      </c>
      <c r="F337" s="44">
        <f t="shared" si="98"/>
        <v>1006.48</v>
      </c>
      <c r="G337" s="44">
        <f t="shared" si="98"/>
        <v>1007.75</v>
      </c>
      <c r="H337" s="44">
        <f t="shared" si="98"/>
        <v>996.73</v>
      </c>
      <c r="I337" s="44">
        <f t="shared" si="98"/>
        <v>997.67</v>
      </c>
      <c r="J337" s="46">
        <f t="shared" si="98"/>
        <v>986.97</v>
      </c>
      <c r="K337" s="44">
        <f t="shared" si="98"/>
        <v>1000.58</v>
      </c>
      <c r="L337" s="44">
        <f t="shared" si="98"/>
        <v>972.08</v>
      </c>
      <c r="M337" s="44">
        <f t="shared" si="98"/>
        <v>975.94</v>
      </c>
      <c r="N337" s="44">
        <f t="shared" si="98"/>
        <v>977.68</v>
      </c>
      <c r="O337" s="44">
        <f t="shared" si="98"/>
        <v>1066.6099999999999</v>
      </c>
      <c r="P337" s="44">
        <f t="shared" si="98"/>
        <v>1009.53</v>
      </c>
      <c r="Q337" s="44">
        <f t="shared" si="98"/>
        <v>1158.18</v>
      </c>
      <c r="R337" s="44">
        <f t="shared" si="98"/>
        <v>1159.3499999999999</v>
      </c>
      <c r="S337" s="44">
        <f t="shared" si="98"/>
        <v>1148.75</v>
      </c>
      <c r="T337" s="44">
        <f t="shared" si="98"/>
        <v>957.35</v>
      </c>
      <c r="U337" s="44">
        <f t="shared" si="98"/>
        <v>975.93</v>
      </c>
      <c r="V337" s="44">
        <f t="shared" si="98"/>
        <v>964.47</v>
      </c>
      <c r="W337" s="44">
        <f t="shared" si="98"/>
        <v>978.46</v>
      </c>
      <c r="X337" s="44">
        <f t="shared" si="98"/>
        <v>969.8</v>
      </c>
      <c r="Y337" s="52">
        <f t="shared" si="98"/>
        <v>960.06</v>
      </c>
    </row>
    <row r="338" spans="1:25" s="35" customFormat="1" ht="18.75" hidden="1" customHeight="1" outlineLevel="1" x14ac:dyDescent="0.2">
      <c r="A338" s="30" t="s">
        <v>5</v>
      </c>
      <c r="B338" s="49">
        <v>90.71</v>
      </c>
      <c r="C338" s="47">
        <v>90.71</v>
      </c>
      <c r="D338" s="47">
        <v>90.71</v>
      </c>
      <c r="E338" s="47">
        <v>90.71</v>
      </c>
      <c r="F338" s="47">
        <v>90.71</v>
      </c>
      <c r="G338" s="47">
        <v>90.71</v>
      </c>
      <c r="H338" s="47">
        <v>90.71</v>
      </c>
      <c r="I338" s="47">
        <v>90.71</v>
      </c>
      <c r="J338" s="47">
        <v>90.71</v>
      </c>
      <c r="K338" s="47">
        <v>90.71</v>
      </c>
      <c r="L338" s="47">
        <v>90.71</v>
      </c>
      <c r="M338" s="47">
        <v>90.71</v>
      </c>
      <c r="N338" s="47">
        <v>90.71</v>
      </c>
      <c r="O338" s="47">
        <v>90.71</v>
      </c>
      <c r="P338" s="47">
        <v>90.71</v>
      </c>
      <c r="Q338" s="47">
        <v>90.71</v>
      </c>
      <c r="R338" s="47">
        <v>90.71</v>
      </c>
      <c r="S338" s="47">
        <v>90.71</v>
      </c>
      <c r="T338" s="47">
        <v>90.71</v>
      </c>
      <c r="U338" s="47">
        <v>90.71</v>
      </c>
      <c r="V338" s="47">
        <v>90.71</v>
      </c>
      <c r="W338" s="47">
        <v>90.71</v>
      </c>
      <c r="X338" s="47">
        <v>90.71</v>
      </c>
      <c r="Y338" s="54">
        <v>90.71</v>
      </c>
    </row>
    <row r="339" spans="1:25" s="35" customFormat="1" ht="18.75" hidden="1" customHeight="1" outlineLevel="1" x14ac:dyDescent="0.2">
      <c r="A339" s="31" t="s">
        <v>6</v>
      </c>
      <c r="B339" s="49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54"/>
    </row>
    <row r="340" spans="1:25" s="35" customFormat="1" ht="18.75" hidden="1" customHeight="1" outlineLevel="1" thickBot="1" x14ac:dyDescent="0.25">
      <c r="A340" s="107" t="s">
        <v>7</v>
      </c>
      <c r="B340" s="50">
        <v>2.496</v>
      </c>
      <c r="C340" s="48">
        <v>2.496</v>
      </c>
      <c r="D340" s="48">
        <v>2.496</v>
      </c>
      <c r="E340" s="48">
        <v>2.496</v>
      </c>
      <c r="F340" s="48">
        <v>2.496</v>
      </c>
      <c r="G340" s="48">
        <v>2.496</v>
      </c>
      <c r="H340" s="48">
        <v>2.496</v>
      </c>
      <c r="I340" s="48">
        <v>2.496</v>
      </c>
      <c r="J340" s="48">
        <v>2.496</v>
      </c>
      <c r="K340" s="48">
        <v>2.496</v>
      </c>
      <c r="L340" s="48">
        <v>2.496</v>
      </c>
      <c r="M340" s="48">
        <v>2.496</v>
      </c>
      <c r="N340" s="48">
        <v>2.496</v>
      </c>
      <c r="O340" s="48">
        <v>2.496</v>
      </c>
      <c r="P340" s="48">
        <v>2.496</v>
      </c>
      <c r="Q340" s="48">
        <v>2.496</v>
      </c>
      <c r="R340" s="48">
        <v>2.496</v>
      </c>
      <c r="S340" s="48">
        <v>2.496</v>
      </c>
      <c r="T340" s="48">
        <v>2.496</v>
      </c>
      <c r="U340" s="48">
        <v>2.496</v>
      </c>
      <c r="V340" s="48">
        <v>2.496</v>
      </c>
      <c r="W340" s="48">
        <v>2.496</v>
      </c>
      <c r="X340" s="48">
        <v>2.496</v>
      </c>
      <c r="Y340" s="55">
        <v>2.496</v>
      </c>
    </row>
    <row r="341" spans="1:25" s="35" customFormat="1" ht="18.75" customHeight="1" collapsed="1" thickBot="1" x14ac:dyDescent="0.25">
      <c r="A341" s="90">
        <v>4</v>
      </c>
      <c r="B341" s="91">
        <f t="shared" ref="B341:Y341" si="99">SUM(B342:B345)</f>
        <v>979.89600000000007</v>
      </c>
      <c r="C341" s="92">
        <f t="shared" si="99"/>
        <v>982.36599999999999</v>
      </c>
      <c r="D341" s="92">
        <f t="shared" si="99"/>
        <v>1017.386</v>
      </c>
      <c r="E341" s="92">
        <f t="shared" si="99"/>
        <v>1426.6660000000002</v>
      </c>
      <c r="F341" s="92">
        <f t="shared" si="99"/>
        <v>1058.7860000000001</v>
      </c>
      <c r="G341" s="92">
        <f t="shared" si="99"/>
        <v>1317.7660000000001</v>
      </c>
      <c r="H341" s="92">
        <f t="shared" si="99"/>
        <v>1316.6660000000002</v>
      </c>
      <c r="I341" s="92">
        <f t="shared" si="99"/>
        <v>1290.5160000000001</v>
      </c>
      <c r="J341" s="92">
        <f t="shared" si="99"/>
        <v>1286.1160000000002</v>
      </c>
      <c r="K341" s="93">
        <f t="shared" si="99"/>
        <v>1271.5260000000001</v>
      </c>
      <c r="L341" s="92">
        <f t="shared" si="99"/>
        <v>1267.5860000000002</v>
      </c>
      <c r="M341" s="94">
        <f t="shared" si="99"/>
        <v>1273.8460000000002</v>
      </c>
      <c r="N341" s="93">
        <f t="shared" si="99"/>
        <v>1276.9960000000001</v>
      </c>
      <c r="O341" s="92">
        <f t="shared" si="99"/>
        <v>1284.6060000000002</v>
      </c>
      <c r="P341" s="94">
        <f t="shared" si="99"/>
        <v>1400.1060000000002</v>
      </c>
      <c r="Q341" s="95">
        <f t="shared" si="99"/>
        <v>1286.7660000000001</v>
      </c>
      <c r="R341" s="92">
        <f t="shared" si="99"/>
        <v>1346.3960000000002</v>
      </c>
      <c r="S341" s="95">
        <f t="shared" si="99"/>
        <v>1249.3660000000002</v>
      </c>
      <c r="T341" s="92">
        <f t="shared" si="99"/>
        <v>1001.936</v>
      </c>
      <c r="U341" s="92">
        <f t="shared" si="99"/>
        <v>1290.9860000000001</v>
      </c>
      <c r="V341" s="92">
        <f t="shared" si="99"/>
        <v>1009.7860000000001</v>
      </c>
      <c r="W341" s="92">
        <f t="shared" si="99"/>
        <v>1015.9060000000001</v>
      </c>
      <c r="X341" s="92">
        <f t="shared" si="99"/>
        <v>1005.926</v>
      </c>
      <c r="Y341" s="96">
        <f t="shared" si="99"/>
        <v>1008.246</v>
      </c>
    </row>
    <row r="342" spans="1:25" s="35" customFormat="1" ht="18.75" hidden="1" customHeight="1" outlineLevel="1" x14ac:dyDescent="0.2">
      <c r="A342" s="31" t="s">
        <v>4</v>
      </c>
      <c r="B342" s="84">
        <f>B26</f>
        <v>886.69</v>
      </c>
      <c r="C342" s="85">
        <f t="shared" ref="C342:Y342" si="100">C26</f>
        <v>889.16</v>
      </c>
      <c r="D342" s="85">
        <f t="shared" si="100"/>
        <v>924.18</v>
      </c>
      <c r="E342" s="86">
        <f t="shared" si="100"/>
        <v>1333.46</v>
      </c>
      <c r="F342" s="85">
        <f t="shared" si="100"/>
        <v>965.58</v>
      </c>
      <c r="G342" s="85">
        <f t="shared" si="100"/>
        <v>1224.56</v>
      </c>
      <c r="H342" s="85">
        <f t="shared" si="100"/>
        <v>1223.46</v>
      </c>
      <c r="I342" s="85">
        <f t="shared" si="100"/>
        <v>1197.31</v>
      </c>
      <c r="J342" s="87">
        <f t="shared" si="100"/>
        <v>1192.9100000000001</v>
      </c>
      <c r="K342" s="85">
        <f t="shared" si="100"/>
        <v>1178.32</v>
      </c>
      <c r="L342" s="85">
        <f t="shared" si="100"/>
        <v>1174.3800000000001</v>
      </c>
      <c r="M342" s="85">
        <f t="shared" si="100"/>
        <v>1180.6400000000001</v>
      </c>
      <c r="N342" s="85">
        <f t="shared" si="100"/>
        <v>1183.79</v>
      </c>
      <c r="O342" s="85">
        <f t="shared" si="100"/>
        <v>1191.4000000000001</v>
      </c>
      <c r="P342" s="85">
        <f t="shared" si="100"/>
        <v>1306.9000000000001</v>
      </c>
      <c r="Q342" s="85">
        <f t="shared" si="100"/>
        <v>1193.56</v>
      </c>
      <c r="R342" s="85">
        <f t="shared" si="100"/>
        <v>1253.19</v>
      </c>
      <c r="S342" s="85">
        <f t="shared" si="100"/>
        <v>1156.1600000000001</v>
      </c>
      <c r="T342" s="85">
        <f t="shared" si="100"/>
        <v>908.73</v>
      </c>
      <c r="U342" s="85">
        <f t="shared" si="100"/>
        <v>1197.78</v>
      </c>
      <c r="V342" s="85">
        <f t="shared" si="100"/>
        <v>916.58</v>
      </c>
      <c r="W342" s="85">
        <f t="shared" si="100"/>
        <v>922.7</v>
      </c>
      <c r="X342" s="85">
        <f t="shared" si="100"/>
        <v>912.72</v>
      </c>
      <c r="Y342" s="88">
        <f t="shared" si="100"/>
        <v>915.04</v>
      </c>
    </row>
    <row r="343" spans="1:25" s="35" customFormat="1" ht="18.75" hidden="1" customHeight="1" outlineLevel="1" x14ac:dyDescent="0.2">
      <c r="A343" s="30" t="s">
        <v>5</v>
      </c>
      <c r="B343" s="49">
        <v>90.71</v>
      </c>
      <c r="C343" s="47">
        <v>90.71</v>
      </c>
      <c r="D343" s="47">
        <v>90.71</v>
      </c>
      <c r="E343" s="47">
        <v>90.71</v>
      </c>
      <c r="F343" s="47">
        <v>90.71</v>
      </c>
      <c r="G343" s="47">
        <v>90.71</v>
      </c>
      <c r="H343" s="47">
        <v>90.71</v>
      </c>
      <c r="I343" s="47">
        <v>90.71</v>
      </c>
      <c r="J343" s="47">
        <v>90.71</v>
      </c>
      <c r="K343" s="47">
        <v>90.71</v>
      </c>
      <c r="L343" s="47">
        <v>90.71</v>
      </c>
      <c r="M343" s="47">
        <v>90.71</v>
      </c>
      <c r="N343" s="47">
        <v>90.71</v>
      </c>
      <c r="O343" s="47">
        <v>90.71</v>
      </c>
      <c r="P343" s="47">
        <v>90.71</v>
      </c>
      <c r="Q343" s="47">
        <v>90.71</v>
      </c>
      <c r="R343" s="47">
        <v>90.71</v>
      </c>
      <c r="S343" s="47">
        <v>90.71</v>
      </c>
      <c r="T343" s="47">
        <v>90.71</v>
      </c>
      <c r="U343" s="47">
        <v>90.71</v>
      </c>
      <c r="V343" s="47">
        <v>90.71</v>
      </c>
      <c r="W343" s="47">
        <v>90.71</v>
      </c>
      <c r="X343" s="47">
        <v>90.71</v>
      </c>
      <c r="Y343" s="54">
        <v>90.71</v>
      </c>
    </row>
    <row r="344" spans="1:25" s="35" customFormat="1" ht="18.75" hidden="1" customHeight="1" outlineLevel="1" x14ac:dyDescent="0.2">
      <c r="A344" s="31" t="s">
        <v>6</v>
      </c>
      <c r="B344" s="49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54"/>
    </row>
    <row r="345" spans="1:25" s="35" customFormat="1" ht="18.75" hidden="1" customHeight="1" outlineLevel="1" thickBot="1" x14ac:dyDescent="0.25">
      <c r="A345" s="107" t="s">
        <v>7</v>
      </c>
      <c r="B345" s="50">
        <v>2.496</v>
      </c>
      <c r="C345" s="48">
        <v>2.496</v>
      </c>
      <c r="D345" s="48">
        <v>2.496</v>
      </c>
      <c r="E345" s="48">
        <v>2.496</v>
      </c>
      <c r="F345" s="48">
        <v>2.496</v>
      </c>
      <c r="G345" s="48">
        <v>2.496</v>
      </c>
      <c r="H345" s="48">
        <v>2.496</v>
      </c>
      <c r="I345" s="48">
        <v>2.496</v>
      </c>
      <c r="J345" s="48">
        <v>2.496</v>
      </c>
      <c r="K345" s="48">
        <v>2.496</v>
      </c>
      <c r="L345" s="48">
        <v>2.496</v>
      </c>
      <c r="M345" s="48">
        <v>2.496</v>
      </c>
      <c r="N345" s="48">
        <v>2.496</v>
      </c>
      <c r="O345" s="48">
        <v>2.496</v>
      </c>
      <c r="P345" s="48">
        <v>2.496</v>
      </c>
      <c r="Q345" s="48">
        <v>2.496</v>
      </c>
      <c r="R345" s="48">
        <v>2.496</v>
      </c>
      <c r="S345" s="48">
        <v>2.496</v>
      </c>
      <c r="T345" s="48">
        <v>2.496</v>
      </c>
      <c r="U345" s="48">
        <v>2.496</v>
      </c>
      <c r="V345" s="48">
        <v>2.496</v>
      </c>
      <c r="W345" s="48">
        <v>2.496</v>
      </c>
      <c r="X345" s="48">
        <v>2.496</v>
      </c>
      <c r="Y345" s="55">
        <v>2.496</v>
      </c>
    </row>
    <row r="346" spans="1:25" s="35" customFormat="1" ht="18.75" customHeight="1" collapsed="1" thickBot="1" x14ac:dyDescent="0.25">
      <c r="A346" s="73">
        <v>5</v>
      </c>
      <c r="B346" s="98">
        <f t="shared" ref="B346:Y346" si="101">SUM(B347:B350)</f>
        <v>1035.296</v>
      </c>
      <c r="C346" s="99">
        <f t="shared" si="101"/>
        <v>1066.626</v>
      </c>
      <c r="D346" s="99">
        <f t="shared" si="101"/>
        <v>1096.556</v>
      </c>
      <c r="E346" s="99">
        <f t="shared" si="101"/>
        <v>1114.1760000000002</v>
      </c>
      <c r="F346" s="99">
        <f t="shared" si="101"/>
        <v>1109.0260000000001</v>
      </c>
      <c r="G346" s="99">
        <f t="shared" si="101"/>
        <v>1315.9160000000002</v>
      </c>
      <c r="H346" s="99">
        <f t="shared" si="101"/>
        <v>1323.0360000000001</v>
      </c>
      <c r="I346" s="99">
        <f t="shared" si="101"/>
        <v>1303.5360000000001</v>
      </c>
      <c r="J346" s="99">
        <f t="shared" si="101"/>
        <v>1292.1460000000002</v>
      </c>
      <c r="K346" s="100">
        <f t="shared" si="101"/>
        <v>1322.8960000000002</v>
      </c>
      <c r="L346" s="99">
        <f t="shared" si="101"/>
        <v>1097.7260000000001</v>
      </c>
      <c r="M346" s="101">
        <f t="shared" si="101"/>
        <v>1098.306</v>
      </c>
      <c r="N346" s="100">
        <f t="shared" si="101"/>
        <v>1101.306</v>
      </c>
      <c r="O346" s="99">
        <f t="shared" si="101"/>
        <v>1102.066</v>
      </c>
      <c r="P346" s="101">
        <f t="shared" si="101"/>
        <v>1109.9460000000001</v>
      </c>
      <c r="Q346" s="102">
        <f t="shared" si="101"/>
        <v>1302.4660000000001</v>
      </c>
      <c r="R346" s="99">
        <f t="shared" si="101"/>
        <v>1287.9160000000002</v>
      </c>
      <c r="S346" s="102">
        <f t="shared" si="101"/>
        <v>1265.056</v>
      </c>
      <c r="T346" s="99">
        <f t="shared" si="101"/>
        <v>1205.546</v>
      </c>
      <c r="U346" s="99">
        <f t="shared" si="101"/>
        <v>1079.056</v>
      </c>
      <c r="V346" s="99">
        <f t="shared" si="101"/>
        <v>1042.7160000000001</v>
      </c>
      <c r="W346" s="99">
        <f t="shared" si="101"/>
        <v>1060.4860000000001</v>
      </c>
      <c r="X346" s="99">
        <f t="shared" si="101"/>
        <v>1047.606</v>
      </c>
      <c r="Y346" s="103">
        <f t="shared" si="101"/>
        <v>1055.2760000000001</v>
      </c>
    </row>
    <row r="347" spans="1:25" s="35" customFormat="1" ht="18.75" hidden="1" customHeight="1" outlineLevel="1" x14ac:dyDescent="0.2">
      <c r="A347" s="29" t="s">
        <v>4</v>
      </c>
      <c r="B347" s="49">
        <f>B31</f>
        <v>942.09</v>
      </c>
      <c r="C347" s="44">
        <f t="shared" ref="C347:Y347" si="102">C31</f>
        <v>973.42</v>
      </c>
      <c r="D347" s="44">
        <f t="shared" si="102"/>
        <v>1003.35</v>
      </c>
      <c r="E347" s="45">
        <f t="shared" si="102"/>
        <v>1020.97</v>
      </c>
      <c r="F347" s="44">
        <f t="shared" si="102"/>
        <v>1015.82</v>
      </c>
      <c r="G347" s="44">
        <f t="shared" si="102"/>
        <v>1222.71</v>
      </c>
      <c r="H347" s="44">
        <f t="shared" si="102"/>
        <v>1229.83</v>
      </c>
      <c r="I347" s="44">
        <f t="shared" si="102"/>
        <v>1210.33</v>
      </c>
      <c r="J347" s="46">
        <f t="shared" si="102"/>
        <v>1198.94</v>
      </c>
      <c r="K347" s="44">
        <f t="shared" si="102"/>
        <v>1229.69</v>
      </c>
      <c r="L347" s="44">
        <f t="shared" si="102"/>
        <v>1004.52</v>
      </c>
      <c r="M347" s="44">
        <f t="shared" si="102"/>
        <v>1005.1</v>
      </c>
      <c r="N347" s="44">
        <f t="shared" si="102"/>
        <v>1008.1</v>
      </c>
      <c r="O347" s="44">
        <f t="shared" si="102"/>
        <v>1008.86</v>
      </c>
      <c r="P347" s="44">
        <f t="shared" si="102"/>
        <v>1016.74</v>
      </c>
      <c r="Q347" s="44">
        <f t="shared" si="102"/>
        <v>1209.26</v>
      </c>
      <c r="R347" s="44">
        <f t="shared" si="102"/>
        <v>1194.71</v>
      </c>
      <c r="S347" s="44">
        <f t="shared" si="102"/>
        <v>1171.8499999999999</v>
      </c>
      <c r="T347" s="44">
        <f t="shared" si="102"/>
        <v>1112.3399999999999</v>
      </c>
      <c r="U347" s="44">
        <f t="shared" si="102"/>
        <v>985.85</v>
      </c>
      <c r="V347" s="44">
        <f t="shared" si="102"/>
        <v>949.51</v>
      </c>
      <c r="W347" s="44">
        <f t="shared" si="102"/>
        <v>967.28</v>
      </c>
      <c r="X347" s="44">
        <f t="shared" si="102"/>
        <v>954.4</v>
      </c>
      <c r="Y347" s="52">
        <f t="shared" si="102"/>
        <v>962.07</v>
      </c>
    </row>
    <row r="348" spans="1:25" s="35" customFormat="1" ht="18.75" hidden="1" customHeight="1" outlineLevel="1" x14ac:dyDescent="0.2">
      <c r="A348" s="30" t="s">
        <v>5</v>
      </c>
      <c r="B348" s="49">
        <v>90.71</v>
      </c>
      <c r="C348" s="47">
        <v>90.71</v>
      </c>
      <c r="D348" s="47">
        <v>90.71</v>
      </c>
      <c r="E348" s="47">
        <v>90.71</v>
      </c>
      <c r="F348" s="47">
        <v>90.71</v>
      </c>
      <c r="G348" s="47">
        <v>90.71</v>
      </c>
      <c r="H348" s="47">
        <v>90.71</v>
      </c>
      <c r="I348" s="47">
        <v>90.71</v>
      </c>
      <c r="J348" s="47">
        <v>90.71</v>
      </c>
      <c r="K348" s="47">
        <v>90.71</v>
      </c>
      <c r="L348" s="47">
        <v>90.71</v>
      </c>
      <c r="M348" s="47">
        <v>90.71</v>
      </c>
      <c r="N348" s="47">
        <v>90.71</v>
      </c>
      <c r="O348" s="47">
        <v>90.71</v>
      </c>
      <c r="P348" s="47">
        <v>90.71</v>
      </c>
      <c r="Q348" s="47">
        <v>90.71</v>
      </c>
      <c r="R348" s="47">
        <v>90.71</v>
      </c>
      <c r="S348" s="47">
        <v>90.71</v>
      </c>
      <c r="T348" s="47">
        <v>90.71</v>
      </c>
      <c r="U348" s="47">
        <v>90.71</v>
      </c>
      <c r="V348" s="47">
        <v>90.71</v>
      </c>
      <c r="W348" s="47">
        <v>90.71</v>
      </c>
      <c r="X348" s="47">
        <v>90.71</v>
      </c>
      <c r="Y348" s="54">
        <v>90.71</v>
      </c>
    </row>
    <row r="349" spans="1:25" s="35" customFormat="1" ht="18.75" hidden="1" customHeight="1" outlineLevel="1" x14ac:dyDescent="0.2">
      <c r="A349" s="31" t="s">
        <v>6</v>
      </c>
      <c r="B349" s="49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54"/>
    </row>
    <row r="350" spans="1:25" s="35" customFormat="1" ht="18.75" hidden="1" customHeight="1" outlineLevel="1" thickBot="1" x14ac:dyDescent="0.25">
      <c r="A350" s="107" t="s">
        <v>7</v>
      </c>
      <c r="B350" s="50">
        <v>2.496</v>
      </c>
      <c r="C350" s="48">
        <v>2.496</v>
      </c>
      <c r="D350" s="48">
        <v>2.496</v>
      </c>
      <c r="E350" s="48">
        <v>2.496</v>
      </c>
      <c r="F350" s="48">
        <v>2.496</v>
      </c>
      <c r="G350" s="48">
        <v>2.496</v>
      </c>
      <c r="H350" s="48">
        <v>2.496</v>
      </c>
      <c r="I350" s="48">
        <v>2.496</v>
      </c>
      <c r="J350" s="48">
        <v>2.496</v>
      </c>
      <c r="K350" s="48">
        <v>2.496</v>
      </c>
      <c r="L350" s="48">
        <v>2.496</v>
      </c>
      <c r="M350" s="48">
        <v>2.496</v>
      </c>
      <c r="N350" s="48">
        <v>2.496</v>
      </c>
      <c r="O350" s="48">
        <v>2.496</v>
      </c>
      <c r="P350" s="48">
        <v>2.496</v>
      </c>
      <c r="Q350" s="48">
        <v>2.496</v>
      </c>
      <c r="R350" s="48">
        <v>2.496</v>
      </c>
      <c r="S350" s="48">
        <v>2.496</v>
      </c>
      <c r="T350" s="48">
        <v>2.496</v>
      </c>
      <c r="U350" s="48">
        <v>2.496</v>
      </c>
      <c r="V350" s="48">
        <v>2.496</v>
      </c>
      <c r="W350" s="48">
        <v>2.496</v>
      </c>
      <c r="X350" s="48">
        <v>2.496</v>
      </c>
      <c r="Y350" s="55">
        <v>2.496</v>
      </c>
    </row>
    <row r="351" spans="1:25" s="35" customFormat="1" ht="18.75" customHeight="1" collapsed="1" thickBot="1" x14ac:dyDescent="0.25">
      <c r="A351" s="76">
        <v>6</v>
      </c>
      <c r="B351" s="65">
        <f t="shared" ref="B351:Y351" si="103">SUM(B352:B355)</f>
        <v>1008.3960000000001</v>
      </c>
      <c r="C351" s="66">
        <f t="shared" si="103"/>
        <v>1010.076</v>
      </c>
      <c r="D351" s="66">
        <f t="shared" si="103"/>
        <v>1039.636</v>
      </c>
      <c r="E351" s="67">
        <f t="shared" si="103"/>
        <v>1048.1460000000002</v>
      </c>
      <c r="F351" s="67">
        <f t="shared" si="103"/>
        <v>1042.366</v>
      </c>
      <c r="G351" s="67">
        <f t="shared" si="103"/>
        <v>1286.5960000000002</v>
      </c>
      <c r="H351" s="67">
        <f t="shared" si="103"/>
        <v>1288.7260000000001</v>
      </c>
      <c r="I351" s="67">
        <f t="shared" si="103"/>
        <v>1276.6760000000002</v>
      </c>
      <c r="J351" s="67">
        <f t="shared" si="103"/>
        <v>1275.3660000000002</v>
      </c>
      <c r="K351" s="68">
        <f t="shared" si="103"/>
        <v>1250.9360000000001</v>
      </c>
      <c r="L351" s="67">
        <f t="shared" si="103"/>
        <v>1256.4760000000001</v>
      </c>
      <c r="M351" s="69">
        <f t="shared" si="103"/>
        <v>1262.0060000000001</v>
      </c>
      <c r="N351" s="68">
        <f t="shared" si="103"/>
        <v>1272.0960000000002</v>
      </c>
      <c r="O351" s="67">
        <f t="shared" si="103"/>
        <v>1041.2160000000001</v>
      </c>
      <c r="P351" s="69">
        <f t="shared" si="103"/>
        <v>1285.0060000000001</v>
      </c>
      <c r="Q351" s="70">
        <f t="shared" si="103"/>
        <v>1279.6460000000002</v>
      </c>
      <c r="R351" s="67">
        <f t="shared" si="103"/>
        <v>1322.7460000000001</v>
      </c>
      <c r="S351" s="70">
        <f t="shared" si="103"/>
        <v>1292.1760000000002</v>
      </c>
      <c r="T351" s="67">
        <f t="shared" si="103"/>
        <v>1225.7760000000001</v>
      </c>
      <c r="U351" s="66">
        <f t="shared" si="103"/>
        <v>1006.946</v>
      </c>
      <c r="V351" s="66">
        <f t="shared" si="103"/>
        <v>1007.716</v>
      </c>
      <c r="W351" s="66">
        <f t="shared" si="103"/>
        <v>1009.266</v>
      </c>
      <c r="X351" s="66">
        <f t="shared" si="103"/>
        <v>1005.576</v>
      </c>
      <c r="Y351" s="71">
        <f t="shared" si="103"/>
        <v>1007.426</v>
      </c>
    </row>
    <row r="352" spans="1:25" s="35" customFormat="1" ht="18.75" hidden="1" customHeight="1" outlineLevel="1" x14ac:dyDescent="0.2">
      <c r="A352" s="29" t="s">
        <v>4</v>
      </c>
      <c r="B352" s="49">
        <f>B36</f>
        <v>915.19</v>
      </c>
      <c r="C352" s="44">
        <f t="shared" ref="C352:Y352" si="104">C36</f>
        <v>916.87</v>
      </c>
      <c r="D352" s="44">
        <f t="shared" si="104"/>
        <v>946.43</v>
      </c>
      <c r="E352" s="45">
        <f t="shared" si="104"/>
        <v>954.94</v>
      </c>
      <c r="F352" s="44">
        <f t="shared" si="104"/>
        <v>949.16</v>
      </c>
      <c r="G352" s="44">
        <f t="shared" si="104"/>
        <v>1193.3900000000001</v>
      </c>
      <c r="H352" s="44">
        <f t="shared" si="104"/>
        <v>1195.52</v>
      </c>
      <c r="I352" s="44">
        <f t="shared" si="104"/>
        <v>1183.47</v>
      </c>
      <c r="J352" s="46">
        <f t="shared" si="104"/>
        <v>1182.1600000000001</v>
      </c>
      <c r="K352" s="44">
        <f t="shared" si="104"/>
        <v>1157.73</v>
      </c>
      <c r="L352" s="44">
        <f t="shared" si="104"/>
        <v>1163.27</v>
      </c>
      <c r="M352" s="44">
        <f t="shared" si="104"/>
        <v>1168.8</v>
      </c>
      <c r="N352" s="44">
        <f t="shared" si="104"/>
        <v>1178.8900000000001</v>
      </c>
      <c r="O352" s="44">
        <f t="shared" si="104"/>
        <v>948.01</v>
      </c>
      <c r="P352" s="44">
        <f t="shared" si="104"/>
        <v>1191.8</v>
      </c>
      <c r="Q352" s="44">
        <f t="shared" si="104"/>
        <v>1186.44</v>
      </c>
      <c r="R352" s="44">
        <f t="shared" si="104"/>
        <v>1229.54</v>
      </c>
      <c r="S352" s="44">
        <f t="shared" si="104"/>
        <v>1198.97</v>
      </c>
      <c r="T352" s="44">
        <f t="shared" si="104"/>
        <v>1132.57</v>
      </c>
      <c r="U352" s="44">
        <f t="shared" si="104"/>
        <v>913.74</v>
      </c>
      <c r="V352" s="44">
        <f t="shared" si="104"/>
        <v>914.51</v>
      </c>
      <c r="W352" s="44">
        <f t="shared" si="104"/>
        <v>916.06</v>
      </c>
      <c r="X352" s="44">
        <f t="shared" si="104"/>
        <v>912.37</v>
      </c>
      <c r="Y352" s="52">
        <f t="shared" si="104"/>
        <v>914.22</v>
      </c>
    </row>
    <row r="353" spans="1:25" s="35" customFormat="1" ht="18.75" hidden="1" customHeight="1" outlineLevel="1" x14ac:dyDescent="0.2">
      <c r="A353" s="30" t="s">
        <v>5</v>
      </c>
      <c r="B353" s="49">
        <v>90.71</v>
      </c>
      <c r="C353" s="47">
        <v>90.71</v>
      </c>
      <c r="D353" s="47">
        <v>90.71</v>
      </c>
      <c r="E353" s="47">
        <v>90.71</v>
      </c>
      <c r="F353" s="47">
        <v>90.71</v>
      </c>
      <c r="G353" s="47">
        <v>90.71</v>
      </c>
      <c r="H353" s="47">
        <v>90.71</v>
      </c>
      <c r="I353" s="47">
        <v>90.71</v>
      </c>
      <c r="J353" s="47">
        <v>90.71</v>
      </c>
      <c r="K353" s="47">
        <v>90.71</v>
      </c>
      <c r="L353" s="47">
        <v>90.71</v>
      </c>
      <c r="M353" s="47">
        <v>90.71</v>
      </c>
      <c r="N353" s="47">
        <v>90.71</v>
      </c>
      <c r="O353" s="47">
        <v>90.71</v>
      </c>
      <c r="P353" s="47">
        <v>90.71</v>
      </c>
      <c r="Q353" s="47">
        <v>90.71</v>
      </c>
      <c r="R353" s="47">
        <v>90.71</v>
      </c>
      <c r="S353" s="47">
        <v>90.71</v>
      </c>
      <c r="T353" s="47">
        <v>90.71</v>
      </c>
      <c r="U353" s="47">
        <v>90.71</v>
      </c>
      <c r="V353" s="47">
        <v>90.71</v>
      </c>
      <c r="W353" s="47">
        <v>90.71</v>
      </c>
      <c r="X353" s="47">
        <v>90.71</v>
      </c>
      <c r="Y353" s="54">
        <v>90.71</v>
      </c>
    </row>
    <row r="354" spans="1:25" s="35" customFormat="1" ht="18.75" hidden="1" customHeight="1" outlineLevel="1" x14ac:dyDescent="0.2">
      <c r="A354" s="31" t="s">
        <v>6</v>
      </c>
      <c r="B354" s="49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54"/>
    </row>
    <row r="355" spans="1:25" s="35" customFormat="1" ht="18.75" hidden="1" customHeight="1" outlineLevel="1" thickBot="1" x14ac:dyDescent="0.25">
      <c r="A355" s="107" t="s">
        <v>7</v>
      </c>
      <c r="B355" s="50">
        <v>2.496</v>
      </c>
      <c r="C355" s="48">
        <v>2.496</v>
      </c>
      <c r="D355" s="48">
        <v>2.496</v>
      </c>
      <c r="E355" s="48">
        <v>2.496</v>
      </c>
      <c r="F355" s="48">
        <v>2.496</v>
      </c>
      <c r="G355" s="48">
        <v>2.496</v>
      </c>
      <c r="H355" s="48">
        <v>2.496</v>
      </c>
      <c r="I355" s="48">
        <v>2.496</v>
      </c>
      <c r="J355" s="48">
        <v>2.496</v>
      </c>
      <c r="K355" s="48">
        <v>2.496</v>
      </c>
      <c r="L355" s="48">
        <v>2.496</v>
      </c>
      <c r="M355" s="48">
        <v>2.496</v>
      </c>
      <c r="N355" s="48">
        <v>2.496</v>
      </c>
      <c r="O355" s="48">
        <v>2.496</v>
      </c>
      <c r="P355" s="48">
        <v>2.496</v>
      </c>
      <c r="Q355" s="48">
        <v>2.496</v>
      </c>
      <c r="R355" s="48">
        <v>2.496</v>
      </c>
      <c r="S355" s="48">
        <v>2.496</v>
      </c>
      <c r="T355" s="48">
        <v>2.496</v>
      </c>
      <c r="U355" s="48">
        <v>2.496</v>
      </c>
      <c r="V355" s="48">
        <v>2.496</v>
      </c>
      <c r="W355" s="48">
        <v>2.496</v>
      </c>
      <c r="X355" s="48">
        <v>2.496</v>
      </c>
      <c r="Y355" s="55">
        <v>2.496</v>
      </c>
    </row>
    <row r="356" spans="1:25" s="35" customFormat="1" ht="18.75" customHeight="1" collapsed="1" thickBot="1" x14ac:dyDescent="0.25">
      <c r="A356" s="73">
        <v>7</v>
      </c>
      <c r="B356" s="65">
        <f t="shared" ref="B356:Y356" si="105">SUM(B357:B360)</f>
        <v>1052.346</v>
      </c>
      <c r="C356" s="66">
        <f t="shared" si="105"/>
        <v>1089.836</v>
      </c>
      <c r="D356" s="66">
        <f t="shared" si="105"/>
        <v>1088.7460000000001</v>
      </c>
      <c r="E356" s="67">
        <f t="shared" si="105"/>
        <v>1099.126</v>
      </c>
      <c r="F356" s="67">
        <f t="shared" si="105"/>
        <v>1090.2060000000001</v>
      </c>
      <c r="G356" s="67">
        <f t="shared" si="105"/>
        <v>1382.4460000000001</v>
      </c>
      <c r="H356" s="67">
        <f t="shared" si="105"/>
        <v>1388.9260000000002</v>
      </c>
      <c r="I356" s="67">
        <f t="shared" si="105"/>
        <v>1361.8660000000002</v>
      </c>
      <c r="J356" s="67">
        <f t="shared" si="105"/>
        <v>1089.9760000000001</v>
      </c>
      <c r="K356" s="68">
        <f t="shared" si="105"/>
        <v>1273.1660000000002</v>
      </c>
      <c r="L356" s="67">
        <f t="shared" si="105"/>
        <v>1278.796</v>
      </c>
      <c r="M356" s="69">
        <f t="shared" si="105"/>
        <v>1276.4260000000002</v>
      </c>
      <c r="N356" s="68">
        <f t="shared" si="105"/>
        <v>1287.6160000000002</v>
      </c>
      <c r="O356" s="67">
        <f t="shared" si="105"/>
        <v>1256.1660000000002</v>
      </c>
      <c r="P356" s="69">
        <f t="shared" si="105"/>
        <v>1281.9760000000001</v>
      </c>
      <c r="Q356" s="70">
        <f t="shared" si="105"/>
        <v>1303.1860000000001</v>
      </c>
      <c r="R356" s="67">
        <f t="shared" si="105"/>
        <v>1284.076</v>
      </c>
      <c r="S356" s="70">
        <f t="shared" si="105"/>
        <v>1277.2160000000001</v>
      </c>
      <c r="T356" s="67">
        <f t="shared" si="105"/>
        <v>1299.5960000000002</v>
      </c>
      <c r="U356" s="66">
        <f t="shared" si="105"/>
        <v>1078.9760000000001</v>
      </c>
      <c r="V356" s="66">
        <f t="shared" si="105"/>
        <v>1042.386</v>
      </c>
      <c r="W356" s="66">
        <f t="shared" si="105"/>
        <v>1037.4160000000002</v>
      </c>
      <c r="X356" s="66">
        <f t="shared" si="105"/>
        <v>1050.126</v>
      </c>
      <c r="Y356" s="71">
        <f t="shared" si="105"/>
        <v>1060.876</v>
      </c>
    </row>
    <row r="357" spans="1:25" s="35" customFormat="1" ht="18.75" hidden="1" customHeight="1" outlineLevel="1" x14ac:dyDescent="0.2">
      <c r="A357" s="29" t="s">
        <v>4</v>
      </c>
      <c r="B357" s="49">
        <f>B41</f>
        <v>959.14</v>
      </c>
      <c r="C357" s="44">
        <f t="shared" ref="C357:Y357" si="106">C41</f>
        <v>996.63</v>
      </c>
      <c r="D357" s="44">
        <f t="shared" si="106"/>
        <v>995.54</v>
      </c>
      <c r="E357" s="45">
        <f t="shared" si="106"/>
        <v>1005.92</v>
      </c>
      <c r="F357" s="44">
        <f t="shared" si="106"/>
        <v>997</v>
      </c>
      <c r="G357" s="44">
        <f t="shared" si="106"/>
        <v>1289.24</v>
      </c>
      <c r="H357" s="44">
        <f t="shared" si="106"/>
        <v>1295.72</v>
      </c>
      <c r="I357" s="44">
        <f t="shared" si="106"/>
        <v>1268.6600000000001</v>
      </c>
      <c r="J357" s="46">
        <f t="shared" si="106"/>
        <v>996.77</v>
      </c>
      <c r="K357" s="44">
        <f t="shared" si="106"/>
        <v>1179.96</v>
      </c>
      <c r="L357" s="44">
        <f t="shared" si="106"/>
        <v>1185.5899999999999</v>
      </c>
      <c r="M357" s="44">
        <f t="shared" si="106"/>
        <v>1183.22</v>
      </c>
      <c r="N357" s="44">
        <f t="shared" si="106"/>
        <v>1194.4100000000001</v>
      </c>
      <c r="O357" s="44">
        <f t="shared" si="106"/>
        <v>1162.96</v>
      </c>
      <c r="P357" s="44">
        <f t="shared" si="106"/>
        <v>1188.77</v>
      </c>
      <c r="Q357" s="44">
        <f t="shared" si="106"/>
        <v>1209.98</v>
      </c>
      <c r="R357" s="44">
        <f t="shared" si="106"/>
        <v>1190.8699999999999</v>
      </c>
      <c r="S357" s="44">
        <f t="shared" si="106"/>
        <v>1184.01</v>
      </c>
      <c r="T357" s="44">
        <f t="shared" si="106"/>
        <v>1206.3900000000001</v>
      </c>
      <c r="U357" s="44">
        <f t="shared" si="106"/>
        <v>985.77</v>
      </c>
      <c r="V357" s="44">
        <f t="shared" si="106"/>
        <v>949.18</v>
      </c>
      <c r="W357" s="44">
        <f t="shared" si="106"/>
        <v>944.21</v>
      </c>
      <c r="X357" s="44">
        <f t="shared" si="106"/>
        <v>956.92</v>
      </c>
      <c r="Y357" s="52">
        <f t="shared" si="106"/>
        <v>967.67</v>
      </c>
    </row>
    <row r="358" spans="1:25" s="35" customFormat="1" ht="18.75" hidden="1" customHeight="1" outlineLevel="1" x14ac:dyDescent="0.2">
      <c r="A358" s="30" t="s">
        <v>5</v>
      </c>
      <c r="B358" s="49">
        <v>90.71</v>
      </c>
      <c r="C358" s="47">
        <v>90.71</v>
      </c>
      <c r="D358" s="47">
        <v>90.71</v>
      </c>
      <c r="E358" s="47">
        <v>90.71</v>
      </c>
      <c r="F358" s="47">
        <v>90.71</v>
      </c>
      <c r="G358" s="47">
        <v>90.71</v>
      </c>
      <c r="H358" s="47">
        <v>90.71</v>
      </c>
      <c r="I358" s="47">
        <v>90.71</v>
      </c>
      <c r="J358" s="47">
        <v>90.71</v>
      </c>
      <c r="K358" s="47">
        <v>90.71</v>
      </c>
      <c r="L358" s="47">
        <v>90.71</v>
      </c>
      <c r="M358" s="47">
        <v>90.71</v>
      </c>
      <c r="N358" s="47">
        <v>90.71</v>
      </c>
      <c r="O358" s="47">
        <v>90.71</v>
      </c>
      <c r="P358" s="47">
        <v>90.71</v>
      </c>
      <c r="Q358" s="47">
        <v>90.71</v>
      </c>
      <c r="R358" s="47">
        <v>90.71</v>
      </c>
      <c r="S358" s="47">
        <v>90.71</v>
      </c>
      <c r="T358" s="47">
        <v>90.71</v>
      </c>
      <c r="U358" s="47">
        <v>90.71</v>
      </c>
      <c r="V358" s="47">
        <v>90.71</v>
      </c>
      <c r="W358" s="47">
        <v>90.71</v>
      </c>
      <c r="X358" s="47">
        <v>90.71</v>
      </c>
      <c r="Y358" s="54">
        <v>90.71</v>
      </c>
    </row>
    <row r="359" spans="1:25" s="35" customFormat="1" ht="18.75" hidden="1" customHeight="1" outlineLevel="1" x14ac:dyDescent="0.2">
      <c r="A359" s="31" t="s">
        <v>6</v>
      </c>
      <c r="B359" s="49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54"/>
    </row>
    <row r="360" spans="1:25" s="35" customFormat="1" ht="18.75" hidden="1" customHeight="1" outlineLevel="1" thickBot="1" x14ac:dyDescent="0.25">
      <c r="A360" s="107" t="s">
        <v>7</v>
      </c>
      <c r="B360" s="50">
        <v>2.496</v>
      </c>
      <c r="C360" s="48">
        <v>2.496</v>
      </c>
      <c r="D360" s="48">
        <v>2.496</v>
      </c>
      <c r="E360" s="48">
        <v>2.496</v>
      </c>
      <c r="F360" s="48">
        <v>2.496</v>
      </c>
      <c r="G360" s="48">
        <v>2.496</v>
      </c>
      <c r="H360" s="48">
        <v>2.496</v>
      </c>
      <c r="I360" s="48">
        <v>2.496</v>
      </c>
      <c r="J360" s="48">
        <v>2.496</v>
      </c>
      <c r="K360" s="48">
        <v>2.496</v>
      </c>
      <c r="L360" s="48">
        <v>2.496</v>
      </c>
      <c r="M360" s="48">
        <v>2.496</v>
      </c>
      <c r="N360" s="48">
        <v>2.496</v>
      </c>
      <c r="O360" s="48">
        <v>2.496</v>
      </c>
      <c r="P360" s="48">
        <v>2.496</v>
      </c>
      <c r="Q360" s="48">
        <v>2.496</v>
      </c>
      <c r="R360" s="48">
        <v>2.496</v>
      </c>
      <c r="S360" s="48">
        <v>2.496</v>
      </c>
      <c r="T360" s="48">
        <v>2.496</v>
      </c>
      <c r="U360" s="48">
        <v>2.496</v>
      </c>
      <c r="V360" s="48">
        <v>2.496</v>
      </c>
      <c r="W360" s="48">
        <v>2.496</v>
      </c>
      <c r="X360" s="48">
        <v>2.496</v>
      </c>
      <c r="Y360" s="55">
        <v>2.496</v>
      </c>
    </row>
    <row r="361" spans="1:25" s="35" customFormat="1" ht="18.75" customHeight="1" collapsed="1" thickBot="1" x14ac:dyDescent="0.25">
      <c r="A361" s="76">
        <v>8</v>
      </c>
      <c r="B361" s="65">
        <f t="shared" ref="B361:Y361" si="107">SUM(B362:B365)</f>
        <v>1030.4060000000002</v>
      </c>
      <c r="C361" s="66">
        <f t="shared" si="107"/>
        <v>1080.9360000000001</v>
      </c>
      <c r="D361" s="66">
        <f t="shared" si="107"/>
        <v>1074.836</v>
      </c>
      <c r="E361" s="67">
        <f t="shared" si="107"/>
        <v>1308.316</v>
      </c>
      <c r="F361" s="67">
        <f t="shared" si="107"/>
        <v>1318.7060000000001</v>
      </c>
      <c r="G361" s="67">
        <f t="shared" si="107"/>
        <v>1294.7260000000001</v>
      </c>
      <c r="H361" s="67">
        <f t="shared" si="107"/>
        <v>1345.7660000000001</v>
      </c>
      <c r="I361" s="67">
        <f t="shared" si="107"/>
        <v>1285.1560000000002</v>
      </c>
      <c r="J361" s="67">
        <f t="shared" si="107"/>
        <v>1263.9460000000001</v>
      </c>
      <c r="K361" s="68">
        <f t="shared" si="107"/>
        <v>1262.556</v>
      </c>
      <c r="L361" s="67">
        <f t="shared" si="107"/>
        <v>1255.9760000000001</v>
      </c>
      <c r="M361" s="69">
        <f t="shared" si="107"/>
        <v>1263.2760000000001</v>
      </c>
      <c r="N361" s="68">
        <f t="shared" si="107"/>
        <v>1284.796</v>
      </c>
      <c r="O361" s="67">
        <f t="shared" si="107"/>
        <v>1276.9860000000001</v>
      </c>
      <c r="P361" s="69">
        <f t="shared" si="107"/>
        <v>1297.0960000000002</v>
      </c>
      <c r="Q361" s="70">
        <f t="shared" si="107"/>
        <v>1296.4060000000002</v>
      </c>
      <c r="R361" s="67">
        <f t="shared" si="107"/>
        <v>1286.6260000000002</v>
      </c>
      <c r="S361" s="70">
        <f t="shared" si="107"/>
        <v>1276.7260000000001</v>
      </c>
      <c r="T361" s="67">
        <f t="shared" si="107"/>
        <v>1297.0360000000001</v>
      </c>
      <c r="U361" s="66">
        <f t="shared" si="107"/>
        <v>1076.2260000000001</v>
      </c>
      <c r="V361" s="66">
        <f t="shared" si="107"/>
        <v>1014.746</v>
      </c>
      <c r="W361" s="66">
        <f t="shared" si="107"/>
        <v>1036.9260000000002</v>
      </c>
      <c r="X361" s="66">
        <f t="shared" si="107"/>
        <v>1037.6560000000002</v>
      </c>
      <c r="Y361" s="71">
        <f t="shared" si="107"/>
        <v>1021.3960000000001</v>
      </c>
    </row>
    <row r="362" spans="1:25" s="35" customFormat="1" ht="18.75" hidden="1" customHeight="1" outlineLevel="1" x14ac:dyDescent="0.2">
      <c r="A362" s="29" t="s">
        <v>4</v>
      </c>
      <c r="B362" s="49">
        <f>B46</f>
        <v>937.2</v>
      </c>
      <c r="C362" s="44">
        <f t="shared" ref="C362:Y362" si="108">C46</f>
        <v>987.73</v>
      </c>
      <c r="D362" s="44">
        <f t="shared" si="108"/>
        <v>981.63</v>
      </c>
      <c r="E362" s="45">
        <f t="shared" si="108"/>
        <v>1215.1099999999999</v>
      </c>
      <c r="F362" s="44">
        <f t="shared" si="108"/>
        <v>1225.5</v>
      </c>
      <c r="G362" s="44">
        <f t="shared" si="108"/>
        <v>1201.52</v>
      </c>
      <c r="H362" s="44">
        <f t="shared" si="108"/>
        <v>1252.56</v>
      </c>
      <c r="I362" s="44">
        <f t="shared" si="108"/>
        <v>1191.95</v>
      </c>
      <c r="J362" s="46">
        <f t="shared" si="108"/>
        <v>1170.74</v>
      </c>
      <c r="K362" s="44">
        <f t="shared" si="108"/>
        <v>1169.3499999999999</v>
      </c>
      <c r="L362" s="44">
        <f t="shared" si="108"/>
        <v>1162.77</v>
      </c>
      <c r="M362" s="44">
        <f t="shared" si="108"/>
        <v>1170.07</v>
      </c>
      <c r="N362" s="44">
        <f t="shared" si="108"/>
        <v>1191.5899999999999</v>
      </c>
      <c r="O362" s="44">
        <f t="shared" si="108"/>
        <v>1183.78</v>
      </c>
      <c r="P362" s="44">
        <f t="shared" si="108"/>
        <v>1203.8900000000001</v>
      </c>
      <c r="Q362" s="44">
        <f t="shared" si="108"/>
        <v>1203.2</v>
      </c>
      <c r="R362" s="44">
        <f t="shared" si="108"/>
        <v>1193.42</v>
      </c>
      <c r="S362" s="44">
        <f t="shared" si="108"/>
        <v>1183.52</v>
      </c>
      <c r="T362" s="44">
        <f t="shared" si="108"/>
        <v>1203.83</v>
      </c>
      <c r="U362" s="44">
        <f t="shared" si="108"/>
        <v>983.02</v>
      </c>
      <c r="V362" s="44">
        <f t="shared" si="108"/>
        <v>921.54</v>
      </c>
      <c r="W362" s="44">
        <f t="shared" si="108"/>
        <v>943.72</v>
      </c>
      <c r="X362" s="44">
        <f t="shared" si="108"/>
        <v>944.45</v>
      </c>
      <c r="Y362" s="52">
        <f t="shared" si="108"/>
        <v>928.19</v>
      </c>
    </row>
    <row r="363" spans="1:25" s="35" customFormat="1" ht="18.75" hidden="1" customHeight="1" outlineLevel="1" x14ac:dyDescent="0.2">
      <c r="A363" s="30" t="s">
        <v>5</v>
      </c>
      <c r="B363" s="49">
        <v>90.71</v>
      </c>
      <c r="C363" s="47">
        <v>90.71</v>
      </c>
      <c r="D363" s="47">
        <v>90.71</v>
      </c>
      <c r="E363" s="47">
        <v>90.71</v>
      </c>
      <c r="F363" s="47">
        <v>90.71</v>
      </c>
      <c r="G363" s="47">
        <v>90.71</v>
      </c>
      <c r="H363" s="47">
        <v>90.71</v>
      </c>
      <c r="I363" s="47">
        <v>90.71</v>
      </c>
      <c r="J363" s="47">
        <v>90.71</v>
      </c>
      <c r="K363" s="47">
        <v>90.71</v>
      </c>
      <c r="L363" s="47">
        <v>90.71</v>
      </c>
      <c r="M363" s="47">
        <v>90.71</v>
      </c>
      <c r="N363" s="47">
        <v>90.71</v>
      </c>
      <c r="O363" s="47">
        <v>90.71</v>
      </c>
      <c r="P363" s="47">
        <v>90.71</v>
      </c>
      <c r="Q363" s="47">
        <v>90.71</v>
      </c>
      <c r="R363" s="47">
        <v>90.71</v>
      </c>
      <c r="S363" s="47">
        <v>90.71</v>
      </c>
      <c r="T363" s="47">
        <v>90.71</v>
      </c>
      <c r="U363" s="47">
        <v>90.71</v>
      </c>
      <c r="V363" s="47">
        <v>90.71</v>
      </c>
      <c r="W363" s="47">
        <v>90.71</v>
      </c>
      <c r="X363" s="47">
        <v>90.71</v>
      </c>
      <c r="Y363" s="54">
        <v>90.71</v>
      </c>
    </row>
    <row r="364" spans="1:25" s="35" customFormat="1" ht="18.75" hidden="1" customHeight="1" outlineLevel="1" x14ac:dyDescent="0.2">
      <c r="A364" s="31" t="s">
        <v>6</v>
      </c>
      <c r="B364" s="49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54"/>
    </row>
    <row r="365" spans="1:25" s="35" customFormat="1" ht="18.75" hidden="1" customHeight="1" outlineLevel="1" thickBot="1" x14ac:dyDescent="0.25">
      <c r="A365" s="107" t="s">
        <v>7</v>
      </c>
      <c r="B365" s="50">
        <v>2.496</v>
      </c>
      <c r="C365" s="48">
        <v>2.496</v>
      </c>
      <c r="D365" s="48">
        <v>2.496</v>
      </c>
      <c r="E365" s="48">
        <v>2.496</v>
      </c>
      <c r="F365" s="48">
        <v>2.496</v>
      </c>
      <c r="G365" s="48">
        <v>2.496</v>
      </c>
      <c r="H365" s="48">
        <v>2.496</v>
      </c>
      <c r="I365" s="48">
        <v>2.496</v>
      </c>
      <c r="J365" s="48">
        <v>2.496</v>
      </c>
      <c r="K365" s="48">
        <v>2.496</v>
      </c>
      <c r="L365" s="48">
        <v>2.496</v>
      </c>
      <c r="M365" s="48">
        <v>2.496</v>
      </c>
      <c r="N365" s="48">
        <v>2.496</v>
      </c>
      <c r="O365" s="48">
        <v>2.496</v>
      </c>
      <c r="P365" s="48">
        <v>2.496</v>
      </c>
      <c r="Q365" s="48">
        <v>2.496</v>
      </c>
      <c r="R365" s="48">
        <v>2.496</v>
      </c>
      <c r="S365" s="48">
        <v>2.496</v>
      </c>
      <c r="T365" s="48">
        <v>2.496</v>
      </c>
      <c r="U365" s="48">
        <v>2.496</v>
      </c>
      <c r="V365" s="48">
        <v>2.496</v>
      </c>
      <c r="W365" s="48">
        <v>2.496</v>
      </c>
      <c r="X365" s="48">
        <v>2.496</v>
      </c>
      <c r="Y365" s="55">
        <v>2.496</v>
      </c>
    </row>
    <row r="366" spans="1:25" s="35" customFormat="1" ht="18.75" customHeight="1" collapsed="1" thickBot="1" x14ac:dyDescent="0.25">
      <c r="A366" s="73">
        <v>9</v>
      </c>
      <c r="B366" s="65">
        <f t="shared" ref="B366:Y366" si="109">SUM(B367:B370)</f>
        <v>1032.2460000000001</v>
      </c>
      <c r="C366" s="66">
        <f t="shared" si="109"/>
        <v>1026.6760000000002</v>
      </c>
      <c r="D366" s="66">
        <f t="shared" si="109"/>
        <v>1035.856</v>
      </c>
      <c r="E366" s="67">
        <f t="shared" si="109"/>
        <v>1514.566</v>
      </c>
      <c r="F366" s="67">
        <f t="shared" si="109"/>
        <v>1077.806</v>
      </c>
      <c r="G366" s="67">
        <f t="shared" si="109"/>
        <v>1082.2260000000001</v>
      </c>
      <c r="H366" s="67">
        <f t="shared" si="109"/>
        <v>1076.1660000000002</v>
      </c>
      <c r="I366" s="67">
        <f t="shared" si="109"/>
        <v>1063.7260000000001</v>
      </c>
      <c r="J366" s="67">
        <f t="shared" si="109"/>
        <v>1063.546</v>
      </c>
      <c r="K366" s="68">
        <f t="shared" si="109"/>
        <v>1054.376</v>
      </c>
      <c r="L366" s="67">
        <f t="shared" si="109"/>
        <v>1054.9960000000001</v>
      </c>
      <c r="M366" s="69">
        <f t="shared" si="109"/>
        <v>1059.816</v>
      </c>
      <c r="N366" s="68">
        <f t="shared" si="109"/>
        <v>1059.576</v>
      </c>
      <c r="O366" s="67">
        <f t="shared" si="109"/>
        <v>1059.6760000000002</v>
      </c>
      <c r="P366" s="69">
        <f t="shared" si="109"/>
        <v>1097.9860000000001</v>
      </c>
      <c r="Q366" s="70">
        <f t="shared" si="109"/>
        <v>1251.576</v>
      </c>
      <c r="R366" s="67">
        <f t="shared" si="109"/>
        <v>1247.9160000000002</v>
      </c>
      <c r="S366" s="70">
        <f t="shared" si="109"/>
        <v>1223.316</v>
      </c>
      <c r="T366" s="67">
        <f t="shared" si="109"/>
        <v>1123.8860000000002</v>
      </c>
      <c r="U366" s="66">
        <f t="shared" si="109"/>
        <v>1023.816</v>
      </c>
      <c r="V366" s="66">
        <f t="shared" si="109"/>
        <v>1017.7760000000001</v>
      </c>
      <c r="W366" s="66">
        <f t="shared" si="109"/>
        <v>1041.326</v>
      </c>
      <c r="X366" s="66">
        <f t="shared" si="109"/>
        <v>1012.096</v>
      </c>
      <c r="Y366" s="71">
        <f t="shared" si="109"/>
        <v>1036.6860000000001</v>
      </c>
    </row>
    <row r="367" spans="1:25" s="35" customFormat="1" ht="18.75" hidden="1" customHeight="1" outlineLevel="1" x14ac:dyDescent="0.2">
      <c r="A367" s="29" t="s">
        <v>4</v>
      </c>
      <c r="B367" s="49">
        <f>B51</f>
        <v>939.04</v>
      </c>
      <c r="C367" s="44">
        <f t="shared" ref="C367:Y367" si="110">C51</f>
        <v>933.47</v>
      </c>
      <c r="D367" s="44">
        <f t="shared" si="110"/>
        <v>942.65</v>
      </c>
      <c r="E367" s="45">
        <f t="shared" si="110"/>
        <v>1421.36</v>
      </c>
      <c r="F367" s="44">
        <f t="shared" si="110"/>
        <v>984.6</v>
      </c>
      <c r="G367" s="44">
        <f t="shared" si="110"/>
        <v>989.02</v>
      </c>
      <c r="H367" s="44">
        <f t="shared" si="110"/>
        <v>982.96</v>
      </c>
      <c r="I367" s="44">
        <f t="shared" si="110"/>
        <v>970.52</v>
      </c>
      <c r="J367" s="46">
        <f t="shared" si="110"/>
        <v>970.34</v>
      </c>
      <c r="K367" s="44">
        <f t="shared" si="110"/>
        <v>961.17</v>
      </c>
      <c r="L367" s="44">
        <f t="shared" si="110"/>
        <v>961.79</v>
      </c>
      <c r="M367" s="44">
        <f t="shared" si="110"/>
        <v>966.61</v>
      </c>
      <c r="N367" s="44">
        <f t="shared" si="110"/>
        <v>966.37</v>
      </c>
      <c r="O367" s="44">
        <f t="shared" si="110"/>
        <v>966.47</v>
      </c>
      <c r="P367" s="44">
        <f t="shared" si="110"/>
        <v>1004.78</v>
      </c>
      <c r="Q367" s="44">
        <f t="shared" si="110"/>
        <v>1158.3699999999999</v>
      </c>
      <c r="R367" s="44">
        <f t="shared" si="110"/>
        <v>1154.71</v>
      </c>
      <c r="S367" s="44">
        <f t="shared" si="110"/>
        <v>1130.1099999999999</v>
      </c>
      <c r="T367" s="44">
        <f t="shared" si="110"/>
        <v>1030.68</v>
      </c>
      <c r="U367" s="44">
        <f t="shared" si="110"/>
        <v>930.61</v>
      </c>
      <c r="V367" s="44">
        <f t="shared" si="110"/>
        <v>924.57</v>
      </c>
      <c r="W367" s="44">
        <f t="shared" si="110"/>
        <v>948.12</v>
      </c>
      <c r="X367" s="44">
        <f t="shared" si="110"/>
        <v>918.89</v>
      </c>
      <c r="Y367" s="52">
        <f t="shared" si="110"/>
        <v>943.48</v>
      </c>
    </row>
    <row r="368" spans="1:25" s="35" customFormat="1" ht="18.75" hidden="1" customHeight="1" outlineLevel="1" x14ac:dyDescent="0.2">
      <c r="A368" s="30" t="s">
        <v>5</v>
      </c>
      <c r="B368" s="49">
        <v>90.71</v>
      </c>
      <c r="C368" s="47">
        <v>90.71</v>
      </c>
      <c r="D368" s="47">
        <v>90.71</v>
      </c>
      <c r="E368" s="47">
        <v>90.71</v>
      </c>
      <c r="F368" s="47">
        <v>90.71</v>
      </c>
      <c r="G368" s="47">
        <v>90.71</v>
      </c>
      <c r="H368" s="47">
        <v>90.71</v>
      </c>
      <c r="I368" s="47">
        <v>90.71</v>
      </c>
      <c r="J368" s="47">
        <v>90.71</v>
      </c>
      <c r="K368" s="47">
        <v>90.71</v>
      </c>
      <c r="L368" s="47">
        <v>90.71</v>
      </c>
      <c r="M368" s="47">
        <v>90.71</v>
      </c>
      <c r="N368" s="47">
        <v>90.71</v>
      </c>
      <c r="O368" s="47">
        <v>90.71</v>
      </c>
      <c r="P368" s="47">
        <v>90.71</v>
      </c>
      <c r="Q368" s="47">
        <v>90.71</v>
      </c>
      <c r="R368" s="47">
        <v>90.71</v>
      </c>
      <c r="S368" s="47">
        <v>90.71</v>
      </c>
      <c r="T368" s="47">
        <v>90.71</v>
      </c>
      <c r="U368" s="47">
        <v>90.71</v>
      </c>
      <c r="V368" s="47">
        <v>90.71</v>
      </c>
      <c r="W368" s="47">
        <v>90.71</v>
      </c>
      <c r="X368" s="47">
        <v>90.71</v>
      </c>
      <c r="Y368" s="54">
        <v>90.71</v>
      </c>
    </row>
    <row r="369" spans="1:25" s="35" customFormat="1" ht="18.75" hidden="1" customHeight="1" outlineLevel="1" x14ac:dyDescent="0.2">
      <c r="A369" s="31" t="s">
        <v>6</v>
      </c>
      <c r="B369" s="49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54"/>
    </row>
    <row r="370" spans="1:25" s="35" customFormat="1" ht="18.75" hidden="1" customHeight="1" outlineLevel="1" thickBot="1" x14ac:dyDescent="0.25">
      <c r="A370" s="107" t="s">
        <v>7</v>
      </c>
      <c r="B370" s="50">
        <v>2.496</v>
      </c>
      <c r="C370" s="48">
        <v>2.496</v>
      </c>
      <c r="D370" s="48">
        <v>2.496</v>
      </c>
      <c r="E370" s="48">
        <v>2.496</v>
      </c>
      <c r="F370" s="48">
        <v>2.496</v>
      </c>
      <c r="G370" s="48">
        <v>2.496</v>
      </c>
      <c r="H370" s="48">
        <v>2.496</v>
      </c>
      <c r="I370" s="48">
        <v>2.496</v>
      </c>
      <c r="J370" s="48">
        <v>2.496</v>
      </c>
      <c r="K370" s="48">
        <v>2.496</v>
      </c>
      <c r="L370" s="48">
        <v>2.496</v>
      </c>
      <c r="M370" s="48">
        <v>2.496</v>
      </c>
      <c r="N370" s="48">
        <v>2.496</v>
      </c>
      <c r="O370" s="48">
        <v>2.496</v>
      </c>
      <c r="P370" s="48">
        <v>2.496</v>
      </c>
      <c r="Q370" s="48">
        <v>2.496</v>
      </c>
      <c r="R370" s="48">
        <v>2.496</v>
      </c>
      <c r="S370" s="48">
        <v>2.496</v>
      </c>
      <c r="T370" s="48">
        <v>2.496</v>
      </c>
      <c r="U370" s="48">
        <v>2.496</v>
      </c>
      <c r="V370" s="48">
        <v>2.496</v>
      </c>
      <c r="W370" s="48">
        <v>2.496</v>
      </c>
      <c r="X370" s="48">
        <v>2.496</v>
      </c>
      <c r="Y370" s="55">
        <v>2.496</v>
      </c>
    </row>
    <row r="371" spans="1:25" s="35" customFormat="1" ht="18.75" customHeight="1" collapsed="1" thickBot="1" x14ac:dyDescent="0.25">
      <c r="A371" s="76">
        <v>10</v>
      </c>
      <c r="B371" s="65">
        <f t="shared" ref="B371:Y371" si="111">SUM(B372:B375)</f>
        <v>936.96600000000001</v>
      </c>
      <c r="C371" s="66">
        <f t="shared" si="111"/>
        <v>942.476</v>
      </c>
      <c r="D371" s="66">
        <f t="shared" si="111"/>
        <v>945.33600000000001</v>
      </c>
      <c r="E371" s="67">
        <f t="shared" si="111"/>
        <v>954.71600000000001</v>
      </c>
      <c r="F371" s="67">
        <f t="shared" si="111"/>
        <v>977.40600000000006</v>
      </c>
      <c r="G371" s="67">
        <f t="shared" si="111"/>
        <v>1407.6560000000002</v>
      </c>
      <c r="H371" s="67">
        <f t="shared" si="111"/>
        <v>986.29600000000005</v>
      </c>
      <c r="I371" s="67">
        <f t="shared" si="111"/>
        <v>966.78600000000006</v>
      </c>
      <c r="J371" s="67">
        <f t="shared" si="111"/>
        <v>962.91600000000005</v>
      </c>
      <c r="K371" s="68">
        <f t="shared" si="111"/>
        <v>934.65600000000006</v>
      </c>
      <c r="L371" s="67">
        <f t="shared" si="111"/>
        <v>943.39600000000007</v>
      </c>
      <c r="M371" s="69">
        <f t="shared" si="111"/>
        <v>943.11599999999999</v>
      </c>
      <c r="N371" s="68">
        <f t="shared" si="111"/>
        <v>949.68600000000004</v>
      </c>
      <c r="O371" s="67">
        <f t="shared" si="111"/>
        <v>960.86599999999999</v>
      </c>
      <c r="P371" s="69">
        <f t="shared" si="111"/>
        <v>979.52600000000007</v>
      </c>
      <c r="Q371" s="70">
        <f t="shared" si="111"/>
        <v>992.70600000000002</v>
      </c>
      <c r="R371" s="67">
        <f t="shared" si="111"/>
        <v>998.28600000000006</v>
      </c>
      <c r="S371" s="70">
        <f t="shared" si="111"/>
        <v>984.57600000000002</v>
      </c>
      <c r="T371" s="67">
        <f t="shared" si="111"/>
        <v>959.11599999999999</v>
      </c>
      <c r="U371" s="66">
        <f t="shared" si="111"/>
        <v>958.726</v>
      </c>
      <c r="V371" s="66">
        <f t="shared" si="111"/>
        <v>949.61599999999999</v>
      </c>
      <c r="W371" s="66">
        <f t="shared" si="111"/>
        <v>951.69600000000003</v>
      </c>
      <c r="X371" s="66">
        <f t="shared" si="111"/>
        <v>942.33600000000001</v>
      </c>
      <c r="Y371" s="71">
        <f t="shared" si="111"/>
        <v>946.74599999999998</v>
      </c>
    </row>
    <row r="372" spans="1:25" s="35" customFormat="1" ht="18.75" hidden="1" customHeight="1" outlineLevel="1" x14ac:dyDescent="0.2">
      <c r="A372" s="29" t="s">
        <v>4</v>
      </c>
      <c r="B372" s="49">
        <f>B56</f>
        <v>843.76</v>
      </c>
      <c r="C372" s="44">
        <f t="shared" ref="C372:Y372" si="112">C56</f>
        <v>849.27</v>
      </c>
      <c r="D372" s="44">
        <f t="shared" si="112"/>
        <v>852.13</v>
      </c>
      <c r="E372" s="45">
        <f t="shared" si="112"/>
        <v>861.51</v>
      </c>
      <c r="F372" s="44">
        <f t="shared" si="112"/>
        <v>884.2</v>
      </c>
      <c r="G372" s="44">
        <f t="shared" si="112"/>
        <v>1314.45</v>
      </c>
      <c r="H372" s="44">
        <f t="shared" si="112"/>
        <v>893.09</v>
      </c>
      <c r="I372" s="44">
        <f t="shared" si="112"/>
        <v>873.58</v>
      </c>
      <c r="J372" s="46">
        <f t="shared" si="112"/>
        <v>869.71</v>
      </c>
      <c r="K372" s="44">
        <f t="shared" si="112"/>
        <v>841.45</v>
      </c>
      <c r="L372" s="44">
        <f t="shared" si="112"/>
        <v>850.19</v>
      </c>
      <c r="M372" s="44">
        <f t="shared" si="112"/>
        <v>849.91</v>
      </c>
      <c r="N372" s="44">
        <f t="shared" si="112"/>
        <v>856.48</v>
      </c>
      <c r="O372" s="44">
        <f t="shared" si="112"/>
        <v>867.66</v>
      </c>
      <c r="P372" s="44">
        <f t="shared" si="112"/>
        <v>886.32</v>
      </c>
      <c r="Q372" s="44">
        <f t="shared" si="112"/>
        <v>899.5</v>
      </c>
      <c r="R372" s="44">
        <f t="shared" si="112"/>
        <v>905.08</v>
      </c>
      <c r="S372" s="44">
        <f t="shared" si="112"/>
        <v>891.37</v>
      </c>
      <c r="T372" s="44">
        <f t="shared" si="112"/>
        <v>865.91</v>
      </c>
      <c r="U372" s="44">
        <f t="shared" si="112"/>
        <v>865.52</v>
      </c>
      <c r="V372" s="44">
        <f t="shared" si="112"/>
        <v>856.41</v>
      </c>
      <c r="W372" s="44">
        <f t="shared" si="112"/>
        <v>858.49</v>
      </c>
      <c r="X372" s="44">
        <f t="shared" si="112"/>
        <v>849.13</v>
      </c>
      <c r="Y372" s="52">
        <f t="shared" si="112"/>
        <v>853.54</v>
      </c>
    </row>
    <row r="373" spans="1:25" s="35" customFormat="1" ht="18.75" hidden="1" customHeight="1" outlineLevel="1" x14ac:dyDescent="0.2">
      <c r="A373" s="30" t="s">
        <v>5</v>
      </c>
      <c r="B373" s="49">
        <v>90.71</v>
      </c>
      <c r="C373" s="47">
        <v>90.71</v>
      </c>
      <c r="D373" s="47">
        <v>90.71</v>
      </c>
      <c r="E373" s="47">
        <v>90.71</v>
      </c>
      <c r="F373" s="47">
        <v>90.71</v>
      </c>
      <c r="G373" s="47">
        <v>90.71</v>
      </c>
      <c r="H373" s="47">
        <v>90.71</v>
      </c>
      <c r="I373" s="47">
        <v>90.71</v>
      </c>
      <c r="J373" s="47">
        <v>90.71</v>
      </c>
      <c r="K373" s="47">
        <v>90.71</v>
      </c>
      <c r="L373" s="47">
        <v>90.71</v>
      </c>
      <c r="M373" s="47">
        <v>90.71</v>
      </c>
      <c r="N373" s="47">
        <v>90.71</v>
      </c>
      <c r="O373" s="47">
        <v>90.71</v>
      </c>
      <c r="P373" s="47">
        <v>90.71</v>
      </c>
      <c r="Q373" s="47">
        <v>90.71</v>
      </c>
      <c r="R373" s="47">
        <v>90.71</v>
      </c>
      <c r="S373" s="47">
        <v>90.71</v>
      </c>
      <c r="T373" s="47">
        <v>90.71</v>
      </c>
      <c r="U373" s="47">
        <v>90.71</v>
      </c>
      <c r="V373" s="47">
        <v>90.71</v>
      </c>
      <c r="W373" s="47">
        <v>90.71</v>
      </c>
      <c r="X373" s="47">
        <v>90.71</v>
      </c>
      <c r="Y373" s="54">
        <v>90.71</v>
      </c>
    </row>
    <row r="374" spans="1:25" s="35" customFormat="1" ht="18.75" hidden="1" customHeight="1" outlineLevel="1" x14ac:dyDescent="0.2">
      <c r="A374" s="31" t="s">
        <v>6</v>
      </c>
      <c r="B374" s="49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54"/>
    </row>
    <row r="375" spans="1:25" s="35" customFormat="1" ht="18.75" hidden="1" customHeight="1" outlineLevel="1" thickBot="1" x14ac:dyDescent="0.25">
      <c r="A375" s="107" t="s">
        <v>7</v>
      </c>
      <c r="B375" s="50">
        <v>2.496</v>
      </c>
      <c r="C375" s="48">
        <v>2.496</v>
      </c>
      <c r="D375" s="48">
        <v>2.496</v>
      </c>
      <c r="E375" s="48">
        <v>2.496</v>
      </c>
      <c r="F375" s="48">
        <v>2.496</v>
      </c>
      <c r="G375" s="48">
        <v>2.496</v>
      </c>
      <c r="H375" s="48">
        <v>2.496</v>
      </c>
      <c r="I375" s="48">
        <v>2.496</v>
      </c>
      <c r="J375" s="48">
        <v>2.496</v>
      </c>
      <c r="K375" s="48">
        <v>2.496</v>
      </c>
      <c r="L375" s="48">
        <v>2.496</v>
      </c>
      <c r="M375" s="48">
        <v>2.496</v>
      </c>
      <c r="N375" s="48">
        <v>2.496</v>
      </c>
      <c r="O375" s="48">
        <v>2.496</v>
      </c>
      <c r="P375" s="48">
        <v>2.496</v>
      </c>
      <c r="Q375" s="48">
        <v>2.496</v>
      </c>
      <c r="R375" s="48">
        <v>2.496</v>
      </c>
      <c r="S375" s="48">
        <v>2.496</v>
      </c>
      <c r="T375" s="48">
        <v>2.496</v>
      </c>
      <c r="U375" s="48">
        <v>2.496</v>
      </c>
      <c r="V375" s="48">
        <v>2.496</v>
      </c>
      <c r="W375" s="48">
        <v>2.496</v>
      </c>
      <c r="X375" s="48">
        <v>2.496</v>
      </c>
      <c r="Y375" s="55">
        <v>2.496</v>
      </c>
    </row>
    <row r="376" spans="1:25" s="35" customFormat="1" ht="18.75" customHeight="1" collapsed="1" thickBot="1" x14ac:dyDescent="0.25">
      <c r="A376" s="73">
        <v>11</v>
      </c>
      <c r="B376" s="65">
        <f t="shared" ref="B376:Y376" si="113">SUM(B377:B380)</f>
        <v>932.20600000000002</v>
      </c>
      <c r="C376" s="66">
        <f t="shared" si="113"/>
        <v>914.06600000000003</v>
      </c>
      <c r="D376" s="66">
        <f t="shared" si="113"/>
        <v>944.95600000000002</v>
      </c>
      <c r="E376" s="67">
        <f t="shared" si="113"/>
        <v>963.74599999999998</v>
      </c>
      <c r="F376" s="67">
        <f t="shared" si="113"/>
        <v>960.77600000000007</v>
      </c>
      <c r="G376" s="67">
        <f t="shared" si="113"/>
        <v>966.41600000000005</v>
      </c>
      <c r="H376" s="67">
        <f t="shared" si="113"/>
        <v>961.07600000000002</v>
      </c>
      <c r="I376" s="67">
        <f t="shared" si="113"/>
        <v>955.96600000000001</v>
      </c>
      <c r="J376" s="67">
        <f t="shared" si="113"/>
        <v>943.55600000000004</v>
      </c>
      <c r="K376" s="68">
        <f t="shared" si="113"/>
        <v>944.85599999999999</v>
      </c>
      <c r="L376" s="67">
        <f t="shared" si="113"/>
        <v>951.15600000000006</v>
      </c>
      <c r="M376" s="69">
        <f t="shared" si="113"/>
        <v>957.24599999999998</v>
      </c>
      <c r="N376" s="68">
        <f t="shared" si="113"/>
        <v>959.64600000000007</v>
      </c>
      <c r="O376" s="67">
        <f t="shared" si="113"/>
        <v>958.04600000000005</v>
      </c>
      <c r="P376" s="69">
        <f t="shared" si="113"/>
        <v>969.58600000000001</v>
      </c>
      <c r="Q376" s="70">
        <f t="shared" si="113"/>
        <v>971.87599999999998</v>
      </c>
      <c r="R376" s="67">
        <f t="shared" si="113"/>
        <v>971.57600000000002</v>
      </c>
      <c r="S376" s="70">
        <f t="shared" si="113"/>
        <v>972.18600000000004</v>
      </c>
      <c r="T376" s="67">
        <f t="shared" si="113"/>
        <v>973.49599999999998</v>
      </c>
      <c r="U376" s="66">
        <f t="shared" si="113"/>
        <v>958.976</v>
      </c>
      <c r="V376" s="66">
        <f t="shared" si="113"/>
        <v>914.60599999999999</v>
      </c>
      <c r="W376" s="66">
        <f t="shared" si="113"/>
        <v>927.48599999999999</v>
      </c>
      <c r="X376" s="66">
        <f t="shared" si="113"/>
        <v>924.976</v>
      </c>
      <c r="Y376" s="71">
        <f t="shared" si="113"/>
        <v>922.26599999999996</v>
      </c>
    </row>
    <row r="377" spans="1:25" s="35" customFormat="1" ht="18.75" hidden="1" customHeight="1" outlineLevel="1" x14ac:dyDescent="0.2">
      <c r="A377" s="29" t="s">
        <v>4</v>
      </c>
      <c r="B377" s="49">
        <f>B61</f>
        <v>839</v>
      </c>
      <c r="C377" s="44">
        <f t="shared" ref="C377:Y377" si="114">C61</f>
        <v>820.86</v>
      </c>
      <c r="D377" s="44">
        <f t="shared" si="114"/>
        <v>851.75</v>
      </c>
      <c r="E377" s="45">
        <f t="shared" si="114"/>
        <v>870.54</v>
      </c>
      <c r="F377" s="44">
        <f t="shared" si="114"/>
        <v>867.57</v>
      </c>
      <c r="G377" s="44">
        <f t="shared" si="114"/>
        <v>873.21</v>
      </c>
      <c r="H377" s="44">
        <f t="shared" si="114"/>
        <v>867.87</v>
      </c>
      <c r="I377" s="44">
        <f t="shared" si="114"/>
        <v>862.76</v>
      </c>
      <c r="J377" s="46">
        <f t="shared" si="114"/>
        <v>850.35</v>
      </c>
      <c r="K377" s="44">
        <f t="shared" si="114"/>
        <v>851.65</v>
      </c>
      <c r="L377" s="44">
        <f t="shared" si="114"/>
        <v>857.95</v>
      </c>
      <c r="M377" s="44">
        <f t="shared" si="114"/>
        <v>864.04</v>
      </c>
      <c r="N377" s="44">
        <f t="shared" si="114"/>
        <v>866.44</v>
      </c>
      <c r="O377" s="44">
        <f t="shared" si="114"/>
        <v>864.84</v>
      </c>
      <c r="P377" s="44">
        <f t="shared" si="114"/>
        <v>876.38</v>
      </c>
      <c r="Q377" s="44">
        <f t="shared" si="114"/>
        <v>878.67</v>
      </c>
      <c r="R377" s="44">
        <f t="shared" si="114"/>
        <v>878.37</v>
      </c>
      <c r="S377" s="44">
        <f t="shared" si="114"/>
        <v>878.98</v>
      </c>
      <c r="T377" s="44">
        <f t="shared" si="114"/>
        <v>880.29</v>
      </c>
      <c r="U377" s="44">
        <f t="shared" si="114"/>
        <v>865.77</v>
      </c>
      <c r="V377" s="44">
        <f t="shared" si="114"/>
        <v>821.4</v>
      </c>
      <c r="W377" s="44">
        <f t="shared" si="114"/>
        <v>834.28</v>
      </c>
      <c r="X377" s="44">
        <f t="shared" si="114"/>
        <v>831.77</v>
      </c>
      <c r="Y377" s="52">
        <f t="shared" si="114"/>
        <v>829.06</v>
      </c>
    </row>
    <row r="378" spans="1:25" s="35" customFormat="1" ht="18.75" hidden="1" customHeight="1" outlineLevel="1" x14ac:dyDescent="0.2">
      <c r="A378" s="30" t="s">
        <v>5</v>
      </c>
      <c r="B378" s="49">
        <v>90.71</v>
      </c>
      <c r="C378" s="47">
        <v>90.71</v>
      </c>
      <c r="D378" s="47">
        <v>90.71</v>
      </c>
      <c r="E378" s="47">
        <v>90.71</v>
      </c>
      <c r="F378" s="47">
        <v>90.71</v>
      </c>
      <c r="G378" s="47">
        <v>90.71</v>
      </c>
      <c r="H378" s="47">
        <v>90.71</v>
      </c>
      <c r="I378" s="47">
        <v>90.71</v>
      </c>
      <c r="J378" s="47">
        <v>90.71</v>
      </c>
      <c r="K378" s="47">
        <v>90.71</v>
      </c>
      <c r="L378" s="47">
        <v>90.71</v>
      </c>
      <c r="M378" s="47">
        <v>90.71</v>
      </c>
      <c r="N378" s="47">
        <v>90.71</v>
      </c>
      <c r="O378" s="47">
        <v>90.71</v>
      </c>
      <c r="P378" s="47">
        <v>90.71</v>
      </c>
      <c r="Q378" s="47">
        <v>90.71</v>
      </c>
      <c r="R378" s="47">
        <v>90.71</v>
      </c>
      <c r="S378" s="47">
        <v>90.71</v>
      </c>
      <c r="T378" s="47">
        <v>90.71</v>
      </c>
      <c r="U378" s="47">
        <v>90.71</v>
      </c>
      <c r="V378" s="47">
        <v>90.71</v>
      </c>
      <c r="W378" s="47">
        <v>90.71</v>
      </c>
      <c r="X378" s="47">
        <v>90.71</v>
      </c>
      <c r="Y378" s="54">
        <v>90.71</v>
      </c>
    </row>
    <row r="379" spans="1:25" s="35" customFormat="1" ht="18.75" hidden="1" customHeight="1" outlineLevel="1" x14ac:dyDescent="0.2">
      <c r="A379" s="31" t="s">
        <v>6</v>
      </c>
      <c r="B379" s="49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54"/>
    </row>
    <row r="380" spans="1:25" s="35" customFormat="1" ht="18.75" hidden="1" customHeight="1" outlineLevel="1" thickBot="1" x14ac:dyDescent="0.25">
      <c r="A380" s="107" t="s">
        <v>7</v>
      </c>
      <c r="B380" s="50">
        <v>2.496</v>
      </c>
      <c r="C380" s="48">
        <v>2.496</v>
      </c>
      <c r="D380" s="48">
        <v>2.496</v>
      </c>
      <c r="E380" s="48">
        <v>2.496</v>
      </c>
      <c r="F380" s="48">
        <v>2.496</v>
      </c>
      <c r="G380" s="48">
        <v>2.496</v>
      </c>
      <c r="H380" s="48">
        <v>2.496</v>
      </c>
      <c r="I380" s="48">
        <v>2.496</v>
      </c>
      <c r="J380" s="48">
        <v>2.496</v>
      </c>
      <c r="K380" s="48">
        <v>2.496</v>
      </c>
      <c r="L380" s="48">
        <v>2.496</v>
      </c>
      <c r="M380" s="48">
        <v>2.496</v>
      </c>
      <c r="N380" s="48">
        <v>2.496</v>
      </c>
      <c r="O380" s="48">
        <v>2.496</v>
      </c>
      <c r="P380" s="48">
        <v>2.496</v>
      </c>
      <c r="Q380" s="48">
        <v>2.496</v>
      </c>
      <c r="R380" s="48">
        <v>2.496</v>
      </c>
      <c r="S380" s="48">
        <v>2.496</v>
      </c>
      <c r="T380" s="48">
        <v>2.496</v>
      </c>
      <c r="U380" s="48">
        <v>2.496</v>
      </c>
      <c r="V380" s="48">
        <v>2.496</v>
      </c>
      <c r="W380" s="48">
        <v>2.496</v>
      </c>
      <c r="X380" s="48">
        <v>2.496</v>
      </c>
      <c r="Y380" s="55">
        <v>2.496</v>
      </c>
    </row>
    <row r="381" spans="1:25" s="35" customFormat="1" ht="18.75" customHeight="1" collapsed="1" thickBot="1" x14ac:dyDescent="0.25">
      <c r="A381" s="76">
        <v>12</v>
      </c>
      <c r="B381" s="65">
        <f t="shared" ref="B381:Y381" si="115">SUM(B382:B385)</f>
        <v>927.05600000000004</v>
      </c>
      <c r="C381" s="66">
        <f t="shared" si="115"/>
        <v>952.846</v>
      </c>
      <c r="D381" s="66">
        <f t="shared" si="115"/>
        <v>998.60599999999999</v>
      </c>
      <c r="E381" s="67">
        <f t="shared" si="115"/>
        <v>1038.2060000000001</v>
      </c>
      <c r="F381" s="67">
        <f t="shared" si="115"/>
        <v>1047.6760000000002</v>
      </c>
      <c r="G381" s="67">
        <f t="shared" si="115"/>
        <v>1047.8960000000002</v>
      </c>
      <c r="H381" s="67">
        <f t="shared" si="115"/>
        <v>1032.4460000000001</v>
      </c>
      <c r="I381" s="67">
        <f t="shared" si="115"/>
        <v>1032.806</v>
      </c>
      <c r="J381" s="67">
        <f t="shared" si="115"/>
        <v>1027.576</v>
      </c>
      <c r="K381" s="68">
        <f t="shared" si="115"/>
        <v>1026.596</v>
      </c>
      <c r="L381" s="67">
        <f t="shared" si="115"/>
        <v>1026.886</v>
      </c>
      <c r="M381" s="69">
        <f t="shared" si="115"/>
        <v>1031.0360000000001</v>
      </c>
      <c r="N381" s="68">
        <f t="shared" si="115"/>
        <v>1014.816</v>
      </c>
      <c r="O381" s="67">
        <f t="shared" si="115"/>
        <v>1033.816</v>
      </c>
      <c r="P381" s="69">
        <f t="shared" si="115"/>
        <v>1042.876</v>
      </c>
      <c r="Q381" s="70">
        <f t="shared" si="115"/>
        <v>1054.9060000000002</v>
      </c>
      <c r="R381" s="67">
        <f t="shared" si="115"/>
        <v>1055.9660000000001</v>
      </c>
      <c r="S381" s="70">
        <f t="shared" si="115"/>
        <v>1046.2060000000001</v>
      </c>
      <c r="T381" s="67">
        <f t="shared" si="115"/>
        <v>1034.886</v>
      </c>
      <c r="U381" s="66">
        <f t="shared" si="115"/>
        <v>983.96600000000001</v>
      </c>
      <c r="V381" s="66">
        <f t="shared" si="115"/>
        <v>971.04600000000005</v>
      </c>
      <c r="W381" s="66">
        <f t="shared" si="115"/>
        <v>974.35599999999999</v>
      </c>
      <c r="X381" s="66">
        <f t="shared" si="115"/>
        <v>920.54600000000005</v>
      </c>
      <c r="Y381" s="71">
        <f t="shared" si="115"/>
        <v>920.05600000000004</v>
      </c>
    </row>
    <row r="382" spans="1:25" s="35" customFormat="1" ht="18.75" hidden="1" customHeight="1" outlineLevel="1" x14ac:dyDescent="0.2">
      <c r="A382" s="29" t="s">
        <v>4</v>
      </c>
      <c r="B382" s="49">
        <f>B66</f>
        <v>833.85</v>
      </c>
      <c r="C382" s="44">
        <f t="shared" ref="C382:Y382" si="116">C66</f>
        <v>859.64</v>
      </c>
      <c r="D382" s="44">
        <f t="shared" si="116"/>
        <v>905.4</v>
      </c>
      <c r="E382" s="45">
        <f t="shared" si="116"/>
        <v>945</v>
      </c>
      <c r="F382" s="44">
        <f t="shared" si="116"/>
        <v>954.47</v>
      </c>
      <c r="G382" s="44">
        <f t="shared" si="116"/>
        <v>954.69</v>
      </c>
      <c r="H382" s="44">
        <f t="shared" si="116"/>
        <v>939.24</v>
      </c>
      <c r="I382" s="44">
        <f t="shared" si="116"/>
        <v>939.6</v>
      </c>
      <c r="J382" s="46">
        <f t="shared" si="116"/>
        <v>934.37</v>
      </c>
      <c r="K382" s="44">
        <f t="shared" si="116"/>
        <v>933.39</v>
      </c>
      <c r="L382" s="44">
        <f t="shared" si="116"/>
        <v>933.68</v>
      </c>
      <c r="M382" s="44">
        <f t="shared" si="116"/>
        <v>937.83</v>
      </c>
      <c r="N382" s="44">
        <f t="shared" si="116"/>
        <v>921.61</v>
      </c>
      <c r="O382" s="44">
        <f t="shared" si="116"/>
        <v>940.61</v>
      </c>
      <c r="P382" s="44">
        <f t="shared" si="116"/>
        <v>949.67</v>
      </c>
      <c r="Q382" s="44">
        <f t="shared" si="116"/>
        <v>961.7</v>
      </c>
      <c r="R382" s="44">
        <f t="shared" si="116"/>
        <v>962.76</v>
      </c>
      <c r="S382" s="44">
        <f t="shared" si="116"/>
        <v>953</v>
      </c>
      <c r="T382" s="44">
        <f t="shared" si="116"/>
        <v>941.68</v>
      </c>
      <c r="U382" s="44">
        <f t="shared" si="116"/>
        <v>890.76</v>
      </c>
      <c r="V382" s="44">
        <f t="shared" si="116"/>
        <v>877.84</v>
      </c>
      <c r="W382" s="44">
        <f t="shared" si="116"/>
        <v>881.15</v>
      </c>
      <c r="X382" s="44">
        <f t="shared" si="116"/>
        <v>827.34</v>
      </c>
      <c r="Y382" s="52">
        <f t="shared" si="116"/>
        <v>826.85</v>
      </c>
    </row>
    <row r="383" spans="1:25" s="35" customFormat="1" ht="18.75" hidden="1" customHeight="1" outlineLevel="1" x14ac:dyDescent="0.2">
      <c r="A383" s="30" t="s">
        <v>5</v>
      </c>
      <c r="B383" s="49">
        <v>90.71</v>
      </c>
      <c r="C383" s="47">
        <v>90.71</v>
      </c>
      <c r="D383" s="47">
        <v>90.71</v>
      </c>
      <c r="E383" s="47">
        <v>90.71</v>
      </c>
      <c r="F383" s="47">
        <v>90.71</v>
      </c>
      <c r="G383" s="47">
        <v>90.71</v>
      </c>
      <c r="H383" s="47">
        <v>90.71</v>
      </c>
      <c r="I383" s="47">
        <v>90.71</v>
      </c>
      <c r="J383" s="47">
        <v>90.71</v>
      </c>
      <c r="K383" s="47">
        <v>90.71</v>
      </c>
      <c r="L383" s="47">
        <v>90.71</v>
      </c>
      <c r="M383" s="47">
        <v>90.71</v>
      </c>
      <c r="N383" s="47">
        <v>90.71</v>
      </c>
      <c r="O383" s="47">
        <v>90.71</v>
      </c>
      <c r="P383" s="47">
        <v>90.71</v>
      </c>
      <c r="Q383" s="47">
        <v>90.71</v>
      </c>
      <c r="R383" s="47">
        <v>90.71</v>
      </c>
      <c r="S383" s="47">
        <v>90.71</v>
      </c>
      <c r="T383" s="47">
        <v>90.71</v>
      </c>
      <c r="U383" s="47">
        <v>90.71</v>
      </c>
      <c r="V383" s="47">
        <v>90.71</v>
      </c>
      <c r="W383" s="47">
        <v>90.71</v>
      </c>
      <c r="X383" s="47">
        <v>90.71</v>
      </c>
      <c r="Y383" s="54">
        <v>90.71</v>
      </c>
    </row>
    <row r="384" spans="1:25" s="35" customFormat="1" ht="18.75" hidden="1" customHeight="1" outlineLevel="1" x14ac:dyDescent="0.2">
      <c r="A384" s="31" t="s">
        <v>6</v>
      </c>
      <c r="B384" s="49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54"/>
    </row>
    <row r="385" spans="1:25" s="35" customFormat="1" ht="18.75" hidden="1" customHeight="1" outlineLevel="1" thickBot="1" x14ac:dyDescent="0.25">
      <c r="A385" s="107" t="s">
        <v>7</v>
      </c>
      <c r="B385" s="50">
        <v>2.496</v>
      </c>
      <c r="C385" s="48">
        <v>2.496</v>
      </c>
      <c r="D385" s="48">
        <v>2.496</v>
      </c>
      <c r="E385" s="48">
        <v>2.496</v>
      </c>
      <c r="F385" s="48">
        <v>2.496</v>
      </c>
      <c r="G385" s="48">
        <v>2.496</v>
      </c>
      <c r="H385" s="48">
        <v>2.496</v>
      </c>
      <c r="I385" s="48">
        <v>2.496</v>
      </c>
      <c r="J385" s="48">
        <v>2.496</v>
      </c>
      <c r="K385" s="48">
        <v>2.496</v>
      </c>
      <c r="L385" s="48">
        <v>2.496</v>
      </c>
      <c r="M385" s="48">
        <v>2.496</v>
      </c>
      <c r="N385" s="48">
        <v>2.496</v>
      </c>
      <c r="O385" s="48">
        <v>2.496</v>
      </c>
      <c r="P385" s="48">
        <v>2.496</v>
      </c>
      <c r="Q385" s="48">
        <v>2.496</v>
      </c>
      <c r="R385" s="48">
        <v>2.496</v>
      </c>
      <c r="S385" s="48">
        <v>2.496</v>
      </c>
      <c r="T385" s="48">
        <v>2.496</v>
      </c>
      <c r="U385" s="48">
        <v>2.496</v>
      </c>
      <c r="V385" s="48">
        <v>2.496</v>
      </c>
      <c r="W385" s="48">
        <v>2.496</v>
      </c>
      <c r="X385" s="48">
        <v>2.496</v>
      </c>
      <c r="Y385" s="55">
        <v>2.496</v>
      </c>
    </row>
    <row r="386" spans="1:25" s="35" customFormat="1" ht="18.75" customHeight="1" collapsed="1" thickBot="1" x14ac:dyDescent="0.25">
      <c r="A386" s="73">
        <v>13</v>
      </c>
      <c r="B386" s="65">
        <f t="shared" ref="B386:Y386" si="117">SUM(B387:B390)</f>
        <v>1013.246</v>
      </c>
      <c r="C386" s="66">
        <f t="shared" si="117"/>
        <v>1054.576</v>
      </c>
      <c r="D386" s="66">
        <f t="shared" si="117"/>
        <v>1060.086</v>
      </c>
      <c r="E386" s="67">
        <f t="shared" si="117"/>
        <v>1126.4160000000002</v>
      </c>
      <c r="F386" s="67">
        <f t="shared" si="117"/>
        <v>1059.066</v>
      </c>
      <c r="G386" s="67">
        <f t="shared" si="117"/>
        <v>1117.106</v>
      </c>
      <c r="H386" s="67">
        <f t="shared" si="117"/>
        <v>1114.4060000000002</v>
      </c>
      <c r="I386" s="67">
        <f t="shared" si="117"/>
        <v>1095.6560000000002</v>
      </c>
      <c r="J386" s="67">
        <f t="shared" si="117"/>
        <v>1091.066</v>
      </c>
      <c r="K386" s="68">
        <f t="shared" si="117"/>
        <v>1090.9560000000001</v>
      </c>
      <c r="L386" s="67">
        <f t="shared" si="117"/>
        <v>1100.9160000000002</v>
      </c>
      <c r="M386" s="69">
        <f t="shared" si="117"/>
        <v>1103.2160000000001</v>
      </c>
      <c r="N386" s="68">
        <f t="shared" si="117"/>
        <v>1083.586</v>
      </c>
      <c r="O386" s="67">
        <f t="shared" si="117"/>
        <v>1110.5260000000001</v>
      </c>
      <c r="P386" s="69">
        <f t="shared" si="117"/>
        <v>1077.606</v>
      </c>
      <c r="Q386" s="70">
        <f t="shared" si="117"/>
        <v>1127.0360000000001</v>
      </c>
      <c r="R386" s="67">
        <f t="shared" si="117"/>
        <v>1127.076</v>
      </c>
      <c r="S386" s="70">
        <f t="shared" si="117"/>
        <v>1114.056</v>
      </c>
      <c r="T386" s="67">
        <f t="shared" si="117"/>
        <v>1099.136</v>
      </c>
      <c r="U386" s="66">
        <f t="shared" si="117"/>
        <v>1070.7660000000001</v>
      </c>
      <c r="V386" s="66">
        <f t="shared" si="117"/>
        <v>1060.6760000000002</v>
      </c>
      <c r="W386" s="66">
        <f t="shared" si="117"/>
        <v>1091.5260000000001</v>
      </c>
      <c r="X386" s="66">
        <f t="shared" si="117"/>
        <v>1044.366</v>
      </c>
      <c r="Y386" s="71">
        <f t="shared" si="117"/>
        <v>1042.7360000000001</v>
      </c>
    </row>
    <row r="387" spans="1:25" s="35" customFormat="1" ht="18.75" hidden="1" customHeight="1" outlineLevel="1" x14ac:dyDescent="0.2">
      <c r="A387" s="29" t="s">
        <v>4</v>
      </c>
      <c r="B387" s="49">
        <f>B71</f>
        <v>920.04</v>
      </c>
      <c r="C387" s="44">
        <f t="shared" ref="C387:Y387" si="118">C71</f>
        <v>961.37</v>
      </c>
      <c r="D387" s="44">
        <f t="shared" si="118"/>
        <v>966.88</v>
      </c>
      <c r="E387" s="45">
        <f t="shared" si="118"/>
        <v>1033.21</v>
      </c>
      <c r="F387" s="44">
        <f t="shared" si="118"/>
        <v>965.86</v>
      </c>
      <c r="G387" s="44">
        <f t="shared" si="118"/>
        <v>1023.9</v>
      </c>
      <c r="H387" s="44">
        <f t="shared" si="118"/>
        <v>1021.2</v>
      </c>
      <c r="I387" s="44">
        <f t="shared" si="118"/>
        <v>1002.45</v>
      </c>
      <c r="J387" s="46">
        <f t="shared" si="118"/>
        <v>997.86</v>
      </c>
      <c r="K387" s="44">
        <f t="shared" si="118"/>
        <v>997.75</v>
      </c>
      <c r="L387" s="44">
        <f t="shared" si="118"/>
        <v>1007.71</v>
      </c>
      <c r="M387" s="44">
        <f t="shared" si="118"/>
        <v>1010.01</v>
      </c>
      <c r="N387" s="44">
        <f t="shared" si="118"/>
        <v>990.38</v>
      </c>
      <c r="O387" s="44">
        <f t="shared" si="118"/>
        <v>1017.32</v>
      </c>
      <c r="P387" s="44">
        <f t="shared" si="118"/>
        <v>984.4</v>
      </c>
      <c r="Q387" s="44">
        <f t="shared" si="118"/>
        <v>1033.83</v>
      </c>
      <c r="R387" s="44">
        <f t="shared" si="118"/>
        <v>1033.8699999999999</v>
      </c>
      <c r="S387" s="44">
        <f t="shared" si="118"/>
        <v>1020.85</v>
      </c>
      <c r="T387" s="44">
        <f t="shared" si="118"/>
        <v>1005.93</v>
      </c>
      <c r="U387" s="44">
        <f t="shared" si="118"/>
        <v>977.56</v>
      </c>
      <c r="V387" s="44">
        <f t="shared" si="118"/>
        <v>967.47</v>
      </c>
      <c r="W387" s="44">
        <f t="shared" si="118"/>
        <v>998.32</v>
      </c>
      <c r="X387" s="44">
        <f t="shared" si="118"/>
        <v>951.16</v>
      </c>
      <c r="Y387" s="52">
        <f t="shared" si="118"/>
        <v>949.53</v>
      </c>
    </row>
    <row r="388" spans="1:25" s="35" customFormat="1" ht="18.75" hidden="1" customHeight="1" outlineLevel="1" x14ac:dyDescent="0.2">
      <c r="A388" s="30" t="s">
        <v>5</v>
      </c>
      <c r="B388" s="49">
        <v>90.71</v>
      </c>
      <c r="C388" s="47">
        <v>90.71</v>
      </c>
      <c r="D388" s="47">
        <v>90.71</v>
      </c>
      <c r="E388" s="47">
        <v>90.71</v>
      </c>
      <c r="F388" s="47">
        <v>90.71</v>
      </c>
      <c r="G388" s="47">
        <v>90.71</v>
      </c>
      <c r="H388" s="47">
        <v>90.71</v>
      </c>
      <c r="I388" s="47">
        <v>90.71</v>
      </c>
      <c r="J388" s="47">
        <v>90.71</v>
      </c>
      <c r="K388" s="47">
        <v>90.71</v>
      </c>
      <c r="L388" s="47">
        <v>90.71</v>
      </c>
      <c r="M388" s="47">
        <v>90.71</v>
      </c>
      <c r="N388" s="47">
        <v>90.71</v>
      </c>
      <c r="O388" s="47">
        <v>90.71</v>
      </c>
      <c r="P388" s="47">
        <v>90.71</v>
      </c>
      <c r="Q388" s="47">
        <v>90.71</v>
      </c>
      <c r="R388" s="47">
        <v>90.71</v>
      </c>
      <c r="S388" s="47">
        <v>90.71</v>
      </c>
      <c r="T388" s="47">
        <v>90.71</v>
      </c>
      <c r="U388" s="47">
        <v>90.71</v>
      </c>
      <c r="V388" s="47">
        <v>90.71</v>
      </c>
      <c r="W388" s="47">
        <v>90.71</v>
      </c>
      <c r="X388" s="47">
        <v>90.71</v>
      </c>
      <c r="Y388" s="54">
        <v>90.71</v>
      </c>
    </row>
    <row r="389" spans="1:25" s="35" customFormat="1" ht="18.75" hidden="1" customHeight="1" outlineLevel="1" x14ac:dyDescent="0.2">
      <c r="A389" s="31" t="s">
        <v>6</v>
      </c>
      <c r="B389" s="49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54"/>
    </row>
    <row r="390" spans="1:25" s="35" customFormat="1" ht="18.75" hidden="1" customHeight="1" outlineLevel="1" thickBot="1" x14ac:dyDescent="0.25">
      <c r="A390" s="107" t="s">
        <v>7</v>
      </c>
      <c r="B390" s="50">
        <v>2.496</v>
      </c>
      <c r="C390" s="48">
        <v>2.496</v>
      </c>
      <c r="D390" s="48">
        <v>2.496</v>
      </c>
      <c r="E390" s="48">
        <v>2.496</v>
      </c>
      <c r="F390" s="48">
        <v>2.496</v>
      </c>
      <c r="G390" s="48">
        <v>2.496</v>
      </c>
      <c r="H390" s="48">
        <v>2.496</v>
      </c>
      <c r="I390" s="48">
        <v>2.496</v>
      </c>
      <c r="J390" s="48">
        <v>2.496</v>
      </c>
      <c r="K390" s="48">
        <v>2.496</v>
      </c>
      <c r="L390" s="48">
        <v>2.496</v>
      </c>
      <c r="M390" s="48">
        <v>2.496</v>
      </c>
      <c r="N390" s="48">
        <v>2.496</v>
      </c>
      <c r="O390" s="48">
        <v>2.496</v>
      </c>
      <c r="P390" s="48">
        <v>2.496</v>
      </c>
      <c r="Q390" s="48">
        <v>2.496</v>
      </c>
      <c r="R390" s="48">
        <v>2.496</v>
      </c>
      <c r="S390" s="48">
        <v>2.496</v>
      </c>
      <c r="T390" s="48">
        <v>2.496</v>
      </c>
      <c r="U390" s="48">
        <v>2.496</v>
      </c>
      <c r="V390" s="48">
        <v>2.496</v>
      </c>
      <c r="W390" s="48">
        <v>2.496</v>
      </c>
      <c r="X390" s="48">
        <v>2.496</v>
      </c>
      <c r="Y390" s="55">
        <v>2.496</v>
      </c>
    </row>
    <row r="391" spans="1:25" s="35" customFormat="1" ht="18.75" customHeight="1" collapsed="1" thickBot="1" x14ac:dyDescent="0.25">
      <c r="A391" s="76">
        <v>14</v>
      </c>
      <c r="B391" s="65">
        <f t="shared" ref="B391:Y391" si="119">SUM(B392:B395)</f>
        <v>973.88599999999997</v>
      </c>
      <c r="C391" s="66">
        <f t="shared" si="119"/>
        <v>1010.556</v>
      </c>
      <c r="D391" s="66">
        <f t="shared" si="119"/>
        <v>1018.456</v>
      </c>
      <c r="E391" s="67">
        <f t="shared" si="119"/>
        <v>1041.2760000000001</v>
      </c>
      <c r="F391" s="67">
        <f t="shared" si="119"/>
        <v>1020.986</v>
      </c>
      <c r="G391" s="67">
        <f t="shared" si="119"/>
        <v>1027.5160000000001</v>
      </c>
      <c r="H391" s="67">
        <f t="shared" si="119"/>
        <v>1019.706</v>
      </c>
      <c r="I391" s="67">
        <f t="shared" si="119"/>
        <v>1004.686</v>
      </c>
      <c r="J391" s="67">
        <f t="shared" si="119"/>
        <v>1006.7860000000001</v>
      </c>
      <c r="K391" s="68">
        <f t="shared" si="119"/>
        <v>994.14600000000007</v>
      </c>
      <c r="L391" s="67">
        <f t="shared" si="119"/>
        <v>1004.936</v>
      </c>
      <c r="M391" s="69">
        <f t="shared" si="119"/>
        <v>1010.246</v>
      </c>
      <c r="N391" s="68">
        <f t="shared" si="119"/>
        <v>1001.736</v>
      </c>
      <c r="O391" s="67">
        <f t="shared" si="119"/>
        <v>1020.136</v>
      </c>
      <c r="P391" s="69">
        <f t="shared" si="119"/>
        <v>1028.0160000000001</v>
      </c>
      <c r="Q391" s="70">
        <f t="shared" si="119"/>
        <v>1030.066</v>
      </c>
      <c r="R391" s="67">
        <f t="shared" si="119"/>
        <v>1033.4960000000001</v>
      </c>
      <c r="S391" s="70">
        <f t="shared" si="119"/>
        <v>1023.766</v>
      </c>
      <c r="T391" s="67">
        <f t="shared" si="119"/>
        <v>1023.606</v>
      </c>
      <c r="U391" s="66">
        <f t="shared" si="119"/>
        <v>1002.7860000000001</v>
      </c>
      <c r="V391" s="66">
        <f t="shared" si="119"/>
        <v>993.92600000000004</v>
      </c>
      <c r="W391" s="66">
        <f t="shared" si="119"/>
        <v>964.73599999999999</v>
      </c>
      <c r="X391" s="66">
        <f t="shared" si="119"/>
        <v>978.51599999999996</v>
      </c>
      <c r="Y391" s="71">
        <f t="shared" si="119"/>
        <v>975.33600000000001</v>
      </c>
    </row>
    <row r="392" spans="1:25" s="35" customFormat="1" ht="18.75" hidden="1" customHeight="1" outlineLevel="1" x14ac:dyDescent="0.2">
      <c r="A392" s="29" t="s">
        <v>4</v>
      </c>
      <c r="B392" s="49">
        <f>B76</f>
        <v>880.68</v>
      </c>
      <c r="C392" s="44">
        <f t="shared" ref="C392:Y392" si="120">C76</f>
        <v>917.35</v>
      </c>
      <c r="D392" s="44">
        <f t="shared" si="120"/>
        <v>925.25</v>
      </c>
      <c r="E392" s="45">
        <f t="shared" si="120"/>
        <v>948.07</v>
      </c>
      <c r="F392" s="44">
        <f t="shared" si="120"/>
        <v>927.78</v>
      </c>
      <c r="G392" s="44">
        <f t="shared" si="120"/>
        <v>934.31</v>
      </c>
      <c r="H392" s="44">
        <f t="shared" si="120"/>
        <v>926.5</v>
      </c>
      <c r="I392" s="44">
        <f t="shared" si="120"/>
        <v>911.48</v>
      </c>
      <c r="J392" s="46">
        <f t="shared" si="120"/>
        <v>913.58</v>
      </c>
      <c r="K392" s="44">
        <f t="shared" si="120"/>
        <v>900.94</v>
      </c>
      <c r="L392" s="44">
        <f t="shared" si="120"/>
        <v>911.73</v>
      </c>
      <c r="M392" s="44">
        <f t="shared" si="120"/>
        <v>917.04</v>
      </c>
      <c r="N392" s="44">
        <f t="shared" si="120"/>
        <v>908.53</v>
      </c>
      <c r="O392" s="44">
        <f t="shared" si="120"/>
        <v>926.93</v>
      </c>
      <c r="P392" s="44">
        <f t="shared" si="120"/>
        <v>934.81</v>
      </c>
      <c r="Q392" s="44">
        <f t="shared" si="120"/>
        <v>936.86</v>
      </c>
      <c r="R392" s="44">
        <f t="shared" si="120"/>
        <v>940.29</v>
      </c>
      <c r="S392" s="44">
        <f t="shared" si="120"/>
        <v>930.56</v>
      </c>
      <c r="T392" s="44">
        <f t="shared" si="120"/>
        <v>930.4</v>
      </c>
      <c r="U392" s="44">
        <f t="shared" si="120"/>
        <v>909.58</v>
      </c>
      <c r="V392" s="44">
        <f t="shared" si="120"/>
        <v>900.72</v>
      </c>
      <c r="W392" s="44">
        <f t="shared" si="120"/>
        <v>871.53</v>
      </c>
      <c r="X392" s="44">
        <f t="shared" si="120"/>
        <v>885.31</v>
      </c>
      <c r="Y392" s="52">
        <f t="shared" si="120"/>
        <v>882.13</v>
      </c>
    </row>
    <row r="393" spans="1:25" s="35" customFormat="1" ht="18.75" hidden="1" customHeight="1" outlineLevel="1" x14ac:dyDescent="0.2">
      <c r="A393" s="30" t="s">
        <v>5</v>
      </c>
      <c r="B393" s="49">
        <v>90.71</v>
      </c>
      <c r="C393" s="47">
        <v>90.71</v>
      </c>
      <c r="D393" s="47">
        <v>90.71</v>
      </c>
      <c r="E393" s="47">
        <v>90.71</v>
      </c>
      <c r="F393" s="47">
        <v>90.71</v>
      </c>
      <c r="G393" s="47">
        <v>90.71</v>
      </c>
      <c r="H393" s="47">
        <v>90.71</v>
      </c>
      <c r="I393" s="47">
        <v>90.71</v>
      </c>
      <c r="J393" s="47">
        <v>90.71</v>
      </c>
      <c r="K393" s="47">
        <v>90.71</v>
      </c>
      <c r="L393" s="47">
        <v>90.71</v>
      </c>
      <c r="M393" s="47">
        <v>90.71</v>
      </c>
      <c r="N393" s="47">
        <v>90.71</v>
      </c>
      <c r="O393" s="47">
        <v>90.71</v>
      </c>
      <c r="P393" s="47">
        <v>90.71</v>
      </c>
      <c r="Q393" s="47">
        <v>90.71</v>
      </c>
      <c r="R393" s="47">
        <v>90.71</v>
      </c>
      <c r="S393" s="47">
        <v>90.71</v>
      </c>
      <c r="T393" s="47">
        <v>90.71</v>
      </c>
      <c r="U393" s="47">
        <v>90.71</v>
      </c>
      <c r="V393" s="47">
        <v>90.71</v>
      </c>
      <c r="W393" s="47">
        <v>90.71</v>
      </c>
      <c r="X393" s="47">
        <v>90.71</v>
      </c>
      <c r="Y393" s="54">
        <v>90.71</v>
      </c>
    </row>
    <row r="394" spans="1:25" s="35" customFormat="1" ht="18.75" hidden="1" customHeight="1" outlineLevel="1" x14ac:dyDescent="0.2">
      <c r="A394" s="31" t="s">
        <v>6</v>
      </c>
      <c r="B394" s="49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54"/>
    </row>
    <row r="395" spans="1:25" s="35" customFormat="1" ht="18.75" hidden="1" customHeight="1" outlineLevel="1" thickBot="1" x14ac:dyDescent="0.25">
      <c r="A395" s="107" t="s">
        <v>7</v>
      </c>
      <c r="B395" s="50">
        <v>2.496</v>
      </c>
      <c r="C395" s="48">
        <v>2.496</v>
      </c>
      <c r="D395" s="48">
        <v>2.496</v>
      </c>
      <c r="E395" s="48">
        <v>2.496</v>
      </c>
      <c r="F395" s="48">
        <v>2.496</v>
      </c>
      <c r="G395" s="48">
        <v>2.496</v>
      </c>
      <c r="H395" s="48">
        <v>2.496</v>
      </c>
      <c r="I395" s="48">
        <v>2.496</v>
      </c>
      <c r="J395" s="48">
        <v>2.496</v>
      </c>
      <c r="K395" s="48">
        <v>2.496</v>
      </c>
      <c r="L395" s="48">
        <v>2.496</v>
      </c>
      <c r="M395" s="48">
        <v>2.496</v>
      </c>
      <c r="N395" s="48">
        <v>2.496</v>
      </c>
      <c r="O395" s="48">
        <v>2.496</v>
      </c>
      <c r="P395" s="48">
        <v>2.496</v>
      </c>
      <c r="Q395" s="48">
        <v>2.496</v>
      </c>
      <c r="R395" s="48">
        <v>2.496</v>
      </c>
      <c r="S395" s="48">
        <v>2.496</v>
      </c>
      <c r="T395" s="48">
        <v>2.496</v>
      </c>
      <c r="U395" s="48">
        <v>2.496</v>
      </c>
      <c r="V395" s="48">
        <v>2.496</v>
      </c>
      <c r="W395" s="48">
        <v>2.496</v>
      </c>
      <c r="X395" s="48">
        <v>2.496</v>
      </c>
      <c r="Y395" s="55">
        <v>2.496</v>
      </c>
    </row>
    <row r="396" spans="1:25" s="35" customFormat="1" ht="18.75" customHeight="1" collapsed="1" thickBot="1" x14ac:dyDescent="0.25">
      <c r="A396" s="73">
        <v>15</v>
      </c>
      <c r="B396" s="65">
        <f t="shared" ref="B396:Y396" si="121">SUM(B397:B400)</f>
        <v>985.346</v>
      </c>
      <c r="C396" s="66">
        <f t="shared" si="121"/>
        <v>994.40600000000006</v>
      </c>
      <c r="D396" s="66">
        <f t="shared" si="121"/>
        <v>1010.236</v>
      </c>
      <c r="E396" s="67">
        <f t="shared" si="121"/>
        <v>1036.2660000000001</v>
      </c>
      <c r="F396" s="67">
        <f t="shared" si="121"/>
        <v>1020.2760000000001</v>
      </c>
      <c r="G396" s="67">
        <f t="shared" si="121"/>
        <v>1057.4060000000002</v>
      </c>
      <c r="H396" s="67">
        <f t="shared" si="121"/>
        <v>1042.2560000000001</v>
      </c>
      <c r="I396" s="67">
        <f t="shared" si="121"/>
        <v>1006.076</v>
      </c>
      <c r="J396" s="67">
        <f t="shared" si="121"/>
        <v>1002.2860000000001</v>
      </c>
      <c r="K396" s="68">
        <f t="shared" si="121"/>
        <v>996.67600000000004</v>
      </c>
      <c r="L396" s="67">
        <f t="shared" si="121"/>
        <v>1002.856</v>
      </c>
      <c r="M396" s="69">
        <f t="shared" si="121"/>
        <v>1013.796</v>
      </c>
      <c r="N396" s="68">
        <f t="shared" si="121"/>
        <v>1010.846</v>
      </c>
      <c r="O396" s="67">
        <f t="shared" si="121"/>
        <v>1017.836</v>
      </c>
      <c r="P396" s="69">
        <f t="shared" si="121"/>
        <v>987.62599999999998</v>
      </c>
      <c r="Q396" s="70">
        <f t="shared" si="121"/>
        <v>1040.056</v>
      </c>
      <c r="R396" s="67">
        <f t="shared" si="121"/>
        <v>1037.1660000000002</v>
      </c>
      <c r="S396" s="70">
        <f t="shared" si="121"/>
        <v>1033.4260000000002</v>
      </c>
      <c r="T396" s="67">
        <f t="shared" si="121"/>
        <v>1029.7360000000001</v>
      </c>
      <c r="U396" s="66">
        <f t="shared" si="121"/>
        <v>1015.726</v>
      </c>
      <c r="V396" s="66">
        <f t="shared" si="121"/>
        <v>1000.366</v>
      </c>
      <c r="W396" s="66">
        <f t="shared" si="121"/>
        <v>1006.2860000000001</v>
      </c>
      <c r="X396" s="66">
        <f t="shared" si="121"/>
        <v>1010.696</v>
      </c>
      <c r="Y396" s="71">
        <f t="shared" si="121"/>
        <v>1005.5360000000001</v>
      </c>
    </row>
    <row r="397" spans="1:25" s="35" customFormat="1" ht="18.75" hidden="1" customHeight="1" outlineLevel="1" x14ac:dyDescent="0.2">
      <c r="A397" s="29" t="s">
        <v>4</v>
      </c>
      <c r="B397" s="49">
        <f>B81</f>
        <v>892.14</v>
      </c>
      <c r="C397" s="44">
        <f t="shared" ref="C397:Y397" si="122">C81</f>
        <v>901.2</v>
      </c>
      <c r="D397" s="44">
        <f t="shared" si="122"/>
        <v>917.03</v>
      </c>
      <c r="E397" s="45">
        <f t="shared" si="122"/>
        <v>943.06</v>
      </c>
      <c r="F397" s="44">
        <f t="shared" si="122"/>
        <v>927.07</v>
      </c>
      <c r="G397" s="44">
        <f t="shared" si="122"/>
        <v>964.2</v>
      </c>
      <c r="H397" s="44">
        <f t="shared" si="122"/>
        <v>949.05</v>
      </c>
      <c r="I397" s="44">
        <f t="shared" si="122"/>
        <v>912.87</v>
      </c>
      <c r="J397" s="46">
        <f t="shared" si="122"/>
        <v>909.08</v>
      </c>
      <c r="K397" s="44">
        <f t="shared" si="122"/>
        <v>903.47</v>
      </c>
      <c r="L397" s="44">
        <f t="shared" si="122"/>
        <v>909.65</v>
      </c>
      <c r="M397" s="44">
        <f t="shared" si="122"/>
        <v>920.59</v>
      </c>
      <c r="N397" s="44">
        <f t="shared" si="122"/>
        <v>917.64</v>
      </c>
      <c r="O397" s="44">
        <f t="shared" si="122"/>
        <v>924.63</v>
      </c>
      <c r="P397" s="44">
        <f t="shared" si="122"/>
        <v>894.42</v>
      </c>
      <c r="Q397" s="44">
        <f t="shared" si="122"/>
        <v>946.85</v>
      </c>
      <c r="R397" s="44">
        <f t="shared" si="122"/>
        <v>943.96</v>
      </c>
      <c r="S397" s="44">
        <f t="shared" si="122"/>
        <v>940.22</v>
      </c>
      <c r="T397" s="44">
        <f t="shared" si="122"/>
        <v>936.53</v>
      </c>
      <c r="U397" s="44">
        <f t="shared" si="122"/>
        <v>922.52</v>
      </c>
      <c r="V397" s="44">
        <f t="shared" si="122"/>
        <v>907.16</v>
      </c>
      <c r="W397" s="44">
        <f t="shared" si="122"/>
        <v>913.08</v>
      </c>
      <c r="X397" s="44">
        <f t="shared" si="122"/>
        <v>917.49</v>
      </c>
      <c r="Y397" s="52">
        <f t="shared" si="122"/>
        <v>912.33</v>
      </c>
    </row>
    <row r="398" spans="1:25" s="35" customFormat="1" ht="18.75" hidden="1" customHeight="1" outlineLevel="1" x14ac:dyDescent="0.2">
      <c r="A398" s="30" t="s">
        <v>5</v>
      </c>
      <c r="B398" s="49">
        <v>90.71</v>
      </c>
      <c r="C398" s="47">
        <v>90.71</v>
      </c>
      <c r="D398" s="47">
        <v>90.71</v>
      </c>
      <c r="E398" s="47">
        <v>90.71</v>
      </c>
      <c r="F398" s="47">
        <v>90.71</v>
      </c>
      <c r="G398" s="47">
        <v>90.71</v>
      </c>
      <c r="H398" s="47">
        <v>90.71</v>
      </c>
      <c r="I398" s="47">
        <v>90.71</v>
      </c>
      <c r="J398" s="47">
        <v>90.71</v>
      </c>
      <c r="K398" s="47">
        <v>90.71</v>
      </c>
      <c r="L398" s="47">
        <v>90.71</v>
      </c>
      <c r="M398" s="47">
        <v>90.71</v>
      </c>
      <c r="N398" s="47">
        <v>90.71</v>
      </c>
      <c r="O398" s="47">
        <v>90.71</v>
      </c>
      <c r="P398" s="47">
        <v>90.71</v>
      </c>
      <c r="Q398" s="47">
        <v>90.71</v>
      </c>
      <c r="R398" s="47">
        <v>90.71</v>
      </c>
      <c r="S398" s="47">
        <v>90.71</v>
      </c>
      <c r="T398" s="47">
        <v>90.71</v>
      </c>
      <c r="U398" s="47">
        <v>90.71</v>
      </c>
      <c r="V398" s="47">
        <v>90.71</v>
      </c>
      <c r="W398" s="47">
        <v>90.71</v>
      </c>
      <c r="X398" s="47">
        <v>90.71</v>
      </c>
      <c r="Y398" s="54">
        <v>90.71</v>
      </c>
    </row>
    <row r="399" spans="1:25" s="35" customFormat="1" ht="18.75" hidden="1" customHeight="1" outlineLevel="1" x14ac:dyDescent="0.2">
      <c r="A399" s="31" t="s">
        <v>6</v>
      </c>
      <c r="B399" s="49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54"/>
    </row>
    <row r="400" spans="1:25" s="35" customFormat="1" ht="18.75" hidden="1" customHeight="1" outlineLevel="1" thickBot="1" x14ac:dyDescent="0.25">
      <c r="A400" s="107" t="s">
        <v>7</v>
      </c>
      <c r="B400" s="50">
        <v>2.496</v>
      </c>
      <c r="C400" s="48">
        <v>2.496</v>
      </c>
      <c r="D400" s="48">
        <v>2.496</v>
      </c>
      <c r="E400" s="48">
        <v>2.496</v>
      </c>
      <c r="F400" s="48">
        <v>2.496</v>
      </c>
      <c r="G400" s="48">
        <v>2.496</v>
      </c>
      <c r="H400" s="48">
        <v>2.496</v>
      </c>
      <c r="I400" s="48">
        <v>2.496</v>
      </c>
      <c r="J400" s="48">
        <v>2.496</v>
      </c>
      <c r="K400" s="48">
        <v>2.496</v>
      </c>
      <c r="L400" s="48">
        <v>2.496</v>
      </c>
      <c r="M400" s="48">
        <v>2.496</v>
      </c>
      <c r="N400" s="48">
        <v>2.496</v>
      </c>
      <c r="O400" s="48">
        <v>2.496</v>
      </c>
      <c r="P400" s="48">
        <v>2.496</v>
      </c>
      <c r="Q400" s="48">
        <v>2.496</v>
      </c>
      <c r="R400" s="48">
        <v>2.496</v>
      </c>
      <c r="S400" s="48">
        <v>2.496</v>
      </c>
      <c r="T400" s="48">
        <v>2.496</v>
      </c>
      <c r="U400" s="48">
        <v>2.496</v>
      </c>
      <c r="V400" s="48">
        <v>2.496</v>
      </c>
      <c r="W400" s="48">
        <v>2.496</v>
      </c>
      <c r="X400" s="48">
        <v>2.496</v>
      </c>
      <c r="Y400" s="55">
        <v>2.496</v>
      </c>
    </row>
    <row r="401" spans="1:25" s="35" customFormat="1" ht="18.75" customHeight="1" collapsed="1" thickBot="1" x14ac:dyDescent="0.25">
      <c r="A401" s="76">
        <v>16</v>
      </c>
      <c r="B401" s="65">
        <f t="shared" ref="B401:Y401" si="123">SUM(B402:B405)</f>
        <v>1006.486</v>
      </c>
      <c r="C401" s="66">
        <f t="shared" si="123"/>
        <v>1004.246</v>
      </c>
      <c r="D401" s="66">
        <f t="shared" si="123"/>
        <v>1004.706</v>
      </c>
      <c r="E401" s="67">
        <f t="shared" si="123"/>
        <v>991.976</v>
      </c>
      <c r="F401" s="67">
        <f t="shared" si="123"/>
        <v>1061.046</v>
      </c>
      <c r="G401" s="67">
        <f t="shared" si="123"/>
        <v>1070.076</v>
      </c>
      <c r="H401" s="67">
        <f t="shared" si="123"/>
        <v>1063.376</v>
      </c>
      <c r="I401" s="67">
        <f t="shared" si="123"/>
        <v>1018.086</v>
      </c>
      <c r="J401" s="67">
        <f t="shared" si="123"/>
        <v>1016.476</v>
      </c>
      <c r="K401" s="68">
        <f t="shared" si="123"/>
        <v>1008.1460000000001</v>
      </c>
      <c r="L401" s="67">
        <f t="shared" si="123"/>
        <v>1012.746</v>
      </c>
      <c r="M401" s="69">
        <f t="shared" si="123"/>
        <v>1016.676</v>
      </c>
      <c r="N401" s="68">
        <f t="shared" si="123"/>
        <v>1018.796</v>
      </c>
      <c r="O401" s="67">
        <f t="shared" si="123"/>
        <v>1016.846</v>
      </c>
      <c r="P401" s="69">
        <f t="shared" si="123"/>
        <v>1021.9160000000001</v>
      </c>
      <c r="Q401" s="70">
        <f t="shared" si="123"/>
        <v>1037.9160000000002</v>
      </c>
      <c r="R401" s="67">
        <f t="shared" si="123"/>
        <v>1030.816</v>
      </c>
      <c r="S401" s="70">
        <f t="shared" si="123"/>
        <v>1025.866</v>
      </c>
      <c r="T401" s="67">
        <f t="shared" si="123"/>
        <v>1024.7060000000001</v>
      </c>
      <c r="U401" s="66">
        <f t="shared" si="123"/>
        <v>1001.566</v>
      </c>
      <c r="V401" s="66">
        <f t="shared" si="123"/>
        <v>1007.476</v>
      </c>
      <c r="W401" s="66">
        <f t="shared" si="123"/>
        <v>1008.846</v>
      </c>
      <c r="X401" s="66">
        <f t="shared" si="123"/>
        <v>1001.496</v>
      </c>
      <c r="Y401" s="71">
        <f t="shared" si="123"/>
        <v>993.53600000000006</v>
      </c>
    </row>
    <row r="402" spans="1:25" s="35" customFormat="1" ht="18.75" hidden="1" customHeight="1" outlineLevel="1" x14ac:dyDescent="0.2">
      <c r="A402" s="117" t="s">
        <v>4</v>
      </c>
      <c r="B402" s="49">
        <f>B86</f>
        <v>913.28</v>
      </c>
      <c r="C402" s="44">
        <f t="shared" ref="C402:Y402" si="124">C86</f>
        <v>911.04</v>
      </c>
      <c r="D402" s="44">
        <f t="shared" si="124"/>
        <v>911.5</v>
      </c>
      <c r="E402" s="45">
        <f t="shared" si="124"/>
        <v>898.77</v>
      </c>
      <c r="F402" s="44">
        <f t="shared" si="124"/>
        <v>967.84</v>
      </c>
      <c r="G402" s="44">
        <f t="shared" si="124"/>
        <v>976.87</v>
      </c>
      <c r="H402" s="44">
        <f t="shared" si="124"/>
        <v>970.17</v>
      </c>
      <c r="I402" s="44">
        <f t="shared" si="124"/>
        <v>924.88</v>
      </c>
      <c r="J402" s="46">
        <f t="shared" si="124"/>
        <v>923.27</v>
      </c>
      <c r="K402" s="44">
        <f t="shared" si="124"/>
        <v>914.94</v>
      </c>
      <c r="L402" s="44">
        <f t="shared" si="124"/>
        <v>919.54</v>
      </c>
      <c r="M402" s="44">
        <f t="shared" si="124"/>
        <v>923.47</v>
      </c>
      <c r="N402" s="44">
        <f t="shared" si="124"/>
        <v>925.59</v>
      </c>
      <c r="O402" s="44">
        <f t="shared" si="124"/>
        <v>923.64</v>
      </c>
      <c r="P402" s="44">
        <f t="shared" si="124"/>
        <v>928.71</v>
      </c>
      <c r="Q402" s="44">
        <f t="shared" si="124"/>
        <v>944.71</v>
      </c>
      <c r="R402" s="44">
        <f t="shared" si="124"/>
        <v>937.61</v>
      </c>
      <c r="S402" s="44">
        <f t="shared" si="124"/>
        <v>932.66</v>
      </c>
      <c r="T402" s="44">
        <f t="shared" si="124"/>
        <v>931.5</v>
      </c>
      <c r="U402" s="44">
        <f t="shared" si="124"/>
        <v>908.36</v>
      </c>
      <c r="V402" s="44">
        <f t="shared" si="124"/>
        <v>914.27</v>
      </c>
      <c r="W402" s="44">
        <f t="shared" si="124"/>
        <v>915.64</v>
      </c>
      <c r="X402" s="44">
        <f t="shared" si="124"/>
        <v>908.29</v>
      </c>
      <c r="Y402" s="52">
        <f t="shared" si="124"/>
        <v>900.33</v>
      </c>
    </row>
    <row r="403" spans="1:25" s="35" customFormat="1" ht="18.75" hidden="1" customHeight="1" outlineLevel="1" x14ac:dyDescent="0.2">
      <c r="A403" s="26" t="s">
        <v>5</v>
      </c>
      <c r="B403" s="49">
        <v>90.71</v>
      </c>
      <c r="C403" s="47">
        <v>90.71</v>
      </c>
      <c r="D403" s="47">
        <v>90.71</v>
      </c>
      <c r="E403" s="47">
        <v>90.71</v>
      </c>
      <c r="F403" s="47">
        <v>90.71</v>
      </c>
      <c r="G403" s="47">
        <v>90.71</v>
      </c>
      <c r="H403" s="47">
        <v>90.71</v>
      </c>
      <c r="I403" s="47">
        <v>90.71</v>
      </c>
      <c r="J403" s="47">
        <v>90.71</v>
      </c>
      <c r="K403" s="47">
        <v>90.71</v>
      </c>
      <c r="L403" s="47">
        <v>90.71</v>
      </c>
      <c r="M403" s="47">
        <v>90.71</v>
      </c>
      <c r="N403" s="47">
        <v>90.71</v>
      </c>
      <c r="O403" s="47">
        <v>90.71</v>
      </c>
      <c r="P403" s="47">
        <v>90.71</v>
      </c>
      <c r="Q403" s="47">
        <v>90.71</v>
      </c>
      <c r="R403" s="47">
        <v>90.71</v>
      </c>
      <c r="S403" s="47">
        <v>90.71</v>
      </c>
      <c r="T403" s="47">
        <v>90.71</v>
      </c>
      <c r="U403" s="47">
        <v>90.71</v>
      </c>
      <c r="V403" s="47">
        <v>90.71</v>
      </c>
      <c r="W403" s="47">
        <v>90.71</v>
      </c>
      <c r="X403" s="47">
        <v>90.71</v>
      </c>
      <c r="Y403" s="54">
        <v>90.71</v>
      </c>
    </row>
    <row r="404" spans="1:25" s="35" customFormat="1" ht="18.75" hidden="1" customHeight="1" outlineLevel="1" x14ac:dyDescent="0.2">
      <c r="A404" s="27" t="s">
        <v>6</v>
      </c>
      <c r="B404" s="49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54"/>
    </row>
    <row r="405" spans="1:25" s="35" customFormat="1" ht="18.75" hidden="1" customHeight="1" outlineLevel="1" thickBot="1" x14ac:dyDescent="0.25">
      <c r="A405" s="118" t="s">
        <v>7</v>
      </c>
      <c r="B405" s="50">
        <v>2.496</v>
      </c>
      <c r="C405" s="48">
        <v>2.496</v>
      </c>
      <c r="D405" s="48">
        <v>2.496</v>
      </c>
      <c r="E405" s="48">
        <v>2.496</v>
      </c>
      <c r="F405" s="48">
        <v>2.496</v>
      </c>
      <c r="G405" s="48">
        <v>2.496</v>
      </c>
      <c r="H405" s="48">
        <v>2.496</v>
      </c>
      <c r="I405" s="48">
        <v>2.496</v>
      </c>
      <c r="J405" s="48">
        <v>2.496</v>
      </c>
      <c r="K405" s="48">
        <v>2.496</v>
      </c>
      <c r="L405" s="48">
        <v>2.496</v>
      </c>
      <c r="M405" s="48">
        <v>2.496</v>
      </c>
      <c r="N405" s="48">
        <v>2.496</v>
      </c>
      <c r="O405" s="48">
        <v>2.496</v>
      </c>
      <c r="P405" s="48">
        <v>2.496</v>
      </c>
      <c r="Q405" s="48">
        <v>2.496</v>
      </c>
      <c r="R405" s="48">
        <v>2.496</v>
      </c>
      <c r="S405" s="48">
        <v>2.496</v>
      </c>
      <c r="T405" s="48">
        <v>2.496</v>
      </c>
      <c r="U405" s="48">
        <v>2.496</v>
      </c>
      <c r="V405" s="48">
        <v>2.496</v>
      </c>
      <c r="W405" s="48">
        <v>2.496</v>
      </c>
      <c r="X405" s="48">
        <v>2.496</v>
      </c>
      <c r="Y405" s="55">
        <v>2.496</v>
      </c>
    </row>
    <row r="406" spans="1:25" s="35" customFormat="1" ht="18.75" customHeight="1" collapsed="1" thickBot="1" x14ac:dyDescent="0.25">
      <c r="A406" s="73">
        <v>17</v>
      </c>
      <c r="B406" s="65">
        <f t="shared" ref="B406:Y406" si="125">SUM(B407:B410)</f>
        <v>958.33600000000001</v>
      </c>
      <c r="C406" s="66">
        <f t="shared" si="125"/>
        <v>958.66600000000005</v>
      </c>
      <c r="D406" s="66">
        <f t="shared" si="125"/>
        <v>963.226</v>
      </c>
      <c r="E406" s="67">
        <f t="shared" si="125"/>
        <v>954.93600000000004</v>
      </c>
      <c r="F406" s="67">
        <f t="shared" si="125"/>
        <v>968.42600000000004</v>
      </c>
      <c r="G406" s="67">
        <f t="shared" si="125"/>
        <v>987.29600000000005</v>
      </c>
      <c r="H406" s="67">
        <f t="shared" si="125"/>
        <v>986.10599999999999</v>
      </c>
      <c r="I406" s="67">
        <f t="shared" si="125"/>
        <v>971.89600000000007</v>
      </c>
      <c r="J406" s="67">
        <f t="shared" si="125"/>
        <v>964.07600000000002</v>
      </c>
      <c r="K406" s="68">
        <f t="shared" si="125"/>
        <v>966.25599999999997</v>
      </c>
      <c r="L406" s="67">
        <f t="shared" si="125"/>
        <v>964.86599999999999</v>
      </c>
      <c r="M406" s="69">
        <f t="shared" si="125"/>
        <v>966.30600000000004</v>
      </c>
      <c r="N406" s="68">
        <f t="shared" si="125"/>
        <v>971.65600000000006</v>
      </c>
      <c r="O406" s="67">
        <f t="shared" si="125"/>
        <v>967.57600000000002</v>
      </c>
      <c r="P406" s="69">
        <f t="shared" si="125"/>
        <v>975.95600000000002</v>
      </c>
      <c r="Q406" s="70">
        <f t="shared" si="125"/>
        <v>981.596</v>
      </c>
      <c r="R406" s="67">
        <f t="shared" si="125"/>
        <v>981.49599999999998</v>
      </c>
      <c r="S406" s="70">
        <f t="shared" si="125"/>
        <v>981.31600000000003</v>
      </c>
      <c r="T406" s="67">
        <f t="shared" si="125"/>
        <v>972.19600000000003</v>
      </c>
      <c r="U406" s="66">
        <f t="shared" si="125"/>
        <v>972.976</v>
      </c>
      <c r="V406" s="66">
        <f t="shared" si="125"/>
        <v>963.64600000000007</v>
      </c>
      <c r="W406" s="66">
        <f t="shared" si="125"/>
        <v>965.69600000000003</v>
      </c>
      <c r="X406" s="66">
        <f t="shared" si="125"/>
        <v>957.94600000000003</v>
      </c>
      <c r="Y406" s="71">
        <f t="shared" si="125"/>
        <v>945.28600000000006</v>
      </c>
    </row>
    <row r="407" spans="1:25" s="35" customFormat="1" ht="18.75" hidden="1" customHeight="1" outlineLevel="1" x14ac:dyDescent="0.2">
      <c r="A407" s="117" t="s">
        <v>4</v>
      </c>
      <c r="B407" s="49">
        <f>B91</f>
        <v>865.13</v>
      </c>
      <c r="C407" s="44">
        <f t="shared" ref="C407:Y407" si="126">C91</f>
        <v>865.46</v>
      </c>
      <c r="D407" s="44">
        <f t="shared" si="126"/>
        <v>870.02</v>
      </c>
      <c r="E407" s="45">
        <f t="shared" si="126"/>
        <v>861.73</v>
      </c>
      <c r="F407" s="44">
        <f t="shared" si="126"/>
        <v>875.22</v>
      </c>
      <c r="G407" s="44">
        <f t="shared" si="126"/>
        <v>894.09</v>
      </c>
      <c r="H407" s="44">
        <f t="shared" si="126"/>
        <v>892.9</v>
      </c>
      <c r="I407" s="44">
        <f t="shared" si="126"/>
        <v>878.69</v>
      </c>
      <c r="J407" s="46">
        <f t="shared" si="126"/>
        <v>870.87</v>
      </c>
      <c r="K407" s="44">
        <f t="shared" si="126"/>
        <v>873.05</v>
      </c>
      <c r="L407" s="44">
        <f t="shared" si="126"/>
        <v>871.66</v>
      </c>
      <c r="M407" s="44">
        <f t="shared" si="126"/>
        <v>873.1</v>
      </c>
      <c r="N407" s="44">
        <f t="shared" si="126"/>
        <v>878.45</v>
      </c>
      <c r="O407" s="44">
        <f t="shared" si="126"/>
        <v>874.37</v>
      </c>
      <c r="P407" s="44">
        <f t="shared" si="126"/>
        <v>882.75</v>
      </c>
      <c r="Q407" s="44">
        <f t="shared" si="126"/>
        <v>888.39</v>
      </c>
      <c r="R407" s="44">
        <f t="shared" si="126"/>
        <v>888.29</v>
      </c>
      <c r="S407" s="44">
        <f t="shared" si="126"/>
        <v>888.11</v>
      </c>
      <c r="T407" s="44">
        <f t="shared" si="126"/>
        <v>878.99</v>
      </c>
      <c r="U407" s="44">
        <f t="shared" si="126"/>
        <v>879.77</v>
      </c>
      <c r="V407" s="44">
        <f t="shared" si="126"/>
        <v>870.44</v>
      </c>
      <c r="W407" s="44">
        <f t="shared" si="126"/>
        <v>872.49</v>
      </c>
      <c r="X407" s="44">
        <f t="shared" si="126"/>
        <v>864.74</v>
      </c>
      <c r="Y407" s="52">
        <f t="shared" si="126"/>
        <v>852.08</v>
      </c>
    </row>
    <row r="408" spans="1:25" s="35" customFormat="1" ht="18.75" hidden="1" customHeight="1" outlineLevel="1" x14ac:dyDescent="0.2">
      <c r="A408" s="26" t="s">
        <v>5</v>
      </c>
      <c r="B408" s="49">
        <v>90.71</v>
      </c>
      <c r="C408" s="47">
        <v>90.71</v>
      </c>
      <c r="D408" s="47">
        <v>90.71</v>
      </c>
      <c r="E408" s="47">
        <v>90.71</v>
      </c>
      <c r="F408" s="47">
        <v>90.71</v>
      </c>
      <c r="G408" s="47">
        <v>90.71</v>
      </c>
      <c r="H408" s="47">
        <v>90.71</v>
      </c>
      <c r="I408" s="47">
        <v>90.71</v>
      </c>
      <c r="J408" s="47">
        <v>90.71</v>
      </c>
      <c r="K408" s="47">
        <v>90.71</v>
      </c>
      <c r="L408" s="47">
        <v>90.71</v>
      </c>
      <c r="M408" s="47">
        <v>90.71</v>
      </c>
      <c r="N408" s="47">
        <v>90.71</v>
      </c>
      <c r="O408" s="47">
        <v>90.71</v>
      </c>
      <c r="P408" s="47">
        <v>90.71</v>
      </c>
      <c r="Q408" s="47">
        <v>90.71</v>
      </c>
      <c r="R408" s="47">
        <v>90.71</v>
      </c>
      <c r="S408" s="47">
        <v>90.71</v>
      </c>
      <c r="T408" s="47">
        <v>90.71</v>
      </c>
      <c r="U408" s="47">
        <v>90.71</v>
      </c>
      <c r="V408" s="47">
        <v>90.71</v>
      </c>
      <c r="W408" s="47">
        <v>90.71</v>
      </c>
      <c r="X408" s="47">
        <v>90.71</v>
      </c>
      <c r="Y408" s="54">
        <v>90.71</v>
      </c>
    </row>
    <row r="409" spans="1:25" s="35" customFormat="1" ht="18.75" hidden="1" customHeight="1" outlineLevel="1" x14ac:dyDescent="0.2">
      <c r="A409" s="27" t="s">
        <v>6</v>
      </c>
      <c r="B409" s="49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54"/>
    </row>
    <row r="410" spans="1:25" s="35" customFormat="1" ht="18.75" hidden="1" customHeight="1" outlineLevel="1" thickBot="1" x14ac:dyDescent="0.25">
      <c r="A410" s="118" t="s">
        <v>7</v>
      </c>
      <c r="B410" s="50">
        <v>2.496</v>
      </c>
      <c r="C410" s="48">
        <v>2.496</v>
      </c>
      <c r="D410" s="48">
        <v>2.496</v>
      </c>
      <c r="E410" s="48">
        <v>2.496</v>
      </c>
      <c r="F410" s="48">
        <v>2.496</v>
      </c>
      <c r="G410" s="48">
        <v>2.496</v>
      </c>
      <c r="H410" s="48">
        <v>2.496</v>
      </c>
      <c r="I410" s="48">
        <v>2.496</v>
      </c>
      <c r="J410" s="48">
        <v>2.496</v>
      </c>
      <c r="K410" s="48">
        <v>2.496</v>
      </c>
      <c r="L410" s="48">
        <v>2.496</v>
      </c>
      <c r="M410" s="48">
        <v>2.496</v>
      </c>
      <c r="N410" s="48">
        <v>2.496</v>
      </c>
      <c r="O410" s="48">
        <v>2.496</v>
      </c>
      <c r="P410" s="48">
        <v>2.496</v>
      </c>
      <c r="Q410" s="48">
        <v>2.496</v>
      </c>
      <c r="R410" s="48">
        <v>2.496</v>
      </c>
      <c r="S410" s="48">
        <v>2.496</v>
      </c>
      <c r="T410" s="48">
        <v>2.496</v>
      </c>
      <c r="U410" s="48">
        <v>2.496</v>
      </c>
      <c r="V410" s="48">
        <v>2.496</v>
      </c>
      <c r="W410" s="48">
        <v>2.496</v>
      </c>
      <c r="X410" s="48">
        <v>2.496</v>
      </c>
      <c r="Y410" s="55">
        <v>2.496</v>
      </c>
    </row>
    <row r="411" spans="1:25" s="35" customFormat="1" ht="18.75" customHeight="1" collapsed="1" thickBot="1" x14ac:dyDescent="0.25">
      <c r="A411" s="74">
        <v>18</v>
      </c>
      <c r="B411" s="65">
        <f t="shared" ref="B411:Y411" si="127">SUM(B412:B415)</f>
        <v>981.346</v>
      </c>
      <c r="C411" s="66">
        <f t="shared" si="127"/>
        <v>984.44600000000003</v>
      </c>
      <c r="D411" s="66">
        <f t="shared" si="127"/>
        <v>988.75599999999997</v>
      </c>
      <c r="E411" s="67">
        <f t="shared" si="127"/>
        <v>1001.7860000000001</v>
      </c>
      <c r="F411" s="67">
        <f t="shared" si="127"/>
        <v>1023.726</v>
      </c>
      <c r="G411" s="67">
        <f t="shared" si="127"/>
        <v>1035.136</v>
      </c>
      <c r="H411" s="67">
        <f t="shared" si="127"/>
        <v>1032.7760000000001</v>
      </c>
      <c r="I411" s="67">
        <f t="shared" si="127"/>
        <v>989.08600000000001</v>
      </c>
      <c r="J411" s="67">
        <f t="shared" si="127"/>
        <v>982.44600000000003</v>
      </c>
      <c r="K411" s="68">
        <f t="shared" si="127"/>
        <v>984.82600000000002</v>
      </c>
      <c r="L411" s="67">
        <f t="shared" si="127"/>
        <v>987.06600000000003</v>
      </c>
      <c r="M411" s="69">
        <f t="shared" si="127"/>
        <v>990.90600000000006</v>
      </c>
      <c r="N411" s="68">
        <f t="shared" si="127"/>
        <v>991.41600000000005</v>
      </c>
      <c r="O411" s="67">
        <f t="shared" si="127"/>
        <v>982.80600000000004</v>
      </c>
      <c r="P411" s="69">
        <f t="shared" si="127"/>
        <v>991.12599999999998</v>
      </c>
      <c r="Q411" s="70">
        <f t="shared" si="127"/>
        <v>1038.886</v>
      </c>
      <c r="R411" s="67">
        <f t="shared" si="127"/>
        <v>1039.086</v>
      </c>
      <c r="S411" s="70">
        <f t="shared" si="127"/>
        <v>999.67600000000004</v>
      </c>
      <c r="T411" s="67">
        <f t="shared" si="127"/>
        <v>996.86599999999999</v>
      </c>
      <c r="U411" s="66">
        <f t="shared" si="127"/>
        <v>987.53600000000006</v>
      </c>
      <c r="V411" s="66">
        <f t="shared" si="127"/>
        <v>977.05600000000004</v>
      </c>
      <c r="W411" s="66">
        <f t="shared" si="127"/>
        <v>992.25599999999997</v>
      </c>
      <c r="X411" s="66">
        <f t="shared" si="127"/>
        <v>985.23599999999999</v>
      </c>
      <c r="Y411" s="71">
        <f t="shared" si="127"/>
        <v>983.01599999999996</v>
      </c>
    </row>
    <row r="412" spans="1:25" s="35" customFormat="1" ht="18.75" hidden="1" customHeight="1" outlineLevel="1" x14ac:dyDescent="0.2">
      <c r="A412" s="29" t="s">
        <v>4</v>
      </c>
      <c r="B412" s="49">
        <f>B96</f>
        <v>888.14</v>
      </c>
      <c r="C412" s="44">
        <f t="shared" ref="C412:Y412" si="128">C96</f>
        <v>891.24</v>
      </c>
      <c r="D412" s="44">
        <f t="shared" si="128"/>
        <v>895.55</v>
      </c>
      <c r="E412" s="45">
        <f t="shared" si="128"/>
        <v>908.58</v>
      </c>
      <c r="F412" s="44">
        <f t="shared" si="128"/>
        <v>930.52</v>
      </c>
      <c r="G412" s="44">
        <f t="shared" si="128"/>
        <v>941.93</v>
      </c>
      <c r="H412" s="44">
        <f t="shared" si="128"/>
        <v>939.57</v>
      </c>
      <c r="I412" s="44">
        <f t="shared" si="128"/>
        <v>895.88</v>
      </c>
      <c r="J412" s="46">
        <f t="shared" si="128"/>
        <v>889.24</v>
      </c>
      <c r="K412" s="44">
        <f t="shared" si="128"/>
        <v>891.62</v>
      </c>
      <c r="L412" s="44">
        <f t="shared" si="128"/>
        <v>893.86</v>
      </c>
      <c r="M412" s="44">
        <f t="shared" si="128"/>
        <v>897.7</v>
      </c>
      <c r="N412" s="44">
        <f t="shared" si="128"/>
        <v>898.21</v>
      </c>
      <c r="O412" s="44">
        <f t="shared" si="128"/>
        <v>889.6</v>
      </c>
      <c r="P412" s="44">
        <f t="shared" si="128"/>
        <v>897.92</v>
      </c>
      <c r="Q412" s="44">
        <f t="shared" si="128"/>
        <v>945.68</v>
      </c>
      <c r="R412" s="44">
        <f t="shared" si="128"/>
        <v>945.88</v>
      </c>
      <c r="S412" s="44">
        <f t="shared" si="128"/>
        <v>906.47</v>
      </c>
      <c r="T412" s="44">
        <f t="shared" si="128"/>
        <v>903.66</v>
      </c>
      <c r="U412" s="44">
        <f t="shared" si="128"/>
        <v>894.33</v>
      </c>
      <c r="V412" s="44">
        <f t="shared" si="128"/>
        <v>883.85</v>
      </c>
      <c r="W412" s="44">
        <f t="shared" si="128"/>
        <v>899.05</v>
      </c>
      <c r="X412" s="44">
        <f t="shared" si="128"/>
        <v>892.03</v>
      </c>
      <c r="Y412" s="52">
        <f t="shared" si="128"/>
        <v>889.81</v>
      </c>
    </row>
    <row r="413" spans="1:25" s="35" customFormat="1" ht="18.75" hidden="1" customHeight="1" outlineLevel="1" x14ac:dyDescent="0.2">
      <c r="A413" s="30" t="s">
        <v>5</v>
      </c>
      <c r="B413" s="49">
        <v>90.71</v>
      </c>
      <c r="C413" s="47">
        <v>90.71</v>
      </c>
      <c r="D413" s="47">
        <v>90.71</v>
      </c>
      <c r="E413" s="47">
        <v>90.71</v>
      </c>
      <c r="F413" s="47">
        <v>90.71</v>
      </c>
      <c r="G413" s="47">
        <v>90.71</v>
      </c>
      <c r="H413" s="47">
        <v>90.71</v>
      </c>
      <c r="I413" s="47">
        <v>90.71</v>
      </c>
      <c r="J413" s="47">
        <v>90.71</v>
      </c>
      <c r="K413" s="47">
        <v>90.71</v>
      </c>
      <c r="L413" s="47">
        <v>90.71</v>
      </c>
      <c r="M413" s="47">
        <v>90.71</v>
      </c>
      <c r="N413" s="47">
        <v>90.71</v>
      </c>
      <c r="O413" s="47">
        <v>90.71</v>
      </c>
      <c r="P413" s="47">
        <v>90.71</v>
      </c>
      <c r="Q413" s="47">
        <v>90.71</v>
      </c>
      <c r="R413" s="47">
        <v>90.71</v>
      </c>
      <c r="S413" s="47">
        <v>90.71</v>
      </c>
      <c r="T413" s="47">
        <v>90.71</v>
      </c>
      <c r="U413" s="47">
        <v>90.71</v>
      </c>
      <c r="V413" s="47">
        <v>90.71</v>
      </c>
      <c r="W413" s="47">
        <v>90.71</v>
      </c>
      <c r="X413" s="47">
        <v>90.71</v>
      </c>
      <c r="Y413" s="54">
        <v>90.71</v>
      </c>
    </row>
    <row r="414" spans="1:25" s="35" customFormat="1" ht="18.75" hidden="1" customHeight="1" outlineLevel="1" x14ac:dyDescent="0.2">
      <c r="A414" s="31" t="s">
        <v>6</v>
      </c>
      <c r="B414" s="49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54"/>
    </row>
    <row r="415" spans="1:25" s="35" customFormat="1" ht="18.75" hidden="1" customHeight="1" outlineLevel="1" thickBot="1" x14ac:dyDescent="0.25">
      <c r="A415" s="107" t="s">
        <v>7</v>
      </c>
      <c r="B415" s="50">
        <v>2.496</v>
      </c>
      <c r="C415" s="48">
        <v>2.496</v>
      </c>
      <c r="D415" s="48">
        <v>2.496</v>
      </c>
      <c r="E415" s="48">
        <v>2.496</v>
      </c>
      <c r="F415" s="48">
        <v>2.496</v>
      </c>
      <c r="G415" s="48">
        <v>2.496</v>
      </c>
      <c r="H415" s="48">
        <v>2.496</v>
      </c>
      <c r="I415" s="48">
        <v>2.496</v>
      </c>
      <c r="J415" s="48">
        <v>2.496</v>
      </c>
      <c r="K415" s="48">
        <v>2.496</v>
      </c>
      <c r="L415" s="48">
        <v>2.496</v>
      </c>
      <c r="M415" s="48">
        <v>2.496</v>
      </c>
      <c r="N415" s="48">
        <v>2.496</v>
      </c>
      <c r="O415" s="48">
        <v>2.496</v>
      </c>
      <c r="P415" s="48">
        <v>2.496</v>
      </c>
      <c r="Q415" s="48">
        <v>2.496</v>
      </c>
      <c r="R415" s="48">
        <v>2.496</v>
      </c>
      <c r="S415" s="48">
        <v>2.496</v>
      </c>
      <c r="T415" s="48">
        <v>2.496</v>
      </c>
      <c r="U415" s="48">
        <v>2.496</v>
      </c>
      <c r="V415" s="48">
        <v>2.496</v>
      </c>
      <c r="W415" s="48">
        <v>2.496</v>
      </c>
      <c r="X415" s="48">
        <v>2.496</v>
      </c>
      <c r="Y415" s="55">
        <v>2.496</v>
      </c>
    </row>
    <row r="416" spans="1:25" s="35" customFormat="1" ht="18.75" customHeight="1" collapsed="1" thickBot="1" x14ac:dyDescent="0.25">
      <c r="A416" s="76">
        <v>19</v>
      </c>
      <c r="B416" s="65">
        <f t="shared" ref="B416:Y416" si="129">SUM(B417:B420)</f>
        <v>1023.6560000000001</v>
      </c>
      <c r="C416" s="66">
        <f t="shared" si="129"/>
        <v>1025.6960000000001</v>
      </c>
      <c r="D416" s="66">
        <f t="shared" si="129"/>
        <v>1065.7060000000001</v>
      </c>
      <c r="E416" s="67">
        <f t="shared" si="129"/>
        <v>1076.9760000000001</v>
      </c>
      <c r="F416" s="67">
        <f t="shared" si="129"/>
        <v>1078.1960000000001</v>
      </c>
      <c r="G416" s="67">
        <f t="shared" si="129"/>
        <v>1079.9960000000001</v>
      </c>
      <c r="H416" s="67">
        <f t="shared" si="129"/>
        <v>1071.7160000000001</v>
      </c>
      <c r="I416" s="67">
        <f t="shared" si="129"/>
        <v>1060.7560000000001</v>
      </c>
      <c r="J416" s="67">
        <f t="shared" si="129"/>
        <v>1056.2660000000001</v>
      </c>
      <c r="K416" s="68">
        <f t="shared" si="129"/>
        <v>1054.866</v>
      </c>
      <c r="L416" s="67">
        <f t="shared" si="129"/>
        <v>1059.386</v>
      </c>
      <c r="M416" s="69">
        <f t="shared" si="129"/>
        <v>1062.876</v>
      </c>
      <c r="N416" s="68">
        <f t="shared" si="129"/>
        <v>1065.1860000000001</v>
      </c>
      <c r="O416" s="67">
        <f t="shared" si="129"/>
        <v>1068.566</v>
      </c>
      <c r="P416" s="69">
        <f t="shared" si="129"/>
        <v>1082.876</v>
      </c>
      <c r="Q416" s="70">
        <f t="shared" si="129"/>
        <v>1089.096</v>
      </c>
      <c r="R416" s="67">
        <f t="shared" si="129"/>
        <v>1081.816</v>
      </c>
      <c r="S416" s="70">
        <f t="shared" si="129"/>
        <v>1077.6660000000002</v>
      </c>
      <c r="T416" s="67">
        <f t="shared" si="129"/>
        <v>1075.296</v>
      </c>
      <c r="U416" s="66">
        <f t="shared" si="129"/>
        <v>1018.4160000000001</v>
      </c>
      <c r="V416" s="66">
        <f t="shared" si="129"/>
        <v>1022.546</v>
      </c>
      <c r="W416" s="66">
        <f t="shared" si="129"/>
        <v>1019.816</v>
      </c>
      <c r="X416" s="66">
        <f t="shared" si="129"/>
        <v>1017.856</v>
      </c>
      <c r="Y416" s="71">
        <f t="shared" si="129"/>
        <v>1015.766</v>
      </c>
    </row>
    <row r="417" spans="1:25" s="35" customFormat="1" ht="18.75" hidden="1" customHeight="1" outlineLevel="1" x14ac:dyDescent="0.2">
      <c r="A417" s="117" t="s">
        <v>4</v>
      </c>
      <c r="B417" s="49">
        <f>B101</f>
        <v>930.45</v>
      </c>
      <c r="C417" s="44">
        <f t="shared" ref="C417:Y417" si="130">C101</f>
        <v>932.49</v>
      </c>
      <c r="D417" s="44">
        <f t="shared" si="130"/>
        <v>972.5</v>
      </c>
      <c r="E417" s="45">
        <f t="shared" si="130"/>
        <v>983.77</v>
      </c>
      <c r="F417" s="44">
        <f t="shared" si="130"/>
        <v>984.99</v>
      </c>
      <c r="G417" s="44">
        <f t="shared" si="130"/>
        <v>986.79</v>
      </c>
      <c r="H417" s="44">
        <f t="shared" si="130"/>
        <v>978.51</v>
      </c>
      <c r="I417" s="44">
        <f t="shared" si="130"/>
        <v>967.55</v>
      </c>
      <c r="J417" s="46">
        <f t="shared" si="130"/>
        <v>963.06</v>
      </c>
      <c r="K417" s="44">
        <f t="shared" si="130"/>
        <v>961.66</v>
      </c>
      <c r="L417" s="44">
        <f t="shared" si="130"/>
        <v>966.18</v>
      </c>
      <c r="M417" s="44">
        <f t="shared" si="130"/>
        <v>969.67</v>
      </c>
      <c r="N417" s="44">
        <f t="shared" si="130"/>
        <v>971.98</v>
      </c>
      <c r="O417" s="44">
        <f t="shared" si="130"/>
        <v>975.36</v>
      </c>
      <c r="P417" s="44">
        <f t="shared" si="130"/>
        <v>989.67</v>
      </c>
      <c r="Q417" s="44">
        <f t="shared" si="130"/>
        <v>995.89</v>
      </c>
      <c r="R417" s="44">
        <f t="shared" si="130"/>
        <v>988.61</v>
      </c>
      <c r="S417" s="44">
        <f t="shared" si="130"/>
        <v>984.46</v>
      </c>
      <c r="T417" s="44">
        <f t="shared" si="130"/>
        <v>982.09</v>
      </c>
      <c r="U417" s="44">
        <f t="shared" si="130"/>
        <v>925.21</v>
      </c>
      <c r="V417" s="44">
        <f t="shared" si="130"/>
        <v>929.34</v>
      </c>
      <c r="W417" s="44">
        <f t="shared" si="130"/>
        <v>926.61</v>
      </c>
      <c r="X417" s="44">
        <f t="shared" si="130"/>
        <v>924.65</v>
      </c>
      <c r="Y417" s="52">
        <f t="shared" si="130"/>
        <v>922.56</v>
      </c>
    </row>
    <row r="418" spans="1:25" s="35" customFormat="1" ht="18.75" hidden="1" customHeight="1" outlineLevel="1" x14ac:dyDescent="0.2">
      <c r="A418" s="26" t="s">
        <v>5</v>
      </c>
      <c r="B418" s="49">
        <v>90.71</v>
      </c>
      <c r="C418" s="47">
        <v>90.71</v>
      </c>
      <c r="D418" s="47">
        <v>90.71</v>
      </c>
      <c r="E418" s="47">
        <v>90.71</v>
      </c>
      <c r="F418" s="47">
        <v>90.71</v>
      </c>
      <c r="G418" s="47">
        <v>90.71</v>
      </c>
      <c r="H418" s="47">
        <v>90.71</v>
      </c>
      <c r="I418" s="47">
        <v>90.71</v>
      </c>
      <c r="J418" s="47">
        <v>90.71</v>
      </c>
      <c r="K418" s="47">
        <v>90.71</v>
      </c>
      <c r="L418" s="47">
        <v>90.71</v>
      </c>
      <c r="M418" s="47">
        <v>90.71</v>
      </c>
      <c r="N418" s="47">
        <v>90.71</v>
      </c>
      <c r="O418" s="47">
        <v>90.71</v>
      </c>
      <c r="P418" s="47">
        <v>90.71</v>
      </c>
      <c r="Q418" s="47">
        <v>90.71</v>
      </c>
      <c r="R418" s="47">
        <v>90.71</v>
      </c>
      <c r="S418" s="47">
        <v>90.71</v>
      </c>
      <c r="T418" s="47">
        <v>90.71</v>
      </c>
      <c r="U418" s="47">
        <v>90.71</v>
      </c>
      <c r="V418" s="47">
        <v>90.71</v>
      </c>
      <c r="W418" s="47">
        <v>90.71</v>
      </c>
      <c r="X418" s="47">
        <v>90.71</v>
      </c>
      <c r="Y418" s="54">
        <v>90.71</v>
      </c>
    </row>
    <row r="419" spans="1:25" s="35" customFormat="1" ht="18.75" hidden="1" customHeight="1" outlineLevel="1" x14ac:dyDescent="0.2">
      <c r="A419" s="27" t="s">
        <v>6</v>
      </c>
      <c r="B419" s="49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54"/>
    </row>
    <row r="420" spans="1:25" s="35" customFormat="1" ht="18.75" hidden="1" customHeight="1" outlineLevel="1" thickBot="1" x14ac:dyDescent="0.25">
      <c r="A420" s="118" t="s">
        <v>7</v>
      </c>
      <c r="B420" s="50">
        <v>2.496</v>
      </c>
      <c r="C420" s="48">
        <v>2.496</v>
      </c>
      <c r="D420" s="48">
        <v>2.496</v>
      </c>
      <c r="E420" s="48">
        <v>2.496</v>
      </c>
      <c r="F420" s="48">
        <v>2.496</v>
      </c>
      <c r="G420" s="48">
        <v>2.496</v>
      </c>
      <c r="H420" s="48">
        <v>2.496</v>
      </c>
      <c r="I420" s="48">
        <v>2.496</v>
      </c>
      <c r="J420" s="48">
        <v>2.496</v>
      </c>
      <c r="K420" s="48">
        <v>2.496</v>
      </c>
      <c r="L420" s="48">
        <v>2.496</v>
      </c>
      <c r="M420" s="48">
        <v>2.496</v>
      </c>
      <c r="N420" s="48">
        <v>2.496</v>
      </c>
      <c r="O420" s="48">
        <v>2.496</v>
      </c>
      <c r="P420" s="48">
        <v>2.496</v>
      </c>
      <c r="Q420" s="48">
        <v>2.496</v>
      </c>
      <c r="R420" s="48">
        <v>2.496</v>
      </c>
      <c r="S420" s="48">
        <v>2.496</v>
      </c>
      <c r="T420" s="48">
        <v>2.496</v>
      </c>
      <c r="U420" s="48">
        <v>2.496</v>
      </c>
      <c r="V420" s="48">
        <v>2.496</v>
      </c>
      <c r="W420" s="48">
        <v>2.496</v>
      </c>
      <c r="X420" s="48">
        <v>2.496</v>
      </c>
      <c r="Y420" s="55">
        <v>2.496</v>
      </c>
    </row>
    <row r="421" spans="1:25" s="35" customFormat="1" ht="18.75" customHeight="1" collapsed="1" thickBot="1" x14ac:dyDescent="0.25">
      <c r="A421" s="73">
        <v>20</v>
      </c>
      <c r="B421" s="65">
        <f t="shared" ref="B421:Y421" si="131">SUM(B422:B425)</f>
        <v>1025.5160000000001</v>
      </c>
      <c r="C421" s="66">
        <f t="shared" si="131"/>
        <v>1039.7660000000001</v>
      </c>
      <c r="D421" s="66">
        <f t="shared" si="131"/>
        <v>1094.4260000000002</v>
      </c>
      <c r="E421" s="67">
        <f t="shared" si="131"/>
        <v>1114.106</v>
      </c>
      <c r="F421" s="67">
        <f t="shared" si="131"/>
        <v>1100.9360000000001</v>
      </c>
      <c r="G421" s="67">
        <f t="shared" si="131"/>
        <v>1105.1660000000002</v>
      </c>
      <c r="H421" s="67">
        <f t="shared" si="131"/>
        <v>1105.356</v>
      </c>
      <c r="I421" s="67">
        <f t="shared" si="131"/>
        <v>1090.5260000000001</v>
      </c>
      <c r="J421" s="67">
        <f t="shared" si="131"/>
        <v>1090.9560000000001</v>
      </c>
      <c r="K421" s="68">
        <f t="shared" si="131"/>
        <v>1084.316</v>
      </c>
      <c r="L421" s="67">
        <f t="shared" si="131"/>
        <v>1089.556</v>
      </c>
      <c r="M421" s="69">
        <f t="shared" si="131"/>
        <v>1089.2860000000001</v>
      </c>
      <c r="N421" s="68">
        <f t="shared" si="131"/>
        <v>1058.296</v>
      </c>
      <c r="O421" s="67">
        <f t="shared" si="131"/>
        <v>1096.7560000000001</v>
      </c>
      <c r="P421" s="69">
        <f t="shared" si="131"/>
        <v>1090.066</v>
      </c>
      <c r="Q421" s="70">
        <f t="shared" si="131"/>
        <v>1111.6660000000002</v>
      </c>
      <c r="R421" s="67">
        <f t="shared" si="131"/>
        <v>1108.9960000000001</v>
      </c>
      <c r="S421" s="70">
        <f t="shared" si="131"/>
        <v>1108.096</v>
      </c>
      <c r="T421" s="67">
        <f t="shared" si="131"/>
        <v>1057.126</v>
      </c>
      <c r="U421" s="66">
        <f t="shared" si="131"/>
        <v>1044.9260000000002</v>
      </c>
      <c r="V421" s="66">
        <f t="shared" si="131"/>
        <v>1044.116</v>
      </c>
      <c r="W421" s="66">
        <f t="shared" si="131"/>
        <v>1044.336</v>
      </c>
      <c r="X421" s="66">
        <f t="shared" si="131"/>
        <v>1048.9560000000001</v>
      </c>
      <c r="Y421" s="71">
        <f t="shared" si="131"/>
        <v>1041.626</v>
      </c>
    </row>
    <row r="422" spans="1:25" s="35" customFormat="1" ht="18.75" hidden="1" customHeight="1" outlineLevel="1" x14ac:dyDescent="0.2">
      <c r="A422" s="117" t="s">
        <v>4</v>
      </c>
      <c r="B422" s="49">
        <f>B106</f>
        <v>932.31</v>
      </c>
      <c r="C422" s="44">
        <f t="shared" ref="C422:Y422" si="132">C106</f>
        <v>946.56</v>
      </c>
      <c r="D422" s="44">
        <f t="shared" si="132"/>
        <v>1001.22</v>
      </c>
      <c r="E422" s="45">
        <f t="shared" si="132"/>
        <v>1020.9</v>
      </c>
      <c r="F422" s="44">
        <f t="shared" si="132"/>
        <v>1007.73</v>
      </c>
      <c r="G422" s="44">
        <f t="shared" si="132"/>
        <v>1011.96</v>
      </c>
      <c r="H422" s="44">
        <f t="shared" si="132"/>
        <v>1012.15</v>
      </c>
      <c r="I422" s="44">
        <f t="shared" si="132"/>
        <v>997.32</v>
      </c>
      <c r="J422" s="46">
        <f t="shared" si="132"/>
        <v>997.75</v>
      </c>
      <c r="K422" s="44">
        <f t="shared" si="132"/>
        <v>991.11</v>
      </c>
      <c r="L422" s="44">
        <f t="shared" si="132"/>
        <v>996.35</v>
      </c>
      <c r="M422" s="44">
        <f t="shared" si="132"/>
        <v>996.08</v>
      </c>
      <c r="N422" s="44">
        <f t="shared" si="132"/>
        <v>965.09</v>
      </c>
      <c r="O422" s="44">
        <f t="shared" si="132"/>
        <v>1003.55</v>
      </c>
      <c r="P422" s="44">
        <f t="shared" si="132"/>
        <v>996.86</v>
      </c>
      <c r="Q422" s="44">
        <f t="shared" si="132"/>
        <v>1018.46</v>
      </c>
      <c r="R422" s="44">
        <f t="shared" si="132"/>
        <v>1015.79</v>
      </c>
      <c r="S422" s="44">
        <f t="shared" si="132"/>
        <v>1014.89</v>
      </c>
      <c r="T422" s="44">
        <f t="shared" si="132"/>
        <v>963.92</v>
      </c>
      <c r="U422" s="44">
        <f t="shared" si="132"/>
        <v>951.72</v>
      </c>
      <c r="V422" s="44">
        <f t="shared" si="132"/>
        <v>950.91</v>
      </c>
      <c r="W422" s="44">
        <f t="shared" si="132"/>
        <v>951.13</v>
      </c>
      <c r="X422" s="44">
        <f t="shared" si="132"/>
        <v>955.75</v>
      </c>
      <c r="Y422" s="52">
        <f t="shared" si="132"/>
        <v>948.42</v>
      </c>
    </row>
    <row r="423" spans="1:25" s="35" customFormat="1" ht="18.75" hidden="1" customHeight="1" outlineLevel="1" x14ac:dyDescent="0.2">
      <c r="A423" s="26" t="s">
        <v>5</v>
      </c>
      <c r="B423" s="49">
        <v>90.71</v>
      </c>
      <c r="C423" s="47">
        <v>90.71</v>
      </c>
      <c r="D423" s="47">
        <v>90.71</v>
      </c>
      <c r="E423" s="47">
        <v>90.71</v>
      </c>
      <c r="F423" s="47">
        <v>90.71</v>
      </c>
      <c r="G423" s="47">
        <v>90.71</v>
      </c>
      <c r="H423" s="47">
        <v>90.71</v>
      </c>
      <c r="I423" s="47">
        <v>90.71</v>
      </c>
      <c r="J423" s="47">
        <v>90.71</v>
      </c>
      <c r="K423" s="47">
        <v>90.71</v>
      </c>
      <c r="L423" s="47">
        <v>90.71</v>
      </c>
      <c r="M423" s="47">
        <v>90.71</v>
      </c>
      <c r="N423" s="47">
        <v>90.71</v>
      </c>
      <c r="O423" s="47">
        <v>90.71</v>
      </c>
      <c r="P423" s="47">
        <v>90.71</v>
      </c>
      <c r="Q423" s="47">
        <v>90.71</v>
      </c>
      <c r="R423" s="47">
        <v>90.71</v>
      </c>
      <c r="S423" s="47">
        <v>90.71</v>
      </c>
      <c r="T423" s="47">
        <v>90.71</v>
      </c>
      <c r="U423" s="47">
        <v>90.71</v>
      </c>
      <c r="V423" s="47">
        <v>90.71</v>
      </c>
      <c r="W423" s="47">
        <v>90.71</v>
      </c>
      <c r="X423" s="47">
        <v>90.71</v>
      </c>
      <c r="Y423" s="54">
        <v>90.71</v>
      </c>
    </row>
    <row r="424" spans="1:25" s="35" customFormat="1" ht="18.75" hidden="1" customHeight="1" outlineLevel="1" x14ac:dyDescent="0.2">
      <c r="A424" s="27" t="s">
        <v>6</v>
      </c>
      <c r="B424" s="49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54"/>
    </row>
    <row r="425" spans="1:25" s="35" customFormat="1" ht="18.75" hidden="1" customHeight="1" outlineLevel="1" thickBot="1" x14ac:dyDescent="0.25">
      <c r="A425" s="118" t="s">
        <v>7</v>
      </c>
      <c r="B425" s="50">
        <v>2.496</v>
      </c>
      <c r="C425" s="48">
        <v>2.496</v>
      </c>
      <c r="D425" s="48">
        <v>2.496</v>
      </c>
      <c r="E425" s="48">
        <v>2.496</v>
      </c>
      <c r="F425" s="48">
        <v>2.496</v>
      </c>
      <c r="G425" s="48">
        <v>2.496</v>
      </c>
      <c r="H425" s="48">
        <v>2.496</v>
      </c>
      <c r="I425" s="48">
        <v>2.496</v>
      </c>
      <c r="J425" s="48">
        <v>2.496</v>
      </c>
      <c r="K425" s="48">
        <v>2.496</v>
      </c>
      <c r="L425" s="48">
        <v>2.496</v>
      </c>
      <c r="M425" s="48">
        <v>2.496</v>
      </c>
      <c r="N425" s="48">
        <v>2.496</v>
      </c>
      <c r="O425" s="48">
        <v>2.496</v>
      </c>
      <c r="P425" s="48">
        <v>2.496</v>
      </c>
      <c r="Q425" s="48">
        <v>2.496</v>
      </c>
      <c r="R425" s="48">
        <v>2.496</v>
      </c>
      <c r="S425" s="48">
        <v>2.496</v>
      </c>
      <c r="T425" s="48">
        <v>2.496</v>
      </c>
      <c r="U425" s="48">
        <v>2.496</v>
      </c>
      <c r="V425" s="48">
        <v>2.496</v>
      </c>
      <c r="W425" s="48">
        <v>2.496</v>
      </c>
      <c r="X425" s="48">
        <v>2.496</v>
      </c>
      <c r="Y425" s="55">
        <v>2.496</v>
      </c>
    </row>
    <row r="426" spans="1:25" s="35" customFormat="1" ht="18.75" customHeight="1" collapsed="1" thickBot="1" x14ac:dyDescent="0.25">
      <c r="A426" s="64">
        <v>21</v>
      </c>
      <c r="B426" s="65">
        <f t="shared" ref="B426:Y426" si="133">SUM(B427:B430)</f>
        <v>1125.316</v>
      </c>
      <c r="C426" s="66">
        <f t="shared" si="133"/>
        <v>1130.4260000000002</v>
      </c>
      <c r="D426" s="66">
        <f t="shared" si="133"/>
        <v>1228.3460000000002</v>
      </c>
      <c r="E426" s="67">
        <f t="shared" si="133"/>
        <v>1238.546</v>
      </c>
      <c r="F426" s="67">
        <f t="shared" si="133"/>
        <v>1231.806</v>
      </c>
      <c r="G426" s="67">
        <f t="shared" si="133"/>
        <v>1233.5060000000001</v>
      </c>
      <c r="H426" s="67">
        <f t="shared" si="133"/>
        <v>1228.0960000000002</v>
      </c>
      <c r="I426" s="67">
        <f t="shared" si="133"/>
        <v>1202.4160000000002</v>
      </c>
      <c r="J426" s="67">
        <f t="shared" si="133"/>
        <v>1193.7460000000001</v>
      </c>
      <c r="K426" s="68">
        <f t="shared" si="133"/>
        <v>1156.6060000000002</v>
      </c>
      <c r="L426" s="67">
        <f t="shared" si="133"/>
        <v>1151.1160000000002</v>
      </c>
      <c r="M426" s="69">
        <f t="shared" si="133"/>
        <v>1205.066</v>
      </c>
      <c r="N426" s="68">
        <f t="shared" si="133"/>
        <v>1214.0260000000001</v>
      </c>
      <c r="O426" s="67">
        <f t="shared" si="133"/>
        <v>1209.8860000000002</v>
      </c>
      <c r="P426" s="69">
        <f t="shared" si="133"/>
        <v>1228.3360000000002</v>
      </c>
      <c r="Q426" s="70">
        <f t="shared" si="133"/>
        <v>1231.076</v>
      </c>
      <c r="R426" s="67">
        <f t="shared" si="133"/>
        <v>1231.2760000000001</v>
      </c>
      <c r="S426" s="70">
        <f t="shared" si="133"/>
        <v>1217.4760000000001</v>
      </c>
      <c r="T426" s="67">
        <f t="shared" si="133"/>
        <v>1164.5360000000001</v>
      </c>
      <c r="U426" s="66">
        <f t="shared" si="133"/>
        <v>1121.1160000000002</v>
      </c>
      <c r="V426" s="66">
        <f t="shared" si="133"/>
        <v>1113.546</v>
      </c>
      <c r="W426" s="66">
        <f t="shared" si="133"/>
        <v>1132.6760000000002</v>
      </c>
      <c r="X426" s="66">
        <f t="shared" si="133"/>
        <v>1112.6760000000002</v>
      </c>
      <c r="Y426" s="71">
        <f t="shared" si="133"/>
        <v>1115.566</v>
      </c>
    </row>
    <row r="427" spans="1:25" s="35" customFormat="1" ht="18.75" hidden="1" customHeight="1" outlineLevel="1" x14ac:dyDescent="0.2">
      <c r="A427" s="117" t="s">
        <v>4</v>
      </c>
      <c r="B427" s="49">
        <f>B111</f>
        <v>1032.1099999999999</v>
      </c>
      <c r="C427" s="44">
        <f t="shared" ref="C427:Y427" si="134">C111</f>
        <v>1037.22</v>
      </c>
      <c r="D427" s="44">
        <f t="shared" si="134"/>
        <v>1135.1400000000001</v>
      </c>
      <c r="E427" s="45">
        <f t="shared" si="134"/>
        <v>1145.3399999999999</v>
      </c>
      <c r="F427" s="44">
        <f t="shared" si="134"/>
        <v>1138.5999999999999</v>
      </c>
      <c r="G427" s="44">
        <f t="shared" si="134"/>
        <v>1140.3</v>
      </c>
      <c r="H427" s="44">
        <f t="shared" si="134"/>
        <v>1134.8900000000001</v>
      </c>
      <c r="I427" s="44">
        <f t="shared" si="134"/>
        <v>1109.21</v>
      </c>
      <c r="J427" s="46">
        <f t="shared" si="134"/>
        <v>1100.54</v>
      </c>
      <c r="K427" s="44">
        <f t="shared" si="134"/>
        <v>1063.4000000000001</v>
      </c>
      <c r="L427" s="44">
        <f t="shared" si="134"/>
        <v>1057.9100000000001</v>
      </c>
      <c r="M427" s="44">
        <f t="shared" si="134"/>
        <v>1111.8599999999999</v>
      </c>
      <c r="N427" s="44">
        <f t="shared" si="134"/>
        <v>1120.82</v>
      </c>
      <c r="O427" s="44">
        <f t="shared" si="134"/>
        <v>1116.68</v>
      </c>
      <c r="P427" s="44">
        <f t="shared" si="134"/>
        <v>1135.1300000000001</v>
      </c>
      <c r="Q427" s="44">
        <f t="shared" si="134"/>
        <v>1137.8699999999999</v>
      </c>
      <c r="R427" s="44">
        <f t="shared" si="134"/>
        <v>1138.07</v>
      </c>
      <c r="S427" s="44">
        <f t="shared" si="134"/>
        <v>1124.27</v>
      </c>
      <c r="T427" s="44">
        <f t="shared" si="134"/>
        <v>1071.33</v>
      </c>
      <c r="U427" s="44">
        <f t="shared" si="134"/>
        <v>1027.9100000000001</v>
      </c>
      <c r="V427" s="44">
        <f t="shared" si="134"/>
        <v>1020.34</v>
      </c>
      <c r="W427" s="44">
        <f t="shared" si="134"/>
        <v>1039.47</v>
      </c>
      <c r="X427" s="44">
        <f t="shared" si="134"/>
        <v>1019.47</v>
      </c>
      <c r="Y427" s="52">
        <f t="shared" si="134"/>
        <v>1022.36</v>
      </c>
    </row>
    <row r="428" spans="1:25" s="35" customFormat="1" ht="18.75" hidden="1" customHeight="1" outlineLevel="1" x14ac:dyDescent="0.2">
      <c r="A428" s="26" t="s">
        <v>5</v>
      </c>
      <c r="B428" s="49">
        <v>90.71</v>
      </c>
      <c r="C428" s="47">
        <v>90.71</v>
      </c>
      <c r="D428" s="47">
        <v>90.71</v>
      </c>
      <c r="E428" s="47">
        <v>90.71</v>
      </c>
      <c r="F428" s="47">
        <v>90.71</v>
      </c>
      <c r="G428" s="47">
        <v>90.71</v>
      </c>
      <c r="H428" s="47">
        <v>90.71</v>
      </c>
      <c r="I428" s="47">
        <v>90.71</v>
      </c>
      <c r="J428" s="47">
        <v>90.71</v>
      </c>
      <c r="K428" s="47">
        <v>90.71</v>
      </c>
      <c r="L428" s="47">
        <v>90.71</v>
      </c>
      <c r="M428" s="47">
        <v>90.71</v>
      </c>
      <c r="N428" s="47">
        <v>90.71</v>
      </c>
      <c r="O428" s="47">
        <v>90.71</v>
      </c>
      <c r="P428" s="47">
        <v>90.71</v>
      </c>
      <c r="Q428" s="47">
        <v>90.71</v>
      </c>
      <c r="R428" s="47">
        <v>90.71</v>
      </c>
      <c r="S428" s="47">
        <v>90.71</v>
      </c>
      <c r="T428" s="47">
        <v>90.71</v>
      </c>
      <c r="U428" s="47">
        <v>90.71</v>
      </c>
      <c r="V428" s="47">
        <v>90.71</v>
      </c>
      <c r="W428" s="47">
        <v>90.71</v>
      </c>
      <c r="X428" s="47">
        <v>90.71</v>
      </c>
      <c r="Y428" s="54">
        <v>90.71</v>
      </c>
    </row>
    <row r="429" spans="1:25" s="35" customFormat="1" ht="18.75" hidden="1" customHeight="1" outlineLevel="1" x14ac:dyDescent="0.2">
      <c r="A429" s="27" t="s">
        <v>6</v>
      </c>
      <c r="B429" s="49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54"/>
    </row>
    <row r="430" spans="1:25" s="35" customFormat="1" ht="18.75" hidden="1" customHeight="1" outlineLevel="1" thickBot="1" x14ac:dyDescent="0.25">
      <c r="A430" s="118" t="s">
        <v>7</v>
      </c>
      <c r="B430" s="50">
        <v>2.496</v>
      </c>
      <c r="C430" s="48">
        <v>2.496</v>
      </c>
      <c r="D430" s="48">
        <v>2.496</v>
      </c>
      <c r="E430" s="48">
        <v>2.496</v>
      </c>
      <c r="F430" s="48">
        <v>2.496</v>
      </c>
      <c r="G430" s="48">
        <v>2.496</v>
      </c>
      <c r="H430" s="48">
        <v>2.496</v>
      </c>
      <c r="I430" s="48">
        <v>2.496</v>
      </c>
      <c r="J430" s="48">
        <v>2.496</v>
      </c>
      <c r="K430" s="48">
        <v>2.496</v>
      </c>
      <c r="L430" s="48">
        <v>2.496</v>
      </c>
      <c r="M430" s="48">
        <v>2.496</v>
      </c>
      <c r="N430" s="48">
        <v>2.496</v>
      </c>
      <c r="O430" s="48">
        <v>2.496</v>
      </c>
      <c r="P430" s="48">
        <v>2.496</v>
      </c>
      <c r="Q430" s="48">
        <v>2.496</v>
      </c>
      <c r="R430" s="48">
        <v>2.496</v>
      </c>
      <c r="S430" s="48">
        <v>2.496</v>
      </c>
      <c r="T430" s="48">
        <v>2.496</v>
      </c>
      <c r="U430" s="48">
        <v>2.496</v>
      </c>
      <c r="V430" s="48">
        <v>2.496</v>
      </c>
      <c r="W430" s="48">
        <v>2.496</v>
      </c>
      <c r="X430" s="48">
        <v>2.496</v>
      </c>
      <c r="Y430" s="55">
        <v>2.496</v>
      </c>
    </row>
    <row r="431" spans="1:25" s="35" customFormat="1" ht="18.75" customHeight="1" collapsed="1" thickBot="1" x14ac:dyDescent="0.25">
      <c r="A431" s="73">
        <v>22</v>
      </c>
      <c r="B431" s="65">
        <f t="shared" ref="B431:Y431" si="135">SUM(B432:B435)</f>
        <v>1082.076</v>
      </c>
      <c r="C431" s="66">
        <f t="shared" si="135"/>
        <v>1109.606</v>
      </c>
      <c r="D431" s="66">
        <f t="shared" si="135"/>
        <v>1143.9960000000001</v>
      </c>
      <c r="E431" s="67">
        <f t="shared" si="135"/>
        <v>1165.7760000000001</v>
      </c>
      <c r="F431" s="67">
        <f t="shared" si="135"/>
        <v>1155.2560000000001</v>
      </c>
      <c r="G431" s="67">
        <f t="shared" si="135"/>
        <v>1168.5060000000001</v>
      </c>
      <c r="H431" s="67">
        <f t="shared" si="135"/>
        <v>1157.0360000000001</v>
      </c>
      <c r="I431" s="67">
        <f t="shared" si="135"/>
        <v>1141.4060000000002</v>
      </c>
      <c r="J431" s="67">
        <f t="shared" si="135"/>
        <v>1135.3660000000002</v>
      </c>
      <c r="K431" s="68">
        <f t="shared" si="135"/>
        <v>1130.0160000000001</v>
      </c>
      <c r="L431" s="67">
        <f t="shared" si="135"/>
        <v>1133.9460000000001</v>
      </c>
      <c r="M431" s="69">
        <f t="shared" si="135"/>
        <v>1139.7060000000001</v>
      </c>
      <c r="N431" s="68">
        <f t="shared" si="135"/>
        <v>1146.9960000000001</v>
      </c>
      <c r="O431" s="67">
        <f t="shared" si="135"/>
        <v>1143.8860000000002</v>
      </c>
      <c r="P431" s="69">
        <f t="shared" si="135"/>
        <v>1150.2260000000001</v>
      </c>
      <c r="Q431" s="70">
        <f t="shared" si="135"/>
        <v>1114.616</v>
      </c>
      <c r="R431" s="67">
        <f t="shared" si="135"/>
        <v>1152.4960000000001</v>
      </c>
      <c r="S431" s="70">
        <f t="shared" si="135"/>
        <v>1157.1360000000002</v>
      </c>
      <c r="T431" s="67">
        <f t="shared" si="135"/>
        <v>1149.1160000000002</v>
      </c>
      <c r="U431" s="66">
        <f t="shared" si="135"/>
        <v>1091.2760000000001</v>
      </c>
      <c r="V431" s="66">
        <f t="shared" si="135"/>
        <v>1071.836</v>
      </c>
      <c r="W431" s="66">
        <f t="shared" si="135"/>
        <v>1088.856</v>
      </c>
      <c r="X431" s="66">
        <f t="shared" si="135"/>
        <v>1084.056</v>
      </c>
      <c r="Y431" s="71">
        <f t="shared" si="135"/>
        <v>1077.6460000000002</v>
      </c>
    </row>
    <row r="432" spans="1:25" s="35" customFormat="1" ht="18.75" hidden="1" customHeight="1" outlineLevel="1" x14ac:dyDescent="0.2">
      <c r="A432" s="117" t="s">
        <v>4</v>
      </c>
      <c r="B432" s="49">
        <f>B116</f>
        <v>988.87</v>
      </c>
      <c r="C432" s="44">
        <f t="shared" ref="C432:Y432" si="136">C116</f>
        <v>1016.4</v>
      </c>
      <c r="D432" s="44">
        <f t="shared" si="136"/>
        <v>1050.79</v>
      </c>
      <c r="E432" s="45">
        <f t="shared" si="136"/>
        <v>1072.57</v>
      </c>
      <c r="F432" s="44">
        <f t="shared" si="136"/>
        <v>1062.05</v>
      </c>
      <c r="G432" s="44">
        <f t="shared" si="136"/>
        <v>1075.3</v>
      </c>
      <c r="H432" s="44">
        <f t="shared" si="136"/>
        <v>1063.83</v>
      </c>
      <c r="I432" s="44">
        <f t="shared" si="136"/>
        <v>1048.2</v>
      </c>
      <c r="J432" s="46">
        <f t="shared" si="136"/>
        <v>1042.1600000000001</v>
      </c>
      <c r="K432" s="44">
        <f t="shared" si="136"/>
        <v>1036.81</v>
      </c>
      <c r="L432" s="44">
        <f t="shared" si="136"/>
        <v>1040.74</v>
      </c>
      <c r="M432" s="44">
        <f t="shared" si="136"/>
        <v>1046.5</v>
      </c>
      <c r="N432" s="44">
        <f t="shared" si="136"/>
        <v>1053.79</v>
      </c>
      <c r="O432" s="44">
        <f t="shared" si="136"/>
        <v>1050.68</v>
      </c>
      <c r="P432" s="44">
        <f t="shared" si="136"/>
        <v>1057.02</v>
      </c>
      <c r="Q432" s="44">
        <f t="shared" si="136"/>
        <v>1021.41</v>
      </c>
      <c r="R432" s="44">
        <f t="shared" si="136"/>
        <v>1059.29</v>
      </c>
      <c r="S432" s="44">
        <f t="shared" si="136"/>
        <v>1063.93</v>
      </c>
      <c r="T432" s="44">
        <f t="shared" si="136"/>
        <v>1055.9100000000001</v>
      </c>
      <c r="U432" s="44">
        <f t="shared" si="136"/>
        <v>998.07</v>
      </c>
      <c r="V432" s="44">
        <f t="shared" si="136"/>
        <v>978.63</v>
      </c>
      <c r="W432" s="44">
        <f t="shared" si="136"/>
        <v>995.65</v>
      </c>
      <c r="X432" s="44">
        <f t="shared" si="136"/>
        <v>990.85</v>
      </c>
      <c r="Y432" s="52">
        <f t="shared" si="136"/>
        <v>984.44</v>
      </c>
    </row>
    <row r="433" spans="1:25" s="35" customFormat="1" ht="18.75" hidden="1" customHeight="1" outlineLevel="1" x14ac:dyDescent="0.2">
      <c r="A433" s="26" t="s">
        <v>5</v>
      </c>
      <c r="B433" s="49">
        <v>90.71</v>
      </c>
      <c r="C433" s="47">
        <v>90.71</v>
      </c>
      <c r="D433" s="47">
        <v>90.71</v>
      </c>
      <c r="E433" s="47">
        <v>90.71</v>
      </c>
      <c r="F433" s="47">
        <v>90.71</v>
      </c>
      <c r="G433" s="47">
        <v>90.71</v>
      </c>
      <c r="H433" s="47">
        <v>90.71</v>
      </c>
      <c r="I433" s="47">
        <v>90.71</v>
      </c>
      <c r="J433" s="47">
        <v>90.71</v>
      </c>
      <c r="K433" s="47">
        <v>90.71</v>
      </c>
      <c r="L433" s="47">
        <v>90.71</v>
      </c>
      <c r="M433" s="47">
        <v>90.71</v>
      </c>
      <c r="N433" s="47">
        <v>90.71</v>
      </c>
      <c r="O433" s="47">
        <v>90.71</v>
      </c>
      <c r="P433" s="47">
        <v>90.71</v>
      </c>
      <c r="Q433" s="47">
        <v>90.71</v>
      </c>
      <c r="R433" s="47">
        <v>90.71</v>
      </c>
      <c r="S433" s="47">
        <v>90.71</v>
      </c>
      <c r="T433" s="47">
        <v>90.71</v>
      </c>
      <c r="U433" s="47">
        <v>90.71</v>
      </c>
      <c r="V433" s="47">
        <v>90.71</v>
      </c>
      <c r="W433" s="47">
        <v>90.71</v>
      </c>
      <c r="X433" s="47">
        <v>90.71</v>
      </c>
      <c r="Y433" s="54">
        <v>90.71</v>
      </c>
    </row>
    <row r="434" spans="1:25" s="35" customFormat="1" ht="18.75" hidden="1" customHeight="1" outlineLevel="1" x14ac:dyDescent="0.2">
      <c r="A434" s="27" t="s">
        <v>6</v>
      </c>
      <c r="B434" s="49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54"/>
    </row>
    <row r="435" spans="1:25" s="35" customFormat="1" ht="18.75" hidden="1" customHeight="1" outlineLevel="1" thickBot="1" x14ac:dyDescent="0.25">
      <c r="A435" s="118" t="s">
        <v>7</v>
      </c>
      <c r="B435" s="50">
        <v>2.496</v>
      </c>
      <c r="C435" s="48">
        <v>2.496</v>
      </c>
      <c r="D435" s="48">
        <v>2.496</v>
      </c>
      <c r="E435" s="48">
        <v>2.496</v>
      </c>
      <c r="F435" s="48">
        <v>2.496</v>
      </c>
      <c r="G435" s="48">
        <v>2.496</v>
      </c>
      <c r="H435" s="48">
        <v>2.496</v>
      </c>
      <c r="I435" s="48">
        <v>2.496</v>
      </c>
      <c r="J435" s="48">
        <v>2.496</v>
      </c>
      <c r="K435" s="48">
        <v>2.496</v>
      </c>
      <c r="L435" s="48">
        <v>2.496</v>
      </c>
      <c r="M435" s="48">
        <v>2.496</v>
      </c>
      <c r="N435" s="48">
        <v>2.496</v>
      </c>
      <c r="O435" s="48">
        <v>2.496</v>
      </c>
      <c r="P435" s="48">
        <v>2.496</v>
      </c>
      <c r="Q435" s="48">
        <v>2.496</v>
      </c>
      <c r="R435" s="48">
        <v>2.496</v>
      </c>
      <c r="S435" s="48">
        <v>2.496</v>
      </c>
      <c r="T435" s="48">
        <v>2.496</v>
      </c>
      <c r="U435" s="48">
        <v>2.496</v>
      </c>
      <c r="V435" s="48">
        <v>2.496</v>
      </c>
      <c r="W435" s="48">
        <v>2.496</v>
      </c>
      <c r="X435" s="48">
        <v>2.496</v>
      </c>
      <c r="Y435" s="55">
        <v>2.496</v>
      </c>
    </row>
    <row r="436" spans="1:25" s="35" customFormat="1" ht="18.75" customHeight="1" collapsed="1" thickBot="1" x14ac:dyDescent="0.25">
      <c r="A436" s="64">
        <v>23</v>
      </c>
      <c r="B436" s="65">
        <f t="shared" ref="B436:Y436" si="137">SUM(B437:B440)</f>
        <v>986.90600000000006</v>
      </c>
      <c r="C436" s="66">
        <f t="shared" si="137"/>
        <v>989.39600000000007</v>
      </c>
      <c r="D436" s="66">
        <f t="shared" si="137"/>
        <v>986.56600000000003</v>
      </c>
      <c r="E436" s="67">
        <f t="shared" si="137"/>
        <v>1009.4060000000001</v>
      </c>
      <c r="F436" s="67">
        <f t="shared" si="137"/>
        <v>1023.956</v>
      </c>
      <c r="G436" s="67">
        <f t="shared" si="137"/>
        <v>1035.1660000000002</v>
      </c>
      <c r="H436" s="67">
        <f t="shared" si="137"/>
        <v>1007.746</v>
      </c>
      <c r="I436" s="67">
        <f t="shared" si="137"/>
        <v>995.846</v>
      </c>
      <c r="J436" s="67">
        <f t="shared" si="137"/>
        <v>992.90600000000006</v>
      </c>
      <c r="K436" s="68">
        <f t="shared" si="137"/>
        <v>983.33600000000001</v>
      </c>
      <c r="L436" s="67">
        <f t="shared" si="137"/>
        <v>985.39600000000007</v>
      </c>
      <c r="M436" s="69">
        <f t="shared" si="137"/>
        <v>990.90600000000006</v>
      </c>
      <c r="N436" s="68">
        <f t="shared" si="137"/>
        <v>998.64600000000007</v>
      </c>
      <c r="O436" s="67">
        <f t="shared" si="137"/>
        <v>995.61599999999999</v>
      </c>
      <c r="P436" s="69">
        <f t="shared" si="137"/>
        <v>1002.7860000000001</v>
      </c>
      <c r="Q436" s="70">
        <f t="shared" si="137"/>
        <v>1715.2460000000001</v>
      </c>
      <c r="R436" s="67">
        <f t="shared" si="137"/>
        <v>1629.0060000000001</v>
      </c>
      <c r="S436" s="70">
        <f t="shared" si="137"/>
        <v>1008.496</v>
      </c>
      <c r="T436" s="67">
        <f t="shared" si="137"/>
        <v>1012.296</v>
      </c>
      <c r="U436" s="66">
        <f t="shared" si="137"/>
        <v>1008.056</v>
      </c>
      <c r="V436" s="66">
        <f t="shared" si="137"/>
        <v>1009.256</v>
      </c>
      <c r="W436" s="66">
        <f t="shared" si="137"/>
        <v>1008.256</v>
      </c>
      <c r="X436" s="66">
        <f t="shared" si="137"/>
        <v>997.77600000000007</v>
      </c>
      <c r="Y436" s="71">
        <f t="shared" si="137"/>
        <v>985.12599999999998</v>
      </c>
    </row>
    <row r="437" spans="1:25" s="35" customFormat="1" ht="18.75" hidden="1" customHeight="1" outlineLevel="1" x14ac:dyDescent="0.2">
      <c r="A437" s="117" t="s">
        <v>4</v>
      </c>
      <c r="B437" s="49">
        <f>B121</f>
        <v>893.7</v>
      </c>
      <c r="C437" s="44">
        <f t="shared" ref="C437:Y437" si="138">C121</f>
        <v>896.19</v>
      </c>
      <c r="D437" s="44">
        <f t="shared" si="138"/>
        <v>893.36</v>
      </c>
      <c r="E437" s="45">
        <f t="shared" si="138"/>
        <v>916.2</v>
      </c>
      <c r="F437" s="44">
        <f t="shared" si="138"/>
        <v>930.75</v>
      </c>
      <c r="G437" s="44">
        <f t="shared" si="138"/>
        <v>941.96</v>
      </c>
      <c r="H437" s="44">
        <f t="shared" si="138"/>
        <v>914.54</v>
      </c>
      <c r="I437" s="44">
        <f t="shared" si="138"/>
        <v>902.64</v>
      </c>
      <c r="J437" s="46">
        <f t="shared" si="138"/>
        <v>899.7</v>
      </c>
      <c r="K437" s="44">
        <f t="shared" si="138"/>
        <v>890.13</v>
      </c>
      <c r="L437" s="44">
        <f t="shared" si="138"/>
        <v>892.19</v>
      </c>
      <c r="M437" s="44">
        <f t="shared" si="138"/>
        <v>897.7</v>
      </c>
      <c r="N437" s="44">
        <f t="shared" si="138"/>
        <v>905.44</v>
      </c>
      <c r="O437" s="44">
        <f t="shared" si="138"/>
        <v>902.41</v>
      </c>
      <c r="P437" s="44">
        <f t="shared" si="138"/>
        <v>909.58</v>
      </c>
      <c r="Q437" s="44">
        <f t="shared" si="138"/>
        <v>1622.04</v>
      </c>
      <c r="R437" s="44">
        <f t="shared" si="138"/>
        <v>1535.8</v>
      </c>
      <c r="S437" s="44">
        <f t="shared" si="138"/>
        <v>915.29</v>
      </c>
      <c r="T437" s="44">
        <f t="shared" si="138"/>
        <v>919.09</v>
      </c>
      <c r="U437" s="44">
        <f t="shared" si="138"/>
        <v>914.85</v>
      </c>
      <c r="V437" s="44">
        <f t="shared" si="138"/>
        <v>916.05</v>
      </c>
      <c r="W437" s="44">
        <f t="shared" si="138"/>
        <v>915.05</v>
      </c>
      <c r="X437" s="44">
        <f t="shared" si="138"/>
        <v>904.57</v>
      </c>
      <c r="Y437" s="52">
        <f t="shared" si="138"/>
        <v>891.92</v>
      </c>
    </row>
    <row r="438" spans="1:25" s="35" customFormat="1" ht="18.75" hidden="1" customHeight="1" outlineLevel="1" x14ac:dyDescent="0.2">
      <c r="A438" s="26" t="s">
        <v>5</v>
      </c>
      <c r="B438" s="49">
        <v>90.71</v>
      </c>
      <c r="C438" s="47">
        <v>90.71</v>
      </c>
      <c r="D438" s="47">
        <v>90.71</v>
      </c>
      <c r="E438" s="47">
        <v>90.71</v>
      </c>
      <c r="F438" s="47">
        <v>90.71</v>
      </c>
      <c r="G438" s="47">
        <v>90.71</v>
      </c>
      <c r="H438" s="47">
        <v>90.71</v>
      </c>
      <c r="I438" s="47">
        <v>90.71</v>
      </c>
      <c r="J438" s="47">
        <v>90.71</v>
      </c>
      <c r="K438" s="47">
        <v>90.71</v>
      </c>
      <c r="L438" s="47">
        <v>90.71</v>
      </c>
      <c r="M438" s="47">
        <v>90.71</v>
      </c>
      <c r="N438" s="47">
        <v>90.71</v>
      </c>
      <c r="O438" s="47">
        <v>90.71</v>
      </c>
      <c r="P438" s="47">
        <v>90.71</v>
      </c>
      <c r="Q438" s="47">
        <v>90.71</v>
      </c>
      <c r="R438" s="47">
        <v>90.71</v>
      </c>
      <c r="S438" s="47">
        <v>90.71</v>
      </c>
      <c r="T438" s="47">
        <v>90.71</v>
      </c>
      <c r="U438" s="47">
        <v>90.71</v>
      </c>
      <c r="V438" s="47">
        <v>90.71</v>
      </c>
      <c r="W438" s="47">
        <v>90.71</v>
      </c>
      <c r="X438" s="47">
        <v>90.71</v>
      </c>
      <c r="Y438" s="54">
        <v>90.71</v>
      </c>
    </row>
    <row r="439" spans="1:25" s="35" customFormat="1" ht="18.75" hidden="1" customHeight="1" outlineLevel="1" x14ac:dyDescent="0.2">
      <c r="A439" s="27" t="s">
        <v>6</v>
      </c>
      <c r="B439" s="49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54"/>
    </row>
    <row r="440" spans="1:25" s="35" customFormat="1" ht="18.75" hidden="1" customHeight="1" outlineLevel="1" thickBot="1" x14ac:dyDescent="0.25">
      <c r="A440" s="118" t="s">
        <v>7</v>
      </c>
      <c r="B440" s="50">
        <v>2.496</v>
      </c>
      <c r="C440" s="48">
        <v>2.496</v>
      </c>
      <c r="D440" s="48">
        <v>2.496</v>
      </c>
      <c r="E440" s="48">
        <v>2.496</v>
      </c>
      <c r="F440" s="48">
        <v>2.496</v>
      </c>
      <c r="G440" s="48">
        <v>2.496</v>
      </c>
      <c r="H440" s="48">
        <v>2.496</v>
      </c>
      <c r="I440" s="48">
        <v>2.496</v>
      </c>
      <c r="J440" s="48">
        <v>2.496</v>
      </c>
      <c r="K440" s="48">
        <v>2.496</v>
      </c>
      <c r="L440" s="48">
        <v>2.496</v>
      </c>
      <c r="M440" s="48">
        <v>2.496</v>
      </c>
      <c r="N440" s="48">
        <v>2.496</v>
      </c>
      <c r="O440" s="48">
        <v>2.496</v>
      </c>
      <c r="P440" s="48">
        <v>2.496</v>
      </c>
      <c r="Q440" s="48">
        <v>2.496</v>
      </c>
      <c r="R440" s="48">
        <v>2.496</v>
      </c>
      <c r="S440" s="48">
        <v>2.496</v>
      </c>
      <c r="T440" s="48">
        <v>2.496</v>
      </c>
      <c r="U440" s="48">
        <v>2.496</v>
      </c>
      <c r="V440" s="48">
        <v>2.496</v>
      </c>
      <c r="W440" s="48">
        <v>2.496</v>
      </c>
      <c r="X440" s="48">
        <v>2.496</v>
      </c>
      <c r="Y440" s="55">
        <v>2.496</v>
      </c>
    </row>
    <row r="441" spans="1:25" s="35" customFormat="1" ht="18.75" customHeight="1" collapsed="1" thickBot="1" x14ac:dyDescent="0.25">
      <c r="A441" s="75">
        <v>24</v>
      </c>
      <c r="B441" s="65">
        <f t="shared" ref="B441:Y441" si="139">SUM(B442:B445)</f>
        <v>1084.346</v>
      </c>
      <c r="C441" s="66">
        <f t="shared" si="139"/>
        <v>1082.616</v>
      </c>
      <c r="D441" s="66">
        <f t="shared" si="139"/>
        <v>1082.586</v>
      </c>
      <c r="E441" s="67">
        <f t="shared" si="139"/>
        <v>1104.296</v>
      </c>
      <c r="F441" s="67">
        <f t="shared" si="139"/>
        <v>1114.4960000000001</v>
      </c>
      <c r="G441" s="67">
        <f t="shared" si="139"/>
        <v>1137.4860000000001</v>
      </c>
      <c r="H441" s="67">
        <f t="shared" si="139"/>
        <v>1146.4960000000001</v>
      </c>
      <c r="I441" s="67">
        <f t="shared" si="139"/>
        <v>1087.876</v>
      </c>
      <c r="J441" s="67">
        <f t="shared" si="139"/>
        <v>1082.6760000000002</v>
      </c>
      <c r="K441" s="68">
        <f t="shared" si="139"/>
        <v>1076.076</v>
      </c>
      <c r="L441" s="67">
        <f t="shared" si="139"/>
        <v>1071.386</v>
      </c>
      <c r="M441" s="69">
        <f t="shared" si="139"/>
        <v>1089.4060000000002</v>
      </c>
      <c r="N441" s="68">
        <f t="shared" si="139"/>
        <v>1099.836</v>
      </c>
      <c r="O441" s="67">
        <f t="shared" si="139"/>
        <v>1088.2860000000001</v>
      </c>
      <c r="P441" s="69">
        <f t="shared" si="139"/>
        <v>1101.2360000000001</v>
      </c>
      <c r="Q441" s="70">
        <f t="shared" si="139"/>
        <v>1156.7260000000001</v>
      </c>
      <c r="R441" s="67">
        <f t="shared" si="139"/>
        <v>1156.316</v>
      </c>
      <c r="S441" s="70">
        <f t="shared" si="139"/>
        <v>1112.606</v>
      </c>
      <c r="T441" s="67">
        <f t="shared" si="139"/>
        <v>1099.1760000000002</v>
      </c>
      <c r="U441" s="66">
        <f t="shared" si="139"/>
        <v>1094.4360000000001</v>
      </c>
      <c r="V441" s="66">
        <f t="shared" si="139"/>
        <v>1089.2660000000001</v>
      </c>
      <c r="W441" s="66">
        <f t="shared" si="139"/>
        <v>1090.7760000000001</v>
      </c>
      <c r="X441" s="66">
        <f t="shared" si="139"/>
        <v>1072.4660000000001</v>
      </c>
      <c r="Y441" s="71">
        <f t="shared" si="139"/>
        <v>1065.4360000000001</v>
      </c>
    </row>
    <row r="442" spans="1:25" s="35" customFormat="1" ht="18.75" hidden="1" customHeight="1" outlineLevel="1" x14ac:dyDescent="0.2">
      <c r="A442" s="117" t="s">
        <v>4</v>
      </c>
      <c r="B442" s="49">
        <f>B126</f>
        <v>991.14</v>
      </c>
      <c r="C442" s="44">
        <f t="shared" ref="C442:Y442" si="140">C126</f>
        <v>989.41</v>
      </c>
      <c r="D442" s="44">
        <f t="shared" si="140"/>
        <v>989.38</v>
      </c>
      <c r="E442" s="45">
        <f t="shared" si="140"/>
        <v>1011.09</v>
      </c>
      <c r="F442" s="44">
        <f t="shared" si="140"/>
        <v>1021.29</v>
      </c>
      <c r="G442" s="44">
        <f t="shared" si="140"/>
        <v>1044.28</v>
      </c>
      <c r="H442" s="44">
        <f t="shared" si="140"/>
        <v>1053.29</v>
      </c>
      <c r="I442" s="44">
        <f t="shared" si="140"/>
        <v>994.67</v>
      </c>
      <c r="J442" s="46">
        <f t="shared" si="140"/>
        <v>989.47</v>
      </c>
      <c r="K442" s="44">
        <f t="shared" si="140"/>
        <v>982.87</v>
      </c>
      <c r="L442" s="44">
        <f t="shared" si="140"/>
        <v>978.18</v>
      </c>
      <c r="M442" s="44">
        <f t="shared" si="140"/>
        <v>996.2</v>
      </c>
      <c r="N442" s="44">
        <f t="shared" si="140"/>
        <v>1006.63</v>
      </c>
      <c r="O442" s="44">
        <f t="shared" si="140"/>
        <v>995.08</v>
      </c>
      <c r="P442" s="44">
        <f t="shared" si="140"/>
        <v>1008.03</v>
      </c>
      <c r="Q442" s="44">
        <f t="shared" si="140"/>
        <v>1063.52</v>
      </c>
      <c r="R442" s="44">
        <f t="shared" si="140"/>
        <v>1063.1099999999999</v>
      </c>
      <c r="S442" s="44">
        <f t="shared" si="140"/>
        <v>1019.4</v>
      </c>
      <c r="T442" s="44">
        <f t="shared" si="140"/>
        <v>1005.97</v>
      </c>
      <c r="U442" s="44">
        <f t="shared" si="140"/>
        <v>1001.23</v>
      </c>
      <c r="V442" s="44">
        <f t="shared" si="140"/>
        <v>996.06</v>
      </c>
      <c r="W442" s="44">
        <f t="shared" si="140"/>
        <v>997.57</v>
      </c>
      <c r="X442" s="44">
        <f t="shared" si="140"/>
        <v>979.26</v>
      </c>
      <c r="Y442" s="52">
        <f t="shared" si="140"/>
        <v>972.23</v>
      </c>
    </row>
    <row r="443" spans="1:25" s="35" customFormat="1" ht="18.75" hidden="1" customHeight="1" outlineLevel="1" x14ac:dyDescent="0.2">
      <c r="A443" s="26" t="s">
        <v>5</v>
      </c>
      <c r="B443" s="49">
        <v>90.71</v>
      </c>
      <c r="C443" s="47">
        <v>90.71</v>
      </c>
      <c r="D443" s="47">
        <v>90.71</v>
      </c>
      <c r="E443" s="47">
        <v>90.71</v>
      </c>
      <c r="F443" s="47">
        <v>90.71</v>
      </c>
      <c r="G443" s="47">
        <v>90.71</v>
      </c>
      <c r="H443" s="47">
        <v>90.71</v>
      </c>
      <c r="I443" s="47">
        <v>90.71</v>
      </c>
      <c r="J443" s="47">
        <v>90.71</v>
      </c>
      <c r="K443" s="47">
        <v>90.71</v>
      </c>
      <c r="L443" s="47">
        <v>90.71</v>
      </c>
      <c r="M443" s="47">
        <v>90.71</v>
      </c>
      <c r="N443" s="47">
        <v>90.71</v>
      </c>
      <c r="O443" s="47">
        <v>90.71</v>
      </c>
      <c r="P443" s="47">
        <v>90.71</v>
      </c>
      <c r="Q443" s="47">
        <v>90.71</v>
      </c>
      <c r="R443" s="47">
        <v>90.71</v>
      </c>
      <c r="S443" s="47">
        <v>90.71</v>
      </c>
      <c r="T443" s="47">
        <v>90.71</v>
      </c>
      <c r="U443" s="47">
        <v>90.71</v>
      </c>
      <c r="V443" s="47">
        <v>90.71</v>
      </c>
      <c r="W443" s="47">
        <v>90.71</v>
      </c>
      <c r="X443" s="47">
        <v>90.71</v>
      </c>
      <c r="Y443" s="54">
        <v>90.71</v>
      </c>
    </row>
    <row r="444" spans="1:25" s="35" customFormat="1" ht="18.75" hidden="1" customHeight="1" outlineLevel="1" x14ac:dyDescent="0.2">
      <c r="A444" s="27" t="s">
        <v>6</v>
      </c>
      <c r="B444" s="49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54"/>
    </row>
    <row r="445" spans="1:25" s="35" customFormat="1" ht="18.75" hidden="1" customHeight="1" outlineLevel="1" thickBot="1" x14ac:dyDescent="0.25">
      <c r="A445" s="118" t="s">
        <v>7</v>
      </c>
      <c r="B445" s="50">
        <v>2.496</v>
      </c>
      <c r="C445" s="48">
        <v>2.496</v>
      </c>
      <c r="D445" s="48">
        <v>2.496</v>
      </c>
      <c r="E445" s="48">
        <v>2.496</v>
      </c>
      <c r="F445" s="48">
        <v>2.496</v>
      </c>
      <c r="G445" s="48">
        <v>2.496</v>
      </c>
      <c r="H445" s="48">
        <v>2.496</v>
      </c>
      <c r="I445" s="48">
        <v>2.496</v>
      </c>
      <c r="J445" s="48">
        <v>2.496</v>
      </c>
      <c r="K445" s="48">
        <v>2.496</v>
      </c>
      <c r="L445" s="48">
        <v>2.496</v>
      </c>
      <c r="M445" s="48">
        <v>2.496</v>
      </c>
      <c r="N445" s="48">
        <v>2.496</v>
      </c>
      <c r="O445" s="48">
        <v>2.496</v>
      </c>
      <c r="P445" s="48">
        <v>2.496</v>
      </c>
      <c r="Q445" s="48">
        <v>2.496</v>
      </c>
      <c r="R445" s="48">
        <v>2.496</v>
      </c>
      <c r="S445" s="48">
        <v>2.496</v>
      </c>
      <c r="T445" s="48">
        <v>2.496</v>
      </c>
      <c r="U445" s="48">
        <v>2.496</v>
      </c>
      <c r="V445" s="48">
        <v>2.496</v>
      </c>
      <c r="W445" s="48">
        <v>2.496</v>
      </c>
      <c r="X445" s="48">
        <v>2.496</v>
      </c>
      <c r="Y445" s="55">
        <v>2.496</v>
      </c>
    </row>
    <row r="446" spans="1:25" s="35" customFormat="1" ht="18.75" customHeight="1" collapsed="1" thickBot="1" x14ac:dyDescent="0.25">
      <c r="A446" s="73">
        <v>25</v>
      </c>
      <c r="B446" s="65">
        <f t="shared" ref="B446:Y446" si="141">SUM(B447:B450)</f>
        <v>1031.376</v>
      </c>
      <c r="C446" s="66">
        <f t="shared" si="141"/>
        <v>1028.7060000000001</v>
      </c>
      <c r="D446" s="66">
        <f t="shared" si="141"/>
        <v>1012.456</v>
      </c>
      <c r="E446" s="67">
        <f t="shared" si="141"/>
        <v>1016.686</v>
      </c>
      <c r="F446" s="67">
        <f t="shared" si="141"/>
        <v>993.846</v>
      </c>
      <c r="G446" s="67">
        <f t="shared" si="141"/>
        <v>1043.546</v>
      </c>
      <c r="H446" s="67">
        <f t="shared" si="141"/>
        <v>1044.4860000000001</v>
      </c>
      <c r="I446" s="67">
        <f t="shared" si="141"/>
        <v>1034.056</v>
      </c>
      <c r="J446" s="67">
        <f t="shared" si="141"/>
        <v>1017.436</v>
      </c>
      <c r="K446" s="68">
        <f t="shared" si="141"/>
        <v>1015.496</v>
      </c>
      <c r="L446" s="67">
        <f t="shared" si="141"/>
        <v>978.06600000000003</v>
      </c>
      <c r="M446" s="69">
        <f t="shared" si="141"/>
        <v>976.17600000000004</v>
      </c>
      <c r="N446" s="68">
        <f t="shared" si="141"/>
        <v>986.57600000000002</v>
      </c>
      <c r="O446" s="67">
        <f t="shared" si="141"/>
        <v>988.38599999999997</v>
      </c>
      <c r="P446" s="69">
        <f t="shared" si="141"/>
        <v>999.30600000000004</v>
      </c>
      <c r="Q446" s="70">
        <f t="shared" si="141"/>
        <v>1014.696</v>
      </c>
      <c r="R446" s="67">
        <f t="shared" si="141"/>
        <v>1040.106</v>
      </c>
      <c r="S446" s="70">
        <f t="shared" si="141"/>
        <v>1038.7060000000001</v>
      </c>
      <c r="T446" s="67">
        <f t="shared" si="141"/>
        <v>1012.256</v>
      </c>
      <c r="U446" s="66">
        <f t="shared" si="141"/>
        <v>1036.1460000000002</v>
      </c>
      <c r="V446" s="66">
        <f t="shared" si="141"/>
        <v>1030.4460000000001</v>
      </c>
      <c r="W446" s="66">
        <f t="shared" si="141"/>
        <v>1032.5360000000001</v>
      </c>
      <c r="X446" s="66">
        <f t="shared" si="141"/>
        <v>1027.4760000000001</v>
      </c>
      <c r="Y446" s="71">
        <f t="shared" si="141"/>
        <v>1024.2360000000001</v>
      </c>
    </row>
    <row r="447" spans="1:25" s="35" customFormat="1" ht="18.75" hidden="1" customHeight="1" outlineLevel="1" x14ac:dyDescent="0.2">
      <c r="A447" s="117" t="s">
        <v>4</v>
      </c>
      <c r="B447" s="49">
        <f>B131</f>
        <v>938.17</v>
      </c>
      <c r="C447" s="44">
        <f t="shared" ref="C447:Y447" si="142">C131</f>
        <v>935.5</v>
      </c>
      <c r="D447" s="44">
        <f t="shared" si="142"/>
        <v>919.25</v>
      </c>
      <c r="E447" s="45">
        <f t="shared" si="142"/>
        <v>923.48</v>
      </c>
      <c r="F447" s="44">
        <f t="shared" si="142"/>
        <v>900.64</v>
      </c>
      <c r="G447" s="44">
        <f t="shared" si="142"/>
        <v>950.34</v>
      </c>
      <c r="H447" s="44">
        <f t="shared" si="142"/>
        <v>951.28</v>
      </c>
      <c r="I447" s="44">
        <f t="shared" si="142"/>
        <v>940.85</v>
      </c>
      <c r="J447" s="46">
        <f t="shared" si="142"/>
        <v>924.23</v>
      </c>
      <c r="K447" s="44">
        <f t="shared" si="142"/>
        <v>922.29</v>
      </c>
      <c r="L447" s="44">
        <f t="shared" si="142"/>
        <v>884.86</v>
      </c>
      <c r="M447" s="44">
        <f t="shared" si="142"/>
        <v>882.97</v>
      </c>
      <c r="N447" s="44">
        <f t="shared" si="142"/>
        <v>893.37</v>
      </c>
      <c r="O447" s="44">
        <f t="shared" si="142"/>
        <v>895.18</v>
      </c>
      <c r="P447" s="44">
        <f t="shared" si="142"/>
        <v>906.1</v>
      </c>
      <c r="Q447" s="44">
        <f t="shared" si="142"/>
        <v>921.49</v>
      </c>
      <c r="R447" s="44">
        <f t="shared" si="142"/>
        <v>946.9</v>
      </c>
      <c r="S447" s="44">
        <f t="shared" si="142"/>
        <v>945.5</v>
      </c>
      <c r="T447" s="44">
        <f t="shared" si="142"/>
        <v>919.05</v>
      </c>
      <c r="U447" s="44">
        <f t="shared" si="142"/>
        <v>942.94</v>
      </c>
      <c r="V447" s="44">
        <f t="shared" si="142"/>
        <v>937.24</v>
      </c>
      <c r="W447" s="44">
        <f t="shared" si="142"/>
        <v>939.33</v>
      </c>
      <c r="X447" s="44">
        <f t="shared" si="142"/>
        <v>934.27</v>
      </c>
      <c r="Y447" s="52">
        <f t="shared" si="142"/>
        <v>931.03</v>
      </c>
    </row>
    <row r="448" spans="1:25" s="35" customFormat="1" ht="18.75" hidden="1" customHeight="1" outlineLevel="1" x14ac:dyDescent="0.2">
      <c r="A448" s="26" t="s">
        <v>5</v>
      </c>
      <c r="B448" s="49">
        <v>90.71</v>
      </c>
      <c r="C448" s="47">
        <v>90.71</v>
      </c>
      <c r="D448" s="47">
        <v>90.71</v>
      </c>
      <c r="E448" s="47">
        <v>90.71</v>
      </c>
      <c r="F448" s="47">
        <v>90.71</v>
      </c>
      <c r="G448" s="47">
        <v>90.71</v>
      </c>
      <c r="H448" s="47">
        <v>90.71</v>
      </c>
      <c r="I448" s="47">
        <v>90.71</v>
      </c>
      <c r="J448" s="47">
        <v>90.71</v>
      </c>
      <c r="K448" s="47">
        <v>90.71</v>
      </c>
      <c r="L448" s="47">
        <v>90.71</v>
      </c>
      <c r="M448" s="47">
        <v>90.71</v>
      </c>
      <c r="N448" s="47">
        <v>90.71</v>
      </c>
      <c r="O448" s="47">
        <v>90.71</v>
      </c>
      <c r="P448" s="47">
        <v>90.71</v>
      </c>
      <c r="Q448" s="47">
        <v>90.71</v>
      </c>
      <c r="R448" s="47">
        <v>90.71</v>
      </c>
      <c r="S448" s="47">
        <v>90.71</v>
      </c>
      <c r="T448" s="47">
        <v>90.71</v>
      </c>
      <c r="U448" s="47">
        <v>90.71</v>
      </c>
      <c r="V448" s="47">
        <v>90.71</v>
      </c>
      <c r="W448" s="47">
        <v>90.71</v>
      </c>
      <c r="X448" s="47">
        <v>90.71</v>
      </c>
      <c r="Y448" s="54">
        <v>90.71</v>
      </c>
    </row>
    <row r="449" spans="1:25" s="35" customFormat="1" ht="18.75" hidden="1" customHeight="1" outlineLevel="1" x14ac:dyDescent="0.2">
      <c r="A449" s="27" t="s">
        <v>6</v>
      </c>
      <c r="B449" s="49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54"/>
    </row>
    <row r="450" spans="1:25" s="35" customFormat="1" ht="18.75" hidden="1" customHeight="1" outlineLevel="1" thickBot="1" x14ac:dyDescent="0.25">
      <c r="A450" s="118" t="s">
        <v>7</v>
      </c>
      <c r="B450" s="50">
        <v>2.496</v>
      </c>
      <c r="C450" s="48">
        <v>2.496</v>
      </c>
      <c r="D450" s="48">
        <v>2.496</v>
      </c>
      <c r="E450" s="48">
        <v>2.496</v>
      </c>
      <c r="F450" s="48">
        <v>2.496</v>
      </c>
      <c r="G450" s="48">
        <v>2.496</v>
      </c>
      <c r="H450" s="48">
        <v>2.496</v>
      </c>
      <c r="I450" s="48">
        <v>2.496</v>
      </c>
      <c r="J450" s="48">
        <v>2.496</v>
      </c>
      <c r="K450" s="48">
        <v>2.496</v>
      </c>
      <c r="L450" s="48">
        <v>2.496</v>
      </c>
      <c r="M450" s="48">
        <v>2.496</v>
      </c>
      <c r="N450" s="48">
        <v>2.496</v>
      </c>
      <c r="O450" s="48">
        <v>2.496</v>
      </c>
      <c r="P450" s="48">
        <v>2.496</v>
      </c>
      <c r="Q450" s="48">
        <v>2.496</v>
      </c>
      <c r="R450" s="48">
        <v>2.496</v>
      </c>
      <c r="S450" s="48">
        <v>2.496</v>
      </c>
      <c r="T450" s="48">
        <v>2.496</v>
      </c>
      <c r="U450" s="48">
        <v>2.496</v>
      </c>
      <c r="V450" s="48">
        <v>2.496</v>
      </c>
      <c r="W450" s="48">
        <v>2.496</v>
      </c>
      <c r="X450" s="48">
        <v>2.496</v>
      </c>
      <c r="Y450" s="55">
        <v>2.496</v>
      </c>
    </row>
    <row r="451" spans="1:25" s="35" customFormat="1" ht="18.75" customHeight="1" collapsed="1" thickBot="1" x14ac:dyDescent="0.25">
      <c r="A451" s="74">
        <v>26</v>
      </c>
      <c r="B451" s="65">
        <f t="shared" ref="B451:Y451" si="143">SUM(B452:B455)</f>
        <v>1100.4960000000001</v>
      </c>
      <c r="C451" s="66">
        <f t="shared" si="143"/>
        <v>1096.1660000000002</v>
      </c>
      <c r="D451" s="66">
        <f t="shared" si="143"/>
        <v>1095.5260000000001</v>
      </c>
      <c r="E451" s="67">
        <f t="shared" si="143"/>
        <v>1103.4060000000002</v>
      </c>
      <c r="F451" s="67">
        <f t="shared" si="143"/>
        <v>1102.1760000000002</v>
      </c>
      <c r="G451" s="67">
        <f t="shared" si="143"/>
        <v>1107.4560000000001</v>
      </c>
      <c r="H451" s="67">
        <f t="shared" si="143"/>
        <v>1106.846</v>
      </c>
      <c r="I451" s="67">
        <f t="shared" si="143"/>
        <v>1098.1760000000002</v>
      </c>
      <c r="J451" s="67">
        <f t="shared" si="143"/>
        <v>1087.846</v>
      </c>
      <c r="K451" s="68">
        <f t="shared" si="143"/>
        <v>1074.846</v>
      </c>
      <c r="L451" s="67">
        <f t="shared" si="143"/>
        <v>1092.1760000000002</v>
      </c>
      <c r="M451" s="69">
        <f t="shared" si="143"/>
        <v>1092.1960000000001</v>
      </c>
      <c r="N451" s="68">
        <f t="shared" si="143"/>
        <v>1099.346</v>
      </c>
      <c r="O451" s="67">
        <f t="shared" si="143"/>
        <v>1091.796</v>
      </c>
      <c r="P451" s="69">
        <f t="shared" si="143"/>
        <v>1102.366</v>
      </c>
      <c r="Q451" s="70">
        <f t="shared" si="143"/>
        <v>1121.326</v>
      </c>
      <c r="R451" s="67">
        <f t="shared" si="143"/>
        <v>1131.546</v>
      </c>
      <c r="S451" s="70">
        <f t="shared" si="143"/>
        <v>1136.1760000000002</v>
      </c>
      <c r="T451" s="67">
        <f t="shared" si="143"/>
        <v>1130.7760000000001</v>
      </c>
      <c r="U451" s="66">
        <f t="shared" si="143"/>
        <v>1121.9560000000001</v>
      </c>
      <c r="V451" s="66">
        <f t="shared" si="143"/>
        <v>1118.2660000000001</v>
      </c>
      <c r="W451" s="66">
        <f t="shared" si="143"/>
        <v>1111.586</v>
      </c>
      <c r="X451" s="66">
        <f t="shared" si="143"/>
        <v>1095.546</v>
      </c>
      <c r="Y451" s="71">
        <f t="shared" si="143"/>
        <v>1103.9660000000001</v>
      </c>
    </row>
    <row r="452" spans="1:25" s="35" customFormat="1" ht="18.75" hidden="1" customHeight="1" outlineLevel="1" x14ac:dyDescent="0.2">
      <c r="A452" s="29" t="s">
        <v>4</v>
      </c>
      <c r="B452" s="49">
        <f>B136</f>
        <v>1007.29</v>
      </c>
      <c r="C452" s="44">
        <f t="shared" ref="C452:Y452" si="144">C136</f>
        <v>1002.96</v>
      </c>
      <c r="D452" s="44">
        <f t="shared" si="144"/>
        <v>1002.32</v>
      </c>
      <c r="E452" s="45">
        <f t="shared" si="144"/>
        <v>1010.2</v>
      </c>
      <c r="F452" s="44">
        <f t="shared" si="144"/>
        <v>1008.97</v>
      </c>
      <c r="G452" s="44">
        <f t="shared" si="144"/>
        <v>1014.25</v>
      </c>
      <c r="H452" s="44">
        <f t="shared" si="144"/>
        <v>1013.64</v>
      </c>
      <c r="I452" s="44">
        <f t="shared" si="144"/>
        <v>1004.97</v>
      </c>
      <c r="J452" s="46">
        <f t="shared" si="144"/>
        <v>994.64</v>
      </c>
      <c r="K452" s="44">
        <f t="shared" si="144"/>
        <v>981.64</v>
      </c>
      <c r="L452" s="44">
        <f t="shared" si="144"/>
        <v>998.97</v>
      </c>
      <c r="M452" s="44">
        <f t="shared" si="144"/>
        <v>998.99</v>
      </c>
      <c r="N452" s="44">
        <f t="shared" si="144"/>
        <v>1006.14</v>
      </c>
      <c r="O452" s="44">
        <f t="shared" si="144"/>
        <v>998.59</v>
      </c>
      <c r="P452" s="44">
        <f t="shared" si="144"/>
        <v>1009.16</v>
      </c>
      <c r="Q452" s="44">
        <f t="shared" si="144"/>
        <v>1028.1199999999999</v>
      </c>
      <c r="R452" s="44">
        <f t="shared" si="144"/>
        <v>1038.3399999999999</v>
      </c>
      <c r="S452" s="44">
        <f t="shared" si="144"/>
        <v>1042.97</v>
      </c>
      <c r="T452" s="44">
        <f t="shared" si="144"/>
        <v>1037.57</v>
      </c>
      <c r="U452" s="44">
        <f t="shared" si="144"/>
        <v>1028.75</v>
      </c>
      <c r="V452" s="44">
        <f t="shared" si="144"/>
        <v>1025.06</v>
      </c>
      <c r="W452" s="44">
        <f t="shared" si="144"/>
        <v>1018.38</v>
      </c>
      <c r="X452" s="44">
        <f t="shared" si="144"/>
        <v>1002.34</v>
      </c>
      <c r="Y452" s="52">
        <f t="shared" si="144"/>
        <v>1010.76</v>
      </c>
    </row>
    <row r="453" spans="1:25" s="35" customFormat="1" ht="18.75" hidden="1" customHeight="1" outlineLevel="1" x14ac:dyDescent="0.2">
      <c r="A453" s="30" t="s">
        <v>5</v>
      </c>
      <c r="B453" s="49">
        <v>90.71</v>
      </c>
      <c r="C453" s="47">
        <v>90.71</v>
      </c>
      <c r="D453" s="47">
        <v>90.71</v>
      </c>
      <c r="E453" s="47">
        <v>90.71</v>
      </c>
      <c r="F453" s="47">
        <v>90.71</v>
      </c>
      <c r="G453" s="47">
        <v>90.71</v>
      </c>
      <c r="H453" s="47">
        <v>90.71</v>
      </c>
      <c r="I453" s="47">
        <v>90.71</v>
      </c>
      <c r="J453" s="47">
        <v>90.71</v>
      </c>
      <c r="K453" s="47">
        <v>90.71</v>
      </c>
      <c r="L453" s="47">
        <v>90.71</v>
      </c>
      <c r="M453" s="47">
        <v>90.71</v>
      </c>
      <c r="N453" s="47">
        <v>90.71</v>
      </c>
      <c r="O453" s="47">
        <v>90.71</v>
      </c>
      <c r="P453" s="47">
        <v>90.71</v>
      </c>
      <c r="Q453" s="47">
        <v>90.71</v>
      </c>
      <c r="R453" s="47">
        <v>90.71</v>
      </c>
      <c r="S453" s="47">
        <v>90.71</v>
      </c>
      <c r="T453" s="47">
        <v>90.71</v>
      </c>
      <c r="U453" s="47">
        <v>90.71</v>
      </c>
      <c r="V453" s="47">
        <v>90.71</v>
      </c>
      <c r="W453" s="47">
        <v>90.71</v>
      </c>
      <c r="X453" s="47">
        <v>90.71</v>
      </c>
      <c r="Y453" s="54">
        <v>90.71</v>
      </c>
    </row>
    <row r="454" spans="1:25" s="35" customFormat="1" ht="18.75" hidden="1" customHeight="1" outlineLevel="1" x14ac:dyDescent="0.2">
      <c r="A454" s="31" t="s">
        <v>6</v>
      </c>
      <c r="B454" s="49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54"/>
    </row>
    <row r="455" spans="1:25" s="35" customFormat="1" ht="18.75" hidden="1" customHeight="1" outlineLevel="1" thickBot="1" x14ac:dyDescent="0.25">
      <c r="A455" s="107" t="s">
        <v>7</v>
      </c>
      <c r="B455" s="50">
        <v>2.496</v>
      </c>
      <c r="C455" s="48">
        <v>2.496</v>
      </c>
      <c r="D455" s="48">
        <v>2.496</v>
      </c>
      <c r="E455" s="48">
        <v>2.496</v>
      </c>
      <c r="F455" s="48">
        <v>2.496</v>
      </c>
      <c r="G455" s="48">
        <v>2.496</v>
      </c>
      <c r="H455" s="48">
        <v>2.496</v>
      </c>
      <c r="I455" s="48">
        <v>2.496</v>
      </c>
      <c r="J455" s="48">
        <v>2.496</v>
      </c>
      <c r="K455" s="48">
        <v>2.496</v>
      </c>
      <c r="L455" s="48">
        <v>2.496</v>
      </c>
      <c r="M455" s="48">
        <v>2.496</v>
      </c>
      <c r="N455" s="48">
        <v>2.496</v>
      </c>
      <c r="O455" s="48">
        <v>2.496</v>
      </c>
      <c r="P455" s="48">
        <v>2.496</v>
      </c>
      <c r="Q455" s="48">
        <v>2.496</v>
      </c>
      <c r="R455" s="48">
        <v>2.496</v>
      </c>
      <c r="S455" s="48">
        <v>2.496</v>
      </c>
      <c r="T455" s="48">
        <v>2.496</v>
      </c>
      <c r="U455" s="48">
        <v>2.496</v>
      </c>
      <c r="V455" s="48">
        <v>2.496</v>
      </c>
      <c r="W455" s="48">
        <v>2.496</v>
      </c>
      <c r="X455" s="48">
        <v>2.496</v>
      </c>
      <c r="Y455" s="55">
        <v>2.496</v>
      </c>
    </row>
    <row r="456" spans="1:25" s="35" customFormat="1" ht="18.75" customHeight="1" collapsed="1" thickBot="1" x14ac:dyDescent="0.25">
      <c r="A456" s="76">
        <v>27</v>
      </c>
      <c r="B456" s="65">
        <f t="shared" ref="B456:Y456" si="145">SUM(B457:B460)</f>
        <v>1051.796</v>
      </c>
      <c r="C456" s="66">
        <f t="shared" si="145"/>
        <v>1054.4960000000001</v>
      </c>
      <c r="D456" s="66">
        <f t="shared" si="145"/>
        <v>1116.2760000000001</v>
      </c>
      <c r="E456" s="67">
        <f t="shared" si="145"/>
        <v>1077.576</v>
      </c>
      <c r="F456" s="67">
        <f t="shared" si="145"/>
        <v>1103.366</v>
      </c>
      <c r="G456" s="67">
        <f t="shared" si="145"/>
        <v>1155.4360000000001</v>
      </c>
      <c r="H456" s="67">
        <f t="shared" si="145"/>
        <v>1138.066</v>
      </c>
      <c r="I456" s="67">
        <f t="shared" si="145"/>
        <v>1133.4160000000002</v>
      </c>
      <c r="J456" s="67">
        <f t="shared" si="145"/>
        <v>1125.4660000000001</v>
      </c>
      <c r="K456" s="68">
        <f t="shared" si="145"/>
        <v>1123.2260000000001</v>
      </c>
      <c r="L456" s="67">
        <f t="shared" si="145"/>
        <v>1124.2460000000001</v>
      </c>
      <c r="M456" s="69">
        <f t="shared" si="145"/>
        <v>1077.4660000000001</v>
      </c>
      <c r="N456" s="68">
        <f t="shared" si="145"/>
        <v>1067.866</v>
      </c>
      <c r="O456" s="67">
        <f t="shared" si="145"/>
        <v>1043.6960000000001</v>
      </c>
      <c r="P456" s="69">
        <f t="shared" si="145"/>
        <v>1081.9360000000001</v>
      </c>
      <c r="Q456" s="70">
        <f t="shared" si="145"/>
        <v>1141.2360000000001</v>
      </c>
      <c r="R456" s="67">
        <f t="shared" si="145"/>
        <v>1148.3360000000002</v>
      </c>
      <c r="S456" s="70">
        <f t="shared" si="145"/>
        <v>1122.7460000000001</v>
      </c>
      <c r="T456" s="67">
        <f t="shared" si="145"/>
        <v>1090.336</v>
      </c>
      <c r="U456" s="66">
        <f t="shared" si="145"/>
        <v>1072.7860000000001</v>
      </c>
      <c r="V456" s="66">
        <f t="shared" si="145"/>
        <v>1072.096</v>
      </c>
      <c r="W456" s="66">
        <f t="shared" si="145"/>
        <v>1070.4660000000001</v>
      </c>
      <c r="X456" s="66">
        <f t="shared" si="145"/>
        <v>1060.5060000000001</v>
      </c>
      <c r="Y456" s="71">
        <f t="shared" si="145"/>
        <v>1069.7460000000001</v>
      </c>
    </row>
    <row r="457" spans="1:25" s="35" customFormat="1" ht="18.75" hidden="1" customHeight="1" outlineLevel="1" x14ac:dyDescent="0.2">
      <c r="A457" s="29" t="s">
        <v>4</v>
      </c>
      <c r="B457" s="49">
        <f>B141</f>
        <v>958.59</v>
      </c>
      <c r="C457" s="44">
        <f t="shared" ref="C457:Y457" si="146">C141</f>
        <v>961.29</v>
      </c>
      <c r="D457" s="44">
        <f t="shared" si="146"/>
        <v>1023.07</v>
      </c>
      <c r="E457" s="45">
        <f t="shared" si="146"/>
        <v>984.37</v>
      </c>
      <c r="F457" s="44">
        <f t="shared" si="146"/>
        <v>1010.16</v>
      </c>
      <c r="G457" s="44">
        <f t="shared" si="146"/>
        <v>1062.23</v>
      </c>
      <c r="H457" s="44">
        <f t="shared" si="146"/>
        <v>1044.8599999999999</v>
      </c>
      <c r="I457" s="44">
        <f t="shared" si="146"/>
        <v>1040.21</v>
      </c>
      <c r="J457" s="46">
        <f t="shared" si="146"/>
        <v>1032.26</v>
      </c>
      <c r="K457" s="44">
        <f t="shared" si="146"/>
        <v>1030.02</v>
      </c>
      <c r="L457" s="44">
        <f t="shared" si="146"/>
        <v>1031.04</v>
      </c>
      <c r="M457" s="44">
        <f t="shared" si="146"/>
        <v>984.26</v>
      </c>
      <c r="N457" s="44">
        <f t="shared" si="146"/>
        <v>974.66</v>
      </c>
      <c r="O457" s="44">
        <f t="shared" si="146"/>
        <v>950.49</v>
      </c>
      <c r="P457" s="44">
        <f t="shared" si="146"/>
        <v>988.73</v>
      </c>
      <c r="Q457" s="44">
        <f t="shared" si="146"/>
        <v>1048.03</v>
      </c>
      <c r="R457" s="44">
        <f t="shared" si="146"/>
        <v>1055.1300000000001</v>
      </c>
      <c r="S457" s="44">
        <f t="shared" si="146"/>
        <v>1029.54</v>
      </c>
      <c r="T457" s="44">
        <f t="shared" si="146"/>
        <v>997.13</v>
      </c>
      <c r="U457" s="44">
        <f t="shared" si="146"/>
        <v>979.58</v>
      </c>
      <c r="V457" s="44">
        <f t="shared" si="146"/>
        <v>978.89</v>
      </c>
      <c r="W457" s="44">
        <f t="shared" si="146"/>
        <v>977.26</v>
      </c>
      <c r="X457" s="44">
        <f t="shared" si="146"/>
        <v>967.3</v>
      </c>
      <c r="Y457" s="52">
        <f t="shared" si="146"/>
        <v>976.54</v>
      </c>
    </row>
    <row r="458" spans="1:25" s="35" customFormat="1" ht="18.75" hidden="1" customHeight="1" outlineLevel="1" x14ac:dyDescent="0.2">
      <c r="A458" s="30" t="s">
        <v>5</v>
      </c>
      <c r="B458" s="49">
        <v>90.71</v>
      </c>
      <c r="C458" s="47">
        <v>90.71</v>
      </c>
      <c r="D458" s="47">
        <v>90.71</v>
      </c>
      <c r="E458" s="47">
        <v>90.71</v>
      </c>
      <c r="F458" s="47">
        <v>90.71</v>
      </c>
      <c r="G458" s="47">
        <v>90.71</v>
      </c>
      <c r="H458" s="47">
        <v>90.71</v>
      </c>
      <c r="I458" s="47">
        <v>90.71</v>
      </c>
      <c r="J458" s="47">
        <v>90.71</v>
      </c>
      <c r="K458" s="47">
        <v>90.71</v>
      </c>
      <c r="L458" s="47">
        <v>90.71</v>
      </c>
      <c r="M458" s="47">
        <v>90.71</v>
      </c>
      <c r="N458" s="47">
        <v>90.71</v>
      </c>
      <c r="O458" s="47">
        <v>90.71</v>
      </c>
      <c r="P458" s="47">
        <v>90.71</v>
      </c>
      <c r="Q458" s="47">
        <v>90.71</v>
      </c>
      <c r="R458" s="47">
        <v>90.71</v>
      </c>
      <c r="S458" s="47">
        <v>90.71</v>
      </c>
      <c r="T458" s="47">
        <v>90.71</v>
      </c>
      <c r="U458" s="47">
        <v>90.71</v>
      </c>
      <c r="V458" s="47">
        <v>90.71</v>
      </c>
      <c r="W458" s="47">
        <v>90.71</v>
      </c>
      <c r="X458" s="47">
        <v>90.71</v>
      </c>
      <c r="Y458" s="54">
        <v>90.71</v>
      </c>
    </row>
    <row r="459" spans="1:25" s="35" customFormat="1" ht="18.75" hidden="1" customHeight="1" outlineLevel="1" x14ac:dyDescent="0.2">
      <c r="A459" s="31" t="s">
        <v>6</v>
      </c>
      <c r="B459" s="49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54"/>
    </row>
    <row r="460" spans="1:25" s="35" customFormat="1" ht="18.75" hidden="1" customHeight="1" outlineLevel="1" thickBot="1" x14ac:dyDescent="0.25">
      <c r="A460" s="107" t="s">
        <v>7</v>
      </c>
      <c r="B460" s="50">
        <v>2.496</v>
      </c>
      <c r="C460" s="48">
        <v>2.496</v>
      </c>
      <c r="D460" s="48">
        <v>2.496</v>
      </c>
      <c r="E460" s="48">
        <v>2.496</v>
      </c>
      <c r="F460" s="48">
        <v>2.496</v>
      </c>
      <c r="G460" s="48">
        <v>2.496</v>
      </c>
      <c r="H460" s="48">
        <v>2.496</v>
      </c>
      <c r="I460" s="48">
        <v>2.496</v>
      </c>
      <c r="J460" s="48">
        <v>2.496</v>
      </c>
      <c r="K460" s="48">
        <v>2.496</v>
      </c>
      <c r="L460" s="48">
        <v>2.496</v>
      </c>
      <c r="M460" s="48">
        <v>2.496</v>
      </c>
      <c r="N460" s="48">
        <v>2.496</v>
      </c>
      <c r="O460" s="48">
        <v>2.496</v>
      </c>
      <c r="P460" s="48">
        <v>2.496</v>
      </c>
      <c r="Q460" s="48">
        <v>2.496</v>
      </c>
      <c r="R460" s="48">
        <v>2.496</v>
      </c>
      <c r="S460" s="48">
        <v>2.496</v>
      </c>
      <c r="T460" s="48">
        <v>2.496</v>
      </c>
      <c r="U460" s="48">
        <v>2.496</v>
      </c>
      <c r="V460" s="48">
        <v>2.496</v>
      </c>
      <c r="W460" s="48">
        <v>2.496</v>
      </c>
      <c r="X460" s="48">
        <v>2.496</v>
      </c>
      <c r="Y460" s="55">
        <v>2.496</v>
      </c>
    </row>
    <row r="461" spans="1:25" s="35" customFormat="1" ht="18.75" customHeight="1" collapsed="1" thickBot="1" x14ac:dyDescent="0.25">
      <c r="A461" s="75">
        <v>28</v>
      </c>
      <c r="B461" s="65">
        <f t="shared" ref="B461:Y461" si="147">SUM(B462:B465)</f>
        <v>1053.326</v>
      </c>
      <c r="C461" s="66">
        <f t="shared" si="147"/>
        <v>1058.9760000000001</v>
      </c>
      <c r="D461" s="66">
        <f t="shared" si="147"/>
        <v>1106.836</v>
      </c>
      <c r="E461" s="67">
        <f t="shared" si="147"/>
        <v>1111.2160000000001</v>
      </c>
      <c r="F461" s="67">
        <f t="shared" si="147"/>
        <v>1104.2660000000001</v>
      </c>
      <c r="G461" s="67">
        <f t="shared" si="147"/>
        <v>1093.296</v>
      </c>
      <c r="H461" s="67">
        <f t="shared" si="147"/>
        <v>1095.816</v>
      </c>
      <c r="I461" s="67">
        <f t="shared" si="147"/>
        <v>1077.4160000000002</v>
      </c>
      <c r="J461" s="67">
        <f t="shared" si="147"/>
        <v>1074.0360000000001</v>
      </c>
      <c r="K461" s="68">
        <f t="shared" si="147"/>
        <v>1059.4760000000001</v>
      </c>
      <c r="L461" s="67">
        <f t="shared" si="147"/>
        <v>1035.2160000000001</v>
      </c>
      <c r="M461" s="69">
        <f t="shared" si="147"/>
        <v>1040.7360000000001</v>
      </c>
      <c r="N461" s="68">
        <f t="shared" si="147"/>
        <v>1050.2160000000001</v>
      </c>
      <c r="O461" s="67">
        <f t="shared" si="147"/>
        <v>1080.4760000000001</v>
      </c>
      <c r="P461" s="69">
        <f t="shared" si="147"/>
        <v>1095.576</v>
      </c>
      <c r="Q461" s="70">
        <f t="shared" si="147"/>
        <v>1098.576</v>
      </c>
      <c r="R461" s="67">
        <f t="shared" si="147"/>
        <v>1113.2360000000001</v>
      </c>
      <c r="S461" s="70">
        <f t="shared" si="147"/>
        <v>1103.9660000000001</v>
      </c>
      <c r="T461" s="67">
        <f t="shared" si="147"/>
        <v>1060.4060000000002</v>
      </c>
      <c r="U461" s="66">
        <f t="shared" si="147"/>
        <v>1040.7560000000001</v>
      </c>
      <c r="V461" s="66">
        <f t="shared" si="147"/>
        <v>1040.0160000000001</v>
      </c>
      <c r="W461" s="66">
        <f t="shared" si="147"/>
        <v>1047.4660000000001</v>
      </c>
      <c r="X461" s="66">
        <f t="shared" si="147"/>
        <v>1035.2160000000001</v>
      </c>
      <c r="Y461" s="71">
        <f t="shared" si="147"/>
        <v>1048.4960000000001</v>
      </c>
    </row>
    <row r="462" spans="1:25" s="35" customFormat="1" ht="18.75" hidden="1" customHeight="1" outlineLevel="1" x14ac:dyDescent="0.2">
      <c r="A462" s="117" t="s">
        <v>4</v>
      </c>
      <c r="B462" s="49">
        <f>B146</f>
        <v>960.12</v>
      </c>
      <c r="C462" s="44">
        <f t="shared" ref="C462:Y462" si="148">C146</f>
        <v>965.77</v>
      </c>
      <c r="D462" s="44">
        <f t="shared" si="148"/>
        <v>1013.63</v>
      </c>
      <c r="E462" s="45">
        <f t="shared" si="148"/>
        <v>1018.01</v>
      </c>
      <c r="F462" s="44">
        <f t="shared" si="148"/>
        <v>1011.06</v>
      </c>
      <c r="G462" s="44">
        <f t="shared" si="148"/>
        <v>1000.09</v>
      </c>
      <c r="H462" s="44">
        <f t="shared" si="148"/>
        <v>1002.61</v>
      </c>
      <c r="I462" s="44">
        <f t="shared" si="148"/>
        <v>984.21</v>
      </c>
      <c r="J462" s="46">
        <f t="shared" si="148"/>
        <v>980.83</v>
      </c>
      <c r="K462" s="44">
        <f t="shared" si="148"/>
        <v>966.27</v>
      </c>
      <c r="L462" s="44">
        <f t="shared" si="148"/>
        <v>942.01</v>
      </c>
      <c r="M462" s="44">
        <f t="shared" si="148"/>
        <v>947.53</v>
      </c>
      <c r="N462" s="44">
        <f t="shared" si="148"/>
        <v>957.01</v>
      </c>
      <c r="O462" s="44">
        <f t="shared" si="148"/>
        <v>987.27</v>
      </c>
      <c r="P462" s="44">
        <f t="shared" si="148"/>
        <v>1002.37</v>
      </c>
      <c r="Q462" s="44">
        <f t="shared" si="148"/>
        <v>1005.37</v>
      </c>
      <c r="R462" s="44">
        <f t="shared" si="148"/>
        <v>1020.03</v>
      </c>
      <c r="S462" s="44">
        <f t="shared" si="148"/>
        <v>1010.76</v>
      </c>
      <c r="T462" s="44">
        <f t="shared" si="148"/>
        <v>967.2</v>
      </c>
      <c r="U462" s="44">
        <f t="shared" si="148"/>
        <v>947.55</v>
      </c>
      <c r="V462" s="44">
        <f t="shared" si="148"/>
        <v>946.81</v>
      </c>
      <c r="W462" s="44">
        <f t="shared" si="148"/>
        <v>954.26</v>
      </c>
      <c r="X462" s="44">
        <f t="shared" si="148"/>
        <v>942.01</v>
      </c>
      <c r="Y462" s="52">
        <f t="shared" si="148"/>
        <v>955.29</v>
      </c>
    </row>
    <row r="463" spans="1:25" s="35" customFormat="1" ht="18.75" hidden="1" customHeight="1" outlineLevel="1" x14ac:dyDescent="0.2">
      <c r="A463" s="26" t="s">
        <v>5</v>
      </c>
      <c r="B463" s="49">
        <v>90.71</v>
      </c>
      <c r="C463" s="47">
        <v>90.71</v>
      </c>
      <c r="D463" s="47">
        <v>90.71</v>
      </c>
      <c r="E463" s="47">
        <v>90.71</v>
      </c>
      <c r="F463" s="47">
        <v>90.71</v>
      </c>
      <c r="G463" s="47">
        <v>90.71</v>
      </c>
      <c r="H463" s="47">
        <v>90.71</v>
      </c>
      <c r="I463" s="47">
        <v>90.71</v>
      </c>
      <c r="J463" s="47">
        <v>90.71</v>
      </c>
      <c r="K463" s="47">
        <v>90.71</v>
      </c>
      <c r="L463" s="47">
        <v>90.71</v>
      </c>
      <c r="M463" s="47">
        <v>90.71</v>
      </c>
      <c r="N463" s="47">
        <v>90.71</v>
      </c>
      <c r="O463" s="47">
        <v>90.71</v>
      </c>
      <c r="P463" s="47">
        <v>90.71</v>
      </c>
      <c r="Q463" s="47">
        <v>90.71</v>
      </c>
      <c r="R463" s="47">
        <v>90.71</v>
      </c>
      <c r="S463" s="47">
        <v>90.71</v>
      </c>
      <c r="T463" s="47">
        <v>90.71</v>
      </c>
      <c r="U463" s="47">
        <v>90.71</v>
      </c>
      <c r="V463" s="47">
        <v>90.71</v>
      </c>
      <c r="W463" s="47">
        <v>90.71</v>
      </c>
      <c r="X463" s="47">
        <v>90.71</v>
      </c>
      <c r="Y463" s="54">
        <v>90.71</v>
      </c>
    </row>
    <row r="464" spans="1:25" s="35" customFormat="1" ht="18.75" hidden="1" customHeight="1" outlineLevel="1" x14ac:dyDescent="0.2">
      <c r="A464" s="27" t="s">
        <v>6</v>
      </c>
      <c r="B464" s="49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54"/>
    </row>
    <row r="465" spans="1:25" s="35" customFormat="1" ht="18.75" hidden="1" customHeight="1" outlineLevel="1" thickBot="1" x14ac:dyDescent="0.25">
      <c r="A465" s="118" t="s">
        <v>7</v>
      </c>
      <c r="B465" s="50">
        <v>2.496</v>
      </c>
      <c r="C465" s="48">
        <v>2.496</v>
      </c>
      <c r="D465" s="48">
        <v>2.496</v>
      </c>
      <c r="E465" s="48">
        <v>2.496</v>
      </c>
      <c r="F465" s="48">
        <v>2.496</v>
      </c>
      <c r="G465" s="48">
        <v>2.496</v>
      </c>
      <c r="H465" s="48">
        <v>2.496</v>
      </c>
      <c r="I465" s="48">
        <v>2.496</v>
      </c>
      <c r="J465" s="48">
        <v>2.496</v>
      </c>
      <c r="K465" s="48">
        <v>2.496</v>
      </c>
      <c r="L465" s="48">
        <v>2.496</v>
      </c>
      <c r="M465" s="48">
        <v>2.496</v>
      </c>
      <c r="N465" s="48">
        <v>2.496</v>
      </c>
      <c r="O465" s="48">
        <v>2.496</v>
      </c>
      <c r="P465" s="48">
        <v>2.496</v>
      </c>
      <c r="Q465" s="48">
        <v>2.496</v>
      </c>
      <c r="R465" s="48">
        <v>2.496</v>
      </c>
      <c r="S465" s="48">
        <v>2.496</v>
      </c>
      <c r="T465" s="48">
        <v>2.496</v>
      </c>
      <c r="U465" s="48">
        <v>2.496</v>
      </c>
      <c r="V465" s="48">
        <v>2.496</v>
      </c>
      <c r="W465" s="48">
        <v>2.496</v>
      </c>
      <c r="X465" s="48">
        <v>2.496</v>
      </c>
      <c r="Y465" s="55">
        <v>2.496</v>
      </c>
    </row>
    <row r="466" spans="1:25" s="35" customFormat="1" ht="18.75" customHeight="1" collapsed="1" thickBot="1" x14ac:dyDescent="0.25">
      <c r="A466" s="73">
        <v>29</v>
      </c>
      <c r="B466" s="65">
        <f t="shared" ref="B466:Y466" si="149">SUM(B467:B470)</f>
        <v>93.205999999999989</v>
      </c>
      <c r="C466" s="66">
        <f t="shared" si="149"/>
        <v>93.205999999999989</v>
      </c>
      <c r="D466" s="66">
        <f t="shared" si="149"/>
        <v>93.205999999999989</v>
      </c>
      <c r="E466" s="67">
        <f t="shared" si="149"/>
        <v>93.205999999999989</v>
      </c>
      <c r="F466" s="67">
        <f t="shared" si="149"/>
        <v>93.205999999999989</v>
      </c>
      <c r="G466" s="67">
        <f t="shared" si="149"/>
        <v>93.205999999999989</v>
      </c>
      <c r="H466" s="67">
        <f t="shared" si="149"/>
        <v>93.205999999999989</v>
      </c>
      <c r="I466" s="67">
        <f t="shared" si="149"/>
        <v>93.205999999999989</v>
      </c>
      <c r="J466" s="67">
        <f t="shared" si="149"/>
        <v>93.205999999999989</v>
      </c>
      <c r="K466" s="68">
        <f t="shared" si="149"/>
        <v>93.205999999999989</v>
      </c>
      <c r="L466" s="67">
        <f t="shared" si="149"/>
        <v>93.205999999999989</v>
      </c>
      <c r="M466" s="69">
        <f t="shared" si="149"/>
        <v>93.205999999999989</v>
      </c>
      <c r="N466" s="68">
        <f t="shared" si="149"/>
        <v>93.205999999999989</v>
      </c>
      <c r="O466" s="67">
        <f t="shared" si="149"/>
        <v>93.205999999999989</v>
      </c>
      <c r="P466" s="69">
        <f t="shared" si="149"/>
        <v>93.205999999999989</v>
      </c>
      <c r="Q466" s="70">
        <f t="shared" si="149"/>
        <v>93.205999999999989</v>
      </c>
      <c r="R466" s="67">
        <f t="shared" si="149"/>
        <v>93.205999999999989</v>
      </c>
      <c r="S466" s="70">
        <f t="shared" si="149"/>
        <v>93.205999999999989</v>
      </c>
      <c r="T466" s="67">
        <f t="shared" si="149"/>
        <v>93.205999999999989</v>
      </c>
      <c r="U466" s="66">
        <f t="shared" si="149"/>
        <v>93.205999999999989</v>
      </c>
      <c r="V466" s="66">
        <f t="shared" si="149"/>
        <v>93.205999999999989</v>
      </c>
      <c r="W466" s="66">
        <f t="shared" si="149"/>
        <v>93.205999999999989</v>
      </c>
      <c r="X466" s="66">
        <f t="shared" si="149"/>
        <v>93.205999999999989</v>
      </c>
      <c r="Y466" s="71">
        <f t="shared" si="149"/>
        <v>93.205999999999989</v>
      </c>
    </row>
    <row r="467" spans="1:25" s="35" customFormat="1" ht="18.75" hidden="1" customHeight="1" outlineLevel="1" x14ac:dyDescent="0.2">
      <c r="A467" s="117" t="s">
        <v>4</v>
      </c>
      <c r="B467" s="49">
        <f>B151</f>
        <v>0</v>
      </c>
      <c r="C467" s="44">
        <f t="shared" ref="C467:Y467" si="150">C151</f>
        <v>0</v>
      </c>
      <c r="D467" s="44">
        <f t="shared" si="150"/>
        <v>0</v>
      </c>
      <c r="E467" s="45">
        <f t="shared" si="150"/>
        <v>0</v>
      </c>
      <c r="F467" s="44">
        <f t="shared" si="150"/>
        <v>0</v>
      </c>
      <c r="G467" s="44">
        <f t="shared" si="150"/>
        <v>0</v>
      </c>
      <c r="H467" s="44">
        <f t="shared" si="150"/>
        <v>0</v>
      </c>
      <c r="I467" s="44">
        <f t="shared" si="150"/>
        <v>0</v>
      </c>
      <c r="J467" s="46">
        <f t="shared" si="150"/>
        <v>0</v>
      </c>
      <c r="K467" s="44">
        <f t="shared" si="150"/>
        <v>0</v>
      </c>
      <c r="L467" s="44">
        <f t="shared" si="150"/>
        <v>0</v>
      </c>
      <c r="M467" s="44">
        <f t="shared" si="150"/>
        <v>0</v>
      </c>
      <c r="N467" s="44">
        <f t="shared" si="150"/>
        <v>0</v>
      </c>
      <c r="O467" s="44">
        <f t="shared" si="150"/>
        <v>0</v>
      </c>
      <c r="P467" s="44">
        <f t="shared" si="150"/>
        <v>0</v>
      </c>
      <c r="Q467" s="44">
        <f t="shared" si="150"/>
        <v>0</v>
      </c>
      <c r="R467" s="44">
        <f t="shared" si="150"/>
        <v>0</v>
      </c>
      <c r="S467" s="44">
        <f t="shared" si="150"/>
        <v>0</v>
      </c>
      <c r="T467" s="44">
        <f t="shared" si="150"/>
        <v>0</v>
      </c>
      <c r="U467" s="44">
        <f t="shared" si="150"/>
        <v>0</v>
      </c>
      <c r="V467" s="44">
        <f t="shared" si="150"/>
        <v>0</v>
      </c>
      <c r="W467" s="44">
        <f t="shared" si="150"/>
        <v>0</v>
      </c>
      <c r="X467" s="44">
        <f t="shared" si="150"/>
        <v>0</v>
      </c>
      <c r="Y467" s="52">
        <f t="shared" si="150"/>
        <v>0</v>
      </c>
    </row>
    <row r="468" spans="1:25" s="35" customFormat="1" ht="18.75" hidden="1" customHeight="1" outlineLevel="1" x14ac:dyDescent="0.2">
      <c r="A468" s="26" t="s">
        <v>5</v>
      </c>
      <c r="B468" s="49">
        <v>90.71</v>
      </c>
      <c r="C468" s="47">
        <v>90.71</v>
      </c>
      <c r="D468" s="47">
        <v>90.71</v>
      </c>
      <c r="E468" s="47">
        <v>90.71</v>
      </c>
      <c r="F468" s="47">
        <v>90.71</v>
      </c>
      <c r="G468" s="47">
        <v>90.71</v>
      </c>
      <c r="H468" s="47">
        <v>90.71</v>
      </c>
      <c r="I468" s="47">
        <v>90.71</v>
      </c>
      <c r="J468" s="47">
        <v>90.71</v>
      </c>
      <c r="K468" s="47">
        <v>90.71</v>
      </c>
      <c r="L468" s="47">
        <v>90.71</v>
      </c>
      <c r="M468" s="47">
        <v>90.71</v>
      </c>
      <c r="N468" s="47">
        <v>90.71</v>
      </c>
      <c r="O468" s="47">
        <v>90.71</v>
      </c>
      <c r="P468" s="47">
        <v>90.71</v>
      </c>
      <c r="Q468" s="47">
        <v>90.71</v>
      </c>
      <c r="R468" s="47">
        <v>90.71</v>
      </c>
      <c r="S468" s="47">
        <v>90.71</v>
      </c>
      <c r="T468" s="47">
        <v>90.71</v>
      </c>
      <c r="U468" s="47">
        <v>90.71</v>
      </c>
      <c r="V468" s="47">
        <v>90.71</v>
      </c>
      <c r="W468" s="47">
        <v>90.71</v>
      </c>
      <c r="X468" s="47">
        <v>90.71</v>
      </c>
      <c r="Y468" s="54">
        <v>90.71</v>
      </c>
    </row>
    <row r="469" spans="1:25" s="35" customFormat="1" ht="18.75" hidden="1" customHeight="1" outlineLevel="1" x14ac:dyDescent="0.2">
      <c r="A469" s="27" t="s">
        <v>6</v>
      </c>
      <c r="B469" s="49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54"/>
    </row>
    <row r="470" spans="1:25" s="35" customFormat="1" ht="18.75" hidden="1" customHeight="1" outlineLevel="1" thickBot="1" x14ac:dyDescent="0.25">
      <c r="A470" s="118" t="s">
        <v>7</v>
      </c>
      <c r="B470" s="50">
        <v>2.496</v>
      </c>
      <c r="C470" s="48">
        <v>2.496</v>
      </c>
      <c r="D470" s="48">
        <v>2.496</v>
      </c>
      <c r="E470" s="48">
        <v>2.496</v>
      </c>
      <c r="F470" s="48">
        <v>2.496</v>
      </c>
      <c r="G470" s="48">
        <v>2.496</v>
      </c>
      <c r="H470" s="48">
        <v>2.496</v>
      </c>
      <c r="I470" s="48">
        <v>2.496</v>
      </c>
      <c r="J470" s="48">
        <v>2.496</v>
      </c>
      <c r="K470" s="48">
        <v>2.496</v>
      </c>
      <c r="L470" s="48">
        <v>2.496</v>
      </c>
      <c r="M470" s="48">
        <v>2.496</v>
      </c>
      <c r="N470" s="48">
        <v>2.496</v>
      </c>
      <c r="O470" s="48">
        <v>2.496</v>
      </c>
      <c r="P470" s="48">
        <v>2.496</v>
      </c>
      <c r="Q470" s="48">
        <v>2.496</v>
      </c>
      <c r="R470" s="48">
        <v>2.496</v>
      </c>
      <c r="S470" s="48">
        <v>2.496</v>
      </c>
      <c r="T470" s="48">
        <v>2.496</v>
      </c>
      <c r="U470" s="48">
        <v>2.496</v>
      </c>
      <c r="V470" s="48">
        <v>2.496</v>
      </c>
      <c r="W470" s="48">
        <v>2.496</v>
      </c>
      <c r="X470" s="48">
        <v>2.496</v>
      </c>
      <c r="Y470" s="55">
        <v>2.496</v>
      </c>
    </row>
    <row r="471" spans="1:25" s="35" customFormat="1" ht="18.75" customHeight="1" collapsed="1" thickBot="1" x14ac:dyDescent="0.25">
      <c r="A471" s="74">
        <v>30</v>
      </c>
      <c r="B471" s="65">
        <f t="shared" ref="B471:Y471" si="151">SUM(B472:B475)</f>
        <v>93.205999999999989</v>
      </c>
      <c r="C471" s="66">
        <f t="shared" si="151"/>
        <v>93.205999999999989</v>
      </c>
      <c r="D471" s="66">
        <f t="shared" si="151"/>
        <v>93.205999999999989</v>
      </c>
      <c r="E471" s="67">
        <f t="shared" si="151"/>
        <v>93.205999999999989</v>
      </c>
      <c r="F471" s="67">
        <f t="shared" si="151"/>
        <v>93.205999999999989</v>
      </c>
      <c r="G471" s="67">
        <f t="shared" si="151"/>
        <v>93.205999999999989</v>
      </c>
      <c r="H471" s="67">
        <f t="shared" si="151"/>
        <v>93.205999999999989</v>
      </c>
      <c r="I471" s="67">
        <f t="shared" si="151"/>
        <v>93.205999999999989</v>
      </c>
      <c r="J471" s="67">
        <f t="shared" si="151"/>
        <v>93.205999999999989</v>
      </c>
      <c r="K471" s="68">
        <f t="shared" si="151"/>
        <v>93.205999999999989</v>
      </c>
      <c r="L471" s="67">
        <f t="shared" si="151"/>
        <v>93.205999999999989</v>
      </c>
      <c r="M471" s="69">
        <f t="shared" si="151"/>
        <v>93.205999999999989</v>
      </c>
      <c r="N471" s="68">
        <f t="shared" si="151"/>
        <v>93.205999999999989</v>
      </c>
      <c r="O471" s="67">
        <f t="shared" si="151"/>
        <v>93.205999999999989</v>
      </c>
      <c r="P471" s="69">
        <f t="shared" si="151"/>
        <v>93.205999999999989</v>
      </c>
      <c r="Q471" s="70">
        <f t="shared" si="151"/>
        <v>93.205999999999989</v>
      </c>
      <c r="R471" s="67">
        <f t="shared" si="151"/>
        <v>93.205999999999989</v>
      </c>
      <c r="S471" s="70">
        <f t="shared" si="151"/>
        <v>93.205999999999989</v>
      </c>
      <c r="T471" s="67">
        <f t="shared" si="151"/>
        <v>93.205999999999989</v>
      </c>
      <c r="U471" s="66">
        <f t="shared" si="151"/>
        <v>93.205999999999989</v>
      </c>
      <c r="V471" s="66">
        <f t="shared" si="151"/>
        <v>93.205999999999989</v>
      </c>
      <c r="W471" s="66">
        <f t="shared" si="151"/>
        <v>93.205999999999989</v>
      </c>
      <c r="X471" s="66">
        <f t="shared" si="151"/>
        <v>93.205999999999989</v>
      </c>
      <c r="Y471" s="71">
        <f t="shared" si="151"/>
        <v>93.205999999999989</v>
      </c>
    </row>
    <row r="472" spans="1:25" s="35" customFormat="1" ht="18.75" hidden="1" customHeight="1" outlineLevel="1" x14ac:dyDescent="0.2">
      <c r="A472" s="29" t="s">
        <v>4</v>
      </c>
      <c r="B472" s="49">
        <f>B156</f>
        <v>0</v>
      </c>
      <c r="C472" s="44">
        <f t="shared" ref="C472:Y472" si="152">C156</f>
        <v>0</v>
      </c>
      <c r="D472" s="44">
        <f t="shared" si="152"/>
        <v>0</v>
      </c>
      <c r="E472" s="45">
        <f t="shared" si="152"/>
        <v>0</v>
      </c>
      <c r="F472" s="44">
        <f t="shared" si="152"/>
        <v>0</v>
      </c>
      <c r="G472" s="44">
        <f t="shared" si="152"/>
        <v>0</v>
      </c>
      <c r="H472" s="44">
        <f t="shared" si="152"/>
        <v>0</v>
      </c>
      <c r="I472" s="44">
        <f t="shared" si="152"/>
        <v>0</v>
      </c>
      <c r="J472" s="46">
        <f t="shared" si="152"/>
        <v>0</v>
      </c>
      <c r="K472" s="44">
        <f t="shared" si="152"/>
        <v>0</v>
      </c>
      <c r="L472" s="44">
        <f t="shared" si="152"/>
        <v>0</v>
      </c>
      <c r="M472" s="44">
        <f t="shared" si="152"/>
        <v>0</v>
      </c>
      <c r="N472" s="44">
        <f t="shared" si="152"/>
        <v>0</v>
      </c>
      <c r="O472" s="44">
        <f t="shared" si="152"/>
        <v>0</v>
      </c>
      <c r="P472" s="44">
        <f t="shared" si="152"/>
        <v>0</v>
      </c>
      <c r="Q472" s="44">
        <f t="shared" si="152"/>
        <v>0</v>
      </c>
      <c r="R472" s="44">
        <f t="shared" si="152"/>
        <v>0</v>
      </c>
      <c r="S472" s="44">
        <f t="shared" si="152"/>
        <v>0</v>
      </c>
      <c r="T472" s="44">
        <f t="shared" si="152"/>
        <v>0</v>
      </c>
      <c r="U472" s="44">
        <f t="shared" si="152"/>
        <v>0</v>
      </c>
      <c r="V472" s="44">
        <f t="shared" si="152"/>
        <v>0</v>
      </c>
      <c r="W472" s="44">
        <f t="shared" si="152"/>
        <v>0</v>
      </c>
      <c r="X472" s="44">
        <f t="shared" si="152"/>
        <v>0</v>
      </c>
      <c r="Y472" s="52">
        <f t="shared" si="152"/>
        <v>0</v>
      </c>
    </row>
    <row r="473" spans="1:25" s="35" customFormat="1" ht="18.75" hidden="1" customHeight="1" outlineLevel="1" x14ac:dyDescent="0.2">
      <c r="A473" s="30" t="s">
        <v>5</v>
      </c>
      <c r="B473" s="49">
        <v>90.71</v>
      </c>
      <c r="C473" s="47">
        <v>90.71</v>
      </c>
      <c r="D473" s="47">
        <v>90.71</v>
      </c>
      <c r="E473" s="47">
        <v>90.71</v>
      </c>
      <c r="F473" s="47">
        <v>90.71</v>
      </c>
      <c r="G473" s="47">
        <v>90.71</v>
      </c>
      <c r="H473" s="47">
        <v>90.71</v>
      </c>
      <c r="I473" s="47">
        <v>90.71</v>
      </c>
      <c r="J473" s="47">
        <v>90.71</v>
      </c>
      <c r="K473" s="47">
        <v>90.71</v>
      </c>
      <c r="L473" s="47">
        <v>90.71</v>
      </c>
      <c r="M473" s="47">
        <v>90.71</v>
      </c>
      <c r="N473" s="47">
        <v>90.71</v>
      </c>
      <c r="O473" s="47">
        <v>90.71</v>
      </c>
      <c r="P473" s="47">
        <v>90.71</v>
      </c>
      <c r="Q473" s="47">
        <v>90.71</v>
      </c>
      <c r="R473" s="47">
        <v>90.71</v>
      </c>
      <c r="S473" s="47">
        <v>90.71</v>
      </c>
      <c r="T473" s="47">
        <v>90.71</v>
      </c>
      <c r="U473" s="47">
        <v>90.71</v>
      </c>
      <c r="V473" s="47">
        <v>90.71</v>
      </c>
      <c r="W473" s="47">
        <v>90.71</v>
      </c>
      <c r="X473" s="47">
        <v>90.71</v>
      </c>
      <c r="Y473" s="54">
        <v>90.71</v>
      </c>
    </row>
    <row r="474" spans="1:25" s="35" customFormat="1" ht="18.75" hidden="1" customHeight="1" outlineLevel="1" x14ac:dyDescent="0.2">
      <c r="A474" s="31" t="s">
        <v>6</v>
      </c>
      <c r="B474" s="49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54"/>
    </row>
    <row r="475" spans="1:25" s="35" customFormat="1" ht="18.75" hidden="1" customHeight="1" outlineLevel="1" thickBot="1" x14ac:dyDescent="0.25">
      <c r="A475" s="107" t="s">
        <v>7</v>
      </c>
      <c r="B475" s="50">
        <v>2.496</v>
      </c>
      <c r="C475" s="48">
        <v>2.496</v>
      </c>
      <c r="D475" s="48">
        <v>2.496</v>
      </c>
      <c r="E475" s="48">
        <v>2.496</v>
      </c>
      <c r="F475" s="48">
        <v>2.496</v>
      </c>
      <c r="G475" s="48">
        <v>2.496</v>
      </c>
      <c r="H475" s="48">
        <v>2.496</v>
      </c>
      <c r="I475" s="48">
        <v>2.496</v>
      </c>
      <c r="J475" s="48">
        <v>2.496</v>
      </c>
      <c r="K475" s="48">
        <v>2.496</v>
      </c>
      <c r="L475" s="48">
        <v>2.496</v>
      </c>
      <c r="M475" s="48">
        <v>2.496</v>
      </c>
      <c r="N475" s="48">
        <v>2.496</v>
      </c>
      <c r="O475" s="48">
        <v>2.496</v>
      </c>
      <c r="P475" s="48">
        <v>2.496</v>
      </c>
      <c r="Q475" s="48">
        <v>2.496</v>
      </c>
      <c r="R475" s="48">
        <v>2.496</v>
      </c>
      <c r="S475" s="48">
        <v>2.496</v>
      </c>
      <c r="T475" s="48">
        <v>2.496</v>
      </c>
      <c r="U475" s="48">
        <v>2.496</v>
      </c>
      <c r="V475" s="48">
        <v>2.496</v>
      </c>
      <c r="W475" s="48">
        <v>2.496</v>
      </c>
      <c r="X475" s="48">
        <v>2.496</v>
      </c>
      <c r="Y475" s="55">
        <v>2.496</v>
      </c>
    </row>
    <row r="476" spans="1:25" s="35" customFormat="1" ht="18.75" customHeight="1" collapsed="1" thickBot="1" x14ac:dyDescent="0.25">
      <c r="A476" s="76">
        <v>31</v>
      </c>
      <c r="B476" s="65">
        <f t="shared" ref="B476:Y476" si="153">SUM(B477:B480)</f>
        <v>93.205999999999989</v>
      </c>
      <c r="C476" s="66">
        <f t="shared" si="153"/>
        <v>93.205999999999989</v>
      </c>
      <c r="D476" s="66">
        <f t="shared" si="153"/>
        <v>93.205999999999989</v>
      </c>
      <c r="E476" s="67">
        <f t="shared" si="153"/>
        <v>93.205999999999989</v>
      </c>
      <c r="F476" s="67">
        <f t="shared" si="153"/>
        <v>93.205999999999989</v>
      </c>
      <c r="G476" s="67">
        <f t="shared" si="153"/>
        <v>93.205999999999989</v>
      </c>
      <c r="H476" s="67">
        <f t="shared" si="153"/>
        <v>93.205999999999989</v>
      </c>
      <c r="I476" s="67">
        <f t="shared" si="153"/>
        <v>93.205999999999989</v>
      </c>
      <c r="J476" s="67">
        <f t="shared" si="153"/>
        <v>93.205999999999989</v>
      </c>
      <c r="K476" s="68">
        <f t="shared" si="153"/>
        <v>93.205999999999989</v>
      </c>
      <c r="L476" s="67">
        <f t="shared" si="153"/>
        <v>93.205999999999989</v>
      </c>
      <c r="M476" s="69">
        <f t="shared" si="153"/>
        <v>93.205999999999989</v>
      </c>
      <c r="N476" s="68">
        <f t="shared" si="153"/>
        <v>93.205999999999989</v>
      </c>
      <c r="O476" s="67">
        <f t="shared" si="153"/>
        <v>93.205999999999989</v>
      </c>
      <c r="P476" s="69">
        <f t="shared" si="153"/>
        <v>93.205999999999989</v>
      </c>
      <c r="Q476" s="70">
        <f t="shared" si="153"/>
        <v>93.205999999999989</v>
      </c>
      <c r="R476" s="67">
        <f t="shared" si="153"/>
        <v>93.205999999999989</v>
      </c>
      <c r="S476" s="70">
        <f t="shared" si="153"/>
        <v>93.205999999999989</v>
      </c>
      <c r="T476" s="67">
        <f t="shared" si="153"/>
        <v>93.205999999999989</v>
      </c>
      <c r="U476" s="66">
        <f t="shared" si="153"/>
        <v>93.205999999999989</v>
      </c>
      <c r="V476" s="66">
        <f t="shared" si="153"/>
        <v>93.205999999999989</v>
      </c>
      <c r="W476" s="66">
        <f t="shared" si="153"/>
        <v>93.205999999999989</v>
      </c>
      <c r="X476" s="66">
        <f t="shared" si="153"/>
        <v>93.205999999999989</v>
      </c>
      <c r="Y476" s="71">
        <f t="shared" si="153"/>
        <v>93.205999999999989</v>
      </c>
    </row>
    <row r="477" spans="1:25" s="35" customFormat="1" ht="18.75" hidden="1" customHeight="1" outlineLevel="1" x14ac:dyDescent="0.2">
      <c r="A477" s="117" t="s">
        <v>4</v>
      </c>
      <c r="B477" s="49">
        <f>B161</f>
        <v>0</v>
      </c>
      <c r="C477" s="44">
        <f t="shared" ref="C477:Y477" si="154">C161</f>
        <v>0</v>
      </c>
      <c r="D477" s="44">
        <f t="shared" si="154"/>
        <v>0</v>
      </c>
      <c r="E477" s="45">
        <f t="shared" si="154"/>
        <v>0</v>
      </c>
      <c r="F477" s="44">
        <f t="shared" si="154"/>
        <v>0</v>
      </c>
      <c r="G477" s="44">
        <f t="shared" si="154"/>
        <v>0</v>
      </c>
      <c r="H477" s="44">
        <f t="shared" si="154"/>
        <v>0</v>
      </c>
      <c r="I477" s="44">
        <f t="shared" si="154"/>
        <v>0</v>
      </c>
      <c r="J477" s="46">
        <f t="shared" si="154"/>
        <v>0</v>
      </c>
      <c r="K477" s="44">
        <f t="shared" si="154"/>
        <v>0</v>
      </c>
      <c r="L477" s="44">
        <f t="shared" si="154"/>
        <v>0</v>
      </c>
      <c r="M477" s="44">
        <f t="shared" si="154"/>
        <v>0</v>
      </c>
      <c r="N477" s="44">
        <f t="shared" si="154"/>
        <v>0</v>
      </c>
      <c r="O477" s="44">
        <f t="shared" si="154"/>
        <v>0</v>
      </c>
      <c r="P477" s="44">
        <f t="shared" si="154"/>
        <v>0</v>
      </c>
      <c r="Q477" s="44">
        <f t="shared" si="154"/>
        <v>0</v>
      </c>
      <c r="R477" s="44">
        <f t="shared" si="154"/>
        <v>0</v>
      </c>
      <c r="S477" s="44">
        <f t="shared" si="154"/>
        <v>0</v>
      </c>
      <c r="T477" s="44">
        <f t="shared" si="154"/>
        <v>0</v>
      </c>
      <c r="U477" s="44">
        <f t="shared" si="154"/>
        <v>0</v>
      </c>
      <c r="V477" s="44">
        <f t="shared" si="154"/>
        <v>0</v>
      </c>
      <c r="W477" s="44">
        <f t="shared" si="154"/>
        <v>0</v>
      </c>
      <c r="X477" s="44">
        <f t="shared" si="154"/>
        <v>0</v>
      </c>
      <c r="Y477" s="52">
        <f t="shared" si="154"/>
        <v>0</v>
      </c>
    </row>
    <row r="478" spans="1:25" s="35" customFormat="1" ht="18.75" hidden="1" customHeight="1" outlineLevel="1" x14ac:dyDescent="0.2">
      <c r="A478" s="26" t="s">
        <v>5</v>
      </c>
      <c r="B478" s="49">
        <v>90.71</v>
      </c>
      <c r="C478" s="47">
        <v>90.71</v>
      </c>
      <c r="D478" s="47">
        <v>90.71</v>
      </c>
      <c r="E478" s="47">
        <v>90.71</v>
      </c>
      <c r="F478" s="47">
        <v>90.71</v>
      </c>
      <c r="G478" s="47">
        <v>90.71</v>
      </c>
      <c r="H478" s="47">
        <v>90.71</v>
      </c>
      <c r="I478" s="47">
        <v>90.71</v>
      </c>
      <c r="J478" s="47">
        <v>90.71</v>
      </c>
      <c r="K478" s="47">
        <v>90.71</v>
      </c>
      <c r="L478" s="47">
        <v>90.71</v>
      </c>
      <c r="M478" s="47">
        <v>90.71</v>
      </c>
      <c r="N478" s="47">
        <v>90.71</v>
      </c>
      <c r="O478" s="47">
        <v>90.71</v>
      </c>
      <c r="P478" s="47">
        <v>90.71</v>
      </c>
      <c r="Q478" s="47">
        <v>90.71</v>
      </c>
      <c r="R478" s="47">
        <v>90.71</v>
      </c>
      <c r="S478" s="47">
        <v>90.71</v>
      </c>
      <c r="T478" s="47">
        <v>90.71</v>
      </c>
      <c r="U478" s="47">
        <v>90.71</v>
      </c>
      <c r="V478" s="47">
        <v>90.71</v>
      </c>
      <c r="W478" s="47">
        <v>90.71</v>
      </c>
      <c r="X478" s="47">
        <v>90.71</v>
      </c>
      <c r="Y478" s="54">
        <v>90.71</v>
      </c>
    </row>
    <row r="479" spans="1:25" s="35" customFormat="1" ht="18.75" hidden="1" customHeight="1" outlineLevel="1" x14ac:dyDescent="0.2">
      <c r="A479" s="27" t="s">
        <v>6</v>
      </c>
      <c r="B479" s="49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54"/>
    </row>
    <row r="480" spans="1:25" s="35" customFormat="1" ht="18.75" hidden="1" customHeight="1" outlineLevel="1" thickBot="1" x14ac:dyDescent="0.25">
      <c r="A480" s="118" t="s">
        <v>7</v>
      </c>
      <c r="B480" s="50">
        <v>2.496</v>
      </c>
      <c r="C480" s="48">
        <v>2.496</v>
      </c>
      <c r="D480" s="48">
        <v>2.496</v>
      </c>
      <c r="E480" s="48">
        <v>2.496</v>
      </c>
      <c r="F480" s="48">
        <v>2.496</v>
      </c>
      <c r="G480" s="48">
        <v>2.496</v>
      </c>
      <c r="H480" s="48">
        <v>2.496</v>
      </c>
      <c r="I480" s="48">
        <v>2.496</v>
      </c>
      <c r="J480" s="48">
        <v>2.496</v>
      </c>
      <c r="K480" s="48">
        <v>2.496</v>
      </c>
      <c r="L480" s="48">
        <v>2.496</v>
      </c>
      <c r="M480" s="48">
        <v>2.496</v>
      </c>
      <c r="N480" s="48">
        <v>2.496</v>
      </c>
      <c r="O480" s="48">
        <v>2.496</v>
      </c>
      <c r="P480" s="48">
        <v>2.496</v>
      </c>
      <c r="Q480" s="48">
        <v>2.496</v>
      </c>
      <c r="R480" s="48">
        <v>2.496</v>
      </c>
      <c r="S480" s="48">
        <v>2.496</v>
      </c>
      <c r="T480" s="48">
        <v>2.496</v>
      </c>
      <c r="U480" s="48">
        <v>2.496</v>
      </c>
      <c r="V480" s="48">
        <v>2.496</v>
      </c>
      <c r="W480" s="48">
        <v>2.496</v>
      </c>
      <c r="X480" s="48">
        <v>2.496</v>
      </c>
      <c r="Y480" s="55">
        <v>2.496</v>
      </c>
    </row>
    <row r="481" spans="1:27" ht="15" collapsed="1" thickBot="1" x14ac:dyDescent="0.25">
      <c r="A481" s="58"/>
      <c r="Z481" s="106"/>
    </row>
    <row r="482" spans="1:27" s="35" customFormat="1" ht="30.75" customHeight="1" thickBot="1" x14ac:dyDescent="0.25">
      <c r="A482" s="353" t="s">
        <v>39</v>
      </c>
      <c r="B482" s="355" t="s">
        <v>67</v>
      </c>
      <c r="C482" s="356"/>
      <c r="D482" s="356"/>
      <c r="E482" s="356"/>
      <c r="F482" s="356"/>
      <c r="G482" s="356"/>
      <c r="H482" s="356"/>
      <c r="I482" s="356"/>
      <c r="J482" s="356"/>
      <c r="K482" s="356"/>
      <c r="L482" s="356"/>
      <c r="M482" s="356"/>
      <c r="N482" s="356"/>
      <c r="O482" s="356"/>
      <c r="P482" s="356"/>
      <c r="Q482" s="356"/>
      <c r="R482" s="356"/>
      <c r="S482" s="356"/>
      <c r="T482" s="356"/>
      <c r="U482" s="356"/>
      <c r="V482" s="356"/>
      <c r="W482" s="356"/>
      <c r="X482" s="356"/>
      <c r="Y482" s="357"/>
    </row>
    <row r="483" spans="1:27" s="35" customFormat="1" ht="35.25" customHeight="1" thickBot="1" x14ac:dyDescent="0.25">
      <c r="A483" s="380"/>
      <c r="B483" s="119" t="s">
        <v>38</v>
      </c>
      <c r="C483" s="128" t="s">
        <v>37</v>
      </c>
      <c r="D483" s="120" t="s">
        <v>36</v>
      </c>
      <c r="E483" s="128" t="s">
        <v>35</v>
      </c>
      <c r="F483" s="128" t="s">
        <v>34</v>
      </c>
      <c r="G483" s="128" t="s">
        <v>33</v>
      </c>
      <c r="H483" s="128" t="s">
        <v>32</v>
      </c>
      <c r="I483" s="128" t="s">
        <v>31</v>
      </c>
      <c r="J483" s="128" t="s">
        <v>30</v>
      </c>
      <c r="K483" s="130" t="s">
        <v>29</v>
      </c>
      <c r="L483" s="128" t="s">
        <v>28</v>
      </c>
      <c r="M483" s="129" t="s">
        <v>27</v>
      </c>
      <c r="N483" s="130" t="s">
        <v>26</v>
      </c>
      <c r="O483" s="128" t="s">
        <v>25</v>
      </c>
      <c r="P483" s="129" t="s">
        <v>24</v>
      </c>
      <c r="Q483" s="120" t="s">
        <v>23</v>
      </c>
      <c r="R483" s="128" t="s">
        <v>22</v>
      </c>
      <c r="S483" s="120" t="s">
        <v>21</v>
      </c>
      <c r="T483" s="128" t="s">
        <v>20</v>
      </c>
      <c r="U483" s="120" t="s">
        <v>19</v>
      </c>
      <c r="V483" s="128" t="s">
        <v>18</v>
      </c>
      <c r="W483" s="120" t="s">
        <v>17</v>
      </c>
      <c r="X483" s="128" t="s">
        <v>16</v>
      </c>
      <c r="Y483" s="131" t="s">
        <v>15</v>
      </c>
    </row>
    <row r="484" spans="1:27" s="35" customFormat="1" ht="18.75" customHeight="1" thickBot="1" x14ac:dyDescent="0.25">
      <c r="A484" s="77">
        <v>1</v>
      </c>
      <c r="B484" s="65">
        <f t="shared" ref="B484:Y484" si="155">SUM(B485:B488)</f>
        <v>1075.066</v>
      </c>
      <c r="C484" s="66">
        <f t="shared" si="155"/>
        <v>1088.7660000000001</v>
      </c>
      <c r="D484" s="66">
        <f t="shared" si="155"/>
        <v>1098.0060000000001</v>
      </c>
      <c r="E484" s="67">
        <f t="shared" si="155"/>
        <v>1150.6560000000002</v>
      </c>
      <c r="F484" s="67">
        <f t="shared" si="155"/>
        <v>1151.816</v>
      </c>
      <c r="G484" s="67">
        <f t="shared" si="155"/>
        <v>1179.4160000000002</v>
      </c>
      <c r="H484" s="67">
        <f t="shared" si="155"/>
        <v>1165.2560000000001</v>
      </c>
      <c r="I484" s="67">
        <f t="shared" si="155"/>
        <v>1138.366</v>
      </c>
      <c r="J484" s="67">
        <f t="shared" si="155"/>
        <v>1126.826</v>
      </c>
      <c r="K484" s="68">
        <f t="shared" si="155"/>
        <v>1365.7260000000001</v>
      </c>
      <c r="L484" s="67">
        <f t="shared" si="155"/>
        <v>1372.546</v>
      </c>
      <c r="M484" s="69">
        <f t="shared" si="155"/>
        <v>1381.586</v>
      </c>
      <c r="N484" s="68">
        <f t="shared" si="155"/>
        <v>1397.2360000000001</v>
      </c>
      <c r="O484" s="67">
        <f t="shared" si="155"/>
        <v>1155.116</v>
      </c>
      <c r="P484" s="69">
        <f t="shared" si="155"/>
        <v>1175.7260000000001</v>
      </c>
      <c r="Q484" s="70">
        <f t="shared" si="155"/>
        <v>1795.6759999999999</v>
      </c>
      <c r="R484" s="67">
        <f t="shared" si="155"/>
        <v>1167.816</v>
      </c>
      <c r="S484" s="70">
        <f t="shared" si="155"/>
        <v>1381.9359999999999</v>
      </c>
      <c r="T484" s="67">
        <f t="shared" si="155"/>
        <v>1136.4760000000001</v>
      </c>
      <c r="U484" s="66">
        <f t="shared" si="155"/>
        <v>1089.7260000000001</v>
      </c>
      <c r="V484" s="66">
        <f t="shared" si="155"/>
        <v>1085.356</v>
      </c>
      <c r="W484" s="66">
        <f t="shared" si="155"/>
        <v>1275.296</v>
      </c>
      <c r="X484" s="66">
        <f t="shared" si="155"/>
        <v>1082.0060000000001</v>
      </c>
      <c r="Y484" s="71">
        <f t="shared" si="155"/>
        <v>1081.546</v>
      </c>
      <c r="AA484" s="160"/>
    </row>
    <row r="485" spans="1:27" s="40" customFormat="1" ht="18.75" hidden="1" customHeight="1" outlineLevel="1" x14ac:dyDescent="0.2">
      <c r="A485" s="29" t="s">
        <v>4</v>
      </c>
      <c r="B485" s="43">
        <f>B11</f>
        <v>895.25</v>
      </c>
      <c r="C485" s="44">
        <f t="shared" ref="C485:Y485" si="156">C11</f>
        <v>908.95</v>
      </c>
      <c r="D485" s="44">
        <f t="shared" si="156"/>
        <v>918.19</v>
      </c>
      <c r="E485" s="45">
        <f t="shared" si="156"/>
        <v>970.84</v>
      </c>
      <c r="F485" s="44">
        <f t="shared" si="156"/>
        <v>972</v>
      </c>
      <c r="G485" s="44">
        <f t="shared" si="156"/>
        <v>999.6</v>
      </c>
      <c r="H485" s="44">
        <f t="shared" si="156"/>
        <v>985.44</v>
      </c>
      <c r="I485" s="44">
        <f t="shared" si="156"/>
        <v>958.55</v>
      </c>
      <c r="J485" s="46">
        <f t="shared" si="156"/>
        <v>947.01</v>
      </c>
      <c r="K485" s="44">
        <f t="shared" si="156"/>
        <v>1185.9100000000001</v>
      </c>
      <c r="L485" s="44">
        <f t="shared" si="156"/>
        <v>1192.73</v>
      </c>
      <c r="M485" s="44">
        <f t="shared" si="156"/>
        <v>1201.77</v>
      </c>
      <c r="N485" s="44">
        <f t="shared" si="156"/>
        <v>1217.42</v>
      </c>
      <c r="O485" s="44">
        <f t="shared" si="156"/>
        <v>975.3</v>
      </c>
      <c r="P485" s="44">
        <f t="shared" si="156"/>
        <v>995.91</v>
      </c>
      <c r="Q485" s="44">
        <f t="shared" si="156"/>
        <v>1615.86</v>
      </c>
      <c r="R485" s="44">
        <f t="shared" si="156"/>
        <v>988</v>
      </c>
      <c r="S485" s="44">
        <f t="shared" si="156"/>
        <v>1202.1199999999999</v>
      </c>
      <c r="T485" s="44">
        <f t="shared" si="156"/>
        <v>956.66</v>
      </c>
      <c r="U485" s="44">
        <f t="shared" si="156"/>
        <v>909.91</v>
      </c>
      <c r="V485" s="44">
        <f t="shared" si="156"/>
        <v>905.54</v>
      </c>
      <c r="W485" s="44">
        <f t="shared" si="156"/>
        <v>1095.48</v>
      </c>
      <c r="X485" s="44">
        <f t="shared" si="156"/>
        <v>902.19</v>
      </c>
      <c r="Y485" s="52">
        <f t="shared" si="156"/>
        <v>901.73</v>
      </c>
    </row>
    <row r="486" spans="1:27" s="40" customFormat="1" ht="18.75" hidden="1" customHeight="1" outlineLevel="1" x14ac:dyDescent="0.2">
      <c r="A486" s="30" t="s">
        <v>5</v>
      </c>
      <c r="B486" s="49">
        <v>177.32</v>
      </c>
      <c r="C486" s="47">
        <v>177.32</v>
      </c>
      <c r="D486" s="47">
        <v>177.32</v>
      </c>
      <c r="E486" s="47">
        <v>177.32</v>
      </c>
      <c r="F486" s="47">
        <v>177.32</v>
      </c>
      <c r="G486" s="47">
        <v>177.32</v>
      </c>
      <c r="H486" s="47">
        <v>177.32</v>
      </c>
      <c r="I486" s="47">
        <v>177.32</v>
      </c>
      <c r="J486" s="47">
        <v>177.32</v>
      </c>
      <c r="K486" s="47">
        <v>177.32</v>
      </c>
      <c r="L486" s="47">
        <v>177.32</v>
      </c>
      <c r="M486" s="47">
        <v>177.32</v>
      </c>
      <c r="N486" s="47">
        <v>177.32</v>
      </c>
      <c r="O486" s="47">
        <v>177.32</v>
      </c>
      <c r="P486" s="47">
        <v>177.32</v>
      </c>
      <c r="Q486" s="47">
        <v>177.32</v>
      </c>
      <c r="R486" s="47">
        <v>177.32</v>
      </c>
      <c r="S486" s="47">
        <v>177.32</v>
      </c>
      <c r="T486" s="47">
        <v>177.32</v>
      </c>
      <c r="U486" s="47">
        <v>177.32</v>
      </c>
      <c r="V486" s="47">
        <v>177.32</v>
      </c>
      <c r="W486" s="47">
        <v>177.32</v>
      </c>
      <c r="X486" s="47">
        <v>177.32</v>
      </c>
      <c r="Y486" s="54">
        <v>177.32</v>
      </c>
    </row>
    <row r="487" spans="1:27" s="40" customFormat="1" ht="18.75" hidden="1" customHeight="1" outlineLevel="1" x14ac:dyDescent="0.2">
      <c r="A487" s="31" t="s">
        <v>6</v>
      </c>
      <c r="B487" s="49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54"/>
    </row>
    <row r="488" spans="1:27" s="40" customFormat="1" ht="18.75" hidden="1" customHeight="1" outlineLevel="1" thickBot="1" x14ac:dyDescent="0.25">
      <c r="A488" s="107" t="s">
        <v>7</v>
      </c>
      <c r="B488" s="50">
        <v>2.496</v>
      </c>
      <c r="C488" s="48">
        <v>2.496</v>
      </c>
      <c r="D488" s="48">
        <v>2.496</v>
      </c>
      <c r="E488" s="48">
        <v>2.496</v>
      </c>
      <c r="F488" s="48">
        <v>2.496</v>
      </c>
      <c r="G488" s="48">
        <v>2.496</v>
      </c>
      <c r="H488" s="48">
        <v>2.496</v>
      </c>
      <c r="I488" s="48">
        <v>2.496</v>
      </c>
      <c r="J488" s="48">
        <v>2.496</v>
      </c>
      <c r="K488" s="48">
        <v>2.496</v>
      </c>
      <c r="L488" s="48">
        <v>2.496</v>
      </c>
      <c r="M488" s="48">
        <v>2.496</v>
      </c>
      <c r="N488" s="48">
        <v>2.496</v>
      </c>
      <c r="O488" s="48">
        <v>2.496</v>
      </c>
      <c r="P488" s="48">
        <v>2.496</v>
      </c>
      <c r="Q488" s="48">
        <v>2.496</v>
      </c>
      <c r="R488" s="48">
        <v>2.496</v>
      </c>
      <c r="S488" s="48">
        <v>2.496</v>
      </c>
      <c r="T488" s="48">
        <v>2.496</v>
      </c>
      <c r="U488" s="48">
        <v>2.496</v>
      </c>
      <c r="V488" s="48">
        <v>2.496</v>
      </c>
      <c r="W488" s="48">
        <v>2.496</v>
      </c>
      <c r="X488" s="48">
        <v>2.496</v>
      </c>
      <c r="Y488" s="55">
        <v>2.496</v>
      </c>
    </row>
    <row r="489" spans="1:27" s="35" customFormat="1" ht="18.75" customHeight="1" collapsed="1" thickBot="1" x14ac:dyDescent="0.25">
      <c r="A489" s="76">
        <v>2</v>
      </c>
      <c r="B489" s="65">
        <f t="shared" ref="B489:Y489" si="157">SUM(B490:B493)</f>
        <v>1176.2660000000001</v>
      </c>
      <c r="C489" s="66">
        <f t="shared" si="157"/>
        <v>1182.0260000000001</v>
      </c>
      <c r="D489" s="66">
        <f t="shared" si="157"/>
        <v>1178.7060000000001</v>
      </c>
      <c r="E489" s="67">
        <f t="shared" si="157"/>
        <v>1203.6360000000002</v>
      </c>
      <c r="F489" s="67">
        <f t="shared" si="157"/>
        <v>1194.566</v>
      </c>
      <c r="G489" s="67">
        <f t="shared" si="157"/>
        <v>1507.7560000000001</v>
      </c>
      <c r="H489" s="67">
        <f t="shared" si="157"/>
        <v>1241.2760000000001</v>
      </c>
      <c r="I489" s="67">
        <f t="shared" si="157"/>
        <v>1225.4960000000001</v>
      </c>
      <c r="J489" s="67">
        <f t="shared" si="157"/>
        <v>1230.9560000000001</v>
      </c>
      <c r="K489" s="68">
        <f t="shared" si="157"/>
        <v>1182.3960000000002</v>
      </c>
      <c r="L489" s="67">
        <f t="shared" si="157"/>
        <v>1175.7460000000001</v>
      </c>
      <c r="M489" s="69">
        <f t="shared" si="157"/>
        <v>1246.2560000000001</v>
      </c>
      <c r="N489" s="68">
        <f t="shared" si="157"/>
        <v>1181.8860000000002</v>
      </c>
      <c r="O489" s="67">
        <f t="shared" si="157"/>
        <v>1272.896</v>
      </c>
      <c r="P489" s="69">
        <f t="shared" si="157"/>
        <v>1792.0160000000001</v>
      </c>
      <c r="Q489" s="70">
        <f t="shared" si="157"/>
        <v>1410.076</v>
      </c>
      <c r="R489" s="67">
        <f t="shared" si="157"/>
        <v>1354.1659999999999</v>
      </c>
      <c r="S489" s="70">
        <f t="shared" si="157"/>
        <v>1332.4460000000001</v>
      </c>
      <c r="T489" s="67">
        <f t="shared" si="157"/>
        <v>1166.1860000000001</v>
      </c>
      <c r="U489" s="66">
        <f t="shared" si="157"/>
        <v>1168.546</v>
      </c>
      <c r="V489" s="66">
        <f t="shared" si="157"/>
        <v>1171.9460000000001</v>
      </c>
      <c r="W489" s="66">
        <f t="shared" si="157"/>
        <v>1197.6960000000001</v>
      </c>
      <c r="X489" s="66">
        <f t="shared" si="157"/>
        <v>1175.3860000000002</v>
      </c>
      <c r="Y489" s="71">
        <f t="shared" si="157"/>
        <v>1175.4260000000002</v>
      </c>
    </row>
    <row r="490" spans="1:27" s="35" customFormat="1" ht="18.75" hidden="1" customHeight="1" outlineLevel="1" x14ac:dyDescent="0.2">
      <c r="A490" s="29" t="s">
        <v>4</v>
      </c>
      <c r="B490" s="43">
        <f>B16</f>
        <v>996.45</v>
      </c>
      <c r="C490" s="44">
        <f t="shared" ref="C490:Y490" si="158">C16</f>
        <v>1002.21</v>
      </c>
      <c r="D490" s="44">
        <f t="shared" si="158"/>
        <v>998.89</v>
      </c>
      <c r="E490" s="45">
        <f t="shared" si="158"/>
        <v>1023.82</v>
      </c>
      <c r="F490" s="44">
        <f t="shared" si="158"/>
        <v>1014.75</v>
      </c>
      <c r="G490" s="44">
        <f t="shared" si="158"/>
        <v>1327.94</v>
      </c>
      <c r="H490" s="44">
        <f t="shared" si="158"/>
        <v>1061.46</v>
      </c>
      <c r="I490" s="44">
        <f t="shared" si="158"/>
        <v>1045.68</v>
      </c>
      <c r="J490" s="46">
        <f t="shared" si="158"/>
        <v>1051.1400000000001</v>
      </c>
      <c r="K490" s="44">
        <f t="shared" si="158"/>
        <v>1002.58</v>
      </c>
      <c r="L490" s="44">
        <f t="shared" si="158"/>
        <v>995.93</v>
      </c>
      <c r="M490" s="44">
        <f t="shared" si="158"/>
        <v>1066.44</v>
      </c>
      <c r="N490" s="44">
        <f t="shared" si="158"/>
        <v>1002.07</v>
      </c>
      <c r="O490" s="44">
        <f t="shared" si="158"/>
        <v>1093.08</v>
      </c>
      <c r="P490" s="44">
        <f t="shared" si="158"/>
        <v>1612.2</v>
      </c>
      <c r="Q490" s="44">
        <f t="shared" si="158"/>
        <v>1230.26</v>
      </c>
      <c r="R490" s="44">
        <f t="shared" si="158"/>
        <v>1174.3499999999999</v>
      </c>
      <c r="S490" s="44">
        <f t="shared" si="158"/>
        <v>1152.6300000000001</v>
      </c>
      <c r="T490" s="44">
        <f t="shared" si="158"/>
        <v>986.37</v>
      </c>
      <c r="U490" s="44">
        <f t="shared" si="158"/>
        <v>988.73</v>
      </c>
      <c r="V490" s="44">
        <f t="shared" si="158"/>
        <v>992.13</v>
      </c>
      <c r="W490" s="44">
        <f t="shared" si="158"/>
        <v>1017.88</v>
      </c>
      <c r="X490" s="44">
        <f t="shared" si="158"/>
        <v>995.57</v>
      </c>
      <c r="Y490" s="52">
        <f t="shared" si="158"/>
        <v>995.61</v>
      </c>
    </row>
    <row r="491" spans="1:27" s="35" customFormat="1" ht="18.75" hidden="1" customHeight="1" outlineLevel="1" x14ac:dyDescent="0.2">
      <c r="A491" s="30" t="s">
        <v>5</v>
      </c>
      <c r="B491" s="49">
        <v>177.32</v>
      </c>
      <c r="C491" s="47">
        <v>177.32</v>
      </c>
      <c r="D491" s="47">
        <v>177.32</v>
      </c>
      <c r="E491" s="47">
        <v>177.32</v>
      </c>
      <c r="F491" s="47">
        <v>177.32</v>
      </c>
      <c r="G491" s="47">
        <v>177.32</v>
      </c>
      <c r="H491" s="47">
        <v>177.32</v>
      </c>
      <c r="I491" s="47">
        <v>177.32</v>
      </c>
      <c r="J491" s="47">
        <v>177.32</v>
      </c>
      <c r="K491" s="47">
        <v>177.32</v>
      </c>
      <c r="L491" s="47">
        <v>177.32</v>
      </c>
      <c r="M491" s="47">
        <v>177.32</v>
      </c>
      <c r="N491" s="47">
        <v>177.32</v>
      </c>
      <c r="O491" s="47">
        <v>177.32</v>
      </c>
      <c r="P491" s="47">
        <v>177.32</v>
      </c>
      <c r="Q491" s="47">
        <v>177.32</v>
      </c>
      <c r="R491" s="47">
        <v>177.32</v>
      </c>
      <c r="S491" s="47">
        <v>177.32</v>
      </c>
      <c r="T491" s="47">
        <v>177.32</v>
      </c>
      <c r="U491" s="47">
        <v>177.32</v>
      </c>
      <c r="V491" s="47">
        <v>177.32</v>
      </c>
      <c r="W491" s="47">
        <v>177.32</v>
      </c>
      <c r="X491" s="47">
        <v>177.32</v>
      </c>
      <c r="Y491" s="54">
        <v>177.32</v>
      </c>
    </row>
    <row r="492" spans="1:27" s="35" customFormat="1" ht="18.75" hidden="1" customHeight="1" outlineLevel="1" x14ac:dyDescent="0.2">
      <c r="A492" s="31" t="s">
        <v>6</v>
      </c>
      <c r="B492" s="49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54"/>
    </row>
    <row r="493" spans="1:27" s="35" customFormat="1" ht="18.75" hidden="1" customHeight="1" outlineLevel="1" thickBot="1" x14ac:dyDescent="0.25">
      <c r="A493" s="107" t="s">
        <v>7</v>
      </c>
      <c r="B493" s="50">
        <v>2.496</v>
      </c>
      <c r="C493" s="48">
        <v>2.496</v>
      </c>
      <c r="D493" s="48">
        <v>2.496</v>
      </c>
      <c r="E493" s="48">
        <v>2.496</v>
      </c>
      <c r="F493" s="48">
        <v>2.496</v>
      </c>
      <c r="G493" s="48">
        <v>2.496</v>
      </c>
      <c r="H493" s="48">
        <v>2.496</v>
      </c>
      <c r="I493" s="48">
        <v>2.496</v>
      </c>
      <c r="J493" s="48">
        <v>2.496</v>
      </c>
      <c r="K493" s="48">
        <v>2.496</v>
      </c>
      <c r="L493" s="48">
        <v>2.496</v>
      </c>
      <c r="M493" s="48">
        <v>2.496</v>
      </c>
      <c r="N493" s="48">
        <v>2.496</v>
      </c>
      <c r="O493" s="48">
        <v>2.496</v>
      </c>
      <c r="P493" s="48">
        <v>2.496</v>
      </c>
      <c r="Q493" s="48">
        <v>2.496</v>
      </c>
      <c r="R493" s="48">
        <v>2.496</v>
      </c>
      <c r="S493" s="48">
        <v>2.496</v>
      </c>
      <c r="T493" s="48">
        <v>2.496</v>
      </c>
      <c r="U493" s="48">
        <v>2.496</v>
      </c>
      <c r="V493" s="48">
        <v>2.496</v>
      </c>
      <c r="W493" s="48">
        <v>2.496</v>
      </c>
      <c r="X493" s="48">
        <v>2.496</v>
      </c>
      <c r="Y493" s="55">
        <v>2.496</v>
      </c>
    </row>
    <row r="494" spans="1:27" s="35" customFormat="1" ht="18.75" customHeight="1" collapsed="1" thickBot="1" x14ac:dyDescent="0.25">
      <c r="A494" s="73">
        <v>3</v>
      </c>
      <c r="B494" s="65">
        <f t="shared" ref="B494:Y494" si="159">SUM(B495:B498)</f>
        <v>1153.5260000000001</v>
      </c>
      <c r="C494" s="66">
        <f t="shared" si="159"/>
        <v>1149.2160000000001</v>
      </c>
      <c r="D494" s="66">
        <f t="shared" si="159"/>
        <v>1128.576</v>
      </c>
      <c r="E494" s="67">
        <f t="shared" si="159"/>
        <v>1145.0060000000001</v>
      </c>
      <c r="F494" s="67">
        <f t="shared" si="159"/>
        <v>1186.296</v>
      </c>
      <c r="G494" s="67">
        <f t="shared" si="159"/>
        <v>1187.566</v>
      </c>
      <c r="H494" s="67">
        <f t="shared" si="159"/>
        <v>1176.546</v>
      </c>
      <c r="I494" s="67">
        <f t="shared" si="159"/>
        <v>1177.4860000000001</v>
      </c>
      <c r="J494" s="67">
        <f t="shared" si="159"/>
        <v>1166.7860000000001</v>
      </c>
      <c r="K494" s="68">
        <f t="shared" si="159"/>
        <v>1180.3960000000002</v>
      </c>
      <c r="L494" s="67">
        <f t="shared" si="159"/>
        <v>1151.8960000000002</v>
      </c>
      <c r="M494" s="69">
        <f t="shared" si="159"/>
        <v>1155.7560000000001</v>
      </c>
      <c r="N494" s="68">
        <f t="shared" si="159"/>
        <v>1157.4960000000001</v>
      </c>
      <c r="O494" s="67">
        <f t="shared" si="159"/>
        <v>1246.4259999999999</v>
      </c>
      <c r="P494" s="69">
        <f t="shared" si="159"/>
        <v>1189.346</v>
      </c>
      <c r="Q494" s="70">
        <f t="shared" si="159"/>
        <v>1337.9960000000001</v>
      </c>
      <c r="R494" s="67">
        <f t="shared" si="159"/>
        <v>1339.1659999999999</v>
      </c>
      <c r="S494" s="70">
        <f t="shared" si="159"/>
        <v>1328.566</v>
      </c>
      <c r="T494" s="67">
        <f t="shared" si="159"/>
        <v>1137.1660000000002</v>
      </c>
      <c r="U494" s="66">
        <f t="shared" si="159"/>
        <v>1155.7460000000001</v>
      </c>
      <c r="V494" s="66">
        <f t="shared" si="159"/>
        <v>1144.2860000000001</v>
      </c>
      <c r="W494" s="66">
        <f t="shared" si="159"/>
        <v>1158.2760000000001</v>
      </c>
      <c r="X494" s="66">
        <f t="shared" si="159"/>
        <v>1149.616</v>
      </c>
      <c r="Y494" s="71">
        <f t="shared" si="159"/>
        <v>1139.876</v>
      </c>
    </row>
    <row r="495" spans="1:27" s="35" customFormat="1" ht="18.75" customHeight="1" outlineLevel="1" x14ac:dyDescent="0.2">
      <c r="A495" s="29" t="s">
        <v>4</v>
      </c>
      <c r="B495" s="43">
        <f>B21</f>
        <v>973.71</v>
      </c>
      <c r="C495" s="44">
        <f t="shared" ref="C495:Y495" si="160">C21</f>
        <v>969.4</v>
      </c>
      <c r="D495" s="44">
        <f t="shared" si="160"/>
        <v>948.76</v>
      </c>
      <c r="E495" s="45">
        <f t="shared" si="160"/>
        <v>965.19</v>
      </c>
      <c r="F495" s="44">
        <f t="shared" si="160"/>
        <v>1006.48</v>
      </c>
      <c r="G495" s="44">
        <f t="shared" si="160"/>
        <v>1007.75</v>
      </c>
      <c r="H495" s="44">
        <f t="shared" si="160"/>
        <v>996.73</v>
      </c>
      <c r="I495" s="44">
        <f t="shared" si="160"/>
        <v>997.67</v>
      </c>
      <c r="J495" s="46">
        <f t="shared" si="160"/>
        <v>986.97</v>
      </c>
      <c r="K495" s="44">
        <f t="shared" si="160"/>
        <v>1000.58</v>
      </c>
      <c r="L495" s="44">
        <f t="shared" si="160"/>
        <v>972.08</v>
      </c>
      <c r="M495" s="44">
        <f t="shared" si="160"/>
        <v>975.94</v>
      </c>
      <c r="N495" s="44">
        <f t="shared" si="160"/>
        <v>977.68</v>
      </c>
      <c r="O495" s="44">
        <f t="shared" si="160"/>
        <v>1066.6099999999999</v>
      </c>
      <c r="P495" s="44">
        <f t="shared" si="160"/>
        <v>1009.53</v>
      </c>
      <c r="Q495" s="44">
        <f t="shared" si="160"/>
        <v>1158.18</v>
      </c>
      <c r="R495" s="44">
        <f t="shared" si="160"/>
        <v>1159.3499999999999</v>
      </c>
      <c r="S495" s="44">
        <f t="shared" si="160"/>
        <v>1148.75</v>
      </c>
      <c r="T495" s="44">
        <f t="shared" si="160"/>
        <v>957.35</v>
      </c>
      <c r="U495" s="44">
        <f t="shared" si="160"/>
        <v>975.93</v>
      </c>
      <c r="V495" s="44">
        <f t="shared" si="160"/>
        <v>964.47</v>
      </c>
      <c r="W495" s="44">
        <f t="shared" si="160"/>
        <v>978.46</v>
      </c>
      <c r="X495" s="44">
        <f t="shared" si="160"/>
        <v>969.8</v>
      </c>
      <c r="Y495" s="52">
        <f t="shared" si="160"/>
        <v>960.06</v>
      </c>
    </row>
    <row r="496" spans="1:27" s="35" customFormat="1" ht="18.75" customHeight="1" outlineLevel="1" x14ac:dyDescent="0.2">
      <c r="A496" s="30" t="s">
        <v>5</v>
      </c>
      <c r="B496" s="49">
        <v>177.32</v>
      </c>
      <c r="C496" s="47">
        <v>177.32</v>
      </c>
      <c r="D496" s="47">
        <v>177.32</v>
      </c>
      <c r="E496" s="47">
        <v>177.32</v>
      </c>
      <c r="F496" s="47">
        <v>177.32</v>
      </c>
      <c r="G496" s="47">
        <v>177.32</v>
      </c>
      <c r="H496" s="47">
        <v>177.32</v>
      </c>
      <c r="I496" s="47">
        <v>177.32</v>
      </c>
      <c r="J496" s="47">
        <v>177.32</v>
      </c>
      <c r="K496" s="47">
        <v>177.32</v>
      </c>
      <c r="L496" s="47">
        <v>177.32</v>
      </c>
      <c r="M496" s="47">
        <v>177.32</v>
      </c>
      <c r="N496" s="47">
        <v>177.32</v>
      </c>
      <c r="O496" s="47">
        <v>177.32</v>
      </c>
      <c r="P496" s="47">
        <v>177.32</v>
      </c>
      <c r="Q496" s="47">
        <v>177.32</v>
      </c>
      <c r="R496" s="47">
        <v>177.32</v>
      </c>
      <c r="S496" s="47">
        <v>177.32</v>
      </c>
      <c r="T496" s="47">
        <v>177.32</v>
      </c>
      <c r="U496" s="47">
        <v>177.32</v>
      </c>
      <c r="V496" s="47">
        <v>177.32</v>
      </c>
      <c r="W496" s="47">
        <v>177.32</v>
      </c>
      <c r="X496" s="47">
        <v>177.32</v>
      </c>
      <c r="Y496" s="54">
        <v>177.32</v>
      </c>
    </row>
    <row r="497" spans="1:25" s="35" customFormat="1" ht="18.75" customHeight="1" outlineLevel="1" x14ac:dyDescent="0.2">
      <c r="A497" s="31" t="s">
        <v>6</v>
      </c>
      <c r="B497" s="49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54"/>
    </row>
    <row r="498" spans="1:25" s="35" customFormat="1" ht="18.75" customHeight="1" outlineLevel="1" thickBot="1" x14ac:dyDescent="0.25">
      <c r="A498" s="107" t="s">
        <v>7</v>
      </c>
      <c r="B498" s="50">
        <v>2.496</v>
      </c>
      <c r="C498" s="48">
        <v>2.496</v>
      </c>
      <c r="D498" s="48">
        <v>2.496</v>
      </c>
      <c r="E498" s="48">
        <v>2.496</v>
      </c>
      <c r="F498" s="48">
        <v>2.496</v>
      </c>
      <c r="G498" s="48">
        <v>2.496</v>
      </c>
      <c r="H498" s="48">
        <v>2.496</v>
      </c>
      <c r="I498" s="48">
        <v>2.496</v>
      </c>
      <c r="J498" s="48">
        <v>2.496</v>
      </c>
      <c r="K498" s="48">
        <v>2.496</v>
      </c>
      <c r="L498" s="48">
        <v>2.496</v>
      </c>
      <c r="M498" s="48">
        <v>2.496</v>
      </c>
      <c r="N498" s="48">
        <v>2.496</v>
      </c>
      <c r="O498" s="48">
        <v>2.496</v>
      </c>
      <c r="P498" s="48">
        <v>2.496</v>
      </c>
      <c r="Q498" s="48">
        <v>2.496</v>
      </c>
      <c r="R498" s="48">
        <v>2.496</v>
      </c>
      <c r="S498" s="48">
        <v>2.496</v>
      </c>
      <c r="T498" s="48">
        <v>2.496</v>
      </c>
      <c r="U498" s="48">
        <v>2.496</v>
      </c>
      <c r="V498" s="48">
        <v>2.496</v>
      </c>
      <c r="W498" s="48">
        <v>2.496</v>
      </c>
      <c r="X498" s="48">
        <v>2.496</v>
      </c>
      <c r="Y498" s="55">
        <v>2.496</v>
      </c>
    </row>
    <row r="499" spans="1:25" s="35" customFormat="1" ht="18.75" customHeight="1" thickBot="1" x14ac:dyDescent="0.25">
      <c r="A499" s="90">
        <v>4</v>
      </c>
      <c r="B499" s="91">
        <f t="shared" ref="B499:Y499" si="161">SUM(B500:B503)</f>
        <v>1066.5060000000001</v>
      </c>
      <c r="C499" s="92">
        <f t="shared" si="161"/>
        <v>1068.9760000000001</v>
      </c>
      <c r="D499" s="92">
        <f t="shared" si="161"/>
        <v>1103.9960000000001</v>
      </c>
      <c r="E499" s="92">
        <f t="shared" si="161"/>
        <v>1513.2760000000001</v>
      </c>
      <c r="F499" s="92">
        <f t="shared" si="161"/>
        <v>1145.3960000000002</v>
      </c>
      <c r="G499" s="92">
        <f t="shared" si="161"/>
        <v>1404.376</v>
      </c>
      <c r="H499" s="92">
        <f t="shared" si="161"/>
        <v>1403.2760000000001</v>
      </c>
      <c r="I499" s="92">
        <f t="shared" si="161"/>
        <v>1377.126</v>
      </c>
      <c r="J499" s="92">
        <f t="shared" si="161"/>
        <v>1372.7260000000001</v>
      </c>
      <c r="K499" s="93">
        <f t="shared" si="161"/>
        <v>1358.136</v>
      </c>
      <c r="L499" s="92">
        <f t="shared" si="161"/>
        <v>1354.1960000000001</v>
      </c>
      <c r="M499" s="94">
        <f t="shared" si="161"/>
        <v>1360.4560000000001</v>
      </c>
      <c r="N499" s="93">
        <f t="shared" si="161"/>
        <v>1363.606</v>
      </c>
      <c r="O499" s="92">
        <f t="shared" si="161"/>
        <v>1371.2160000000001</v>
      </c>
      <c r="P499" s="94">
        <f t="shared" si="161"/>
        <v>1486.7160000000001</v>
      </c>
      <c r="Q499" s="95">
        <f t="shared" si="161"/>
        <v>1373.376</v>
      </c>
      <c r="R499" s="92">
        <f t="shared" si="161"/>
        <v>1433.0060000000001</v>
      </c>
      <c r="S499" s="95">
        <f t="shared" si="161"/>
        <v>1335.9760000000001</v>
      </c>
      <c r="T499" s="92">
        <f t="shared" si="161"/>
        <v>1088.546</v>
      </c>
      <c r="U499" s="92">
        <f t="shared" si="161"/>
        <v>1377.596</v>
      </c>
      <c r="V499" s="92">
        <f t="shared" si="161"/>
        <v>1096.3960000000002</v>
      </c>
      <c r="W499" s="92">
        <f t="shared" si="161"/>
        <v>1102.5160000000001</v>
      </c>
      <c r="X499" s="92">
        <f t="shared" si="161"/>
        <v>1092.5360000000001</v>
      </c>
      <c r="Y499" s="96">
        <f t="shared" si="161"/>
        <v>1094.856</v>
      </c>
    </row>
    <row r="500" spans="1:25" s="35" customFormat="1" ht="18.75" hidden="1" customHeight="1" outlineLevel="1" x14ac:dyDescent="0.2">
      <c r="A500" s="31" t="s">
        <v>4</v>
      </c>
      <c r="B500" s="84">
        <f>B26</f>
        <v>886.69</v>
      </c>
      <c r="C500" s="85">
        <f t="shared" ref="C500:Y500" si="162">C26</f>
        <v>889.16</v>
      </c>
      <c r="D500" s="85">
        <f t="shared" si="162"/>
        <v>924.18</v>
      </c>
      <c r="E500" s="86">
        <f t="shared" si="162"/>
        <v>1333.46</v>
      </c>
      <c r="F500" s="85">
        <f t="shared" si="162"/>
        <v>965.58</v>
      </c>
      <c r="G500" s="85">
        <f t="shared" si="162"/>
        <v>1224.56</v>
      </c>
      <c r="H500" s="85">
        <f t="shared" si="162"/>
        <v>1223.46</v>
      </c>
      <c r="I500" s="85">
        <f t="shared" si="162"/>
        <v>1197.31</v>
      </c>
      <c r="J500" s="87">
        <f t="shared" si="162"/>
        <v>1192.9100000000001</v>
      </c>
      <c r="K500" s="85">
        <f t="shared" si="162"/>
        <v>1178.32</v>
      </c>
      <c r="L500" s="85">
        <f t="shared" si="162"/>
        <v>1174.3800000000001</v>
      </c>
      <c r="M500" s="85">
        <f t="shared" si="162"/>
        <v>1180.6400000000001</v>
      </c>
      <c r="N500" s="85">
        <f t="shared" si="162"/>
        <v>1183.79</v>
      </c>
      <c r="O500" s="85">
        <f t="shared" si="162"/>
        <v>1191.4000000000001</v>
      </c>
      <c r="P500" s="85">
        <f t="shared" si="162"/>
        <v>1306.9000000000001</v>
      </c>
      <c r="Q500" s="85">
        <f t="shared" si="162"/>
        <v>1193.56</v>
      </c>
      <c r="R500" s="85">
        <f t="shared" si="162"/>
        <v>1253.19</v>
      </c>
      <c r="S500" s="85">
        <f t="shared" si="162"/>
        <v>1156.1600000000001</v>
      </c>
      <c r="T500" s="85">
        <f t="shared" si="162"/>
        <v>908.73</v>
      </c>
      <c r="U500" s="85">
        <f t="shared" si="162"/>
        <v>1197.78</v>
      </c>
      <c r="V500" s="85">
        <f t="shared" si="162"/>
        <v>916.58</v>
      </c>
      <c r="W500" s="85">
        <f t="shared" si="162"/>
        <v>922.7</v>
      </c>
      <c r="X500" s="85">
        <f t="shared" si="162"/>
        <v>912.72</v>
      </c>
      <c r="Y500" s="88">
        <f t="shared" si="162"/>
        <v>915.04</v>
      </c>
    </row>
    <row r="501" spans="1:25" s="35" customFormat="1" ht="18.75" hidden="1" customHeight="1" outlineLevel="1" x14ac:dyDescent="0.2">
      <c r="A501" s="30" t="s">
        <v>5</v>
      </c>
      <c r="B501" s="49">
        <v>177.32</v>
      </c>
      <c r="C501" s="47">
        <v>177.32</v>
      </c>
      <c r="D501" s="47">
        <v>177.32</v>
      </c>
      <c r="E501" s="47">
        <v>177.32</v>
      </c>
      <c r="F501" s="47">
        <v>177.32</v>
      </c>
      <c r="G501" s="47">
        <v>177.32</v>
      </c>
      <c r="H501" s="47">
        <v>177.32</v>
      </c>
      <c r="I501" s="47">
        <v>177.32</v>
      </c>
      <c r="J501" s="47">
        <v>177.32</v>
      </c>
      <c r="K501" s="47">
        <v>177.32</v>
      </c>
      <c r="L501" s="47">
        <v>177.32</v>
      </c>
      <c r="M501" s="47">
        <v>177.32</v>
      </c>
      <c r="N501" s="47">
        <v>177.32</v>
      </c>
      <c r="O501" s="47">
        <v>177.32</v>
      </c>
      <c r="P501" s="47">
        <v>177.32</v>
      </c>
      <c r="Q501" s="47">
        <v>177.32</v>
      </c>
      <c r="R501" s="47">
        <v>177.32</v>
      </c>
      <c r="S501" s="47">
        <v>177.32</v>
      </c>
      <c r="T501" s="47">
        <v>177.32</v>
      </c>
      <c r="U501" s="47">
        <v>177.32</v>
      </c>
      <c r="V501" s="47">
        <v>177.32</v>
      </c>
      <c r="W501" s="47">
        <v>177.32</v>
      </c>
      <c r="X501" s="47">
        <v>177.32</v>
      </c>
      <c r="Y501" s="54">
        <v>177.32</v>
      </c>
    </row>
    <row r="502" spans="1:25" s="35" customFormat="1" ht="18.75" hidden="1" customHeight="1" outlineLevel="1" x14ac:dyDescent="0.2">
      <c r="A502" s="31" t="s">
        <v>6</v>
      </c>
      <c r="B502" s="49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54"/>
    </row>
    <row r="503" spans="1:25" s="35" customFormat="1" ht="18.75" hidden="1" customHeight="1" outlineLevel="1" thickBot="1" x14ac:dyDescent="0.25">
      <c r="A503" s="107" t="s">
        <v>7</v>
      </c>
      <c r="B503" s="50">
        <v>2.496</v>
      </c>
      <c r="C503" s="48">
        <v>2.496</v>
      </c>
      <c r="D503" s="48">
        <v>2.496</v>
      </c>
      <c r="E503" s="48">
        <v>2.496</v>
      </c>
      <c r="F503" s="48">
        <v>2.496</v>
      </c>
      <c r="G503" s="48">
        <v>2.496</v>
      </c>
      <c r="H503" s="48">
        <v>2.496</v>
      </c>
      <c r="I503" s="48">
        <v>2.496</v>
      </c>
      <c r="J503" s="48">
        <v>2.496</v>
      </c>
      <c r="K503" s="48">
        <v>2.496</v>
      </c>
      <c r="L503" s="48">
        <v>2.496</v>
      </c>
      <c r="M503" s="48">
        <v>2.496</v>
      </c>
      <c r="N503" s="48">
        <v>2.496</v>
      </c>
      <c r="O503" s="48">
        <v>2.496</v>
      </c>
      <c r="P503" s="48">
        <v>2.496</v>
      </c>
      <c r="Q503" s="48">
        <v>2.496</v>
      </c>
      <c r="R503" s="48">
        <v>2.496</v>
      </c>
      <c r="S503" s="48">
        <v>2.496</v>
      </c>
      <c r="T503" s="48">
        <v>2.496</v>
      </c>
      <c r="U503" s="48">
        <v>2.496</v>
      </c>
      <c r="V503" s="48">
        <v>2.496</v>
      </c>
      <c r="W503" s="48">
        <v>2.496</v>
      </c>
      <c r="X503" s="48">
        <v>2.496</v>
      </c>
      <c r="Y503" s="55">
        <v>2.496</v>
      </c>
    </row>
    <row r="504" spans="1:25" s="35" customFormat="1" ht="18.75" customHeight="1" collapsed="1" thickBot="1" x14ac:dyDescent="0.25">
      <c r="A504" s="73">
        <v>5</v>
      </c>
      <c r="B504" s="98">
        <f t="shared" ref="B504:Y504" si="163">SUM(B505:B508)</f>
        <v>1121.9060000000002</v>
      </c>
      <c r="C504" s="99">
        <f t="shared" si="163"/>
        <v>1153.2360000000001</v>
      </c>
      <c r="D504" s="99">
        <f t="shared" si="163"/>
        <v>1183.1660000000002</v>
      </c>
      <c r="E504" s="99">
        <f t="shared" si="163"/>
        <v>1200.7860000000001</v>
      </c>
      <c r="F504" s="99">
        <f t="shared" si="163"/>
        <v>1195.6360000000002</v>
      </c>
      <c r="G504" s="99">
        <f t="shared" si="163"/>
        <v>1402.5260000000001</v>
      </c>
      <c r="H504" s="99">
        <f t="shared" si="163"/>
        <v>1409.646</v>
      </c>
      <c r="I504" s="99">
        <f t="shared" si="163"/>
        <v>1390.146</v>
      </c>
      <c r="J504" s="99">
        <f t="shared" si="163"/>
        <v>1378.7560000000001</v>
      </c>
      <c r="K504" s="100">
        <f t="shared" si="163"/>
        <v>1409.5060000000001</v>
      </c>
      <c r="L504" s="99">
        <f t="shared" si="163"/>
        <v>1184.336</v>
      </c>
      <c r="M504" s="101">
        <f t="shared" si="163"/>
        <v>1184.9160000000002</v>
      </c>
      <c r="N504" s="100">
        <f t="shared" si="163"/>
        <v>1187.9160000000002</v>
      </c>
      <c r="O504" s="99">
        <f t="shared" si="163"/>
        <v>1188.6760000000002</v>
      </c>
      <c r="P504" s="101">
        <f t="shared" si="163"/>
        <v>1196.556</v>
      </c>
      <c r="Q504" s="102">
        <f t="shared" si="163"/>
        <v>1389.076</v>
      </c>
      <c r="R504" s="99">
        <f t="shared" si="163"/>
        <v>1374.5260000000001</v>
      </c>
      <c r="S504" s="102">
        <f t="shared" si="163"/>
        <v>1351.6659999999999</v>
      </c>
      <c r="T504" s="99">
        <f t="shared" si="163"/>
        <v>1292.1559999999999</v>
      </c>
      <c r="U504" s="99">
        <f t="shared" si="163"/>
        <v>1165.6660000000002</v>
      </c>
      <c r="V504" s="99">
        <f t="shared" si="163"/>
        <v>1129.326</v>
      </c>
      <c r="W504" s="99">
        <f t="shared" si="163"/>
        <v>1147.096</v>
      </c>
      <c r="X504" s="99">
        <f t="shared" si="163"/>
        <v>1134.2160000000001</v>
      </c>
      <c r="Y504" s="103">
        <f t="shared" si="163"/>
        <v>1141.8860000000002</v>
      </c>
    </row>
    <row r="505" spans="1:25" s="35" customFormat="1" ht="18.75" hidden="1" customHeight="1" outlineLevel="1" x14ac:dyDescent="0.2">
      <c r="A505" s="29" t="s">
        <v>4</v>
      </c>
      <c r="B505" s="49">
        <f>B31</f>
        <v>942.09</v>
      </c>
      <c r="C505" s="44">
        <f t="shared" ref="C505:Y505" si="164">C31</f>
        <v>973.42</v>
      </c>
      <c r="D505" s="44">
        <f t="shared" si="164"/>
        <v>1003.35</v>
      </c>
      <c r="E505" s="45">
        <f t="shared" si="164"/>
        <v>1020.97</v>
      </c>
      <c r="F505" s="44">
        <f t="shared" si="164"/>
        <v>1015.82</v>
      </c>
      <c r="G505" s="44">
        <f t="shared" si="164"/>
        <v>1222.71</v>
      </c>
      <c r="H505" s="44">
        <f t="shared" si="164"/>
        <v>1229.83</v>
      </c>
      <c r="I505" s="44">
        <f t="shared" si="164"/>
        <v>1210.33</v>
      </c>
      <c r="J505" s="46">
        <f t="shared" si="164"/>
        <v>1198.94</v>
      </c>
      <c r="K505" s="44">
        <f t="shared" si="164"/>
        <v>1229.69</v>
      </c>
      <c r="L505" s="44">
        <f t="shared" si="164"/>
        <v>1004.52</v>
      </c>
      <c r="M505" s="44">
        <f t="shared" si="164"/>
        <v>1005.1</v>
      </c>
      <c r="N505" s="44">
        <f t="shared" si="164"/>
        <v>1008.1</v>
      </c>
      <c r="O505" s="44">
        <f t="shared" si="164"/>
        <v>1008.86</v>
      </c>
      <c r="P505" s="44">
        <f t="shared" si="164"/>
        <v>1016.74</v>
      </c>
      <c r="Q505" s="44">
        <f t="shared" si="164"/>
        <v>1209.26</v>
      </c>
      <c r="R505" s="44">
        <f t="shared" si="164"/>
        <v>1194.71</v>
      </c>
      <c r="S505" s="44">
        <f t="shared" si="164"/>
        <v>1171.8499999999999</v>
      </c>
      <c r="T505" s="44">
        <f t="shared" si="164"/>
        <v>1112.3399999999999</v>
      </c>
      <c r="U505" s="44">
        <f t="shared" si="164"/>
        <v>985.85</v>
      </c>
      <c r="V505" s="44">
        <f t="shared" si="164"/>
        <v>949.51</v>
      </c>
      <c r="W505" s="44">
        <f t="shared" si="164"/>
        <v>967.28</v>
      </c>
      <c r="X505" s="44">
        <f t="shared" si="164"/>
        <v>954.4</v>
      </c>
      <c r="Y505" s="52">
        <f t="shared" si="164"/>
        <v>962.07</v>
      </c>
    </row>
    <row r="506" spans="1:25" s="35" customFormat="1" ht="18.75" hidden="1" customHeight="1" outlineLevel="1" x14ac:dyDescent="0.2">
      <c r="A506" s="30" t="s">
        <v>5</v>
      </c>
      <c r="B506" s="49">
        <v>177.32</v>
      </c>
      <c r="C506" s="47">
        <v>177.32</v>
      </c>
      <c r="D506" s="47">
        <v>177.32</v>
      </c>
      <c r="E506" s="47">
        <v>177.32</v>
      </c>
      <c r="F506" s="47">
        <v>177.32</v>
      </c>
      <c r="G506" s="47">
        <v>177.32</v>
      </c>
      <c r="H506" s="47">
        <v>177.32</v>
      </c>
      <c r="I506" s="47">
        <v>177.32</v>
      </c>
      <c r="J506" s="47">
        <v>177.32</v>
      </c>
      <c r="K506" s="47">
        <v>177.32</v>
      </c>
      <c r="L506" s="47">
        <v>177.32</v>
      </c>
      <c r="M506" s="47">
        <v>177.32</v>
      </c>
      <c r="N506" s="47">
        <v>177.32</v>
      </c>
      <c r="O506" s="47">
        <v>177.32</v>
      </c>
      <c r="P506" s="47">
        <v>177.32</v>
      </c>
      <c r="Q506" s="47">
        <v>177.32</v>
      </c>
      <c r="R506" s="47">
        <v>177.32</v>
      </c>
      <c r="S506" s="47">
        <v>177.32</v>
      </c>
      <c r="T506" s="47">
        <v>177.32</v>
      </c>
      <c r="U506" s="47">
        <v>177.32</v>
      </c>
      <c r="V506" s="47">
        <v>177.32</v>
      </c>
      <c r="W506" s="47">
        <v>177.32</v>
      </c>
      <c r="X506" s="47">
        <v>177.32</v>
      </c>
      <c r="Y506" s="54">
        <v>177.32</v>
      </c>
    </row>
    <row r="507" spans="1:25" s="35" customFormat="1" ht="18.75" hidden="1" customHeight="1" outlineLevel="1" x14ac:dyDescent="0.2">
      <c r="A507" s="31" t="s">
        <v>6</v>
      </c>
      <c r="B507" s="49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54"/>
    </row>
    <row r="508" spans="1:25" s="35" customFormat="1" ht="18.75" hidden="1" customHeight="1" outlineLevel="1" thickBot="1" x14ac:dyDescent="0.25">
      <c r="A508" s="107" t="s">
        <v>7</v>
      </c>
      <c r="B508" s="50">
        <v>2.496</v>
      </c>
      <c r="C508" s="48">
        <v>2.496</v>
      </c>
      <c r="D508" s="48">
        <v>2.496</v>
      </c>
      <c r="E508" s="48">
        <v>2.496</v>
      </c>
      <c r="F508" s="48">
        <v>2.496</v>
      </c>
      <c r="G508" s="48">
        <v>2.496</v>
      </c>
      <c r="H508" s="48">
        <v>2.496</v>
      </c>
      <c r="I508" s="48">
        <v>2.496</v>
      </c>
      <c r="J508" s="48">
        <v>2.496</v>
      </c>
      <c r="K508" s="48">
        <v>2.496</v>
      </c>
      <c r="L508" s="48">
        <v>2.496</v>
      </c>
      <c r="M508" s="48">
        <v>2.496</v>
      </c>
      <c r="N508" s="48">
        <v>2.496</v>
      </c>
      <c r="O508" s="48">
        <v>2.496</v>
      </c>
      <c r="P508" s="48">
        <v>2.496</v>
      </c>
      <c r="Q508" s="48">
        <v>2.496</v>
      </c>
      <c r="R508" s="48">
        <v>2.496</v>
      </c>
      <c r="S508" s="48">
        <v>2.496</v>
      </c>
      <c r="T508" s="48">
        <v>2.496</v>
      </c>
      <c r="U508" s="48">
        <v>2.496</v>
      </c>
      <c r="V508" s="48">
        <v>2.496</v>
      </c>
      <c r="W508" s="48">
        <v>2.496</v>
      </c>
      <c r="X508" s="48">
        <v>2.496</v>
      </c>
      <c r="Y508" s="55">
        <v>2.496</v>
      </c>
    </row>
    <row r="509" spans="1:25" s="35" customFormat="1" ht="18.75" customHeight="1" collapsed="1" thickBot="1" x14ac:dyDescent="0.25">
      <c r="A509" s="76">
        <v>6</v>
      </c>
      <c r="B509" s="65">
        <f t="shared" ref="B509:Y509" si="165">SUM(B510:B513)</f>
        <v>1095.0060000000001</v>
      </c>
      <c r="C509" s="66">
        <f t="shared" si="165"/>
        <v>1096.6860000000001</v>
      </c>
      <c r="D509" s="66">
        <f t="shared" si="165"/>
        <v>1126.2460000000001</v>
      </c>
      <c r="E509" s="67">
        <f t="shared" si="165"/>
        <v>1134.7560000000001</v>
      </c>
      <c r="F509" s="67">
        <f t="shared" si="165"/>
        <v>1128.9760000000001</v>
      </c>
      <c r="G509" s="67">
        <f t="shared" si="165"/>
        <v>1373.2060000000001</v>
      </c>
      <c r="H509" s="67">
        <f t="shared" si="165"/>
        <v>1375.336</v>
      </c>
      <c r="I509" s="67">
        <f t="shared" si="165"/>
        <v>1363.2860000000001</v>
      </c>
      <c r="J509" s="67">
        <f t="shared" si="165"/>
        <v>1361.9760000000001</v>
      </c>
      <c r="K509" s="68">
        <f t="shared" si="165"/>
        <v>1337.546</v>
      </c>
      <c r="L509" s="67">
        <f t="shared" si="165"/>
        <v>1343.086</v>
      </c>
      <c r="M509" s="69">
        <f t="shared" si="165"/>
        <v>1348.616</v>
      </c>
      <c r="N509" s="68">
        <f t="shared" si="165"/>
        <v>1358.7060000000001</v>
      </c>
      <c r="O509" s="67">
        <f t="shared" si="165"/>
        <v>1127.826</v>
      </c>
      <c r="P509" s="69">
        <f t="shared" si="165"/>
        <v>1371.616</v>
      </c>
      <c r="Q509" s="70">
        <f t="shared" si="165"/>
        <v>1366.2560000000001</v>
      </c>
      <c r="R509" s="67">
        <f t="shared" si="165"/>
        <v>1409.356</v>
      </c>
      <c r="S509" s="70">
        <f t="shared" si="165"/>
        <v>1378.7860000000001</v>
      </c>
      <c r="T509" s="67">
        <f t="shared" si="165"/>
        <v>1312.386</v>
      </c>
      <c r="U509" s="66">
        <f t="shared" si="165"/>
        <v>1093.556</v>
      </c>
      <c r="V509" s="66">
        <f t="shared" si="165"/>
        <v>1094.326</v>
      </c>
      <c r="W509" s="66">
        <f t="shared" si="165"/>
        <v>1095.876</v>
      </c>
      <c r="X509" s="66">
        <f t="shared" si="165"/>
        <v>1092.1860000000001</v>
      </c>
      <c r="Y509" s="71">
        <f t="shared" si="165"/>
        <v>1094.0360000000001</v>
      </c>
    </row>
    <row r="510" spans="1:25" s="35" customFormat="1" ht="18.75" hidden="1" customHeight="1" outlineLevel="1" x14ac:dyDescent="0.2">
      <c r="A510" s="29" t="s">
        <v>4</v>
      </c>
      <c r="B510" s="49">
        <f>B36</f>
        <v>915.19</v>
      </c>
      <c r="C510" s="44">
        <f t="shared" ref="C510:Y510" si="166">C36</f>
        <v>916.87</v>
      </c>
      <c r="D510" s="44">
        <f t="shared" si="166"/>
        <v>946.43</v>
      </c>
      <c r="E510" s="45">
        <f t="shared" si="166"/>
        <v>954.94</v>
      </c>
      <c r="F510" s="44">
        <f t="shared" si="166"/>
        <v>949.16</v>
      </c>
      <c r="G510" s="44">
        <f t="shared" si="166"/>
        <v>1193.3900000000001</v>
      </c>
      <c r="H510" s="44">
        <f t="shared" si="166"/>
        <v>1195.52</v>
      </c>
      <c r="I510" s="44">
        <f t="shared" si="166"/>
        <v>1183.47</v>
      </c>
      <c r="J510" s="46">
        <f t="shared" si="166"/>
        <v>1182.1600000000001</v>
      </c>
      <c r="K510" s="44">
        <f t="shared" si="166"/>
        <v>1157.73</v>
      </c>
      <c r="L510" s="44">
        <f t="shared" si="166"/>
        <v>1163.27</v>
      </c>
      <c r="M510" s="44">
        <f t="shared" si="166"/>
        <v>1168.8</v>
      </c>
      <c r="N510" s="44">
        <f t="shared" si="166"/>
        <v>1178.8900000000001</v>
      </c>
      <c r="O510" s="44">
        <f t="shared" si="166"/>
        <v>948.01</v>
      </c>
      <c r="P510" s="44">
        <f t="shared" si="166"/>
        <v>1191.8</v>
      </c>
      <c r="Q510" s="44">
        <f t="shared" si="166"/>
        <v>1186.44</v>
      </c>
      <c r="R510" s="44">
        <f t="shared" si="166"/>
        <v>1229.54</v>
      </c>
      <c r="S510" s="44">
        <f t="shared" si="166"/>
        <v>1198.97</v>
      </c>
      <c r="T510" s="44">
        <f t="shared" si="166"/>
        <v>1132.57</v>
      </c>
      <c r="U510" s="44">
        <f t="shared" si="166"/>
        <v>913.74</v>
      </c>
      <c r="V510" s="44">
        <f t="shared" si="166"/>
        <v>914.51</v>
      </c>
      <c r="W510" s="44">
        <f t="shared" si="166"/>
        <v>916.06</v>
      </c>
      <c r="X510" s="44">
        <f t="shared" si="166"/>
        <v>912.37</v>
      </c>
      <c r="Y510" s="52">
        <f t="shared" si="166"/>
        <v>914.22</v>
      </c>
    </row>
    <row r="511" spans="1:25" s="35" customFormat="1" ht="18.75" hidden="1" customHeight="1" outlineLevel="1" x14ac:dyDescent="0.2">
      <c r="A511" s="30" t="s">
        <v>5</v>
      </c>
      <c r="B511" s="49">
        <v>177.32</v>
      </c>
      <c r="C511" s="47">
        <v>177.32</v>
      </c>
      <c r="D511" s="47">
        <v>177.32</v>
      </c>
      <c r="E511" s="47">
        <v>177.32</v>
      </c>
      <c r="F511" s="47">
        <v>177.32</v>
      </c>
      <c r="G511" s="47">
        <v>177.32</v>
      </c>
      <c r="H511" s="47">
        <v>177.32</v>
      </c>
      <c r="I511" s="47">
        <v>177.32</v>
      </c>
      <c r="J511" s="47">
        <v>177.32</v>
      </c>
      <c r="K511" s="47">
        <v>177.32</v>
      </c>
      <c r="L511" s="47">
        <v>177.32</v>
      </c>
      <c r="M511" s="47">
        <v>177.32</v>
      </c>
      <c r="N511" s="47">
        <v>177.32</v>
      </c>
      <c r="O511" s="47">
        <v>177.32</v>
      </c>
      <c r="P511" s="47">
        <v>177.32</v>
      </c>
      <c r="Q511" s="47">
        <v>177.32</v>
      </c>
      <c r="R511" s="47">
        <v>177.32</v>
      </c>
      <c r="S511" s="47">
        <v>177.32</v>
      </c>
      <c r="T511" s="47">
        <v>177.32</v>
      </c>
      <c r="U511" s="47">
        <v>177.32</v>
      </c>
      <c r="V511" s="47">
        <v>177.32</v>
      </c>
      <c r="W511" s="47">
        <v>177.32</v>
      </c>
      <c r="X511" s="47">
        <v>177.32</v>
      </c>
      <c r="Y511" s="54">
        <v>177.32</v>
      </c>
    </row>
    <row r="512" spans="1:25" s="35" customFormat="1" ht="18.75" hidden="1" customHeight="1" outlineLevel="1" x14ac:dyDescent="0.2">
      <c r="A512" s="31" t="s">
        <v>6</v>
      </c>
      <c r="B512" s="49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54"/>
    </row>
    <row r="513" spans="1:25" s="35" customFormat="1" ht="18.75" hidden="1" customHeight="1" outlineLevel="1" thickBot="1" x14ac:dyDescent="0.25">
      <c r="A513" s="107" t="s">
        <v>7</v>
      </c>
      <c r="B513" s="50">
        <v>2.496</v>
      </c>
      <c r="C513" s="48">
        <v>2.496</v>
      </c>
      <c r="D513" s="48">
        <v>2.496</v>
      </c>
      <c r="E513" s="48">
        <v>2.496</v>
      </c>
      <c r="F513" s="48">
        <v>2.496</v>
      </c>
      <c r="G513" s="48">
        <v>2.496</v>
      </c>
      <c r="H513" s="48">
        <v>2.496</v>
      </c>
      <c r="I513" s="48">
        <v>2.496</v>
      </c>
      <c r="J513" s="48">
        <v>2.496</v>
      </c>
      <c r="K513" s="48">
        <v>2.496</v>
      </c>
      <c r="L513" s="48">
        <v>2.496</v>
      </c>
      <c r="M513" s="48">
        <v>2.496</v>
      </c>
      <c r="N513" s="48">
        <v>2.496</v>
      </c>
      <c r="O513" s="48">
        <v>2.496</v>
      </c>
      <c r="P513" s="48">
        <v>2.496</v>
      </c>
      <c r="Q513" s="48">
        <v>2.496</v>
      </c>
      <c r="R513" s="48">
        <v>2.496</v>
      </c>
      <c r="S513" s="48">
        <v>2.496</v>
      </c>
      <c r="T513" s="48">
        <v>2.496</v>
      </c>
      <c r="U513" s="48">
        <v>2.496</v>
      </c>
      <c r="V513" s="48">
        <v>2.496</v>
      </c>
      <c r="W513" s="48">
        <v>2.496</v>
      </c>
      <c r="X513" s="48">
        <v>2.496</v>
      </c>
      <c r="Y513" s="55">
        <v>2.496</v>
      </c>
    </row>
    <row r="514" spans="1:25" s="35" customFormat="1" ht="18.75" customHeight="1" collapsed="1" thickBot="1" x14ac:dyDescent="0.25">
      <c r="A514" s="73">
        <v>7</v>
      </c>
      <c r="B514" s="65">
        <f t="shared" ref="B514:Y514" si="167">SUM(B515:B518)</f>
        <v>1138.9560000000001</v>
      </c>
      <c r="C514" s="66">
        <f t="shared" si="167"/>
        <v>1176.4460000000001</v>
      </c>
      <c r="D514" s="66">
        <f t="shared" si="167"/>
        <v>1175.356</v>
      </c>
      <c r="E514" s="67">
        <f t="shared" si="167"/>
        <v>1185.7360000000001</v>
      </c>
      <c r="F514" s="67">
        <f t="shared" si="167"/>
        <v>1176.816</v>
      </c>
      <c r="G514" s="67">
        <f t="shared" si="167"/>
        <v>1469.056</v>
      </c>
      <c r="H514" s="67">
        <f t="shared" si="167"/>
        <v>1475.5360000000001</v>
      </c>
      <c r="I514" s="67">
        <f t="shared" si="167"/>
        <v>1448.4760000000001</v>
      </c>
      <c r="J514" s="67">
        <f t="shared" si="167"/>
        <v>1176.586</v>
      </c>
      <c r="K514" s="68">
        <f t="shared" si="167"/>
        <v>1359.7760000000001</v>
      </c>
      <c r="L514" s="67">
        <f t="shared" si="167"/>
        <v>1365.4059999999999</v>
      </c>
      <c r="M514" s="69">
        <f t="shared" si="167"/>
        <v>1363.0360000000001</v>
      </c>
      <c r="N514" s="68">
        <f t="shared" si="167"/>
        <v>1374.2260000000001</v>
      </c>
      <c r="O514" s="67">
        <f t="shared" si="167"/>
        <v>1342.7760000000001</v>
      </c>
      <c r="P514" s="69">
        <f t="shared" si="167"/>
        <v>1368.586</v>
      </c>
      <c r="Q514" s="70">
        <f t="shared" si="167"/>
        <v>1389.796</v>
      </c>
      <c r="R514" s="67">
        <f t="shared" si="167"/>
        <v>1370.6859999999999</v>
      </c>
      <c r="S514" s="70">
        <f t="shared" si="167"/>
        <v>1363.826</v>
      </c>
      <c r="T514" s="67">
        <f t="shared" si="167"/>
        <v>1386.2060000000001</v>
      </c>
      <c r="U514" s="66">
        <f t="shared" si="167"/>
        <v>1165.586</v>
      </c>
      <c r="V514" s="66">
        <f t="shared" si="167"/>
        <v>1128.9960000000001</v>
      </c>
      <c r="W514" s="66">
        <f t="shared" si="167"/>
        <v>1124.0260000000001</v>
      </c>
      <c r="X514" s="66">
        <f t="shared" si="167"/>
        <v>1136.7360000000001</v>
      </c>
      <c r="Y514" s="71">
        <f t="shared" si="167"/>
        <v>1147.4860000000001</v>
      </c>
    </row>
    <row r="515" spans="1:25" s="35" customFormat="1" ht="18.75" hidden="1" customHeight="1" outlineLevel="1" x14ac:dyDescent="0.2">
      <c r="A515" s="29" t="s">
        <v>4</v>
      </c>
      <c r="B515" s="49">
        <f>B41</f>
        <v>959.14</v>
      </c>
      <c r="C515" s="44">
        <f t="shared" ref="C515:Y515" si="168">C41</f>
        <v>996.63</v>
      </c>
      <c r="D515" s="44">
        <f t="shared" si="168"/>
        <v>995.54</v>
      </c>
      <c r="E515" s="45">
        <f t="shared" si="168"/>
        <v>1005.92</v>
      </c>
      <c r="F515" s="44">
        <f t="shared" si="168"/>
        <v>997</v>
      </c>
      <c r="G515" s="44">
        <f t="shared" si="168"/>
        <v>1289.24</v>
      </c>
      <c r="H515" s="44">
        <f t="shared" si="168"/>
        <v>1295.72</v>
      </c>
      <c r="I515" s="44">
        <f t="shared" si="168"/>
        <v>1268.6600000000001</v>
      </c>
      <c r="J515" s="46">
        <f t="shared" si="168"/>
        <v>996.77</v>
      </c>
      <c r="K515" s="44">
        <f t="shared" si="168"/>
        <v>1179.96</v>
      </c>
      <c r="L515" s="44">
        <f t="shared" si="168"/>
        <v>1185.5899999999999</v>
      </c>
      <c r="M515" s="44">
        <f t="shared" si="168"/>
        <v>1183.22</v>
      </c>
      <c r="N515" s="44">
        <f t="shared" si="168"/>
        <v>1194.4100000000001</v>
      </c>
      <c r="O515" s="44">
        <f t="shared" si="168"/>
        <v>1162.96</v>
      </c>
      <c r="P515" s="44">
        <f t="shared" si="168"/>
        <v>1188.77</v>
      </c>
      <c r="Q515" s="44">
        <f t="shared" si="168"/>
        <v>1209.98</v>
      </c>
      <c r="R515" s="44">
        <f t="shared" si="168"/>
        <v>1190.8699999999999</v>
      </c>
      <c r="S515" s="44">
        <f t="shared" si="168"/>
        <v>1184.01</v>
      </c>
      <c r="T515" s="44">
        <f t="shared" si="168"/>
        <v>1206.3900000000001</v>
      </c>
      <c r="U515" s="44">
        <f t="shared" si="168"/>
        <v>985.77</v>
      </c>
      <c r="V515" s="44">
        <f t="shared" si="168"/>
        <v>949.18</v>
      </c>
      <c r="W515" s="44">
        <f t="shared" si="168"/>
        <v>944.21</v>
      </c>
      <c r="X515" s="44">
        <f t="shared" si="168"/>
        <v>956.92</v>
      </c>
      <c r="Y515" s="52">
        <f t="shared" si="168"/>
        <v>967.67</v>
      </c>
    </row>
    <row r="516" spans="1:25" s="35" customFormat="1" ht="18.75" hidden="1" customHeight="1" outlineLevel="1" x14ac:dyDescent="0.2">
      <c r="A516" s="30" t="s">
        <v>5</v>
      </c>
      <c r="B516" s="49">
        <v>177.32</v>
      </c>
      <c r="C516" s="47">
        <v>177.32</v>
      </c>
      <c r="D516" s="47">
        <v>177.32</v>
      </c>
      <c r="E516" s="47">
        <v>177.32</v>
      </c>
      <c r="F516" s="47">
        <v>177.32</v>
      </c>
      <c r="G516" s="47">
        <v>177.32</v>
      </c>
      <c r="H516" s="47">
        <v>177.32</v>
      </c>
      <c r="I516" s="47">
        <v>177.32</v>
      </c>
      <c r="J516" s="47">
        <v>177.32</v>
      </c>
      <c r="K516" s="47">
        <v>177.32</v>
      </c>
      <c r="L516" s="47">
        <v>177.32</v>
      </c>
      <c r="M516" s="47">
        <v>177.32</v>
      </c>
      <c r="N516" s="47">
        <v>177.32</v>
      </c>
      <c r="O516" s="47">
        <v>177.32</v>
      </c>
      <c r="P516" s="47">
        <v>177.32</v>
      </c>
      <c r="Q516" s="47">
        <v>177.32</v>
      </c>
      <c r="R516" s="47">
        <v>177.32</v>
      </c>
      <c r="S516" s="47">
        <v>177.32</v>
      </c>
      <c r="T516" s="47">
        <v>177.32</v>
      </c>
      <c r="U516" s="47">
        <v>177.32</v>
      </c>
      <c r="V516" s="47">
        <v>177.32</v>
      </c>
      <c r="W516" s="47">
        <v>177.32</v>
      </c>
      <c r="X516" s="47">
        <v>177.32</v>
      </c>
      <c r="Y516" s="54">
        <v>177.32</v>
      </c>
    </row>
    <row r="517" spans="1:25" s="35" customFormat="1" ht="18.75" hidden="1" customHeight="1" outlineLevel="1" x14ac:dyDescent="0.2">
      <c r="A517" s="31" t="s">
        <v>6</v>
      </c>
      <c r="B517" s="49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54"/>
    </row>
    <row r="518" spans="1:25" s="35" customFormat="1" ht="18.75" hidden="1" customHeight="1" outlineLevel="1" thickBot="1" x14ac:dyDescent="0.25">
      <c r="A518" s="107" t="s">
        <v>7</v>
      </c>
      <c r="B518" s="50">
        <v>2.496</v>
      </c>
      <c r="C518" s="48">
        <v>2.496</v>
      </c>
      <c r="D518" s="48">
        <v>2.496</v>
      </c>
      <c r="E518" s="48">
        <v>2.496</v>
      </c>
      <c r="F518" s="48">
        <v>2.496</v>
      </c>
      <c r="G518" s="48">
        <v>2.496</v>
      </c>
      <c r="H518" s="48">
        <v>2.496</v>
      </c>
      <c r="I518" s="48">
        <v>2.496</v>
      </c>
      <c r="J518" s="48">
        <v>2.496</v>
      </c>
      <c r="K518" s="48">
        <v>2.496</v>
      </c>
      <c r="L518" s="48">
        <v>2.496</v>
      </c>
      <c r="M518" s="48">
        <v>2.496</v>
      </c>
      <c r="N518" s="48">
        <v>2.496</v>
      </c>
      <c r="O518" s="48">
        <v>2.496</v>
      </c>
      <c r="P518" s="48">
        <v>2.496</v>
      </c>
      <c r="Q518" s="48">
        <v>2.496</v>
      </c>
      <c r="R518" s="48">
        <v>2.496</v>
      </c>
      <c r="S518" s="48">
        <v>2.496</v>
      </c>
      <c r="T518" s="48">
        <v>2.496</v>
      </c>
      <c r="U518" s="48">
        <v>2.496</v>
      </c>
      <c r="V518" s="48">
        <v>2.496</v>
      </c>
      <c r="W518" s="48">
        <v>2.496</v>
      </c>
      <c r="X518" s="48">
        <v>2.496</v>
      </c>
      <c r="Y518" s="55">
        <v>2.496</v>
      </c>
    </row>
    <row r="519" spans="1:25" s="35" customFormat="1" ht="18.75" customHeight="1" collapsed="1" thickBot="1" x14ac:dyDescent="0.25">
      <c r="A519" s="76">
        <v>8</v>
      </c>
      <c r="B519" s="65">
        <f t="shared" ref="B519:Y519" si="169">SUM(B520:B523)</f>
        <v>1117.0160000000001</v>
      </c>
      <c r="C519" s="66">
        <f t="shared" si="169"/>
        <v>1167.546</v>
      </c>
      <c r="D519" s="66">
        <f t="shared" si="169"/>
        <v>1161.4460000000001</v>
      </c>
      <c r="E519" s="67">
        <f t="shared" si="169"/>
        <v>1394.9259999999999</v>
      </c>
      <c r="F519" s="67">
        <f t="shared" si="169"/>
        <v>1405.316</v>
      </c>
      <c r="G519" s="67">
        <f t="shared" si="169"/>
        <v>1381.336</v>
      </c>
      <c r="H519" s="67">
        <f t="shared" si="169"/>
        <v>1432.376</v>
      </c>
      <c r="I519" s="67">
        <f t="shared" si="169"/>
        <v>1371.7660000000001</v>
      </c>
      <c r="J519" s="67">
        <f t="shared" si="169"/>
        <v>1350.556</v>
      </c>
      <c r="K519" s="68">
        <f t="shared" si="169"/>
        <v>1349.1659999999999</v>
      </c>
      <c r="L519" s="67">
        <f t="shared" si="169"/>
        <v>1342.586</v>
      </c>
      <c r="M519" s="69">
        <f t="shared" si="169"/>
        <v>1349.886</v>
      </c>
      <c r="N519" s="68">
        <f t="shared" si="169"/>
        <v>1371.4059999999999</v>
      </c>
      <c r="O519" s="67">
        <f t="shared" si="169"/>
        <v>1363.596</v>
      </c>
      <c r="P519" s="69">
        <f t="shared" si="169"/>
        <v>1383.7060000000001</v>
      </c>
      <c r="Q519" s="70">
        <f t="shared" si="169"/>
        <v>1383.0160000000001</v>
      </c>
      <c r="R519" s="67">
        <f t="shared" si="169"/>
        <v>1373.2360000000001</v>
      </c>
      <c r="S519" s="70">
        <f t="shared" si="169"/>
        <v>1363.336</v>
      </c>
      <c r="T519" s="67">
        <f t="shared" si="169"/>
        <v>1383.646</v>
      </c>
      <c r="U519" s="66">
        <f t="shared" si="169"/>
        <v>1162.836</v>
      </c>
      <c r="V519" s="66">
        <f t="shared" si="169"/>
        <v>1101.356</v>
      </c>
      <c r="W519" s="66">
        <f t="shared" si="169"/>
        <v>1123.5360000000001</v>
      </c>
      <c r="X519" s="66">
        <f t="shared" si="169"/>
        <v>1124.2660000000001</v>
      </c>
      <c r="Y519" s="71">
        <f t="shared" si="169"/>
        <v>1108.0060000000001</v>
      </c>
    </row>
    <row r="520" spans="1:25" s="35" customFormat="1" ht="18.75" hidden="1" customHeight="1" outlineLevel="1" x14ac:dyDescent="0.2">
      <c r="A520" s="29" t="s">
        <v>4</v>
      </c>
      <c r="B520" s="49">
        <f>B46</f>
        <v>937.2</v>
      </c>
      <c r="C520" s="44">
        <f t="shared" ref="C520:Y520" si="170">C46</f>
        <v>987.73</v>
      </c>
      <c r="D520" s="44">
        <f t="shared" si="170"/>
        <v>981.63</v>
      </c>
      <c r="E520" s="45">
        <f t="shared" si="170"/>
        <v>1215.1099999999999</v>
      </c>
      <c r="F520" s="44">
        <f t="shared" si="170"/>
        <v>1225.5</v>
      </c>
      <c r="G520" s="44">
        <f t="shared" si="170"/>
        <v>1201.52</v>
      </c>
      <c r="H520" s="44">
        <f t="shared" si="170"/>
        <v>1252.56</v>
      </c>
      <c r="I520" s="44">
        <f t="shared" si="170"/>
        <v>1191.95</v>
      </c>
      <c r="J520" s="46">
        <f t="shared" si="170"/>
        <v>1170.74</v>
      </c>
      <c r="K520" s="44">
        <f t="shared" si="170"/>
        <v>1169.3499999999999</v>
      </c>
      <c r="L520" s="44">
        <f t="shared" si="170"/>
        <v>1162.77</v>
      </c>
      <c r="M520" s="44">
        <f t="shared" si="170"/>
        <v>1170.07</v>
      </c>
      <c r="N520" s="44">
        <f t="shared" si="170"/>
        <v>1191.5899999999999</v>
      </c>
      <c r="O520" s="44">
        <f t="shared" si="170"/>
        <v>1183.78</v>
      </c>
      <c r="P520" s="44">
        <f t="shared" si="170"/>
        <v>1203.8900000000001</v>
      </c>
      <c r="Q520" s="44">
        <f t="shared" si="170"/>
        <v>1203.2</v>
      </c>
      <c r="R520" s="44">
        <f t="shared" si="170"/>
        <v>1193.42</v>
      </c>
      <c r="S520" s="44">
        <f t="shared" si="170"/>
        <v>1183.52</v>
      </c>
      <c r="T520" s="44">
        <f t="shared" si="170"/>
        <v>1203.83</v>
      </c>
      <c r="U520" s="44">
        <f t="shared" si="170"/>
        <v>983.02</v>
      </c>
      <c r="V520" s="44">
        <f t="shared" si="170"/>
        <v>921.54</v>
      </c>
      <c r="W520" s="44">
        <f t="shared" si="170"/>
        <v>943.72</v>
      </c>
      <c r="X520" s="44">
        <f t="shared" si="170"/>
        <v>944.45</v>
      </c>
      <c r="Y520" s="52">
        <f t="shared" si="170"/>
        <v>928.19</v>
      </c>
    </row>
    <row r="521" spans="1:25" s="35" customFormat="1" ht="18.75" hidden="1" customHeight="1" outlineLevel="1" x14ac:dyDescent="0.2">
      <c r="A521" s="30" t="s">
        <v>5</v>
      </c>
      <c r="B521" s="49">
        <v>177.32</v>
      </c>
      <c r="C521" s="47">
        <v>177.32</v>
      </c>
      <c r="D521" s="47">
        <v>177.32</v>
      </c>
      <c r="E521" s="47">
        <v>177.32</v>
      </c>
      <c r="F521" s="47">
        <v>177.32</v>
      </c>
      <c r="G521" s="47">
        <v>177.32</v>
      </c>
      <c r="H521" s="47">
        <v>177.32</v>
      </c>
      <c r="I521" s="47">
        <v>177.32</v>
      </c>
      <c r="J521" s="47">
        <v>177.32</v>
      </c>
      <c r="K521" s="47">
        <v>177.32</v>
      </c>
      <c r="L521" s="47">
        <v>177.32</v>
      </c>
      <c r="M521" s="47">
        <v>177.32</v>
      </c>
      <c r="N521" s="47">
        <v>177.32</v>
      </c>
      <c r="O521" s="47">
        <v>177.32</v>
      </c>
      <c r="P521" s="47">
        <v>177.32</v>
      </c>
      <c r="Q521" s="47">
        <v>177.32</v>
      </c>
      <c r="R521" s="47">
        <v>177.32</v>
      </c>
      <c r="S521" s="47">
        <v>177.32</v>
      </c>
      <c r="T521" s="47">
        <v>177.32</v>
      </c>
      <c r="U521" s="47">
        <v>177.32</v>
      </c>
      <c r="V521" s="47">
        <v>177.32</v>
      </c>
      <c r="W521" s="47">
        <v>177.32</v>
      </c>
      <c r="X521" s="47">
        <v>177.32</v>
      </c>
      <c r="Y521" s="54">
        <v>177.32</v>
      </c>
    </row>
    <row r="522" spans="1:25" s="35" customFormat="1" ht="18.75" hidden="1" customHeight="1" outlineLevel="1" x14ac:dyDescent="0.2">
      <c r="A522" s="31" t="s">
        <v>6</v>
      </c>
      <c r="B522" s="49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54"/>
    </row>
    <row r="523" spans="1:25" s="35" customFormat="1" ht="18.75" hidden="1" customHeight="1" outlineLevel="1" thickBot="1" x14ac:dyDescent="0.25">
      <c r="A523" s="107" t="s">
        <v>7</v>
      </c>
      <c r="B523" s="50">
        <v>2.496</v>
      </c>
      <c r="C523" s="48">
        <v>2.496</v>
      </c>
      <c r="D523" s="48">
        <v>2.496</v>
      </c>
      <c r="E523" s="48">
        <v>2.496</v>
      </c>
      <c r="F523" s="48">
        <v>2.496</v>
      </c>
      <c r="G523" s="48">
        <v>2.496</v>
      </c>
      <c r="H523" s="48">
        <v>2.496</v>
      </c>
      <c r="I523" s="48">
        <v>2.496</v>
      </c>
      <c r="J523" s="48">
        <v>2.496</v>
      </c>
      <c r="K523" s="48">
        <v>2.496</v>
      </c>
      <c r="L523" s="48">
        <v>2.496</v>
      </c>
      <c r="M523" s="48">
        <v>2.496</v>
      </c>
      <c r="N523" s="48">
        <v>2.496</v>
      </c>
      <c r="O523" s="48">
        <v>2.496</v>
      </c>
      <c r="P523" s="48">
        <v>2.496</v>
      </c>
      <c r="Q523" s="48">
        <v>2.496</v>
      </c>
      <c r="R523" s="48">
        <v>2.496</v>
      </c>
      <c r="S523" s="48">
        <v>2.496</v>
      </c>
      <c r="T523" s="48">
        <v>2.496</v>
      </c>
      <c r="U523" s="48">
        <v>2.496</v>
      </c>
      <c r="V523" s="48">
        <v>2.496</v>
      </c>
      <c r="W523" s="48">
        <v>2.496</v>
      </c>
      <c r="X523" s="48">
        <v>2.496</v>
      </c>
      <c r="Y523" s="55">
        <v>2.496</v>
      </c>
    </row>
    <row r="524" spans="1:25" s="35" customFormat="1" ht="18.75" customHeight="1" collapsed="1" thickBot="1" x14ac:dyDescent="0.25">
      <c r="A524" s="73">
        <v>9</v>
      </c>
      <c r="B524" s="65">
        <f t="shared" ref="B524:Y524" si="171">SUM(B525:B528)</f>
        <v>1118.856</v>
      </c>
      <c r="C524" s="66">
        <f t="shared" si="171"/>
        <v>1113.2860000000001</v>
      </c>
      <c r="D524" s="66">
        <f t="shared" si="171"/>
        <v>1122.4660000000001</v>
      </c>
      <c r="E524" s="67">
        <f t="shared" si="171"/>
        <v>1601.1759999999999</v>
      </c>
      <c r="F524" s="67">
        <f t="shared" si="171"/>
        <v>1164.4160000000002</v>
      </c>
      <c r="G524" s="67">
        <f t="shared" si="171"/>
        <v>1168.836</v>
      </c>
      <c r="H524" s="67">
        <f t="shared" si="171"/>
        <v>1162.7760000000001</v>
      </c>
      <c r="I524" s="67">
        <f t="shared" si="171"/>
        <v>1150.336</v>
      </c>
      <c r="J524" s="67">
        <f t="shared" si="171"/>
        <v>1150.1560000000002</v>
      </c>
      <c r="K524" s="68">
        <f t="shared" si="171"/>
        <v>1140.9860000000001</v>
      </c>
      <c r="L524" s="67">
        <f t="shared" si="171"/>
        <v>1141.606</v>
      </c>
      <c r="M524" s="69">
        <f t="shared" si="171"/>
        <v>1146.4260000000002</v>
      </c>
      <c r="N524" s="68">
        <f t="shared" si="171"/>
        <v>1146.1860000000001</v>
      </c>
      <c r="O524" s="67">
        <f t="shared" si="171"/>
        <v>1146.2860000000001</v>
      </c>
      <c r="P524" s="69">
        <f t="shared" si="171"/>
        <v>1184.596</v>
      </c>
      <c r="Q524" s="70">
        <f t="shared" si="171"/>
        <v>1338.1859999999999</v>
      </c>
      <c r="R524" s="67">
        <f t="shared" si="171"/>
        <v>1334.5260000000001</v>
      </c>
      <c r="S524" s="70">
        <f t="shared" si="171"/>
        <v>1309.9259999999999</v>
      </c>
      <c r="T524" s="67">
        <f t="shared" si="171"/>
        <v>1210.4960000000001</v>
      </c>
      <c r="U524" s="66">
        <f t="shared" si="171"/>
        <v>1110.4260000000002</v>
      </c>
      <c r="V524" s="66">
        <f t="shared" si="171"/>
        <v>1104.3860000000002</v>
      </c>
      <c r="W524" s="66">
        <f t="shared" si="171"/>
        <v>1127.9360000000001</v>
      </c>
      <c r="X524" s="66">
        <f t="shared" si="171"/>
        <v>1098.7060000000001</v>
      </c>
      <c r="Y524" s="71">
        <f t="shared" si="171"/>
        <v>1123.296</v>
      </c>
    </row>
    <row r="525" spans="1:25" s="35" customFormat="1" ht="18.75" hidden="1" customHeight="1" outlineLevel="1" x14ac:dyDescent="0.2">
      <c r="A525" s="29" t="s">
        <v>4</v>
      </c>
      <c r="B525" s="49">
        <f>B51</f>
        <v>939.04</v>
      </c>
      <c r="C525" s="44">
        <f t="shared" ref="C525:Y525" si="172">C51</f>
        <v>933.47</v>
      </c>
      <c r="D525" s="44">
        <f t="shared" si="172"/>
        <v>942.65</v>
      </c>
      <c r="E525" s="45">
        <f t="shared" si="172"/>
        <v>1421.36</v>
      </c>
      <c r="F525" s="44">
        <f t="shared" si="172"/>
        <v>984.6</v>
      </c>
      <c r="G525" s="44">
        <f t="shared" si="172"/>
        <v>989.02</v>
      </c>
      <c r="H525" s="44">
        <f t="shared" si="172"/>
        <v>982.96</v>
      </c>
      <c r="I525" s="44">
        <f t="shared" si="172"/>
        <v>970.52</v>
      </c>
      <c r="J525" s="46">
        <f t="shared" si="172"/>
        <v>970.34</v>
      </c>
      <c r="K525" s="44">
        <f t="shared" si="172"/>
        <v>961.17</v>
      </c>
      <c r="L525" s="44">
        <f t="shared" si="172"/>
        <v>961.79</v>
      </c>
      <c r="M525" s="44">
        <f t="shared" si="172"/>
        <v>966.61</v>
      </c>
      <c r="N525" s="44">
        <f t="shared" si="172"/>
        <v>966.37</v>
      </c>
      <c r="O525" s="44">
        <f t="shared" si="172"/>
        <v>966.47</v>
      </c>
      <c r="P525" s="44">
        <f t="shared" si="172"/>
        <v>1004.78</v>
      </c>
      <c r="Q525" s="44">
        <f t="shared" si="172"/>
        <v>1158.3699999999999</v>
      </c>
      <c r="R525" s="44">
        <f t="shared" si="172"/>
        <v>1154.71</v>
      </c>
      <c r="S525" s="44">
        <f t="shared" si="172"/>
        <v>1130.1099999999999</v>
      </c>
      <c r="T525" s="44">
        <f t="shared" si="172"/>
        <v>1030.68</v>
      </c>
      <c r="U525" s="44">
        <f t="shared" si="172"/>
        <v>930.61</v>
      </c>
      <c r="V525" s="44">
        <f t="shared" si="172"/>
        <v>924.57</v>
      </c>
      <c r="W525" s="44">
        <f t="shared" si="172"/>
        <v>948.12</v>
      </c>
      <c r="X525" s="44">
        <f t="shared" si="172"/>
        <v>918.89</v>
      </c>
      <c r="Y525" s="52">
        <f t="shared" si="172"/>
        <v>943.48</v>
      </c>
    </row>
    <row r="526" spans="1:25" s="35" customFormat="1" ht="18.75" hidden="1" customHeight="1" outlineLevel="1" x14ac:dyDescent="0.2">
      <c r="A526" s="30" t="s">
        <v>5</v>
      </c>
      <c r="B526" s="49">
        <v>177.32</v>
      </c>
      <c r="C526" s="47">
        <v>177.32</v>
      </c>
      <c r="D526" s="47">
        <v>177.32</v>
      </c>
      <c r="E526" s="47">
        <v>177.32</v>
      </c>
      <c r="F526" s="47">
        <v>177.32</v>
      </c>
      <c r="G526" s="47">
        <v>177.32</v>
      </c>
      <c r="H526" s="47">
        <v>177.32</v>
      </c>
      <c r="I526" s="47">
        <v>177.32</v>
      </c>
      <c r="J526" s="47">
        <v>177.32</v>
      </c>
      <c r="K526" s="47">
        <v>177.32</v>
      </c>
      <c r="L526" s="47">
        <v>177.32</v>
      </c>
      <c r="M526" s="47">
        <v>177.32</v>
      </c>
      <c r="N526" s="47">
        <v>177.32</v>
      </c>
      <c r="O526" s="47">
        <v>177.32</v>
      </c>
      <c r="P526" s="47">
        <v>177.32</v>
      </c>
      <c r="Q526" s="47">
        <v>177.32</v>
      </c>
      <c r="R526" s="47">
        <v>177.32</v>
      </c>
      <c r="S526" s="47">
        <v>177.32</v>
      </c>
      <c r="T526" s="47">
        <v>177.32</v>
      </c>
      <c r="U526" s="47">
        <v>177.32</v>
      </c>
      <c r="V526" s="47">
        <v>177.32</v>
      </c>
      <c r="W526" s="47">
        <v>177.32</v>
      </c>
      <c r="X526" s="47">
        <v>177.32</v>
      </c>
      <c r="Y526" s="54">
        <v>177.32</v>
      </c>
    </row>
    <row r="527" spans="1:25" s="35" customFormat="1" ht="18.75" hidden="1" customHeight="1" outlineLevel="1" x14ac:dyDescent="0.2">
      <c r="A527" s="31" t="s">
        <v>6</v>
      </c>
      <c r="B527" s="49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54"/>
    </row>
    <row r="528" spans="1:25" s="35" customFormat="1" ht="18.75" hidden="1" customHeight="1" outlineLevel="1" thickBot="1" x14ac:dyDescent="0.25">
      <c r="A528" s="107" t="s">
        <v>7</v>
      </c>
      <c r="B528" s="50">
        <v>2.496</v>
      </c>
      <c r="C528" s="48">
        <v>2.496</v>
      </c>
      <c r="D528" s="48">
        <v>2.496</v>
      </c>
      <c r="E528" s="48">
        <v>2.496</v>
      </c>
      <c r="F528" s="48">
        <v>2.496</v>
      </c>
      <c r="G528" s="48">
        <v>2.496</v>
      </c>
      <c r="H528" s="48">
        <v>2.496</v>
      </c>
      <c r="I528" s="48">
        <v>2.496</v>
      </c>
      <c r="J528" s="48">
        <v>2.496</v>
      </c>
      <c r="K528" s="48">
        <v>2.496</v>
      </c>
      <c r="L528" s="48">
        <v>2.496</v>
      </c>
      <c r="M528" s="48">
        <v>2.496</v>
      </c>
      <c r="N528" s="48">
        <v>2.496</v>
      </c>
      <c r="O528" s="48">
        <v>2.496</v>
      </c>
      <c r="P528" s="48">
        <v>2.496</v>
      </c>
      <c r="Q528" s="48">
        <v>2.496</v>
      </c>
      <c r="R528" s="48">
        <v>2.496</v>
      </c>
      <c r="S528" s="48">
        <v>2.496</v>
      </c>
      <c r="T528" s="48">
        <v>2.496</v>
      </c>
      <c r="U528" s="48">
        <v>2.496</v>
      </c>
      <c r="V528" s="48">
        <v>2.496</v>
      </c>
      <c r="W528" s="48">
        <v>2.496</v>
      </c>
      <c r="X528" s="48">
        <v>2.496</v>
      </c>
      <c r="Y528" s="55">
        <v>2.496</v>
      </c>
    </row>
    <row r="529" spans="1:25" s="35" customFormat="1" ht="18.75" customHeight="1" collapsed="1" thickBot="1" x14ac:dyDescent="0.25">
      <c r="A529" s="76">
        <v>10</v>
      </c>
      <c r="B529" s="65">
        <f t="shared" ref="B529:Y529" si="173">SUM(B530:B533)</f>
        <v>1023.5759999999999</v>
      </c>
      <c r="C529" s="66">
        <f t="shared" si="173"/>
        <v>1029.086</v>
      </c>
      <c r="D529" s="66">
        <f t="shared" si="173"/>
        <v>1031.9460000000001</v>
      </c>
      <c r="E529" s="67">
        <f t="shared" si="173"/>
        <v>1041.326</v>
      </c>
      <c r="F529" s="67">
        <f t="shared" si="173"/>
        <v>1064.0160000000001</v>
      </c>
      <c r="G529" s="67">
        <f t="shared" si="173"/>
        <v>1494.2660000000001</v>
      </c>
      <c r="H529" s="67">
        <f t="shared" si="173"/>
        <v>1072.9060000000002</v>
      </c>
      <c r="I529" s="67">
        <f t="shared" si="173"/>
        <v>1053.3960000000002</v>
      </c>
      <c r="J529" s="67">
        <f t="shared" si="173"/>
        <v>1049.5260000000001</v>
      </c>
      <c r="K529" s="68">
        <f t="shared" si="173"/>
        <v>1021.266</v>
      </c>
      <c r="L529" s="67">
        <f t="shared" si="173"/>
        <v>1030.0060000000001</v>
      </c>
      <c r="M529" s="69">
        <f t="shared" si="173"/>
        <v>1029.7260000000001</v>
      </c>
      <c r="N529" s="68">
        <f t="shared" si="173"/>
        <v>1036.296</v>
      </c>
      <c r="O529" s="67">
        <f t="shared" si="173"/>
        <v>1047.4760000000001</v>
      </c>
      <c r="P529" s="69">
        <f t="shared" si="173"/>
        <v>1066.1360000000002</v>
      </c>
      <c r="Q529" s="70">
        <f t="shared" si="173"/>
        <v>1079.316</v>
      </c>
      <c r="R529" s="67">
        <f t="shared" si="173"/>
        <v>1084.8960000000002</v>
      </c>
      <c r="S529" s="70">
        <f t="shared" si="173"/>
        <v>1071.1860000000001</v>
      </c>
      <c r="T529" s="67">
        <f t="shared" si="173"/>
        <v>1045.7260000000001</v>
      </c>
      <c r="U529" s="66">
        <f t="shared" si="173"/>
        <v>1045.336</v>
      </c>
      <c r="V529" s="66">
        <f t="shared" si="173"/>
        <v>1036.2260000000001</v>
      </c>
      <c r="W529" s="66">
        <f t="shared" si="173"/>
        <v>1038.306</v>
      </c>
      <c r="X529" s="66">
        <f t="shared" si="173"/>
        <v>1028.9460000000001</v>
      </c>
      <c r="Y529" s="71">
        <f t="shared" si="173"/>
        <v>1033.356</v>
      </c>
    </row>
    <row r="530" spans="1:25" s="35" customFormat="1" ht="18.75" hidden="1" customHeight="1" outlineLevel="1" x14ac:dyDescent="0.2">
      <c r="A530" s="29" t="s">
        <v>4</v>
      </c>
      <c r="B530" s="49">
        <f>B56</f>
        <v>843.76</v>
      </c>
      <c r="C530" s="44">
        <f t="shared" ref="C530:Y530" si="174">C56</f>
        <v>849.27</v>
      </c>
      <c r="D530" s="44">
        <f t="shared" si="174"/>
        <v>852.13</v>
      </c>
      <c r="E530" s="45">
        <f t="shared" si="174"/>
        <v>861.51</v>
      </c>
      <c r="F530" s="44">
        <f t="shared" si="174"/>
        <v>884.2</v>
      </c>
      <c r="G530" s="44">
        <f t="shared" si="174"/>
        <v>1314.45</v>
      </c>
      <c r="H530" s="44">
        <f t="shared" si="174"/>
        <v>893.09</v>
      </c>
      <c r="I530" s="44">
        <f t="shared" si="174"/>
        <v>873.58</v>
      </c>
      <c r="J530" s="46">
        <f t="shared" si="174"/>
        <v>869.71</v>
      </c>
      <c r="K530" s="44">
        <f t="shared" si="174"/>
        <v>841.45</v>
      </c>
      <c r="L530" s="44">
        <f t="shared" si="174"/>
        <v>850.19</v>
      </c>
      <c r="M530" s="44">
        <f t="shared" si="174"/>
        <v>849.91</v>
      </c>
      <c r="N530" s="44">
        <f t="shared" si="174"/>
        <v>856.48</v>
      </c>
      <c r="O530" s="44">
        <f t="shared" si="174"/>
        <v>867.66</v>
      </c>
      <c r="P530" s="44">
        <f t="shared" si="174"/>
        <v>886.32</v>
      </c>
      <c r="Q530" s="44">
        <f t="shared" si="174"/>
        <v>899.5</v>
      </c>
      <c r="R530" s="44">
        <f t="shared" si="174"/>
        <v>905.08</v>
      </c>
      <c r="S530" s="44">
        <f t="shared" si="174"/>
        <v>891.37</v>
      </c>
      <c r="T530" s="44">
        <f t="shared" si="174"/>
        <v>865.91</v>
      </c>
      <c r="U530" s="44">
        <f t="shared" si="174"/>
        <v>865.52</v>
      </c>
      <c r="V530" s="44">
        <f t="shared" si="174"/>
        <v>856.41</v>
      </c>
      <c r="W530" s="44">
        <f t="shared" si="174"/>
        <v>858.49</v>
      </c>
      <c r="X530" s="44">
        <f t="shared" si="174"/>
        <v>849.13</v>
      </c>
      <c r="Y530" s="52">
        <f t="shared" si="174"/>
        <v>853.54</v>
      </c>
    </row>
    <row r="531" spans="1:25" s="35" customFormat="1" ht="18.75" hidden="1" customHeight="1" outlineLevel="1" x14ac:dyDescent="0.2">
      <c r="A531" s="30" t="s">
        <v>5</v>
      </c>
      <c r="B531" s="49">
        <v>177.32</v>
      </c>
      <c r="C531" s="47">
        <v>177.32</v>
      </c>
      <c r="D531" s="47">
        <v>177.32</v>
      </c>
      <c r="E531" s="47">
        <v>177.32</v>
      </c>
      <c r="F531" s="47">
        <v>177.32</v>
      </c>
      <c r="G531" s="47">
        <v>177.32</v>
      </c>
      <c r="H531" s="47">
        <v>177.32</v>
      </c>
      <c r="I531" s="47">
        <v>177.32</v>
      </c>
      <c r="J531" s="47">
        <v>177.32</v>
      </c>
      <c r="K531" s="47">
        <v>177.32</v>
      </c>
      <c r="L531" s="47">
        <v>177.32</v>
      </c>
      <c r="M531" s="47">
        <v>177.32</v>
      </c>
      <c r="N531" s="47">
        <v>177.32</v>
      </c>
      <c r="O531" s="47">
        <v>177.32</v>
      </c>
      <c r="P531" s="47">
        <v>177.32</v>
      </c>
      <c r="Q531" s="47">
        <v>177.32</v>
      </c>
      <c r="R531" s="47">
        <v>177.32</v>
      </c>
      <c r="S531" s="47">
        <v>177.32</v>
      </c>
      <c r="T531" s="47">
        <v>177.32</v>
      </c>
      <c r="U531" s="47">
        <v>177.32</v>
      </c>
      <c r="V531" s="47">
        <v>177.32</v>
      </c>
      <c r="W531" s="47">
        <v>177.32</v>
      </c>
      <c r="X531" s="47">
        <v>177.32</v>
      </c>
      <c r="Y531" s="54">
        <v>177.32</v>
      </c>
    </row>
    <row r="532" spans="1:25" s="35" customFormat="1" ht="18.75" hidden="1" customHeight="1" outlineLevel="1" x14ac:dyDescent="0.2">
      <c r="A532" s="31" t="s">
        <v>6</v>
      </c>
      <c r="B532" s="49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54"/>
    </row>
    <row r="533" spans="1:25" s="35" customFormat="1" ht="18.75" hidden="1" customHeight="1" outlineLevel="1" thickBot="1" x14ac:dyDescent="0.25">
      <c r="A533" s="107" t="s">
        <v>7</v>
      </c>
      <c r="B533" s="50">
        <v>2.496</v>
      </c>
      <c r="C533" s="48">
        <v>2.496</v>
      </c>
      <c r="D533" s="48">
        <v>2.496</v>
      </c>
      <c r="E533" s="48">
        <v>2.496</v>
      </c>
      <c r="F533" s="48">
        <v>2.496</v>
      </c>
      <c r="G533" s="48">
        <v>2.496</v>
      </c>
      <c r="H533" s="48">
        <v>2.496</v>
      </c>
      <c r="I533" s="48">
        <v>2.496</v>
      </c>
      <c r="J533" s="48">
        <v>2.496</v>
      </c>
      <c r="K533" s="48">
        <v>2.496</v>
      </c>
      <c r="L533" s="48">
        <v>2.496</v>
      </c>
      <c r="M533" s="48">
        <v>2.496</v>
      </c>
      <c r="N533" s="48">
        <v>2.496</v>
      </c>
      <c r="O533" s="48">
        <v>2.496</v>
      </c>
      <c r="P533" s="48">
        <v>2.496</v>
      </c>
      <c r="Q533" s="48">
        <v>2.496</v>
      </c>
      <c r="R533" s="48">
        <v>2.496</v>
      </c>
      <c r="S533" s="48">
        <v>2.496</v>
      </c>
      <c r="T533" s="48">
        <v>2.496</v>
      </c>
      <c r="U533" s="48">
        <v>2.496</v>
      </c>
      <c r="V533" s="48">
        <v>2.496</v>
      </c>
      <c r="W533" s="48">
        <v>2.496</v>
      </c>
      <c r="X533" s="48">
        <v>2.496</v>
      </c>
      <c r="Y533" s="55">
        <v>2.496</v>
      </c>
    </row>
    <row r="534" spans="1:25" s="35" customFormat="1" ht="18.75" customHeight="1" collapsed="1" thickBot="1" x14ac:dyDescent="0.25">
      <c r="A534" s="73">
        <v>11</v>
      </c>
      <c r="B534" s="65">
        <f t="shared" ref="B534:Y534" si="175">SUM(B535:B538)</f>
        <v>1018.8159999999999</v>
      </c>
      <c r="C534" s="66">
        <f t="shared" si="175"/>
        <v>1000.676</v>
      </c>
      <c r="D534" s="66">
        <f t="shared" si="175"/>
        <v>1031.566</v>
      </c>
      <c r="E534" s="67">
        <f t="shared" si="175"/>
        <v>1050.356</v>
      </c>
      <c r="F534" s="67">
        <f t="shared" si="175"/>
        <v>1047.3860000000002</v>
      </c>
      <c r="G534" s="67">
        <f t="shared" si="175"/>
        <v>1053.0260000000001</v>
      </c>
      <c r="H534" s="67">
        <f t="shared" si="175"/>
        <v>1047.6860000000001</v>
      </c>
      <c r="I534" s="67">
        <f t="shared" si="175"/>
        <v>1042.576</v>
      </c>
      <c r="J534" s="67">
        <f t="shared" si="175"/>
        <v>1030.1660000000002</v>
      </c>
      <c r="K534" s="68">
        <f t="shared" si="175"/>
        <v>1031.4660000000001</v>
      </c>
      <c r="L534" s="67">
        <f t="shared" si="175"/>
        <v>1037.7660000000001</v>
      </c>
      <c r="M534" s="69">
        <f t="shared" si="175"/>
        <v>1043.856</v>
      </c>
      <c r="N534" s="68">
        <f t="shared" si="175"/>
        <v>1046.2560000000001</v>
      </c>
      <c r="O534" s="67">
        <f t="shared" si="175"/>
        <v>1044.6560000000002</v>
      </c>
      <c r="P534" s="69">
        <f t="shared" si="175"/>
        <v>1056.1960000000001</v>
      </c>
      <c r="Q534" s="70">
        <f t="shared" si="175"/>
        <v>1058.4860000000001</v>
      </c>
      <c r="R534" s="67">
        <f t="shared" si="175"/>
        <v>1058.1860000000001</v>
      </c>
      <c r="S534" s="70">
        <f t="shared" si="175"/>
        <v>1058.796</v>
      </c>
      <c r="T534" s="67">
        <f t="shared" si="175"/>
        <v>1060.106</v>
      </c>
      <c r="U534" s="66">
        <f t="shared" si="175"/>
        <v>1045.586</v>
      </c>
      <c r="V534" s="66">
        <f t="shared" si="175"/>
        <v>1001.216</v>
      </c>
      <c r="W534" s="66">
        <f t="shared" si="175"/>
        <v>1014.0959999999999</v>
      </c>
      <c r="X534" s="66">
        <f t="shared" si="175"/>
        <v>1011.5859999999999</v>
      </c>
      <c r="Y534" s="71">
        <f t="shared" si="175"/>
        <v>1008.8759999999999</v>
      </c>
    </row>
    <row r="535" spans="1:25" s="35" customFormat="1" ht="18.75" hidden="1" customHeight="1" outlineLevel="1" x14ac:dyDescent="0.2">
      <c r="A535" s="29" t="s">
        <v>4</v>
      </c>
      <c r="B535" s="49">
        <f>B61</f>
        <v>839</v>
      </c>
      <c r="C535" s="44">
        <f t="shared" ref="C535:Y535" si="176">C61</f>
        <v>820.86</v>
      </c>
      <c r="D535" s="44">
        <f t="shared" si="176"/>
        <v>851.75</v>
      </c>
      <c r="E535" s="45">
        <f t="shared" si="176"/>
        <v>870.54</v>
      </c>
      <c r="F535" s="44">
        <f t="shared" si="176"/>
        <v>867.57</v>
      </c>
      <c r="G535" s="44">
        <f t="shared" si="176"/>
        <v>873.21</v>
      </c>
      <c r="H535" s="44">
        <f t="shared" si="176"/>
        <v>867.87</v>
      </c>
      <c r="I535" s="44">
        <f t="shared" si="176"/>
        <v>862.76</v>
      </c>
      <c r="J535" s="46">
        <f t="shared" si="176"/>
        <v>850.35</v>
      </c>
      <c r="K535" s="44">
        <f t="shared" si="176"/>
        <v>851.65</v>
      </c>
      <c r="L535" s="44">
        <f t="shared" si="176"/>
        <v>857.95</v>
      </c>
      <c r="M535" s="44">
        <f t="shared" si="176"/>
        <v>864.04</v>
      </c>
      <c r="N535" s="44">
        <f t="shared" si="176"/>
        <v>866.44</v>
      </c>
      <c r="O535" s="44">
        <f t="shared" si="176"/>
        <v>864.84</v>
      </c>
      <c r="P535" s="44">
        <f t="shared" si="176"/>
        <v>876.38</v>
      </c>
      <c r="Q535" s="44">
        <f t="shared" si="176"/>
        <v>878.67</v>
      </c>
      <c r="R535" s="44">
        <f t="shared" si="176"/>
        <v>878.37</v>
      </c>
      <c r="S535" s="44">
        <f t="shared" si="176"/>
        <v>878.98</v>
      </c>
      <c r="T535" s="44">
        <f t="shared" si="176"/>
        <v>880.29</v>
      </c>
      <c r="U535" s="44">
        <f t="shared" si="176"/>
        <v>865.77</v>
      </c>
      <c r="V535" s="44">
        <f t="shared" si="176"/>
        <v>821.4</v>
      </c>
      <c r="W535" s="44">
        <f t="shared" si="176"/>
        <v>834.28</v>
      </c>
      <c r="X535" s="44">
        <f t="shared" si="176"/>
        <v>831.77</v>
      </c>
      <c r="Y535" s="52">
        <f t="shared" si="176"/>
        <v>829.06</v>
      </c>
    </row>
    <row r="536" spans="1:25" s="35" customFormat="1" ht="18.75" hidden="1" customHeight="1" outlineLevel="1" x14ac:dyDescent="0.2">
      <c r="A536" s="30" t="s">
        <v>5</v>
      </c>
      <c r="B536" s="49">
        <v>177.32</v>
      </c>
      <c r="C536" s="47">
        <v>177.32</v>
      </c>
      <c r="D536" s="47">
        <v>177.32</v>
      </c>
      <c r="E536" s="47">
        <v>177.32</v>
      </c>
      <c r="F536" s="47">
        <v>177.32</v>
      </c>
      <c r="G536" s="47">
        <v>177.32</v>
      </c>
      <c r="H536" s="47">
        <v>177.32</v>
      </c>
      <c r="I536" s="47">
        <v>177.32</v>
      </c>
      <c r="J536" s="47">
        <v>177.32</v>
      </c>
      <c r="K536" s="47">
        <v>177.32</v>
      </c>
      <c r="L536" s="47">
        <v>177.32</v>
      </c>
      <c r="M536" s="47">
        <v>177.32</v>
      </c>
      <c r="N536" s="47">
        <v>177.32</v>
      </c>
      <c r="O536" s="47">
        <v>177.32</v>
      </c>
      <c r="P536" s="47">
        <v>177.32</v>
      </c>
      <c r="Q536" s="47">
        <v>177.32</v>
      </c>
      <c r="R536" s="47">
        <v>177.32</v>
      </c>
      <c r="S536" s="47">
        <v>177.32</v>
      </c>
      <c r="T536" s="47">
        <v>177.32</v>
      </c>
      <c r="U536" s="47">
        <v>177.32</v>
      </c>
      <c r="V536" s="47">
        <v>177.32</v>
      </c>
      <c r="W536" s="47">
        <v>177.32</v>
      </c>
      <c r="X536" s="47">
        <v>177.32</v>
      </c>
      <c r="Y536" s="54">
        <v>177.32</v>
      </c>
    </row>
    <row r="537" spans="1:25" s="35" customFormat="1" ht="18.75" hidden="1" customHeight="1" outlineLevel="1" x14ac:dyDescent="0.2">
      <c r="A537" s="31" t="s">
        <v>6</v>
      </c>
      <c r="B537" s="49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54"/>
    </row>
    <row r="538" spans="1:25" s="35" customFormat="1" ht="18.75" hidden="1" customHeight="1" outlineLevel="1" thickBot="1" x14ac:dyDescent="0.25">
      <c r="A538" s="107" t="s">
        <v>7</v>
      </c>
      <c r="B538" s="50">
        <v>2.496</v>
      </c>
      <c r="C538" s="48">
        <v>2.496</v>
      </c>
      <c r="D538" s="48">
        <v>2.496</v>
      </c>
      <c r="E538" s="48">
        <v>2.496</v>
      </c>
      <c r="F538" s="48">
        <v>2.496</v>
      </c>
      <c r="G538" s="48">
        <v>2.496</v>
      </c>
      <c r="H538" s="48">
        <v>2.496</v>
      </c>
      <c r="I538" s="48">
        <v>2.496</v>
      </c>
      <c r="J538" s="48">
        <v>2.496</v>
      </c>
      <c r="K538" s="48">
        <v>2.496</v>
      </c>
      <c r="L538" s="48">
        <v>2.496</v>
      </c>
      <c r="M538" s="48">
        <v>2.496</v>
      </c>
      <c r="N538" s="48">
        <v>2.496</v>
      </c>
      <c r="O538" s="48">
        <v>2.496</v>
      </c>
      <c r="P538" s="48">
        <v>2.496</v>
      </c>
      <c r="Q538" s="48">
        <v>2.496</v>
      </c>
      <c r="R538" s="48">
        <v>2.496</v>
      </c>
      <c r="S538" s="48">
        <v>2.496</v>
      </c>
      <c r="T538" s="48">
        <v>2.496</v>
      </c>
      <c r="U538" s="48">
        <v>2.496</v>
      </c>
      <c r="V538" s="48">
        <v>2.496</v>
      </c>
      <c r="W538" s="48">
        <v>2.496</v>
      </c>
      <c r="X538" s="48">
        <v>2.496</v>
      </c>
      <c r="Y538" s="55">
        <v>2.496</v>
      </c>
    </row>
    <row r="539" spans="1:25" s="35" customFormat="1" ht="18.75" customHeight="1" collapsed="1" thickBot="1" x14ac:dyDescent="0.25">
      <c r="A539" s="76">
        <v>12</v>
      </c>
      <c r="B539" s="65">
        <f t="shared" ref="B539:Y539" si="177">SUM(B540:B543)</f>
        <v>1013.6660000000001</v>
      </c>
      <c r="C539" s="66">
        <f t="shared" si="177"/>
        <v>1039.4560000000001</v>
      </c>
      <c r="D539" s="66">
        <f t="shared" si="177"/>
        <v>1085.2160000000001</v>
      </c>
      <c r="E539" s="67">
        <f t="shared" si="177"/>
        <v>1124.816</v>
      </c>
      <c r="F539" s="67">
        <f t="shared" si="177"/>
        <v>1134.2860000000001</v>
      </c>
      <c r="G539" s="67">
        <f t="shared" si="177"/>
        <v>1134.5060000000001</v>
      </c>
      <c r="H539" s="67">
        <f t="shared" si="177"/>
        <v>1119.056</v>
      </c>
      <c r="I539" s="67">
        <f t="shared" si="177"/>
        <v>1119.4160000000002</v>
      </c>
      <c r="J539" s="67">
        <f t="shared" si="177"/>
        <v>1114.1860000000001</v>
      </c>
      <c r="K539" s="68">
        <f t="shared" si="177"/>
        <v>1113.2060000000001</v>
      </c>
      <c r="L539" s="67">
        <f t="shared" si="177"/>
        <v>1113.4960000000001</v>
      </c>
      <c r="M539" s="69">
        <f t="shared" si="177"/>
        <v>1117.6460000000002</v>
      </c>
      <c r="N539" s="68">
        <f t="shared" si="177"/>
        <v>1101.4260000000002</v>
      </c>
      <c r="O539" s="67">
        <f t="shared" si="177"/>
        <v>1120.4260000000002</v>
      </c>
      <c r="P539" s="69">
        <f t="shared" si="177"/>
        <v>1129.4860000000001</v>
      </c>
      <c r="Q539" s="70">
        <f t="shared" si="177"/>
        <v>1141.5160000000001</v>
      </c>
      <c r="R539" s="67">
        <f t="shared" si="177"/>
        <v>1142.576</v>
      </c>
      <c r="S539" s="70">
        <f t="shared" si="177"/>
        <v>1132.816</v>
      </c>
      <c r="T539" s="67">
        <f t="shared" si="177"/>
        <v>1121.4960000000001</v>
      </c>
      <c r="U539" s="66">
        <f t="shared" si="177"/>
        <v>1070.576</v>
      </c>
      <c r="V539" s="66">
        <f t="shared" si="177"/>
        <v>1057.6560000000002</v>
      </c>
      <c r="W539" s="66">
        <f t="shared" si="177"/>
        <v>1060.9660000000001</v>
      </c>
      <c r="X539" s="66">
        <f t="shared" si="177"/>
        <v>1007.1560000000001</v>
      </c>
      <c r="Y539" s="71">
        <f t="shared" si="177"/>
        <v>1006.6660000000001</v>
      </c>
    </row>
    <row r="540" spans="1:25" s="35" customFormat="1" ht="18.75" hidden="1" customHeight="1" outlineLevel="1" x14ac:dyDescent="0.2">
      <c r="A540" s="29" t="s">
        <v>4</v>
      </c>
      <c r="B540" s="49">
        <f>B66</f>
        <v>833.85</v>
      </c>
      <c r="C540" s="44">
        <f t="shared" ref="C540:Y540" si="178">C66</f>
        <v>859.64</v>
      </c>
      <c r="D540" s="44">
        <f t="shared" si="178"/>
        <v>905.4</v>
      </c>
      <c r="E540" s="45">
        <f t="shared" si="178"/>
        <v>945</v>
      </c>
      <c r="F540" s="44">
        <f t="shared" si="178"/>
        <v>954.47</v>
      </c>
      <c r="G540" s="44">
        <f t="shared" si="178"/>
        <v>954.69</v>
      </c>
      <c r="H540" s="44">
        <f t="shared" si="178"/>
        <v>939.24</v>
      </c>
      <c r="I540" s="44">
        <f t="shared" si="178"/>
        <v>939.6</v>
      </c>
      <c r="J540" s="46">
        <f t="shared" si="178"/>
        <v>934.37</v>
      </c>
      <c r="K540" s="44">
        <f t="shared" si="178"/>
        <v>933.39</v>
      </c>
      <c r="L540" s="44">
        <f t="shared" si="178"/>
        <v>933.68</v>
      </c>
      <c r="M540" s="44">
        <f t="shared" si="178"/>
        <v>937.83</v>
      </c>
      <c r="N540" s="44">
        <f t="shared" si="178"/>
        <v>921.61</v>
      </c>
      <c r="O540" s="44">
        <f t="shared" si="178"/>
        <v>940.61</v>
      </c>
      <c r="P540" s="44">
        <f t="shared" si="178"/>
        <v>949.67</v>
      </c>
      <c r="Q540" s="44">
        <f t="shared" si="178"/>
        <v>961.7</v>
      </c>
      <c r="R540" s="44">
        <f t="shared" si="178"/>
        <v>962.76</v>
      </c>
      <c r="S540" s="44">
        <f t="shared" si="178"/>
        <v>953</v>
      </c>
      <c r="T540" s="44">
        <f t="shared" si="178"/>
        <v>941.68</v>
      </c>
      <c r="U540" s="44">
        <f t="shared" si="178"/>
        <v>890.76</v>
      </c>
      <c r="V540" s="44">
        <f t="shared" si="178"/>
        <v>877.84</v>
      </c>
      <c r="W540" s="44">
        <f t="shared" si="178"/>
        <v>881.15</v>
      </c>
      <c r="X540" s="44">
        <f t="shared" si="178"/>
        <v>827.34</v>
      </c>
      <c r="Y540" s="52">
        <f t="shared" si="178"/>
        <v>826.85</v>
      </c>
    </row>
    <row r="541" spans="1:25" s="35" customFormat="1" ht="18.75" hidden="1" customHeight="1" outlineLevel="1" x14ac:dyDescent="0.2">
      <c r="A541" s="30" t="s">
        <v>5</v>
      </c>
      <c r="B541" s="49">
        <v>177.32</v>
      </c>
      <c r="C541" s="47">
        <v>177.32</v>
      </c>
      <c r="D541" s="47">
        <v>177.32</v>
      </c>
      <c r="E541" s="47">
        <v>177.32</v>
      </c>
      <c r="F541" s="47">
        <v>177.32</v>
      </c>
      <c r="G541" s="47">
        <v>177.32</v>
      </c>
      <c r="H541" s="47">
        <v>177.32</v>
      </c>
      <c r="I541" s="47">
        <v>177.32</v>
      </c>
      <c r="J541" s="47">
        <v>177.32</v>
      </c>
      <c r="K541" s="47">
        <v>177.32</v>
      </c>
      <c r="L541" s="47">
        <v>177.32</v>
      </c>
      <c r="M541" s="47">
        <v>177.32</v>
      </c>
      <c r="N541" s="47">
        <v>177.32</v>
      </c>
      <c r="O541" s="47">
        <v>177.32</v>
      </c>
      <c r="P541" s="47">
        <v>177.32</v>
      </c>
      <c r="Q541" s="47">
        <v>177.32</v>
      </c>
      <c r="R541" s="47">
        <v>177.32</v>
      </c>
      <c r="S541" s="47">
        <v>177.32</v>
      </c>
      <c r="T541" s="47">
        <v>177.32</v>
      </c>
      <c r="U541" s="47">
        <v>177.32</v>
      </c>
      <c r="V541" s="47">
        <v>177.32</v>
      </c>
      <c r="W541" s="47">
        <v>177.32</v>
      </c>
      <c r="X541" s="47">
        <v>177.32</v>
      </c>
      <c r="Y541" s="54">
        <v>177.32</v>
      </c>
    </row>
    <row r="542" spans="1:25" s="35" customFormat="1" ht="18.75" hidden="1" customHeight="1" outlineLevel="1" x14ac:dyDescent="0.2">
      <c r="A542" s="31" t="s">
        <v>6</v>
      </c>
      <c r="B542" s="49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54"/>
    </row>
    <row r="543" spans="1:25" s="35" customFormat="1" ht="18.75" hidden="1" customHeight="1" outlineLevel="1" thickBot="1" x14ac:dyDescent="0.25">
      <c r="A543" s="107" t="s">
        <v>7</v>
      </c>
      <c r="B543" s="50">
        <v>2.496</v>
      </c>
      <c r="C543" s="48">
        <v>2.496</v>
      </c>
      <c r="D543" s="48">
        <v>2.496</v>
      </c>
      <c r="E543" s="48">
        <v>2.496</v>
      </c>
      <c r="F543" s="48">
        <v>2.496</v>
      </c>
      <c r="G543" s="48">
        <v>2.496</v>
      </c>
      <c r="H543" s="48">
        <v>2.496</v>
      </c>
      <c r="I543" s="48">
        <v>2.496</v>
      </c>
      <c r="J543" s="48">
        <v>2.496</v>
      </c>
      <c r="K543" s="48">
        <v>2.496</v>
      </c>
      <c r="L543" s="48">
        <v>2.496</v>
      </c>
      <c r="M543" s="48">
        <v>2.496</v>
      </c>
      <c r="N543" s="48">
        <v>2.496</v>
      </c>
      <c r="O543" s="48">
        <v>2.496</v>
      </c>
      <c r="P543" s="48">
        <v>2.496</v>
      </c>
      <c r="Q543" s="48">
        <v>2.496</v>
      </c>
      <c r="R543" s="48">
        <v>2.496</v>
      </c>
      <c r="S543" s="48">
        <v>2.496</v>
      </c>
      <c r="T543" s="48">
        <v>2.496</v>
      </c>
      <c r="U543" s="48">
        <v>2.496</v>
      </c>
      <c r="V543" s="48">
        <v>2.496</v>
      </c>
      <c r="W543" s="48">
        <v>2.496</v>
      </c>
      <c r="X543" s="48">
        <v>2.496</v>
      </c>
      <c r="Y543" s="55">
        <v>2.496</v>
      </c>
    </row>
    <row r="544" spans="1:25" s="35" customFormat="1" ht="18.75" customHeight="1" collapsed="1" thickBot="1" x14ac:dyDescent="0.25">
      <c r="A544" s="73">
        <v>13</v>
      </c>
      <c r="B544" s="65">
        <f t="shared" ref="B544:Y544" si="179">SUM(B545:B548)</f>
        <v>1099.856</v>
      </c>
      <c r="C544" s="66">
        <f t="shared" si="179"/>
        <v>1141.1860000000001</v>
      </c>
      <c r="D544" s="66">
        <f t="shared" si="179"/>
        <v>1146.6960000000001</v>
      </c>
      <c r="E544" s="67">
        <f t="shared" si="179"/>
        <v>1213.0260000000001</v>
      </c>
      <c r="F544" s="67">
        <f t="shared" si="179"/>
        <v>1145.6760000000002</v>
      </c>
      <c r="G544" s="67">
        <f t="shared" si="179"/>
        <v>1203.7160000000001</v>
      </c>
      <c r="H544" s="67">
        <f t="shared" si="179"/>
        <v>1201.0160000000001</v>
      </c>
      <c r="I544" s="67">
        <f t="shared" si="179"/>
        <v>1182.2660000000001</v>
      </c>
      <c r="J544" s="67">
        <f t="shared" si="179"/>
        <v>1177.6760000000002</v>
      </c>
      <c r="K544" s="68">
        <f t="shared" si="179"/>
        <v>1177.566</v>
      </c>
      <c r="L544" s="67">
        <f t="shared" si="179"/>
        <v>1187.5260000000001</v>
      </c>
      <c r="M544" s="69">
        <f t="shared" si="179"/>
        <v>1189.826</v>
      </c>
      <c r="N544" s="68">
        <f t="shared" si="179"/>
        <v>1170.1960000000001</v>
      </c>
      <c r="O544" s="67">
        <f t="shared" si="179"/>
        <v>1197.1360000000002</v>
      </c>
      <c r="P544" s="69">
        <f t="shared" si="179"/>
        <v>1164.2160000000001</v>
      </c>
      <c r="Q544" s="70">
        <f t="shared" si="179"/>
        <v>1213.646</v>
      </c>
      <c r="R544" s="67">
        <f t="shared" si="179"/>
        <v>1213.6859999999999</v>
      </c>
      <c r="S544" s="70">
        <f t="shared" si="179"/>
        <v>1200.6660000000002</v>
      </c>
      <c r="T544" s="67">
        <f t="shared" si="179"/>
        <v>1185.7460000000001</v>
      </c>
      <c r="U544" s="66">
        <f t="shared" si="179"/>
        <v>1157.376</v>
      </c>
      <c r="V544" s="66">
        <f t="shared" si="179"/>
        <v>1147.2860000000001</v>
      </c>
      <c r="W544" s="66">
        <f t="shared" si="179"/>
        <v>1178.1360000000002</v>
      </c>
      <c r="X544" s="66">
        <f t="shared" si="179"/>
        <v>1130.9760000000001</v>
      </c>
      <c r="Y544" s="71">
        <f t="shared" si="179"/>
        <v>1129.346</v>
      </c>
    </row>
    <row r="545" spans="1:25" s="35" customFormat="1" ht="18.75" hidden="1" customHeight="1" outlineLevel="1" x14ac:dyDescent="0.2">
      <c r="A545" s="29" t="s">
        <v>4</v>
      </c>
      <c r="B545" s="49">
        <f>B71</f>
        <v>920.04</v>
      </c>
      <c r="C545" s="44">
        <f t="shared" ref="C545:Y545" si="180">C71</f>
        <v>961.37</v>
      </c>
      <c r="D545" s="44">
        <f t="shared" si="180"/>
        <v>966.88</v>
      </c>
      <c r="E545" s="45">
        <f t="shared" si="180"/>
        <v>1033.21</v>
      </c>
      <c r="F545" s="44">
        <f t="shared" si="180"/>
        <v>965.86</v>
      </c>
      <c r="G545" s="44">
        <f t="shared" si="180"/>
        <v>1023.9</v>
      </c>
      <c r="H545" s="44">
        <f t="shared" si="180"/>
        <v>1021.2</v>
      </c>
      <c r="I545" s="44">
        <f t="shared" si="180"/>
        <v>1002.45</v>
      </c>
      <c r="J545" s="46">
        <f t="shared" si="180"/>
        <v>997.86</v>
      </c>
      <c r="K545" s="44">
        <f t="shared" si="180"/>
        <v>997.75</v>
      </c>
      <c r="L545" s="44">
        <f t="shared" si="180"/>
        <v>1007.71</v>
      </c>
      <c r="M545" s="44">
        <f t="shared" si="180"/>
        <v>1010.01</v>
      </c>
      <c r="N545" s="44">
        <f t="shared" si="180"/>
        <v>990.38</v>
      </c>
      <c r="O545" s="44">
        <f t="shared" si="180"/>
        <v>1017.32</v>
      </c>
      <c r="P545" s="44">
        <f t="shared" si="180"/>
        <v>984.4</v>
      </c>
      <c r="Q545" s="44">
        <f t="shared" si="180"/>
        <v>1033.83</v>
      </c>
      <c r="R545" s="44">
        <f t="shared" si="180"/>
        <v>1033.8699999999999</v>
      </c>
      <c r="S545" s="44">
        <f t="shared" si="180"/>
        <v>1020.85</v>
      </c>
      <c r="T545" s="44">
        <f t="shared" si="180"/>
        <v>1005.93</v>
      </c>
      <c r="U545" s="44">
        <f t="shared" si="180"/>
        <v>977.56</v>
      </c>
      <c r="V545" s="44">
        <f t="shared" si="180"/>
        <v>967.47</v>
      </c>
      <c r="W545" s="44">
        <f t="shared" si="180"/>
        <v>998.32</v>
      </c>
      <c r="X545" s="44">
        <f t="shared" si="180"/>
        <v>951.16</v>
      </c>
      <c r="Y545" s="52">
        <f t="shared" si="180"/>
        <v>949.53</v>
      </c>
    </row>
    <row r="546" spans="1:25" s="35" customFormat="1" ht="18.75" hidden="1" customHeight="1" outlineLevel="1" x14ac:dyDescent="0.2">
      <c r="A546" s="30" t="s">
        <v>5</v>
      </c>
      <c r="B546" s="49">
        <v>177.32</v>
      </c>
      <c r="C546" s="47">
        <v>177.32</v>
      </c>
      <c r="D546" s="47">
        <v>177.32</v>
      </c>
      <c r="E546" s="47">
        <v>177.32</v>
      </c>
      <c r="F546" s="47">
        <v>177.32</v>
      </c>
      <c r="G546" s="47">
        <v>177.32</v>
      </c>
      <c r="H546" s="47">
        <v>177.32</v>
      </c>
      <c r="I546" s="47">
        <v>177.32</v>
      </c>
      <c r="J546" s="47">
        <v>177.32</v>
      </c>
      <c r="K546" s="47">
        <v>177.32</v>
      </c>
      <c r="L546" s="47">
        <v>177.32</v>
      </c>
      <c r="M546" s="47">
        <v>177.32</v>
      </c>
      <c r="N546" s="47">
        <v>177.32</v>
      </c>
      <c r="O546" s="47">
        <v>177.32</v>
      </c>
      <c r="P546" s="47">
        <v>177.32</v>
      </c>
      <c r="Q546" s="47">
        <v>177.32</v>
      </c>
      <c r="R546" s="47">
        <v>177.32</v>
      </c>
      <c r="S546" s="47">
        <v>177.32</v>
      </c>
      <c r="T546" s="47">
        <v>177.32</v>
      </c>
      <c r="U546" s="47">
        <v>177.32</v>
      </c>
      <c r="V546" s="47">
        <v>177.32</v>
      </c>
      <c r="W546" s="47">
        <v>177.32</v>
      </c>
      <c r="X546" s="47">
        <v>177.32</v>
      </c>
      <c r="Y546" s="54">
        <v>177.32</v>
      </c>
    </row>
    <row r="547" spans="1:25" s="35" customFormat="1" ht="18.75" hidden="1" customHeight="1" outlineLevel="1" x14ac:dyDescent="0.2">
      <c r="A547" s="31" t="s">
        <v>6</v>
      </c>
      <c r="B547" s="49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54"/>
    </row>
    <row r="548" spans="1:25" s="35" customFormat="1" ht="18.75" hidden="1" customHeight="1" outlineLevel="1" thickBot="1" x14ac:dyDescent="0.25">
      <c r="A548" s="107" t="s">
        <v>7</v>
      </c>
      <c r="B548" s="50">
        <v>2.496</v>
      </c>
      <c r="C548" s="48">
        <v>2.496</v>
      </c>
      <c r="D548" s="48">
        <v>2.496</v>
      </c>
      <c r="E548" s="48">
        <v>2.496</v>
      </c>
      <c r="F548" s="48">
        <v>2.496</v>
      </c>
      <c r="G548" s="48">
        <v>2.496</v>
      </c>
      <c r="H548" s="48">
        <v>2.496</v>
      </c>
      <c r="I548" s="48">
        <v>2.496</v>
      </c>
      <c r="J548" s="48">
        <v>2.496</v>
      </c>
      <c r="K548" s="48">
        <v>2.496</v>
      </c>
      <c r="L548" s="48">
        <v>2.496</v>
      </c>
      <c r="M548" s="48">
        <v>2.496</v>
      </c>
      <c r="N548" s="48">
        <v>2.496</v>
      </c>
      <c r="O548" s="48">
        <v>2.496</v>
      </c>
      <c r="P548" s="48">
        <v>2.496</v>
      </c>
      <c r="Q548" s="48">
        <v>2.496</v>
      </c>
      <c r="R548" s="48">
        <v>2.496</v>
      </c>
      <c r="S548" s="48">
        <v>2.496</v>
      </c>
      <c r="T548" s="48">
        <v>2.496</v>
      </c>
      <c r="U548" s="48">
        <v>2.496</v>
      </c>
      <c r="V548" s="48">
        <v>2.496</v>
      </c>
      <c r="W548" s="48">
        <v>2.496</v>
      </c>
      <c r="X548" s="48">
        <v>2.496</v>
      </c>
      <c r="Y548" s="55">
        <v>2.496</v>
      </c>
    </row>
    <row r="549" spans="1:25" s="35" customFormat="1" ht="18.75" customHeight="1" collapsed="1" thickBot="1" x14ac:dyDescent="0.25">
      <c r="A549" s="76">
        <v>14</v>
      </c>
      <c r="B549" s="65">
        <f t="shared" ref="B549:Y549" si="181">SUM(B550:B553)</f>
        <v>1060.4960000000001</v>
      </c>
      <c r="C549" s="66">
        <f t="shared" si="181"/>
        <v>1097.1660000000002</v>
      </c>
      <c r="D549" s="66">
        <f t="shared" si="181"/>
        <v>1105.066</v>
      </c>
      <c r="E549" s="67">
        <f t="shared" si="181"/>
        <v>1127.8860000000002</v>
      </c>
      <c r="F549" s="67">
        <f t="shared" si="181"/>
        <v>1107.596</v>
      </c>
      <c r="G549" s="67">
        <f t="shared" si="181"/>
        <v>1114.126</v>
      </c>
      <c r="H549" s="67">
        <f t="shared" si="181"/>
        <v>1106.316</v>
      </c>
      <c r="I549" s="67">
        <f t="shared" si="181"/>
        <v>1091.296</v>
      </c>
      <c r="J549" s="67">
        <f t="shared" si="181"/>
        <v>1093.3960000000002</v>
      </c>
      <c r="K549" s="68">
        <f t="shared" si="181"/>
        <v>1080.7560000000001</v>
      </c>
      <c r="L549" s="67">
        <f t="shared" si="181"/>
        <v>1091.546</v>
      </c>
      <c r="M549" s="69">
        <f t="shared" si="181"/>
        <v>1096.856</v>
      </c>
      <c r="N549" s="68">
        <f t="shared" si="181"/>
        <v>1088.346</v>
      </c>
      <c r="O549" s="67">
        <f t="shared" si="181"/>
        <v>1106.7460000000001</v>
      </c>
      <c r="P549" s="69">
        <f t="shared" si="181"/>
        <v>1114.626</v>
      </c>
      <c r="Q549" s="70">
        <f t="shared" si="181"/>
        <v>1116.6760000000002</v>
      </c>
      <c r="R549" s="67">
        <f t="shared" si="181"/>
        <v>1120.106</v>
      </c>
      <c r="S549" s="70">
        <f t="shared" si="181"/>
        <v>1110.376</v>
      </c>
      <c r="T549" s="67">
        <f t="shared" si="181"/>
        <v>1110.2160000000001</v>
      </c>
      <c r="U549" s="66">
        <f t="shared" si="181"/>
        <v>1089.3960000000002</v>
      </c>
      <c r="V549" s="66">
        <f t="shared" si="181"/>
        <v>1080.5360000000001</v>
      </c>
      <c r="W549" s="66">
        <f t="shared" si="181"/>
        <v>1051.346</v>
      </c>
      <c r="X549" s="66">
        <f t="shared" si="181"/>
        <v>1065.126</v>
      </c>
      <c r="Y549" s="71">
        <f t="shared" si="181"/>
        <v>1061.9460000000001</v>
      </c>
    </row>
    <row r="550" spans="1:25" s="35" customFormat="1" ht="18.75" hidden="1" customHeight="1" outlineLevel="1" x14ac:dyDescent="0.2">
      <c r="A550" s="29" t="s">
        <v>4</v>
      </c>
      <c r="B550" s="49">
        <f>B76</f>
        <v>880.68</v>
      </c>
      <c r="C550" s="44">
        <f t="shared" ref="C550:Y550" si="182">C76</f>
        <v>917.35</v>
      </c>
      <c r="D550" s="44">
        <f t="shared" si="182"/>
        <v>925.25</v>
      </c>
      <c r="E550" s="45">
        <f t="shared" si="182"/>
        <v>948.07</v>
      </c>
      <c r="F550" s="44">
        <f t="shared" si="182"/>
        <v>927.78</v>
      </c>
      <c r="G550" s="44">
        <f t="shared" si="182"/>
        <v>934.31</v>
      </c>
      <c r="H550" s="44">
        <f t="shared" si="182"/>
        <v>926.5</v>
      </c>
      <c r="I550" s="44">
        <f t="shared" si="182"/>
        <v>911.48</v>
      </c>
      <c r="J550" s="46">
        <f t="shared" si="182"/>
        <v>913.58</v>
      </c>
      <c r="K550" s="44">
        <f t="shared" si="182"/>
        <v>900.94</v>
      </c>
      <c r="L550" s="44">
        <f t="shared" si="182"/>
        <v>911.73</v>
      </c>
      <c r="M550" s="44">
        <f t="shared" si="182"/>
        <v>917.04</v>
      </c>
      <c r="N550" s="44">
        <f t="shared" si="182"/>
        <v>908.53</v>
      </c>
      <c r="O550" s="44">
        <f t="shared" si="182"/>
        <v>926.93</v>
      </c>
      <c r="P550" s="44">
        <f t="shared" si="182"/>
        <v>934.81</v>
      </c>
      <c r="Q550" s="44">
        <f t="shared" si="182"/>
        <v>936.86</v>
      </c>
      <c r="R550" s="44">
        <f t="shared" si="182"/>
        <v>940.29</v>
      </c>
      <c r="S550" s="44">
        <f t="shared" si="182"/>
        <v>930.56</v>
      </c>
      <c r="T550" s="44">
        <f t="shared" si="182"/>
        <v>930.4</v>
      </c>
      <c r="U550" s="44">
        <f t="shared" si="182"/>
        <v>909.58</v>
      </c>
      <c r="V550" s="44">
        <f t="shared" si="182"/>
        <v>900.72</v>
      </c>
      <c r="W550" s="44">
        <f t="shared" si="182"/>
        <v>871.53</v>
      </c>
      <c r="X550" s="44">
        <f t="shared" si="182"/>
        <v>885.31</v>
      </c>
      <c r="Y550" s="52">
        <f t="shared" si="182"/>
        <v>882.13</v>
      </c>
    </row>
    <row r="551" spans="1:25" s="35" customFormat="1" ht="18.75" hidden="1" customHeight="1" outlineLevel="1" x14ac:dyDescent="0.2">
      <c r="A551" s="30" t="s">
        <v>5</v>
      </c>
      <c r="B551" s="49">
        <v>177.32</v>
      </c>
      <c r="C551" s="47">
        <v>177.32</v>
      </c>
      <c r="D551" s="47">
        <v>177.32</v>
      </c>
      <c r="E551" s="47">
        <v>177.32</v>
      </c>
      <c r="F551" s="47">
        <v>177.32</v>
      </c>
      <c r="G551" s="47">
        <v>177.32</v>
      </c>
      <c r="H551" s="47">
        <v>177.32</v>
      </c>
      <c r="I551" s="47">
        <v>177.32</v>
      </c>
      <c r="J551" s="47">
        <v>177.32</v>
      </c>
      <c r="K551" s="47">
        <v>177.32</v>
      </c>
      <c r="L551" s="47">
        <v>177.32</v>
      </c>
      <c r="M551" s="47">
        <v>177.32</v>
      </c>
      <c r="N551" s="47">
        <v>177.32</v>
      </c>
      <c r="O551" s="47">
        <v>177.32</v>
      </c>
      <c r="P551" s="47">
        <v>177.32</v>
      </c>
      <c r="Q551" s="47">
        <v>177.32</v>
      </c>
      <c r="R551" s="47">
        <v>177.32</v>
      </c>
      <c r="S551" s="47">
        <v>177.32</v>
      </c>
      <c r="T551" s="47">
        <v>177.32</v>
      </c>
      <c r="U551" s="47">
        <v>177.32</v>
      </c>
      <c r="V551" s="47">
        <v>177.32</v>
      </c>
      <c r="W551" s="47">
        <v>177.32</v>
      </c>
      <c r="X551" s="47">
        <v>177.32</v>
      </c>
      <c r="Y551" s="54">
        <v>177.32</v>
      </c>
    </row>
    <row r="552" spans="1:25" s="35" customFormat="1" ht="18.75" hidden="1" customHeight="1" outlineLevel="1" x14ac:dyDescent="0.2">
      <c r="A552" s="31" t="s">
        <v>6</v>
      </c>
      <c r="B552" s="49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54"/>
    </row>
    <row r="553" spans="1:25" s="35" customFormat="1" ht="18.75" hidden="1" customHeight="1" outlineLevel="1" thickBot="1" x14ac:dyDescent="0.25">
      <c r="A553" s="107" t="s">
        <v>7</v>
      </c>
      <c r="B553" s="50">
        <v>2.496</v>
      </c>
      <c r="C553" s="48">
        <v>2.496</v>
      </c>
      <c r="D553" s="48">
        <v>2.496</v>
      </c>
      <c r="E553" s="48">
        <v>2.496</v>
      </c>
      <c r="F553" s="48">
        <v>2.496</v>
      </c>
      <c r="G553" s="48">
        <v>2.496</v>
      </c>
      <c r="H553" s="48">
        <v>2.496</v>
      </c>
      <c r="I553" s="48">
        <v>2.496</v>
      </c>
      <c r="J553" s="48">
        <v>2.496</v>
      </c>
      <c r="K553" s="48">
        <v>2.496</v>
      </c>
      <c r="L553" s="48">
        <v>2.496</v>
      </c>
      <c r="M553" s="48">
        <v>2.496</v>
      </c>
      <c r="N553" s="48">
        <v>2.496</v>
      </c>
      <c r="O553" s="48">
        <v>2.496</v>
      </c>
      <c r="P553" s="48">
        <v>2.496</v>
      </c>
      <c r="Q553" s="48">
        <v>2.496</v>
      </c>
      <c r="R553" s="48">
        <v>2.496</v>
      </c>
      <c r="S553" s="48">
        <v>2.496</v>
      </c>
      <c r="T553" s="48">
        <v>2.496</v>
      </c>
      <c r="U553" s="48">
        <v>2.496</v>
      </c>
      <c r="V553" s="48">
        <v>2.496</v>
      </c>
      <c r="W553" s="48">
        <v>2.496</v>
      </c>
      <c r="X553" s="48">
        <v>2.496</v>
      </c>
      <c r="Y553" s="55">
        <v>2.496</v>
      </c>
    </row>
    <row r="554" spans="1:25" s="35" customFormat="1" ht="18.75" customHeight="1" collapsed="1" thickBot="1" x14ac:dyDescent="0.25">
      <c r="A554" s="73">
        <v>15</v>
      </c>
      <c r="B554" s="65">
        <f t="shared" ref="B554:Y554" si="183">SUM(B555:B558)</f>
        <v>1071.9560000000001</v>
      </c>
      <c r="C554" s="66">
        <f t="shared" si="183"/>
        <v>1081.0160000000001</v>
      </c>
      <c r="D554" s="66">
        <f t="shared" si="183"/>
        <v>1096.846</v>
      </c>
      <c r="E554" s="67">
        <f t="shared" si="183"/>
        <v>1122.876</v>
      </c>
      <c r="F554" s="67">
        <f t="shared" si="183"/>
        <v>1106.8860000000002</v>
      </c>
      <c r="G554" s="67">
        <f t="shared" si="183"/>
        <v>1144.0160000000001</v>
      </c>
      <c r="H554" s="67">
        <f t="shared" si="183"/>
        <v>1128.866</v>
      </c>
      <c r="I554" s="67">
        <f t="shared" si="183"/>
        <v>1092.6860000000001</v>
      </c>
      <c r="J554" s="67">
        <f t="shared" si="183"/>
        <v>1088.8960000000002</v>
      </c>
      <c r="K554" s="68">
        <f t="shared" si="183"/>
        <v>1083.2860000000001</v>
      </c>
      <c r="L554" s="67">
        <f t="shared" si="183"/>
        <v>1089.4660000000001</v>
      </c>
      <c r="M554" s="69">
        <f t="shared" si="183"/>
        <v>1100.4060000000002</v>
      </c>
      <c r="N554" s="68">
        <f t="shared" si="183"/>
        <v>1097.4560000000001</v>
      </c>
      <c r="O554" s="67">
        <f t="shared" si="183"/>
        <v>1104.4460000000001</v>
      </c>
      <c r="P554" s="69">
        <f t="shared" si="183"/>
        <v>1074.2360000000001</v>
      </c>
      <c r="Q554" s="70">
        <f t="shared" si="183"/>
        <v>1126.6660000000002</v>
      </c>
      <c r="R554" s="67">
        <f t="shared" si="183"/>
        <v>1123.7760000000001</v>
      </c>
      <c r="S554" s="70">
        <f t="shared" si="183"/>
        <v>1120.0360000000001</v>
      </c>
      <c r="T554" s="67">
        <f t="shared" si="183"/>
        <v>1116.346</v>
      </c>
      <c r="U554" s="66">
        <f t="shared" si="183"/>
        <v>1102.336</v>
      </c>
      <c r="V554" s="66">
        <f t="shared" si="183"/>
        <v>1086.9760000000001</v>
      </c>
      <c r="W554" s="66">
        <f t="shared" si="183"/>
        <v>1092.8960000000002</v>
      </c>
      <c r="X554" s="66">
        <f t="shared" si="183"/>
        <v>1097.306</v>
      </c>
      <c r="Y554" s="71">
        <f t="shared" si="183"/>
        <v>1092.1460000000002</v>
      </c>
    </row>
    <row r="555" spans="1:25" s="35" customFormat="1" ht="18.75" hidden="1" customHeight="1" outlineLevel="1" x14ac:dyDescent="0.2">
      <c r="A555" s="29" t="s">
        <v>4</v>
      </c>
      <c r="B555" s="49">
        <f>B81</f>
        <v>892.14</v>
      </c>
      <c r="C555" s="44">
        <f t="shared" ref="C555:Y555" si="184">C81</f>
        <v>901.2</v>
      </c>
      <c r="D555" s="44">
        <f t="shared" si="184"/>
        <v>917.03</v>
      </c>
      <c r="E555" s="45">
        <f t="shared" si="184"/>
        <v>943.06</v>
      </c>
      <c r="F555" s="44">
        <f t="shared" si="184"/>
        <v>927.07</v>
      </c>
      <c r="G555" s="44">
        <f t="shared" si="184"/>
        <v>964.2</v>
      </c>
      <c r="H555" s="44">
        <f t="shared" si="184"/>
        <v>949.05</v>
      </c>
      <c r="I555" s="44">
        <f t="shared" si="184"/>
        <v>912.87</v>
      </c>
      <c r="J555" s="46">
        <f t="shared" si="184"/>
        <v>909.08</v>
      </c>
      <c r="K555" s="44">
        <f t="shared" si="184"/>
        <v>903.47</v>
      </c>
      <c r="L555" s="44">
        <f t="shared" si="184"/>
        <v>909.65</v>
      </c>
      <c r="M555" s="44">
        <f t="shared" si="184"/>
        <v>920.59</v>
      </c>
      <c r="N555" s="44">
        <f t="shared" si="184"/>
        <v>917.64</v>
      </c>
      <c r="O555" s="44">
        <f t="shared" si="184"/>
        <v>924.63</v>
      </c>
      <c r="P555" s="44">
        <f t="shared" si="184"/>
        <v>894.42</v>
      </c>
      <c r="Q555" s="44">
        <f t="shared" si="184"/>
        <v>946.85</v>
      </c>
      <c r="R555" s="44">
        <f t="shared" si="184"/>
        <v>943.96</v>
      </c>
      <c r="S555" s="44">
        <f t="shared" si="184"/>
        <v>940.22</v>
      </c>
      <c r="T555" s="44">
        <f t="shared" si="184"/>
        <v>936.53</v>
      </c>
      <c r="U555" s="44">
        <f t="shared" si="184"/>
        <v>922.52</v>
      </c>
      <c r="V555" s="44">
        <f t="shared" si="184"/>
        <v>907.16</v>
      </c>
      <c r="W555" s="44">
        <f t="shared" si="184"/>
        <v>913.08</v>
      </c>
      <c r="X555" s="44">
        <f t="shared" si="184"/>
        <v>917.49</v>
      </c>
      <c r="Y555" s="52">
        <f t="shared" si="184"/>
        <v>912.33</v>
      </c>
    </row>
    <row r="556" spans="1:25" s="35" customFormat="1" ht="18.75" hidden="1" customHeight="1" outlineLevel="1" x14ac:dyDescent="0.2">
      <c r="A556" s="30" t="s">
        <v>5</v>
      </c>
      <c r="B556" s="49">
        <v>177.32</v>
      </c>
      <c r="C556" s="47">
        <v>177.32</v>
      </c>
      <c r="D556" s="47">
        <v>177.32</v>
      </c>
      <c r="E556" s="47">
        <v>177.32</v>
      </c>
      <c r="F556" s="47">
        <v>177.32</v>
      </c>
      <c r="G556" s="47">
        <v>177.32</v>
      </c>
      <c r="H556" s="47">
        <v>177.32</v>
      </c>
      <c r="I556" s="47">
        <v>177.32</v>
      </c>
      <c r="J556" s="47">
        <v>177.32</v>
      </c>
      <c r="K556" s="47">
        <v>177.32</v>
      </c>
      <c r="L556" s="47">
        <v>177.32</v>
      </c>
      <c r="M556" s="47">
        <v>177.32</v>
      </c>
      <c r="N556" s="47">
        <v>177.32</v>
      </c>
      <c r="O556" s="47">
        <v>177.32</v>
      </c>
      <c r="P556" s="47">
        <v>177.32</v>
      </c>
      <c r="Q556" s="47">
        <v>177.32</v>
      </c>
      <c r="R556" s="47">
        <v>177.32</v>
      </c>
      <c r="S556" s="47">
        <v>177.32</v>
      </c>
      <c r="T556" s="47">
        <v>177.32</v>
      </c>
      <c r="U556" s="47">
        <v>177.32</v>
      </c>
      <c r="V556" s="47">
        <v>177.32</v>
      </c>
      <c r="W556" s="47">
        <v>177.32</v>
      </c>
      <c r="X556" s="47">
        <v>177.32</v>
      </c>
      <c r="Y556" s="54">
        <v>177.32</v>
      </c>
    </row>
    <row r="557" spans="1:25" s="35" customFormat="1" ht="18.75" hidden="1" customHeight="1" outlineLevel="1" x14ac:dyDescent="0.2">
      <c r="A557" s="31" t="s">
        <v>6</v>
      </c>
      <c r="B557" s="49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54"/>
    </row>
    <row r="558" spans="1:25" s="35" customFormat="1" ht="18.75" hidden="1" customHeight="1" outlineLevel="1" thickBot="1" x14ac:dyDescent="0.25">
      <c r="A558" s="107" t="s">
        <v>7</v>
      </c>
      <c r="B558" s="50">
        <v>2.496</v>
      </c>
      <c r="C558" s="48">
        <v>2.496</v>
      </c>
      <c r="D558" s="48">
        <v>2.496</v>
      </c>
      <c r="E558" s="48">
        <v>2.496</v>
      </c>
      <c r="F558" s="48">
        <v>2.496</v>
      </c>
      <c r="G558" s="48">
        <v>2.496</v>
      </c>
      <c r="H558" s="48">
        <v>2.496</v>
      </c>
      <c r="I558" s="48">
        <v>2.496</v>
      </c>
      <c r="J558" s="48">
        <v>2.496</v>
      </c>
      <c r="K558" s="48">
        <v>2.496</v>
      </c>
      <c r="L558" s="48">
        <v>2.496</v>
      </c>
      <c r="M558" s="48">
        <v>2.496</v>
      </c>
      <c r="N558" s="48">
        <v>2.496</v>
      </c>
      <c r="O558" s="48">
        <v>2.496</v>
      </c>
      <c r="P558" s="48">
        <v>2.496</v>
      </c>
      <c r="Q558" s="48">
        <v>2.496</v>
      </c>
      <c r="R558" s="48">
        <v>2.496</v>
      </c>
      <c r="S558" s="48">
        <v>2.496</v>
      </c>
      <c r="T558" s="48">
        <v>2.496</v>
      </c>
      <c r="U558" s="48">
        <v>2.496</v>
      </c>
      <c r="V558" s="48">
        <v>2.496</v>
      </c>
      <c r="W558" s="48">
        <v>2.496</v>
      </c>
      <c r="X558" s="48">
        <v>2.496</v>
      </c>
      <c r="Y558" s="55">
        <v>2.496</v>
      </c>
    </row>
    <row r="559" spans="1:25" s="35" customFormat="1" ht="18.75" customHeight="1" collapsed="1" thickBot="1" x14ac:dyDescent="0.25">
      <c r="A559" s="76">
        <v>16</v>
      </c>
      <c r="B559" s="65">
        <f t="shared" ref="B559:Y559" si="185">SUM(B560:B563)</f>
        <v>1093.096</v>
      </c>
      <c r="C559" s="66">
        <f t="shared" si="185"/>
        <v>1090.856</v>
      </c>
      <c r="D559" s="66">
        <f t="shared" si="185"/>
        <v>1091.316</v>
      </c>
      <c r="E559" s="67">
        <f t="shared" si="185"/>
        <v>1078.586</v>
      </c>
      <c r="F559" s="67">
        <f t="shared" si="185"/>
        <v>1147.6560000000002</v>
      </c>
      <c r="G559" s="67">
        <f t="shared" si="185"/>
        <v>1156.6860000000001</v>
      </c>
      <c r="H559" s="67">
        <f t="shared" si="185"/>
        <v>1149.9860000000001</v>
      </c>
      <c r="I559" s="67">
        <f t="shared" si="185"/>
        <v>1104.6960000000001</v>
      </c>
      <c r="J559" s="67">
        <f t="shared" si="185"/>
        <v>1103.086</v>
      </c>
      <c r="K559" s="68">
        <f t="shared" si="185"/>
        <v>1094.7560000000001</v>
      </c>
      <c r="L559" s="67">
        <f t="shared" si="185"/>
        <v>1099.356</v>
      </c>
      <c r="M559" s="69">
        <f t="shared" si="185"/>
        <v>1103.2860000000001</v>
      </c>
      <c r="N559" s="68">
        <f t="shared" si="185"/>
        <v>1105.4060000000002</v>
      </c>
      <c r="O559" s="67">
        <f t="shared" si="185"/>
        <v>1103.4560000000001</v>
      </c>
      <c r="P559" s="69">
        <f t="shared" si="185"/>
        <v>1108.5260000000001</v>
      </c>
      <c r="Q559" s="70">
        <f t="shared" si="185"/>
        <v>1124.5260000000001</v>
      </c>
      <c r="R559" s="67">
        <f t="shared" si="185"/>
        <v>1117.4260000000002</v>
      </c>
      <c r="S559" s="70">
        <f t="shared" si="185"/>
        <v>1112.4760000000001</v>
      </c>
      <c r="T559" s="67">
        <f t="shared" si="185"/>
        <v>1111.316</v>
      </c>
      <c r="U559" s="66">
        <f t="shared" si="185"/>
        <v>1088.1760000000002</v>
      </c>
      <c r="V559" s="66">
        <f t="shared" si="185"/>
        <v>1094.086</v>
      </c>
      <c r="W559" s="66">
        <f t="shared" si="185"/>
        <v>1095.4560000000001</v>
      </c>
      <c r="X559" s="66">
        <f t="shared" si="185"/>
        <v>1088.106</v>
      </c>
      <c r="Y559" s="71">
        <f t="shared" si="185"/>
        <v>1080.1460000000002</v>
      </c>
    </row>
    <row r="560" spans="1:25" s="35" customFormat="1" ht="18.75" hidden="1" customHeight="1" outlineLevel="1" x14ac:dyDescent="0.2">
      <c r="A560" s="117" t="s">
        <v>4</v>
      </c>
      <c r="B560" s="49">
        <f>B86</f>
        <v>913.28</v>
      </c>
      <c r="C560" s="44">
        <f t="shared" ref="C560:Y560" si="186">C86</f>
        <v>911.04</v>
      </c>
      <c r="D560" s="44">
        <f t="shared" si="186"/>
        <v>911.5</v>
      </c>
      <c r="E560" s="45">
        <f t="shared" si="186"/>
        <v>898.77</v>
      </c>
      <c r="F560" s="44">
        <f t="shared" si="186"/>
        <v>967.84</v>
      </c>
      <c r="G560" s="44">
        <f t="shared" si="186"/>
        <v>976.87</v>
      </c>
      <c r="H560" s="44">
        <f t="shared" si="186"/>
        <v>970.17</v>
      </c>
      <c r="I560" s="44">
        <f t="shared" si="186"/>
        <v>924.88</v>
      </c>
      <c r="J560" s="46">
        <f t="shared" si="186"/>
        <v>923.27</v>
      </c>
      <c r="K560" s="44">
        <f t="shared" si="186"/>
        <v>914.94</v>
      </c>
      <c r="L560" s="44">
        <f t="shared" si="186"/>
        <v>919.54</v>
      </c>
      <c r="M560" s="44">
        <f t="shared" si="186"/>
        <v>923.47</v>
      </c>
      <c r="N560" s="44">
        <f t="shared" si="186"/>
        <v>925.59</v>
      </c>
      <c r="O560" s="44">
        <f t="shared" si="186"/>
        <v>923.64</v>
      </c>
      <c r="P560" s="44">
        <f t="shared" si="186"/>
        <v>928.71</v>
      </c>
      <c r="Q560" s="44">
        <f t="shared" si="186"/>
        <v>944.71</v>
      </c>
      <c r="R560" s="44">
        <f t="shared" si="186"/>
        <v>937.61</v>
      </c>
      <c r="S560" s="44">
        <f t="shared" si="186"/>
        <v>932.66</v>
      </c>
      <c r="T560" s="44">
        <f t="shared" si="186"/>
        <v>931.5</v>
      </c>
      <c r="U560" s="44">
        <f t="shared" si="186"/>
        <v>908.36</v>
      </c>
      <c r="V560" s="44">
        <f t="shared" si="186"/>
        <v>914.27</v>
      </c>
      <c r="W560" s="44">
        <f t="shared" si="186"/>
        <v>915.64</v>
      </c>
      <c r="X560" s="44">
        <f t="shared" si="186"/>
        <v>908.29</v>
      </c>
      <c r="Y560" s="52">
        <f t="shared" si="186"/>
        <v>900.33</v>
      </c>
    </row>
    <row r="561" spans="1:25" s="35" customFormat="1" ht="18.75" hidden="1" customHeight="1" outlineLevel="1" x14ac:dyDescent="0.2">
      <c r="A561" s="26" t="s">
        <v>5</v>
      </c>
      <c r="B561" s="49">
        <v>177.32</v>
      </c>
      <c r="C561" s="47">
        <v>177.32</v>
      </c>
      <c r="D561" s="47">
        <v>177.32</v>
      </c>
      <c r="E561" s="47">
        <v>177.32</v>
      </c>
      <c r="F561" s="47">
        <v>177.32</v>
      </c>
      <c r="G561" s="47">
        <v>177.32</v>
      </c>
      <c r="H561" s="47">
        <v>177.32</v>
      </c>
      <c r="I561" s="47">
        <v>177.32</v>
      </c>
      <c r="J561" s="47">
        <v>177.32</v>
      </c>
      <c r="K561" s="47">
        <v>177.32</v>
      </c>
      <c r="L561" s="47">
        <v>177.32</v>
      </c>
      <c r="M561" s="47">
        <v>177.32</v>
      </c>
      <c r="N561" s="47">
        <v>177.32</v>
      </c>
      <c r="O561" s="47">
        <v>177.32</v>
      </c>
      <c r="P561" s="47">
        <v>177.32</v>
      </c>
      <c r="Q561" s="47">
        <v>177.32</v>
      </c>
      <c r="R561" s="47">
        <v>177.32</v>
      </c>
      <c r="S561" s="47">
        <v>177.32</v>
      </c>
      <c r="T561" s="47">
        <v>177.32</v>
      </c>
      <c r="U561" s="47">
        <v>177.32</v>
      </c>
      <c r="V561" s="47">
        <v>177.32</v>
      </c>
      <c r="W561" s="47">
        <v>177.32</v>
      </c>
      <c r="X561" s="47">
        <v>177.32</v>
      </c>
      <c r="Y561" s="54">
        <v>177.32</v>
      </c>
    </row>
    <row r="562" spans="1:25" s="35" customFormat="1" ht="18.75" hidden="1" customHeight="1" outlineLevel="1" x14ac:dyDescent="0.2">
      <c r="A562" s="27" t="s">
        <v>6</v>
      </c>
      <c r="B562" s="49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54"/>
    </row>
    <row r="563" spans="1:25" s="35" customFormat="1" ht="18.75" hidden="1" customHeight="1" outlineLevel="1" thickBot="1" x14ac:dyDescent="0.25">
      <c r="A563" s="118" t="s">
        <v>7</v>
      </c>
      <c r="B563" s="50">
        <v>2.496</v>
      </c>
      <c r="C563" s="48">
        <v>2.496</v>
      </c>
      <c r="D563" s="48">
        <v>2.496</v>
      </c>
      <c r="E563" s="48">
        <v>2.496</v>
      </c>
      <c r="F563" s="48">
        <v>2.496</v>
      </c>
      <c r="G563" s="48">
        <v>2.496</v>
      </c>
      <c r="H563" s="48">
        <v>2.496</v>
      </c>
      <c r="I563" s="48">
        <v>2.496</v>
      </c>
      <c r="J563" s="48">
        <v>2.496</v>
      </c>
      <c r="K563" s="48">
        <v>2.496</v>
      </c>
      <c r="L563" s="48">
        <v>2.496</v>
      </c>
      <c r="M563" s="48">
        <v>2.496</v>
      </c>
      <c r="N563" s="48">
        <v>2.496</v>
      </c>
      <c r="O563" s="48">
        <v>2.496</v>
      </c>
      <c r="P563" s="48">
        <v>2.496</v>
      </c>
      <c r="Q563" s="48">
        <v>2.496</v>
      </c>
      <c r="R563" s="48">
        <v>2.496</v>
      </c>
      <c r="S563" s="48">
        <v>2.496</v>
      </c>
      <c r="T563" s="48">
        <v>2.496</v>
      </c>
      <c r="U563" s="48">
        <v>2.496</v>
      </c>
      <c r="V563" s="48">
        <v>2.496</v>
      </c>
      <c r="W563" s="48">
        <v>2.496</v>
      </c>
      <c r="X563" s="48">
        <v>2.496</v>
      </c>
      <c r="Y563" s="55">
        <v>2.496</v>
      </c>
    </row>
    <row r="564" spans="1:25" s="35" customFormat="1" ht="18.75" customHeight="1" collapsed="1" thickBot="1" x14ac:dyDescent="0.25">
      <c r="A564" s="73">
        <v>17</v>
      </c>
      <c r="B564" s="65">
        <f t="shared" ref="B564:Y564" si="187">SUM(B565:B568)</f>
        <v>1044.9460000000001</v>
      </c>
      <c r="C564" s="66">
        <f t="shared" si="187"/>
        <v>1045.2760000000001</v>
      </c>
      <c r="D564" s="66">
        <f t="shared" si="187"/>
        <v>1049.836</v>
      </c>
      <c r="E564" s="67">
        <f t="shared" si="187"/>
        <v>1041.546</v>
      </c>
      <c r="F564" s="67">
        <f t="shared" si="187"/>
        <v>1055.0360000000001</v>
      </c>
      <c r="G564" s="67">
        <f t="shared" si="187"/>
        <v>1073.9060000000002</v>
      </c>
      <c r="H564" s="67">
        <f t="shared" si="187"/>
        <v>1072.7160000000001</v>
      </c>
      <c r="I564" s="67">
        <f t="shared" si="187"/>
        <v>1058.5060000000001</v>
      </c>
      <c r="J564" s="67">
        <f t="shared" si="187"/>
        <v>1050.6860000000001</v>
      </c>
      <c r="K564" s="68">
        <f t="shared" si="187"/>
        <v>1052.866</v>
      </c>
      <c r="L564" s="67">
        <f t="shared" si="187"/>
        <v>1051.4760000000001</v>
      </c>
      <c r="M564" s="69">
        <f t="shared" si="187"/>
        <v>1052.9160000000002</v>
      </c>
      <c r="N564" s="68">
        <f t="shared" si="187"/>
        <v>1058.2660000000001</v>
      </c>
      <c r="O564" s="67">
        <f t="shared" si="187"/>
        <v>1054.1860000000001</v>
      </c>
      <c r="P564" s="69">
        <f t="shared" si="187"/>
        <v>1062.566</v>
      </c>
      <c r="Q564" s="70">
        <f t="shared" si="187"/>
        <v>1068.2060000000001</v>
      </c>
      <c r="R564" s="67">
        <f t="shared" si="187"/>
        <v>1068.106</v>
      </c>
      <c r="S564" s="70">
        <f t="shared" si="187"/>
        <v>1067.9260000000002</v>
      </c>
      <c r="T564" s="67">
        <f t="shared" si="187"/>
        <v>1058.806</v>
      </c>
      <c r="U564" s="66">
        <f t="shared" si="187"/>
        <v>1059.586</v>
      </c>
      <c r="V564" s="66">
        <f t="shared" si="187"/>
        <v>1050.2560000000001</v>
      </c>
      <c r="W564" s="66">
        <f t="shared" si="187"/>
        <v>1052.306</v>
      </c>
      <c r="X564" s="66">
        <f t="shared" si="187"/>
        <v>1044.556</v>
      </c>
      <c r="Y564" s="71">
        <f t="shared" si="187"/>
        <v>1031.8960000000002</v>
      </c>
    </row>
    <row r="565" spans="1:25" s="35" customFormat="1" ht="18.75" hidden="1" customHeight="1" outlineLevel="1" x14ac:dyDescent="0.2">
      <c r="A565" s="117" t="s">
        <v>4</v>
      </c>
      <c r="B565" s="49">
        <f>B91</f>
        <v>865.13</v>
      </c>
      <c r="C565" s="44">
        <f t="shared" ref="C565:Y565" si="188">C91</f>
        <v>865.46</v>
      </c>
      <c r="D565" s="44">
        <f t="shared" si="188"/>
        <v>870.02</v>
      </c>
      <c r="E565" s="45">
        <f t="shared" si="188"/>
        <v>861.73</v>
      </c>
      <c r="F565" s="44">
        <f t="shared" si="188"/>
        <v>875.22</v>
      </c>
      <c r="G565" s="44">
        <f t="shared" si="188"/>
        <v>894.09</v>
      </c>
      <c r="H565" s="44">
        <f t="shared" si="188"/>
        <v>892.9</v>
      </c>
      <c r="I565" s="44">
        <f t="shared" si="188"/>
        <v>878.69</v>
      </c>
      <c r="J565" s="46">
        <f t="shared" si="188"/>
        <v>870.87</v>
      </c>
      <c r="K565" s="44">
        <f t="shared" si="188"/>
        <v>873.05</v>
      </c>
      <c r="L565" s="44">
        <f t="shared" si="188"/>
        <v>871.66</v>
      </c>
      <c r="M565" s="44">
        <f t="shared" si="188"/>
        <v>873.1</v>
      </c>
      <c r="N565" s="44">
        <f t="shared" si="188"/>
        <v>878.45</v>
      </c>
      <c r="O565" s="44">
        <f t="shared" si="188"/>
        <v>874.37</v>
      </c>
      <c r="P565" s="44">
        <f t="shared" si="188"/>
        <v>882.75</v>
      </c>
      <c r="Q565" s="44">
        <f t="shared" si="188"/>
        <v>888.39</v>
      </c>
      <c r="R565" s="44">
        <f t="shared" si="188"/>
        <v>888.29</v>
      </c>
      <c r="S565" s="44">
        <f t="shared" si="188"/>
        <v>888.11</v>
      </c>
      <c r="T565" s="44">
        <f t="shared" si="188"/>
        <v>878.99</v>
      </c>
      <c r="U565" s="44">
        <f t="shared" si="188"/>
        <v>879.77</v>
      </c>
      <c r="V565" s="44">
        <f t="shared" si="188"/>
        <v>870.44</v>
      </c>
      <c r="W565" s="44">
        <f t="shared" si="188"/>
        <v>872.49</v>
      </c>
      <c r="X565" s="44">
        <f t="shared" si="188"/>
        <v>864.74</v>
      </c>
      <c r="Y565" s="52">
        <f t="shared" si="188"/>
        <v>852.08</v>
      </c>
    </row>
    <row r="566" spans="1:25" s="35" customFormat="1" ht="18.75" hidden="1" customHeight="1" outlineLevel="1" x14ac:dyDescent="0.2">
      <c r="A566" s="26" t="s">
        <v>5</v>
      </c>
      <c r="B566" s="49">
        <v>177.32</v>
      </c>
      <c r="C566" s="47">
        <v>177.32</v>
      </c>
      <c r="D566" s="47">
        <v>177.32</v>
      </c>
      <c r="E566" s="47">
        <v>177.32</v>
      </c>
      <c r="F566" s="47">
        <v>177.32</v>
      </c>
      <c r="G566" s="47">
        <v>177.32</v>
      </c>
      <c r="H566" s="47">
        <v>177.32</v>
      </c>
      <c r="I566" s="47">
        <v>177.32</v>
      </c>
      <c r="J566" s="47">
        <v>177.32</v>
      </c>
      <c r="K566" s="47">
        <v>177.32</v>
      </c>
      <c r="L566" s="47">
        <v>177.32</v>
      </c>
      <c r="M566" s="47">
        <v>177.32</v>
      </c>
      <c r="N566" s="47">
        <v>177.32</v>
      </c>
      <c r="O566" s="47">
        <v>177.32</v>
      </c>
      <c r="P566" s="47">
        <v>177.32</v>
      </c>
      <c r="Q566" s="47">
        <v>177.32</v>
      </c>
      <c r="R566" s="47">
        <v>177.32</v>
      </c>
      <c r="S566" s="47">
        <v>177.32</v>
      </c>
      <c r="T566" s="47">
        <v>177.32</v>
      </c>
      <c r="U566" s="47">
        <v>177.32</v>
      </c>
      <c r="V566" s="47">
        <v>177.32</v>
      </c>
      <c r="W566" s="47">
        <v>177.32</v>
      </c>
      <c r="X566" s="47">
        <v>177.32</v>
      </c>
      <c r="Y566" s="54">
        <v>177.32</v>
      </c>
    </row>
    <row r="567" spans="1:25" s="35" customFormat="1" ht="18.75" hidden="1" customHeight="1" outlineLevel="1" x14ac:dyDescent="0.2">
      <c r="A567" s="27" t="s">
        <v>6</v>
      </c>
      <c r="B567" s="49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54"/>
    </row>
    <row r="568" spans="1:25" s="35" customFormat="1" ht="18.75" hidden="1" customHeight="1" outlineLevel="1" thickBot="1" x14ac:dyDescent="0.25">
      <c r="A568" s="118" t="s">
        <v>7</v>
      </c>
      <c r="B568" s="50">
        <v>2.496</v>
      </c>
      <c r="C568" s="48">
        <v>2.496</v>
      </c>
      <c r="D568" s="48">
        <v>2.496</v>
      </c>
      <c r="E568" s="48">
        <v>2.496</v>
      </c>
      <c r="F568" s="48">
        <v>2.496</v>
      </c>
      <c r="G568" s="48">
        <v>2.496</v>
      </c>
      <c r="H568" s="48">
        <v>2.496</v>
      </c>
      <c r="I568" s="48">
        <v>2.496</v>
      </c>
      <c r="J568" s="48">
        <v>2.496</v>
      </c>
      <c r="K568" s="48">
        <v>2.496</v>
      </c>
      <c r="L568" s="48">
        <v>2.496</v>
      </c>
      <c r="M568" s="48">
        <v>2.496</v>
      </c>
      <c r="N568" s="48">
        <v>2.496</v>
      </c>
      <c r="O568" s="48">
        <v>2.496</v>
      </c>
      <c r="P568" s="48">
        <v>2.496</v>
      </c>
      <c r="Q568" s="48">
        <v>2.496</v>
      </c>
      <c r="R568" s="48">
        <v>2.496</v>
      </c>
      <c r="S568" s="48">
        <v>2.496</v>
      </c>
      <c r="T568" s="48">
        <v>2.496</v>
      </c>
      <c r="U568" s="48">
        <v>2.496</v>
      </c>
      <c r="V568" s="48">
        <v>2.496</v>
      </c>
      <c r="W568" s="48">
        <v>2.496</v>
      </c>
      <c r="X568" s="48">
        <v>2.496</v>
      </c>
      <c r="Y568" s="55">
        <v>2.496</v>
      </c>
    </row>
    <row r="569" spans="1:25" s="35" customFormat="1" ht="18.75" customHeight="1" collapsed="1" thickBot="1" x14ac:dyDescent="0.25">
      <c r="A569" s="74">
        <v>18</v>
      </c>
      <c r="B569" s="65">
        <f t="shared" ref="B569:Y569" si="189">SUM(B570:B573)</f>
        <v>1067.9560000000001</v>
      </c>
      <c r="C569" s="66">
        <f t="shared" si="189"/>
        <v>1071.056</v>
      </c>
      <c r="D569" s="66">
        <f t="shared" si="189"/>
        <v>1075.366</v>
      </c>
      <c r="E569" s="67">
        <f t="shared" si="189"/>
        <v>1088.3960000000002</v>
      </c>
      <c r="F569" s="67">
        <f t="shared" si="189"/>
        <v>1110.336</v>
      </c>
      <c r="G569" s="67">
        <f t="shared" si="189"/>
        <v>1121.7460000000001</v>
      </c>
      <c r="H569" s="67">
        <f t="shared" si="189"/>
        <v>1119.3860000000002</v>
      </c>
      <c r="I569" s="67">
        <f t="shared" si="189"/>
        <v>1075.6960000000001</v>
      </c>
      <c r="J569" s="67">
        <f t="shared" si="189"/>
        <v>1069.056</v>
      </c>
      <c r="K569" s="68">
        <f t="shared" si="189"/>
        <v>1071.4360000000001</v>
      </c>
      <c r="L569" s="67">
        <f t="shared" si="189"/>
        <v>1073.6760000000002</v>
      </c>
      <c r="M569" s="69">
        <f t="shared" si="189"/>
        <v>1077.5160000000001</v>
      </c>
      <c r="N569" s="68">
        <f t="shared" si="189"/>
        <v>1078.0260000000001</v>
      </c>
      <c r="O569" s="67">
        <f t="shared" si="189"/>
        <v>1069.4160000000002</v>
      </c>
      <c r="P569" s="69">
        <f t="shared" si="189"/>
        <v>1077.7360000000001</v>
      </c>
      <c r="Q569" s="70">
        <f t="shared" si="189"/>
        <v>1125.4960000000001</v>
      </c>
      <c r="R569" s="67">
        <f t="shared" si="189"/>
        <v>1125.6960000000001</v>
      </c>
      <c r="S569" s="70">
        <f t="shared" si="189"/>
        <v>1086.2860000000001</v>
      </c>
      <c r="T569" s="67">
        <f t="shared" si="189"/>
        <v>1083.4760000000001</v>
      </c>
      <c r="U569" s="66">
        <f t="shared" si="189"/>
        <v>1074.1460000000002</v>
      </c>
      <c r="V569" s="66">
        <f t="shared" si="189"/>
        <v>1063.6660000000002</v>
      </c>
      <c r="W569" s="66">
        <f t="shared" si="189"/>
        <v>1078.866</v>
      </c>
      <c r="X569" s="66">
        <f t="shared" si="189"/>
        <v>1071.846</v>
      </c>
      <c r="Y569" s="71">
        <f t="shared" si="189"/>
        <v>1069.626</v>
      </c>
    </row>
    <row r="570" spans="1:25" s="35" customFormat="1" ht="18.75" hidden="1" customHeight="1" outlineLevel="1" x14ac:dyDescent="0.2">
      <c r="A570" s="29" t="s">
        <v>4</v>
      </c>
      <c r="B570" s="49">
        <f>B96</f>
        <v>888.14</v>
      </c>
      <c r="C570" s="44">
        <f t="shared" ref="C570:Y570" si="190">C96</f>
        <v>891.24</v>
      </c>
      <c r="D570" s="44">
        <f t="shared" si="190"/>
        <v>895.55</v>
      </c>
      <c r="E570" s="45">
        <f t="shared" si="190"/>
        <v>908.58</v>
      </c>
      <c r="F570" s="44">
        <f t="shared" si="190"/>
        <v>930.52</v>
      </c>
      <c r="G570" s="44">
        <f t="shared" si="190"/>
        <v>941.93</v>
      </c>
      <c r="H570" s="44">
        <f t="shared" si="190"/>
        <v>939.57</v>
      </c>
      <c r="I570" s="44">
        <f t="shared" si="190"/>
        <v>895.88</v>
      </c>
      <c r="J570" s="46">
        <f t="shared" si="190"/>
        <v>889.24</v>
      </c>
      <c r="K570" s="44">
        <f t="shared" si="190"/>
        <v>891.62</v>
      </c>
      <c r="L570" s="44">
        <f t="shared" si="190"/>
        <v>893.86</v>
      </c>
      <c r="M570" s="44">
        <f t="shared" si="190"/>
        <v>897.7</v>
      </c>
      <c r="N570" s="44">
        <f t="shared" si="190"/>
        <v>898.21</v>
      </c>
      <c r="O570" s="44">
        <f t="shared" si="190"/>
        <v>889.6</v>
      </c>
      <c r="P570" s="44">
        <f t="shared" si="190"/>
        <v>897.92</v>
      </c>
      <c r="Q570" s="44">
        <f t="shared" si="190"/>
        <v>945.68</v>
      </c>
      <c r="R570" s="44">
        <f t="shared" si="190"/>
        <v>945.88</v>
      </c>
      <c r="S570" s="44">
        <f t="shared" si="190"/>
        <v>906.47</v>
      </c>
      <c r="T570" s="44">
        <f t="shared" si="190"/>
        <v>903.66</v>
      </c>
      <c r="U570" s="44">
        <f t="shared" si="190"/>
        <v>894.33</v>
      </c>
      <c r="V570" s="44">
        <f t="shared" si="190"/>
        <v>883.85</v>
      </c>
      <c r="W570" s="44">
        <f t="shared" si="190"/>
        <v>899.05</v>
      </c>
      <c r="X570" s="44">
        <f t="shared" si="190"/>
        <v>892.03</v>
      </c>
      <c r="Y570" s="52">
        <f t="shared" si="190"/>
        <v>889.81</v>
      </c>
    </row>
    <row r="571" spans="1:25" s="35" customFormat="1" ht="18.75" hidden="1" customHeight="1" outlineLevel="1" x14ac:dyDescent="0.2">
      <c r="A571" s="30" t="s">
        <v>5</v>
      </c>
      <c r="B571" s="49">
        <v>177.32</v>
      </c>
      <c r="C571" s="47">
        <v>177.32</v>
      </c>
      <c r="D571" s="47">
        <v>177.32</v>
      </c>
      <c r="E571" s="47">
        <v>177.32</v>
      </c>
      <c r="F571" s="47">
        <v>177.32</v>
      </c>
      <c r="G571" s="47">
        <v>177.32</v>
      </c>
      <c r="H571" s="47">
        <v>177.32</v>
      </c>
      <c r="I571" s="47">
        <v>177.32</v>
      </c>
      <c r="J571" s="47">
        <v>177.32</v>
      </c>
      <c r="K571" s="47">
        <v>177.32</v>
      </c>
      <c r="L571" s="47">
        <v>177.32</v>
      </c>
      <c r="M571" s="47">
        <v>177.32</v>
      </c>
      <c r="N571" s="47">
        <v>177.32</v>
      </c>
      <c r="O571" s="47">
        <v>177.32</v>
      </c>
      <c r="P571" s="47">
        <v>177.32</v>
      </c>
      <c r="Q571" s="47">
        <v>177.32</v>
      </c>
      <c r="R571" s="47">
        <v>177.32</v>
      </c>
      <c r="S571" s="47">
        <v>177.32</v>
      </c>
      <c r="T571" s="47">
        <v>177.32</v>
      </c>
      <c r="U571" s="47">
        <v>177.32</v>
      </c>
      <c r="V571" s="47">
        <v>177.32</v>
      </c>
      <c r="W571" s="47">
        <v>177.32</v>
      </c>
      <c r="X571" s="47">
        <v>177.32</v>
      </c>
      <c r="Y571" s="54">
        <v>177.32</v>
      </c>
    </row>
    <row r="572" spans="1:25" s="35" customFormat="1" ht="18.75" hidden="1" customHeight="1" outlineLevel="1" x14ac:dyDescent="0.2">
      <c r="A572" s="31" t="s">
        <v>6</v>
      </c>
      <c r="B572" s="49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54"/>
    </row>
    <row r="573" spans="1:25" s="35" customFormat="1" ht="18.75" hidden="1" customHeight="1" outlineLevel="1" thickBot="1" x14ac:dyDescent="0.25">
      <c r="A573" s="107" t="s">
        <v>7</v>
      </c>
      <c r="B573" s="50">
        <v>2.496</v>
      </c>
      <c r="C573" s="48">
        <v>2.496</v>
      </c>
      <c r="D573" s="48">
        <v>2.496</v>
      </c>
      <c r="E573" s="48">
        <v>2.496</v>
      </c>
      <c r="F573" s="48">
        <v>2.496</v>
      </c>
      <c r="G573" s="48">
        <v>2.496</v>
      </c>
      <c r="H573" s="48">
        <v>2.496</v>
      </c>
      <c r="I573" s="48">
        <v>2.496</v>
      </c>
      <c r="J573" s="48">
        <v>2.496</v>
      </c>
      <c r="K573" s="48">
        <v>2.496</v>
      </c>
      <c r="L573" s="48">
        <v>2.496</v>
      </c>
      <c r="M573" s="48">
        <v>2.496</v>
      </c>
      <c r="N573" s="48">
        <v>2.496</v>
      </c>
      <c r="O573" s="48">
        <v>2.496</v>
      </c>
      <c r="P573" s="48">
        <v>2.496</v>
      </c>
      <c r="Q573" s="48">
        <v>2.496</v>
      </c>
      <c r="R573" s="48">
        <v>2.496</v>
      </c>
      <c r="S573" s="48">
        <v>2.496</v>
      </c>
      <c r="T573" s="48">
        <v>2.496</v>
      </c>
      <c r="U573" s="48">
        <v>2.496</v>
      </c>
      <c r="V573" s="48">
        <v>2.496</v>
      </c>
      <c r="W573" s="48">
        <v>2.496</v>
      </c>
      <c r="X573" s="48">
        <v>2.496</v>
      </c>
      <c r="Y573" s="55">
        <v>2.496</v>
      </c>
    </row>
    <row r="574" spans="1:25" s="35" customFormat="1" ht="18.75" customHeight="1" collapsed="1" thickBot="1" x14ac:dyDescent="0.25">
      <c r="A574" s="76">
        <v>19</v>
      </c>
      <c r="B574" s="65">
        <f t="shared" ref="B574:Y574" si="191">SUM(B575:B578)</f>
        <v>1110.2660000000001</v>
      </c>
      <c r="C574" s="66">
        <f t="shared" si="191"/>
        <v>1112.306</v>
      </c>
      <c r="D574" s="66">
        <f t="shared" si="191"/>
        <v>1152.316</v>
      </c>
      <c r="E574" s="67">
        <f t="shared" si="191"/>
        <v>1163.586</v>
      </c>
      <c r="F574" s="67">
        <f t="shared" si="191"/>
        <v>1164.806</v>
      </c>
      <c r="G574" s="67">
        <f t="shared" si="191"/>
        <v>1166.606</v>
      </c>
      <c r="H574" s="67">
        <f t="shared" si="191"/>
        <v>1158.326</v>
      </c>
      <c r="I574" s="67">
        <f t="shared" si="191"/>
        <v>1147.366</v>
      </c>
      <c r="J574" s="67">
        <f t="shared" si="191"/>
        <v>1142.876</v>
      </c>
      <c r="K574" s="68">
        <f t="shared" si="191"/>
        <v>1141.4760000000001</v>
      </c>
      <c r="L574" s="67">
        <f t="shared" si="191"/>
        <v>1145.9960000000001</v>
      </c>
      <c r="M574" s="69">
        <f t="shared" si="191"/>
        <v>1149.4860000000001</v>
      </c>
      <c r="N574" s="68">
        <f t="shared" si="191"/>
        <v>1151.796</v>
      </c>
      <c r="O574" s="67">
        <f t="shared" si="191"/>
        <v>1155.1760000000002</v>
      </c>
      <c r="P574" s="69">
        <f t="shared" si="191"/>
        <v>1169.4860000000001</v>
      </c>
      <c r="Q574" s="70">
        <f t="shared" si="191"/>
        <v>1175.7060000000001</v>
      </c>
      <c r="R574" s="67">
        <f t="shared" si="191"/>
        <v>1168.4260000000002</v>
      </c>
      <c r="S574" s="70">
        <f t="shared" si="191"/>
        <v>1164.2760000000001</v>
      </c>
      <c r="T574" s="67">
        <f t="shared" si="191"/>
        <v>1161.9060000000002</v>
      </c>
      <c r="U574" s="66">
        <f t="shared" si="191"/>
        <v>1105.0260000000001</v>
      </c>
      <c r="V574" s="66">
        <f t="shared" si="191"/>
        <v>1109.1560000000002</v>
      </c>
      <c r="W574" s="66">
        <f t="shared" si="191"/>
        <v>1106.4260000000002</v>
      </c>
      <c r="X574" s="66">
        <f t="shared" si="191"/>
        <v>1104.4660000000001</v>
      </c>
      <c r="Y574" s="71">
        <f t="shared" si="191"/>
        <v>1102.376</v>
      </c>
    </row>
    <row r="575" spans="1:25" s="35" customFormat="1" ht="18.75" hidden="1" customHeight="1" outlineLevel="1" x14ac:dyDescent="0.2">
      <c r="A575" s="117" t="s">
        <v>4</v>
      </c>
      <c r="B575" s="49">
        <f>B101</f>
        <v>930.45</v>
      </c>
      <c r="C575" s="44">
        <f t="shared" ref="C575:Y575" si="192">C101</f>
        <v>932.49</v>
      </c>
      <c r="D575" s="44">
        <f t="shared" si="192"/>
        <v>972.5</v>
      </c>
      <c r="E575" s="45">
        <f t="shared" si="192"/>
        <v>983.77</v>
      </c>
      <c r="F575" s="44">
        <f t="shared" si="192"/>
        <v>984.99</v>
      </c>
      <c r="G575" s="44">
        <f t="shared" si="192"/>
        <v>986.79</v>
      </c>
      <c r="H575" s="44">
        <f t="shared" si="192"/>
        <v>978.51</v>
      </c>
      <c r="I575" s="44">
        <f t="shared" si="192"/>
        <v>967.55</v>
      </c>
      <c r="J575" s="46">
        <f t="shared" si="192"/>
        <v>963.06</v>
      </c>
      <c r="K575" s="44">
        <f t="shared" si="192"/>
        <v>961.66</v>
      </c>
      <c r="L575" s="44">
        <f t="shared" si="192"/>
        <v>966.18</v>
      </c>
      <c r="M575" s="44">
        <f t="shared" si="192"/>
        <v>969.67</v>
      </c>
      <c r="N575" s="44">
        <f t="shared" si="192"/>
        <v>971.98</v>
      </c>
      <c r="O575" s="44">
        <f t="shared" si="192"/>
        <v>975.36</v>
      </c>
      <c r="P575" s="44">
        <f t="shared" si="192"/>
        <v>989.67</v>
      </c>
      <c r="Q575" s="44">
        <f t="shared" si="192"/>
        <v>995.89</v>
      </c>
      <c r="R575" s="44">
        <f t="shared" si="192"/>
        <v>988.61</v>
      </c>
      <c r="S575" s="44">
        <f t="shared" si="192"/>
        <v>984.46</v>
      </c>
      <c r="T575" s="44">
        <f t="shared" si="192"/>
        <v>982.09</v>
      </c>
      <c r="U575" s="44">
        <f t="shared" si="192"/>
        <v>925.21</v>
      </c>
      <c r="V575" s="44">
        <f t="shared" si="192"/>
        <v>929.34</v>
      </c>
      <c r="W575" s="44">
        <f t="shared" si="192"/>
        <v>926.61</v>
      </c>
      <c r="X575" s="44">
        <f t="shared" si="192"/>
        <v>924.65</v>
      </c>
      <c r="Y575" s="52">
        <f t="shared" si="192"/>
        <v>922.56</v>
      </c>
    </row>
    <row r="576" spans="1:25" s="35" customFormat="1" ht="18.75" hidden="1" customHeight="1" outlineLevel="1" x14ac:dyDescent="0.2">
      <c r="A576" s="26" t="s">
        <v>5</v>
      </c>
      <c r="B576" s="49">
        <v>177.32</v>
      </c>
      <c r="C576" s="47">
        <v>177.32</v>
      </c>
      <c r="D576" s="47">
        <v>177.32</v>
      </c>
      <c r="E576" s="47">
        <v>177.32</v>
      </c>
      <c r="F576" s="47">
        <v>177.32</v>
      </c>
      <c r="G576" s="47">
        <v>177.32</v>
      </c>
      <c r="H576" s="47">
        <v>177.32</v>
      </c>
      <c r="I576" s="47">
        <v>177.32</v>
      </c>
      <c r="J576" s="47">
        <v>177.32</v>
      </c>
      <c r="K576" s="47">
        <v>177.32</v>
      </c>
      <c r="L576" s="47">
        <v>177.32</v>
      </c>
      <c r="M576" s="47">
        <v>177.32</v>
      </c>
      <c r="N576" s="47">
        <v>177.32</v>
      </c>
      <c r="O576" s="47">
        <v>177.32</v>
      </c>
      <c r="P576" s="47">
        <v>177.32</v>
      </c>
      <c r="Q576" s="47">
        <v>177.32</v>
      </c>
      <c r="R576" s="47">
        <v>177.32</v>
      </c>
      <c r="S576" s="47">
        <v>177.32</v>
      </c>
      <c r="T576" s="47">
        <v>177.32</v>
      </c>
      <c r="U576" s="47">
        <v>177.32</v>
      </c>
      <c r="V576" s="47">
        <v>177.32</v>
      </c>
      <c r="W576" s="47">
        <v>177.32</v>
      </c>
      <c r="X576" s="47">
        <v>177.32</v>
      </c>
      <c r="Y576" s="54">
        <v>177.32</v>
      </c>
    </row>
    <row r="577" spans="1:25" s="35" customFormat="1" ht="18.75" hidden="1" customHeight="1" outlineLevel="1" x14ac:dyDescent="0.2">
      <c r="A577" s="27" t="s">
        <v>6</v>
      </c>
      <c r="B577" s="49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54"/>
    </row>
    <row r="578" spans="1:25" s="35" customFormat="1" ht="18.75" hidden="1" customHeight="1" outlineLevel="1" thickBot="1" x14ac:dyDescent="0.25">
      <c r="A578" s="118" t="s">
        <v>7</v>
      </c>
      <c r="B578" s="50">
        <v>2.496</v>
      </c>
      <c r="C578" s="48">
        <v>2.496</v>
      </c>
      <c r="D578" s="48">
        <v>2.496</v>
      </c>
      <c r="E578" s="48">
        <v>2.496</v>
      </c>
      <c r="F578" s="48">
        <v>2.496</v>
      </c>
      <c r="G578" s="48">
        <v>2.496</v>
      </c>
      <c r="H578" s="48">
        <v>2.496</v>
      </c>
      <c r="I578" s="48">
        <v>2.496</v>
      </c>
      <c r="J578" s="48">
        <v>2.496</v>
      </c>
      <c r="K578" s="48">
        <v>2.496</v>
      </c>
      <c r="L578" s="48">
        <v>2.496</v>
      </c>
      <c r="M578" s="48">
        <v>2.496</v>
      </c>
      <c r="N578" s="48">
        <v>2.496</v>
      </c>
      <c r="O578" s="48">
        <v>2.496</v>
      </c>
      <c r="P578" s="48">
        <v>2.496</v>
      </c>
      <c r="Q578" s="48">
        <v>2.496</v>
      </c>
      <c r="R578" s="48">
        <v>2.496</v>
      </c>
      <c r="S578" s="48">
        <v>2.496</v>
      </c>
      <c r="T578" s="48">
        <v>2.496</v>
      </c>
      <c r="U578" s="48">
        <v>2.496</v>
      </c>
      <c r="V578" s="48">
        <v>2.496</v>
      </c>
      <c r="W578" s="48">
        <v>2.496</v>
      </c>
      <c r="X578" s="48">
        <v>2.496</v>
      </c>
      <c r="Y578" s="55">
        <v>2.496</v>
      </c>
    </row>
    <row r="579" spans="1:25" s="35" customFormat="1" ht="18.75" customHeight="1" collapsed="1" thickBot="1" x14ac:dyDescent="0.25">
      <c r="A579" s="73">
        <v>20</v>
      </c>
      <c r="B579" s="65">
        <f t="shared" ref="B579:Y579" si="193">SUM(B580:B583)</f>
        <v>1112.126</v>
      </c>
      <c r="C579" s="66">
        <f t="shared" si="193"/>
        <v>1126.376</v>
      </c>
      <c r="D579" s="66">
        <f t="shared" si="193"/>
        <v>1181.0360000000001</v>
      </c>
      <c r="E579" s="67">
        <f t="shared" si="193"/>
        <v>1200.7160000000001</v>
      </c>
      <c r="F579" s="67">
        <f t="shared" si="193"/>
        <v>1187.546</v>
      </c>
      <c r="G579" s="67">
        <f t="shared" si="193"/>
        <v>1191.7760000000001</v>
      </c>
      <c r="H579" s="67">
        <f t="shared" si="193"/>
        <v>1191.9660000000001</v>
      </c>
      <c r="I579" s="67">
        <f t="shared" si="193"/>
        <v>1177.1360000000002</v>
      </c>
      <c r="J579" s="67">
        <f t="shared" si="193"/>
        <v>1177.566</v>
      </c>
      <c r="K579" s="68">
        <f t="shared" si="193"/>
        <v>1170.9260000000002</v>
      </c>
      <c r="L579" s="67">
        <f t="shared" si="193"/>
        <v>1176.1660000000002</v>
      </c>
      <c r="M579" s="69">
        <f t="shared" si="193"/>
        <v>1175.8960000000002</v>
      </c>
      <c r="N579" s="68">
        <f t="shared" si="193"/>
        <v>1144.9060000000002</v>
      </c>
      <c r="O579" s="67">
        <f t="shared" si="193"/>
        <v>1183.366</v>
      </c>
      <c r="P579" s="69">
        <f t="shared" si="193"/>
        <v>1176.6760000000002</v>
      </c>
      <c r="Q579" s="70">
        <f t="shared" si="193"/>
        <v>1198.2760000000001</v>
      </c>
      <c r="R579" s="67">
        <f t="shared" si="193"/>
        <v>1195.606</v>
      </c>
      <c r="S579" s="70">
        <f t="shared" si="193"/>
        <v>1194.7060000000001</v>
      </c>
      <c r="T579" s="67">
        <f t="shared" si="193"/>
        <v>1143.7360000000001</v>
      </c>
      <c r="U579" s="66">
        <f t="shared" si="193"/>
        <v>1131.5360000000001</v>
      </c>
      <c r="V579" s="66">
        <f t="shared" si="193"/>
        <v>1130.7260000000001</v>
      </c>
      <c r="W579" s="66">
        <f t="shared" si="193"/>
        <v>1130.9460000000001</v>
      </c>
      <c r="X579" s="66">
        <f t="shared" si="193"/>
        <v>1135.566</v>
      </c>
      <c r="Y579" s="71">
        <f t="shared" si="193"/>
        <v>1128.2360000000001</v>
      </c>
    </row>
    <row r="580" spans="1:25" s="35" customFormat="1" ht="18.75" hidden="1" customHeight="1" outlineLevel="1" x14ac:dyDescent="0.2">
      <c r="A580" s="117" t="s">
        <v>4</v>
      </c>
      <c r="B580" s="49">
        <f>B106</f>
        <v>932.31</v>
      </c>
      <c r="C580" s="44">
        <f t="shared" ref="C580:Y580" si="194">C106</f>
        <v>946.56</v>
      </c>
      <c r="D580" s="44">
        <f t="shared" si="194"/>
        <v>1001.22</v>
      </c>
      <c r="E580" s="45">
        <f t="shared" si="194"/>
        <v>1020.9</v>
      </c>
      <c r="F580" s="44">
        <f t="shared" si="194"/>
        <v>1007.73</v>
      </c>
      <c r="G580" s="44">
        <f t="shared" si="194"/>
        <v>1011.96</v>
      </c>
      <c r="H580" s="44">
        <f t="shared" si="194"/>
        <v>1012.15</v>
      </c>
      <c r="I580" s="44">
        <f t="shared" si="194"/>
        <v>997.32</v>
      </c>
      <c r="J580" s="46">
        <f t="shared" si="194"/>
        <v>997.75</v>
      </c>
      <c r="K580" s="44">
        <f t="shared" si="194"/>
        <v>991.11</v>
      </c>
      <c r="L580" s="44">
        <f t="shared" si="194"/>
        <v>996.35</v>
      </c>
      <c r="M580" s="44">
        <f t="shared" si="194"/>
        <v>996.08</v>
      </c>
      <c r="N580" s="44">
        <f t="shared" si="194"/>
        <v>965.09</v>
      </c>
      <c r="O580" s="44">
        <f t="shared" si="194"/>
        <v>1003.55</v>
      </c>
      <c r="P580" s="44">
        <f t="shared" si="194"/>
        <v>996.86</v>
      </c>
      <c r="Q580" s="44">
        <f t="shared" si="194"/>
        <v>1018.46</v>
      </c>
      <c r="R580" s="44">
        <f t="shared" si="194"/>
        <v>1015.79</v>
      </c>
      <c r="S580" s="44">
        <f t="shared" si="194"/>
        <v>1014.89</v>
      </c>
      <c r="T580" s="44">
        <f t="shared" si="194"/>
        <v>963.92</v>
      </c>
      <c r="U580" s="44">
        <f t="shared" si="194"/>
        <v>951.72</v>
      </c>
      <c r="V580" s="44">
        <f t="shared" si="194"/>
        <v>950.91</v>
      </c>
      <c r="W580" s="44">
        <f t="shared" si="194"/>
        <v>951.13</v>
      </c>
      <c r="X580" s="44">
        <f t="shared" si="194"/>
        <v>955.75</v>
      </c>
      <c r="Y580" s="52">
        <f t="shared" si="194"/>
        <v>948.42</v>
      </c>
    </row>
    <row r="581" spans="1:25" s="35" customFormat="1" ht="18.75" hidden="1" customHeight="1" outlineLevel="1" x14ac:dyDescent="0.2">
      <c r="A581" s="26" t="s">
        <v>5</v>
      </c>
      <c r="B581" s="49">
        <v>177.32</v>
      </c>
      <c r="C581" s="47">
        <v>177.32</v>
      </c>
      <c r="D581" s="47">
        <v>177.32</v>
      </c>
      <c r="E581" s="47">
        <v>177.32</v>
      </c>
      <c r="F581" s="47">
        <v>177.32</v>
      </c>
      <c r="G581" s="47">
        <v>177.32</v>
      </c>
      <c r="H581" s="47">
        <v>177.32</v>
      </c>
      <c r="I581" s="47">
        <v>177.32</v>
      </c>
      <c r="J581" s="47">
        <v>177.32</v>
      </c>
      <c r="K581" s="47">
        <v>177.32</v>
      </c>
      <c r="L581" s="47">
        <v>177.32</v>
      </c>
      <c r="M581" s="47">
        <v>177.32</v>
      </c>
      <c r="N581" s="47">
        <v>177.32</v>
      </c>
      <c r="O581" s="47">
        <v>177.32</v>
      </c>
      <c r="P581" s="47">
        <v>177.32</v>
      </c>
      <c r="Q581" s="47">
        <v>177.32</v>
      </c>
      <c r="R581" s="47">
        <v>177.32</v>
      </c>
      <c r="S581" s="47">
        <v>177.32</v>
      </c>
      <c r="T581" s="47">
        <v>177.32</v>
      </c>
      <c r="U581" s="47">
        <v>177.32</v>
      </c>
      <c r="V581" s="47">
        <v>177.32</v>
      </c>
      <c r="W581" s="47">
        <v>177.32</v>
      </c>
      <c r="X581" s="47">
        <v>177.32</v>
      </c>
      <c r="Y581" s="54">
        <v>177.32</v>
      </c>
    </row>
    <row r="582" spans="1:25" s="35" customFormat="1" ht="18.75" hidden="1" customHeight="1" outlineLevel="1" x14ac:dyDescent="0.2">
      <c r="A582" s="27" t="s">
        <v>6</v>
      </c>
      <c r="B582" s="49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54"/>
    </row>
    <row r="583" spans="1:25" s="35" customFormat="1" ht="18.75" hidden="1" customHeight="1" outlineLevel="1" thickBot="1" x14ac:dyDescent="0.25">
      <c r="A583" s="118" t="s">
        <v>7</v>
      </c>
      <c r="B583" s="50">
        <v>2.496</v>
      </c>
      <c r="C583" s="48">
        <v>2.496</v>
      </c>
      <c r="D583" s="48">
        <v>2.496</v>
      </c>
      <c r="E583" s="48">
        <v>2.496</v>
      </c>
      <c r="F583" s="48">
        <v>2.496</v>
      </c>
      <c r="G583" s="48">
        <v>2.496</v>
      </c>
      <c r="H583" s="48">
        <v>2.496</v>
      </c>
      <c r="I583" s="48">
        <v>2.496</v>
      </c>
      <c r="J583" s="48">
        <v>2.496</v>
      </c>
      <c r="K583" s="48">
        <v>2.496</v>
      </c>
      <c r="L583" s="48">
        <v>2.496</v>
      </c>
      <c r="M583" s="48">
        <v>2.496</v>
      </c>
      <c r="N583" s="48">
        <v>2.496</v>
      </c>
      <c r="O583" s="48">
        <v>2.496</v>
      </c>
      <c r="P583" s="48">
        <v>2.496</v>
      </c>
      <c r="Q583" s="48">
        <v>2.496</v>
      </c>
      <c r="R583" s="48">
        <v>2.496</v>
      </c>
      <c r="S583" s="48">
        <v>2.496</v>
      </c>
      <c r="T583" s="48">
        <v>2.496</v>
      </c>
      <c r="U583" s="48">
        <v>2.496</v>
      </c>
      <c r="V583" s="48">
        <v>2.496</v>
      </c>
      <c r="W583" s="48">
        <v>2.496</v>
      </c>
      <c r="X583" s="48">
        <v>2.496</v>
      </c>
      <c r="Y583" s="55">
        <v>2.496</v>
      </c>
    </row>
    <row r="584" spans="1:25" s="35" customFormat="1" ht="18.75" customHeight="1" collapsed="1" thickBot="1" x14ac:dyDescent="0.25">
      <c r="A584" s="64">
        <v>21</v>
      </c>
      <c r="B584" s="65">
        <f t="shared" ref="B584:Y584" si="195">SUM(B585:B588)</f>
        <v>1211.9259999999999</v>
      </c>
      <c r="C584" s="66">
        <f t="shared" si="195"/>
        <v>1217.0360000000001</v>
      </c>
      <c r="D584" s="66">
        <f t="shared" si="195"/>
        <v>1314.9560000000001</v>
      </c>
      <c r="E584" s="67">
        <f t="shared" si="195"/>
        <v>1325.1559999999999</v>
      </c>
      <c r="F584" s="67">
        <f t="shared" si="195"/>
        <v>1318.4159999999999</v>
      </c>
      <c r="G584" s="67">
        <f t="shared" si="195"/>
        <v>1320.116</v>
      </c>
      <c r="H584" s="67">
        <f t="shared" si="195"/>
        <v>1314.7060000000001</v>
      </c>
      <c r="I584" s="67">
        <f t="shared" si="195"/>
        <v>1289.0260000000001</v>
      </c>
      <c r="J584" s="67">
        <f t="shared" si="195"/>
        <v>1280.356</v>
      </c>
      <c r="K584" s="68">
        <f t="shared" si="195"/>
        <v>1243.2160000000001</v>
      </c>
      <c r="L584" s="67">
        <f t="shared" si="195"/>
        <v>1237.7260000000001</v>
      </c>
      <c r="M584" s="69">
        <f t="shared" si="195"/>
        <v>1291.6759999999999</v>
      </c>
      <c r="N584" s="68">
        <f t="shared" si="195"/>
        <v>1300.636</v>
      </c>
      <c r="O584" s="67">
        <f t="shared" si="195"/>
        <v>1296.4960000000001</v>
      </c>
      <c r="P584" s="69">
        <f t="shared" si="195"/>
        <v>1314.9460000000001</v>
      </c>
      <c r="Q584" s="70">
        <f t="shared" si="195"/>
        <v>1317.6859999999999</v>
      </c>
      <c r="R584" s="67">
        <f t="shared" si="195"/>
        <v>1317.886</v>
      </c>
      <c r="S584" s="70">
        <f t="shared" si="195"/>
        <v>1304.086</v>
      </c>
      <c r="T584" s="67">
        <f t="shared" si="195"/>
        <v>1251.146</v>
      </c>
      <c r="U584" s="66">
        <f t="shared" si="195"/>
        <v>1207.7260000000001</v>
      </c>
      <c r="V584" s="66">
        <f t="shared" si="195"/>
        <v>1200.1560000000002</v>
      </c>
      <c r="W584" s="66">
        <f t="shared" si="195"/>
        <v>1219.2860000000001</v>
      </c>
      <c r="X584" s="66">
        <f t="shared" si="195"/>
        <v>1199.2860000000001</v>
      </c>
      <c r="Y584" s="71">
        <f t="shared" si="195"/>
        <v>1202.1760000000002</v>
      </c>
    </row>
    <row r="585" spans="1:25" s="35" customFormat="1" ht="18.75" hidden="1" customHeight="1" outlineLevel="1" x14ac:dyDescent="0.2">
      <c r="A585" s="117" t="s">
        <v>4</v>
      </c>
      <c r="B585" s="49">
        <f>B111</f>
        <v>1032.1099999999999</v>
      </c>
      <c r="C585" s="44">
        <f t="shared" ref="C585:Y585" si="196">C111</f>
        <v>1037.22</v>
      </c>
      <c r="D585" s="44">
        <f t="shared" si="196"/>
        <v>1135.1400000000001</v>
      </c>
      <c r="E585" s="45">
        <f t="shared" si="196"/>
        <v>1145.3399999999999</v>
      </c>
      <c r="F585" s="44">
        <f t="shared" si="196"/>
        <v>1138.5999999999999</v>
      </c>
      <c r="G585" s="44">
        <f t="shared" si="196"/>
        <v>1140.3</v>
      </c>
      <c r="H585" s="44">
        <f t="shared" si="196"/>
        <v>1134.8900000000001</v>
      </c>
      <c r="I585" s="44">
        <f t="shared" si="196"/>
        <v>1109.21</v>
      </c>
      <c r="J585" s="46">
        <f t="shared" si="196"/>
        <v>1100.54</v>
      </c>
      <c r="K585" s="44">
        <f t="shared" si="196"/>
        <v>1063.4000000000001</v>
      </c>
      <c r="L585" s="44">
        <f t="shared" si="196"/>
        <v>1057.9100000000001</v>
      </c>
      <c r="M585" s="44">
        <f t="shared" si="196"/>
        <v>1111.8599999999999</v>
      </c>
      <c r="N585" s="44">
        <f t="shared" si="196"/>
        <v>1120.82</v>
      </c>
      <c r="O585" s="44">
        <f t="shared" si="196"/>
        <v>1116.68</v>
      </c>
      <c r="P585" s="44">
        <f t="shared" si="196"/>
        <v>1135.1300000000001</v>
      </c>
      <c r="Q585" s="44">
        <f t="shared" si="196"/>
        <v>1137.8699999999999</v>
      </c>
      <c r="R585" s="44">
        <f t="shared" si="196"/>
        <v>1138.07</v>
      </c>
      <c r="S585" s="44">
        <f t="shared" si="196"/>
        <v>1124.27</v>
      </c>
      <c r="T585" s="44">
        <f t="shared" si="196"/>
        <v>1071.33</v>
      </c>
      <c r="U585" s="44">
        <f t="shared" si="196"/>
        <v>1027.9100000000001</v>
      </c>
      <c r="V585" s="44">
        <f t="shared" si="196"/>
        <v>1020.34</v>
      </c>
      <c r="W585" s="44">
        <f t="shared" si="196"/>
        <v>1039.47</v>
      </c>
      <c r="X585" s="44">
        <f t="shared" si="196"/>
        <v>1019.47</v>
      </c>
      <c r="Y585" s="52">
        <f t="shared" si="196"/>
        <v>1022.36</v>
      </c>
    </row>
    <row r="586" spans="1:25" s="35" customFormat="1" ht="18.75" hidden="1" customHeight="1" outlineLevel="1" x14ac:dyDescent="0.2">
      <c r="A586" s="26" t="s">
        <v>5</v>
      </c>
      <c r="B586" s="49">
        <v>177.32</v>
      </c>
      <c r="C586" s="47">
        <v>177.32</v>
      </c>
      <c r="D586" s="47">
        <v>177.32</v>
      </c>
      <c r="E586" s="47">
        <v>177.32</v>
      </c>
      <c r="F586" s="47">
        <v>177.32</v>
      </c>
      <c r="G586" s="47">
        <v>177.32</v>
      </c>
      <c r="H586" s="47">
        <v>177.32</v>
      </c>
      <c r="I586" s="47">
        <v>177.32</v>
      </c>
      <c r="J586" s="47">
        <v>177.32</v>
      </c>
      <c r="K586" s="47">
        <v>177.32</v>
      </c>
      <c r="L586" s="47">
        <v>177.32</v>
      </c>
      <c r="M586" s="47">
        <v>177.32</v>
      </c>
      <c r="N586" s="47">
        <v>177.32</v>
      </c>
      <c r="O586" s="47">
        <v>177.32</v>
      </c>
      <c r="P586" s="47">
        <v>177.32</v>
      </c>
      <c r="Q586" s="47">
        <v>177.32</v>
      </c>
      <c r="R586" s="47">
        <v>177.32</v>
      </c>
      <c r="S586" s="47">
        <v>177.32</v>
      </c>
      <c r="T586" s="47">
        <v>177.32</v>
      </c>
      <c r="U586" s="47">
        <v>177.32</v>
      </c>
      <c r="V586" s="47">
        <v>177.32</v>
      </c>
      <c r="W586" s="47">
        <v>177.32</v>
      </c>
      <c r="X586" s="47">
        <v>177.32</v>
      </c>
      <c r="Y586" s="54">
        <v>177.32</v>
      </c>
    </row>
    <row r="587" spans="1:25" s="35" customFormat="1" ht="18.75" hidden="1" customHeight="1" outlineLevel="1" x14ac:dyDescent="0.2">
      <c r="A587" s="27" t="s">
        <v>6</v>
      </c>
      <c r="B587" s="49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54"/>
    </row>
    <row r="588" spans="1:25" s="35" customFormat="1" ht="18.75" hidden="1" customHeight="1" outlineLevel="1" thickBot="1" x14ac:dyDescent="0.25">
      <c r="A588" s="118" t="s">
        <v>7</v>
      </c>
      <c r="B588" s="50">
        <v>2.496</v>
      </c>
      <c r="C588" s="48">
        <v>2.496</v>
      </c>
      <c r="D588" s="48">
        <v>2.496</v>
      </c>
      <c r="E588" s="48">
        <v>2.496</v>
      </c>
      <c r="F588" s="48">
        <v>2.496</v>
      </c>
      <c r="G588" s="48">
        <v>2.496</v>
      </c>
      <c r="H588" s="48">
        <v>2.496</v>
      </c>
      <c r="I588" s="48">
        <v>2.496</v>
      </c>
      <c r="J588" s="48">
        <v>2.496</v>
      </c>
      <c r="K588" s="48">
        <v>2.496</v>
      </c>
      <c r="L588" s="48">
        <v>2.496</v>
      </c>
      <c r="M588" s="48">
        <v>2.496</v>
      </c>
      <c r="N588" s="48">
        <v>2.496</v>
      </c>
      <c r="O588" s="48">
        <v>2.496</v>
      </c>
      <c r="P588" s="48">
        <v>2.496</v>
      </c>
      <c r="Q588" s="48">
        <v>2.496</v>
      </c>
      <c r="R588" s="48">
        <v>2.496</v>
      </c>
      <c r="S588" s="48">
        <v>2.496</v>
      </c>
      <c r="T588" s="48">
        <v>2.496</v>
      </c>
      <c r="U588" s="48">
        <v>2.496</v>
      </c>
      <c r="V588" s="48">
        <v>2.496</v>
      </c>
      <c r="W588" s="48">
        <v>2.496</v>
      </c>
      <c r="X588" s="48">
        <v>2.496</v>
      </c>
      <c r="Y588" s="55">
        <v>2.496</v>
      </c>
    </row>
    <row r="589" spans="1:25" s="35" customFormat="1" ht="18.75" customHeight="1" collapsed="1" thickBot="1" x14ac:dyDescent="0.25">
      <c r="A589" s="73">
        <v>22</v>
      </c>
      <c r="B589" s="65">
        <f t="shared" ref="B589:Y589" si="197">SUM(B590:B593)</f>
        <v>1168.6860000000001</v>
      </c>
      <c r="C589" s="66">
        <f t="shared" si="197"/>
        <v>1196.2160000000001</v>
      </c>
      <c r="D589" s="66">
        <f t="shared" si="197"/>
        <v>1230.606</v>
      </c>
      <c r="E589" s="67">
        <f t="shared" si="197"/>
        <v>1252.386</v>
      </c>
      <c r="F589" s="67">
        <f t="shared" si="197"/>
        <v>1241.866</v>
      </c>
      <c r="G589" s="67">
        <f t="shared" si="197"/>
        <v>1255.116</v>
      </c>
      <c r="H589" s="67">
        <f t="shared" si="197"/>
        <v>1243.646</v>
      </c>
      <c r="I589" s="67">
        <f t="shared" si="197"/>
        <v>1228.0160000000001</v>
      </c>
      <c r="J589" s="67">
        <f t="shared" si="197"/>
        <v>1221.9760000000001</v>
      </c>
      <c r="K589" s="68">
        <f t="shared" si="197"/>
        <v>1216.626</v>
      </c>
      <c r="L589" s="67">
        <f t="shared" si="197"/>
        <v>1220.556</v>
      </c>
      <c r="M589" s="69">
        <f t="shared" si="197"/>
        <v>1226.316</v>
      </c>
      <c r="N589" s="68">
        <f t="shared" si="197"/>
        <v>1233.606</v>
      </c>
      <c r="O589" s="67">
        <f t="shared" si="197"/>
        <v>1230.4960000000001</v>
      </c>
      <c r="P589" s="69">
        <f t="shared" si="197"/>
        <v>1236.836</v>
      </c>
      <c r="Q589" s="70">
        <f t="shared" si="197"/>
        <v>1201.2260000000001</v>
      </c>
      <c r="R589" s="67">
        <f t="shared" si="197"/>
        <v>1239.106</v>
      </c>
      <c r="S589" s="70">
        <f t="shared" si="197"/>
        <v>1243.7460000000001</v>
      </c>
      <c r="T589" s="67">
        <f t="shared" si="197"/>
        <v>1235.7260000000001</v>
      </c>
      <c r="U589" s="66">
        <f t="shared" si="197"/>
        <v>1177.8860000000002</v>
      </c>
      <c r="V589" s="66">
        <f t="shared" si="197"/>
        <v>1158.4460000000001</v>
      </c>
      <c r="W589" s="66">
        <f t="shared" si="197"/>
        <v>1175.4660000000001</v>
      </c>
      <c r="X589" s="66">
        <f t="shared" si="197"/>
        <v>1170.6660000000002</v>
      </c>
      <c r="Y589" s="71">
        <f t="shared" si="197"/>
        <v>1164.2560000000001</v>
      </c>
    </row>
    <row r="590" spans="1:25" s="35" customFormat="1" ht="18.75" hidden="1" customHeight="1" outlineLevel="1" x14ac:dyDescent="0.2">
      <c r="A590" s="117" t="s">
        <v>4</v>
      </c>
      <c r="B590" s="49">
        <f>B116</f>
        <v>988.87</v>
      </c>
      <c r="C590" s="44">
        <f t="shared" ref="C590:Y590" si="198">C116</f>
        <v>1016.4</v>
      </c>
      <c r="D590" s="44">
        <f t="shared" si="198"/>
        <v>1050.79</v>
      </c>
      <c r="E590" s="45">
        <f t="shared" si="198"/>
        <v>1072.57</v>
      </c>
      <c r="F590" s="44">
        <f t="shared" si="198"/>
        <v>1062.05</v>
      </c>
      <c r="G590" s="44">
        <f t="shared" si="198"/>
        <v>1075.3</v>
      </c>
      <c r="H590" s="44">
        <f t="shared" si="198"/>
        <v>1063.83</v>
      </c>
      <c r="I590" s="44">
        <f t="shared" si="198"/>
        <v>1048.2</v>
      </c>
      <c r="J590" s="46">
        <f t="shared" si="198"/>
        <v>1042.1600000000001</v>
      </c>
      <c r="K590" s="44">
        <f t="shared" si="198"/>
        <v>1036.81</v>
      </c>
      <c r="L590" s="44">
        <f t="shared" si="198"/>
        <v>1040.74</v>
      </c>
      <c r="M590" s="44">
        <f t="shared" si="198"/>
        <v>1046.5</v>
      </c>
      <c r="N590" s="44">
        <f t="shared" si="198"/>
        <v>1053.79</v>
      </c>
      <c r="O590" s="44">
        <f t="shared" si="198"/>
        <v>1050.68</v>
      </c>
      <c r="P590" s="44">
        <f t="shared" si="198"/>
        <v>1057.02</v>
      </c>
      <c r="Q590" s="44">
        <f t="shared" si="198"/>
        <v>1021.41</v>
      </c>
      <c r="R590" s="44">
        <f t="shared" si="198"/>
        <v>1059.29</v>
      </c>
      <c r="S590" s="44">
        <f t="shared" si="198"/>
        <v>1063.93</v>
      </c>
      <c r="T590" s="44">
        <f t="shared" si="198"/>
        <v>1055.9100000000001</v>
      </c>
      <c r="U590" s="44">
        <f t="shared" si="198"/>
        <v>998.07</v>
      </c>
      <c r="V590" s="44">
        <f t="shared" si="198"/>
        <v>978.63</v>
      </c>
      <c r="W590" s="44">
        <f t="shared" si="198"/>
        <v>995.65</v>
      </c>
      <c r="X590" s="44">
        <f t="shared" si="198"/>
        <v>990.85</v>
      </c>
      <c r="Y590" s="52">
        <f t="shared" si="198"/>
        <v>984.44</v>
      </c>
    </row>
    <row r="591" spans="1:25" s="35" customFormat="1" ht="18.75" hidden="1" customHeight="1" outlineLevel="1" x14ac:dyDescent="0.2">
      <c r="A591" s="26" t="s">
        <v>5</v>
      </c>
      <c r="B591" s="49">
        <v>177.32</v>
      </c>
      <c r="C591" s="47">
        <v>177.32</v>
      </c>
      <c r="D591" s="47">
        <v>177.32</v>
      </c>
      <c r="E591" s="47">
        <v>177.32</v>
      </c>
      <c r="F591" s="47">
        <v>177.32</v>
      </c>
      <c r="G591" s="47">
        <v>177.32</v>
      </c>
      <c r="H591" s="47">
        <v>177.32</v>
      </c>
      <c r="I591" s="47">
        <v>177.32</v>
      </c>
      <c r="J591" s="47">
        <v>177.32</v>
      </c>
      <c r="K591" s="47">
        <v>177.32</v>
      </c>
      <c r="L591" s="47">
        <v>177.32</v>
      </c>
      <c r="M591" s="47">
        <v>177.32</v>
      </c>
      <c r="N591" s="47">
        <v>177.32</v>
      </c>
      <c r="O591" s="47">
        <v>177.32</v>
      </c>
      <c r="P591" s="47">
        <v>177.32</v>
      </c>
      <c r="Q591" s="47">
        <v>177.32</v>
      </c>
      <c r="R591" s="47">
        <v>177.32</v>
      </c>
      <c r="S591" s="47">
        <v>177.32</v>
      </c>
      <c r="T591" s="47">
        <v>177.32</v>
      </c>
      <c r="U591" s="47">
        <v>177.32</v>
      </c>
      <c r="V591" s="47">
        <v>177.32</v>
      </c>
      <c r="W591" s="47">
        <v>177.32</v>
      </c>
      <c r="X591" s="47">
        <v>177.32</v>
      </c>
      <c r="Y591" s="54">
        <v>177.32</v>
      </c>
    </row>
    <row r="592" spans="1:25" s="35" customFormat="1" ht="18.75" hidden="1" customHeight="1" outlineLevel="1" x14ac:dyDescent="0.2">
      <c r="A592" s="27" t="s">
        <v>6</v>
      </c>
      <c r="B592" s="49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54"/>
    </row>
    <row r="593" spans="1:25" s="35" customFormat="1" ht="18.75" hidden="1" customHeight="1" outlineLevel="1" thickBot="1" x14ac:dyDescent="0.25">
      <c r="A593" s="118" t="s">
        <v>7</v>
      </c>
      <c r="B593" s="50">
        <v>2.496</v>
      </c>
      <c r="C593" s="48">
        <v>2.496</v>
      </c>
      <c r="D593" s="48">
        <v>2.496</v>
      </c>
      <c r="E593" s="48">
        <v>2.496</v>
      </c>
      <c r="F593" s="48">
        <v>2.496</v>
      </c>
      <c r="G593" s="48">
        <v>2.496</v>
      </c>
      <c r="H593" s="48">
        <v>2.496</v>
      </c>
      <c r="I593" s="48">
        <v>2.496</v>
      </c>
      <c r="J593" s="48">
        <v>2.496</v>
      </c>
      <c r="K593" s="48">
        <v>2.496</v>
      </c>
      <c r="L593" s="48">
        <v>2.496</v>
      </c>
      <c r="M593" s="48">
        <v>2.496</v>
      </c>
      <c r="N593" s="48">
        <v>2.496</v>
      </c>
      <c r="O593" s="48">
        <v>2.496</v>
      </c>
      <c r="P593" s="48">
        <v>2.496</v>
      </c>
      <c r="Q593" s="48">
        <v>2.496</v>
      </c>
      <c r="R593" s="48">
        <v>2.496</v>
      </c>
      <c r="S593" s="48">
        <v>2.496</v>
      </c>
      <c r="T593" s="48">
        <v>2.496</v>
      </c>
      <c r="U593" s="48">
        <v>2.496</v>
      </c>
      <c r="V593" s="48">
        <v>2.496</v>
      </c>
      <c r="W593" s="48">
        <v>2.496</v>
      </c>
      <c r="X593" s="48">
        <v>2.496</v>
      </c>
      <c r="Y593" s="55">
        <v>2.496</v>
      </c>
    </row>
    <row r="594" spans="1:25" s="35" customFormat="1" ht="18.75" customHeight="1" collapsed="1" thickBot="1" x14ac:dyDescent="0.25">
      <c r="A594" s="64">
        <v>23</v>
      </c>
      <c r="B594" s="65">
        <f t="shared" ref="B594:Y594" si="199">SUM(B595:B598)</f>
        <v>1073.5160000000001</v>
      </c>
      <c r="C594" s="66">
        <f t="shared" si="199"/>
        <v>1076.0060000000001</v>
      </c>
      <c r="D594" s="66">
        <f t="shared" si="199"/>
        <v>1073.1760000000002</v>
      </c>
      <c r="E594" s="67">
        <f t="shared" si="199"/>
        <v>1096.0160000000001</v>
      </c>
      <c r="F594" s="67">
        <f t="shared" si="199"/>
        <v>1110.566</v>
      </c>
      <c r="G594" s="67">
        <f t="shared" si="199"/>
        <v>1121.7760000000001</v>
      </c>
      <c r="H594" s="67">
        <f t="shared" si="199"/>
        <v>1094.356</v>
      </c>
      <c r="I594" s="67">
        <f t="shared" si="199"/>
        <v>1082.4560000000001</v>
      </c>
      <c r="J594" s="67">
        <f t="shared" si="199"/>
        <v>1079.5160000000001</v>
      </c>
      <c r="K594" s="68">
        <f t="shared" si="199"/>
        <v>1069.9460000000001</v>
      </c>
      <c r="L594" s="67">
        <f t="shared" si="199"/>
        <v>1072.0060000000001</v>
      </c>
      <c r="M594" s="69">
        <f t="shared" si="199"/>
        <v>1077.5160000000001</v>
      </c>
      <c r="N594" s="68">
        <f t="shared" si="199"/>
        <v>1085.2560000000001</v>
      </c>
      <c r="O594" s="67">
        <f t="shared" si="199"/>
        <v>1082.2260000000001</v>
      </c>
      <c r="P594" s="69">
        <f t="shared" si="199"/>
        <v>1089.3960000000002</v>
      </c>
      <c r="Q594" s="70">
        <f t="shared" si="199"/>
        <v>1801.856</v>
      </c>
      <c r="R594" s="67">
        <f t="shared" si="199"/>
        <v>1715.616</v>
      </c>
      <c r="S594" s="70">
        <f t="shared" si="199"/>
        <v>1095.106</v>
      </c>
      <c r="T594" s="67">
        <f t="shared" si="199"/>
        <v>1098.9060000000002</v>
      </c>
      <c r="U594" s="66">
        <f t="shared" si="199"/>
        <v>1094.6660000000002</v>
      </c>
      <c r="V594" s="66">
        <f t="shared" si="199"/>
        <v>1095.866</v>
      </c>
      <c r="W594" s="66">
        <f t="shared" si="199"/>
        <v>1094.866</v>
      </c>
      <c r="X594" s="66">
        <f t="shared" si="199"/>
        <v>1084.3860000000002</v>
      </c>
      <c r="Y594" s="71">
        <f t="shared" si="199"/>
        <v>1071.7360000000001</v>
      </c>
    </row>
    <row r="595" spans="1:25" s="35" customFormat="1" ht="18.75" hidden="1" customHeight="1" outlineLevel="1" x14ac:dyDescent="0.2">
      <c r="A595" s="117" t="s">
        <v>4</v>
      </c>
      <c r="B595" s="49">
        <f>B121</f>
        <v>893.7</v>
      </c>
      <c r="C595" s="44">
        <f t="shared" ref="C595:Y595" si="200">C121</f>
        <v>896.19</v>
      </c>
      <c r="D595" s="44">
        <f t="shared" si="200"/>
        <v>893.36</v>
      </c>
      <c r="E595" s="45">
        <f t="shared" si="200"/>
        <v>916.2</v>
      </c>
      <c r="F595" s="44">
        <f t="shared" si="200"/>
        <v>930.75</v>
      </c>
      <c r="G595" s="44">
        <f t="shared" si="200"/>
        <v>941.96</v>
      </c>
      <c r="H595" s="44">
        <f t="shared" si="200"/>
        <v>914.54</v>
      </c>
      <c r="I595" s="44">
        <f t="shared" si="200"/>
        <v>902.64</v>
      </c>
      <c r="J595" s="46">
        <f t="shared" si="200"/>
        <v>899.7</v>
      </c>
      <c r="K595" s="44">
        <f t="shared" si="200"/>
        <v>890.13</v>
      </c>
      <c r="L595" s="44">
        <f t="shared" si="200"/>
        <v>892.19</v>
      </c>
      <c r="M595" s="44">
        <f t="shared" si="200"/>
        <v>897.7</v>
      </c>
      <c r="N595" s="44">
        <f t="shared" si="200"/>
        <v>905.44</v>
      </c>
      <c r="O595" s="44">
        <f t="shared" si="200"/>
        <v>902.41</v>
      </c>
      <c r="P595" s="44">
        <f t="shared" si="200"/>
        <v>909.58</v>
      </c>
      <c r="Q595" s="44">
        <f t="shared" si="200"/>
        <v>1622.04</v>
      </c>
      <c r="R595" s="44">
        <f t="shared" si="200"/>
        <v>1535.8</v>
      </c>
      <c r="S595" s="44">
        <f t="shared" si="200"/>
        <v>915.29</v>
      </c>
      <c r="T595" s="44">
        <f t="shared" si="200"/>
        <v>919.09</v>
      </c>
      <c r="U595" s="44">
        <f t="shared" si="200"/>
        <v>914.85</v>
      </c>
      <c r="V595" s="44">
        <f t="shared" si="200"/>
        <v>916.05</v>
      </c>
      <c r="W595" s="44">
        <f t="shared" si="200"/>
        <v>915.05</v>
      </c>
      <c r="X595" s="44">
        <f t="shared" si="200"/>
        <v>904.57</v>
      </c>
      <c r="Y595" s="52">
        <f t="shared" si="200"/>
        <v>891.92</v>
      </c>
    </row>
    <row r="596" spans="1:25" s="35" customFormat="1" ht="18.75" hidden="1" customHeight="1" outlineLevel="1" x14ac:dyDescent="0.2">
      <c r="A596" s="26" t="s">
        <v>5</v>
      </c>
      <c r="B596" s="49">
        <v>177.32</v>
      </c>
      <c r="C596" s="47">
        <v>177.32</v>
      </c>
      <c r="D596" s="47">
        <v>177.32</v>
      </c>
      <c r="E596" s="47">
        <v>177.32</v>
      </c>
      <c r="F596" s="47">
        <v>177.32</v>
      </c>
      <c r="G596" s="47">
        <v>177.32</v>
      </c>
      <c r="H596" s="47">
        <v>177.32</v>
      </c>
      <c r="I596" s="47">
        <v>177.32</v>
      </c>
      <c r="J596" s="47">
        <v>177.32</v>
      </c>
      <c r="K596" s="47">
        <v>177.32</v>
      </c>
      <c r="L596" s="47">
        <v>177.32</v>
      </c>
      <c r="M596" s="47">
        <v>177.32</v>
      </c>
      <c r="N596" s="47">
        <v>177.32</v>
      </c>
      <c r="O596" s="47">
        <v>177.32</v>
      </c>
      <c r="P596" s="47">
        <v>177.32</v>
      </c>
      <c r="Q596" s="47">
        <v>177.32</v>
      </c>
      <c r="R596" s="47">
        <v>177.32</v>
      </c>
      <c r="S596" s="47">
        <v>177.32</v>
      </c>
      <c r="T596" s="47">
        <v>177.32</v>
      </c>
      <c r="U596" s="47">
        <v>177.32</v>
      </c>
      <c r="V596" s="47">
        <v>177.32</v>
      </c>
      <c r="W596" s="47">
        <v>177.32</v>
      </c>
      <c r="X596" s="47">
        <v>177.32</v>
      </c>
      <c r="Y596" s="54">
        <v>177.32</v>
      </c>
    </row>
    <row r="597" spans="1:25" s="35" customFormat="1" ht="18.75" hidden="1" customHeight="1" outlineLevel="1" x14ac:dyDescent="0.2">
      <c r="A597" s="27" t="s">
        <v>6</v>
      </c>
      <c r="B597" s="49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54"/>
    </row>
    <row r="598" spans="1:25" s="35" customFormat="1" ht="18.75" hidden="1" customHeight="1" outlineLevel="1" thickBot="1" x14ac:dyDescent="0.25">
      <c r="A598" s="118" t="s">
        <v>7</v>
      </c>
      <c r="B598" s="50">
        <v>2.496</v>
      </c>
      <c r="C598" s="48">
        <v>2.496</v>
      </c>
      <c r="D598" s="48">
        <v>2.496</v>
      </c>
      <c r="E598" s="48">
        <v>2.496</v>
      </c>
      <c r="F598" s="48">
        <v>2.496</v>
      </c>
      <c r="G598" s="48">
        <v>2.496</v>
      </c>
      <c r="H598" s="48">
        <v>2.496</v>
      </c>
      <c r="I598" s="48">
        <v>2.496</v>
      </c>
      <c r="J598" s="48">
        <v>2.496</v>
      </c>
      <c r="K598" s="48">
        <v>2.496</v>
      </c>
      <c r="L598" s="48">
        <v>2.496</v>
      </c>
      <c r="M598" s="48">
        <v>2.496</v>
      </c>
      <c r="N598" s="48">
        <v>2.496</v>
      </c>
      <c r="O598" s="48">
        <v>2.496</v>
      </c>
      <c r="P598" s="48">
        <v>2.496</v>
      </c>
      <c r="Q598" s="48">
        <v>2.496</v>
      </c>
      <c r="R598" s="48">
        <v>2.496</v>
      </c>
      <c r="S598" s="48">
        <v>2.496</v>
      </c>
      <c r="T598" s="48">
        <v>2.496</v>
      </c>
      <c r="U598" s="48">
        <v>2.496</v>
      </c>
      <c r="V598" s="48">
        <v>2.496</v>
      </c>
      <c r="W598" s="48">
        <v>2.496</v>
      </c>
      <c r="X598" s="48">
        <v>2.496</v>
      </c>
      <c r="Y598" s="55">
        <v>2.496</v>
      </c>
    </row>
    <row r="599" spans="1:25" s="35" customFormat="1" ht="18.75" customHeight="1" collapsed="1" thickBot="1" x14ac:dyDescent="0.25">
      <c r="A599" s="75">
        <v>24</v>
      </c>
      <c r="B599" s="65">
        <f t="shared" ref="B599:Y599" si="201">SUM(B600:B603)</f>
        <v>1170.9560000000001</v>
      </c>
      <c r="C599" s="66">
        <f t="shared" si="201"/>
        <v>1169.2260000000001</v>
      </c>
      <c r="D599" s="66">
        <f t="shared" si="201"/>
        <v>1169.1960000000001</v>
      </c>
      <c r="E599" s="67">
        <f t="shared" si="201"/>
        <v>1190.9060000000002</v>
      </c>
      <c r="F599" s="67">
        <f t="shared" si="201"/>
        <v>1201.106</v>
      </c>
      <c r="G599" s="67">
        <f t="shared" si="201"/>
        <v>1224.096</v>
      </c>
      <c r="H599" s="67">
        <f t="shared" si="201"/>
        <v>1233.106</v>
      </c>
      <c r="I599" s="67">
        <f t="shared" si="201"/>
        <v>1174.4860000000001</v>
      </c>
      <c r="J599" s="67">
        <f t="shared" si="201"/>
        <v>1169.2860000000001</v>
      </c>
      <c r="K599" s="68">
        <f t="shared" si="201"/>
        <v>1162.6860000000001</v>
      </c>
      <c r="L599" s="67">
        <f t="shared" si="201"/>
        <v>1157.9960000000001</v>
      </c>
      <c r="M599" s="69">
        <f t="shared" si="201"/>
        <v>1176.0160000000001</v>
      </c>
      <c r="N599" s="68">
        <f t="shared" si="201"/>
        <v>1186.4460000000001</v>
      </c>
      <c r="O599" s="67">
        <f t="shared" si="201"/>
        <v>1174.8960000000002</v>
      </c>
      <c r="P599" s="69">
        <f t="shared" si="201"/>
        <v>1187.846</v>
      </c>
      <c r="Q599" s="70">
        <f t="shared" si="201"/>
        <v>1243.336</v>
      </c>
      <c r="R599" s="67">
        <f t="shared" si="201"/>
        <v>1242.9259999999999</v>
      </c>
      <c r="S599" s="70">
        <f t="shared" si="201"/>
        <v>1199.2160000000001</v>
      </c>
      <c r="T599" s="67">
        <f t="shared" si="201"/>
        <v>1185.7860000000001</v>
      </c>
      <c r="U599" s="66">
        <f t="shared" si="201"/>
        <v>1181.046</v>
      </c>
      <c r="V599" s="66">
        <f t="shared" si="201"/>
        <v>1175.876</v>
      </c>
      <c r="W599" s="66">
        <f t="shared" si="201"/>
        <v>1177.3860000000002</v>
      </c>
      <c r="X599" s="66">
        <f t="shared" si="201"/>
        <v>1159.076</v>
      </c>
      <c r="Y599" s="71">
        <f t="shared" si="201"/>
        <v>1152.046</v>
      </c>
    </row>
    <row r="600" spans="1:25" s="35" customFormat="1" ht="18.75" hidden="1" customHeight="1" outlineLevel="1" x14ac:dyDescent="0.2">
      <c r="A600" s="117" t="s">
        <v>4</v>
      </c>
      <c r="B600" s="49">
        <f>B126</f>
        <v>991.14</v>
      </c>
      <c r="C600" s="44">
        <f t="shared" ref="C600:Y600" si="202">C126</f>
        <v>989.41</v>
      </c>
      <c r="D600" s="44">
        <f t="shared" si="202"/>
        <v>989.38</v>
      </c>
      <c r="E600" s="45">
        <f t="shared" si="202"/>
        <v>1011.09</v>
      </c>
      <c r="F600" s="44">
        <f t="shared" si="202"/>
        <v>1021.29</v>
      </c>
      <c r="G600" s="44">
        <f t="shared" si="202"/>
        <v>1044.28</v>
      </c>
      <c r="H600" s="44">
        <f t="shared" si="202"/>
        <v>1053.29</v>
      </c>
      <c r="I600" s="44">
        <f t="shared" si="202"/>
        <v>994.67</v>
      </c>
      <c r="J600" s="46">
        <f t="shared" si="202"/>
        <v>989.47</v>
      </c>
      <c r="K600" s="44">
        <f t="shared" si="202"/>
        <v>982.87</v>
      </c>
      <c r="L600" s="44">
        <f t="shared" si="202"/>
        <v>978.18</v>
      </c>
      <c r="M600" s="44">
        <f t="shared" si="202"/>
        <v>996.2</v>
      </c>
      <c r="N600" s="44">
        <f t="shared" si="202"/>
        <v>1006.63</v>
      </c>
      <c r="O600" s="44">
        <f t="shared" si="202"/>
        <v>995.08</v>
      </c>
      <c r="P600" s="44">
        <f t="shared" si="202"/>
        <v>1008.03</v>
      </c>
      <c r="Q600" s="44">
        <f t="shared" si="202"/>
        <v>1063.52</v>
      </c>
      <c r="R600" s="44">
        <f t="shared" si="202"/>
        <v>1063.1099999999999</v>
      </c>
      <c r="S600" s="44">
        <f t="shared" si="202"/>
        <v>1019.4</v>
      </c>
      <c r="T600" s="44">
        <f t="shared" si="202"/>
        <v>1005.97</v>
      </c>
      <c r="U600" s="44">
        <f t="shared" si="202"/>
        <v>1001.23</v>
      </c>
      <c r="V600" s="44">
        <f t="shared" si="202"/>
        <v>996.06</v>
      </c>
      <c r="W600" s="44">
        <f t="shared" si="202"/>
        <v>997.57</v>
      </c>
      <c r="X600" s="44">
        <f t="shared" si="202"/>
        <v>979.26</v>
      </c>
      <c r="Y600" s="52">
        <f t="shared" si="202"/>
        <v>972.23</v>
      </c>
    </row>
    <row r="601" spans="1:25" s="35" customFormat="1" ht="18.75" hidden="1" customHeight="1" outlineLevel="1" x14ac:dyDescent="0.2">
      <c r="A601" s="26" t="s">
        <v>5</v>
      </c>
      <c r="B601" s="49">
        <v>177.32</v>
      </c>
      <c r="C601" s="47">
        <v>177.32</v>
      </c>
      <c r="D601" s="47">
        <v>177.32</v>
      </c>
      <c r="E601" s="47">
        <v>177.32</v>
      </c>
      <c r="F601" s="47">
        <v>177.32</v>
      </c>
      <c r="G601" s="47">
        <v>177.32</v>
      </c>
      <c r="H601" s="47">
        <v>177.32</v>
      </c>
      <c r="I601" s="47">
        <v>177.32</v>
      </c>
      <c r="J601" s="47">
        <v>177.32</v>
      </c>
      <c r="K601" s="47">
        <v>177.32</v>
      </c>
      <c r="L601" s="47">
        <v>177.32</v>
      </c>
      <c r="M601" s="47">
        <v>177.32</v>
      </c>
      <c r="N601" s="47">
        <v>177.32</v>
      </c>
      <c r="O601" s="47">
        <v>177.32</v>
      </c>
      <c r="P601" s="47">
        <v>177.32</v>
      </c>
      <c r="Q601" s="47">
        <v>177.32</v>
      </c>
      <c r="R601" s="47">
        <v>177.32</v>
      </c>
      <c r="S601" s="47">
        <v>177.32</v>
      </c>
      <c r="T601" s="47">
        <v>177.32</v>
      </c>
      <c r="U601" s="47">
        <v>177.32</v>
      </c>
      <c r="V601" s="47">
        <v>177.32</v>
      </c>
      <c r="W601" s="47">
        <v>177.32</v>
      </c>
      <c r="X601" s="47">
        <v>177.32</v>
      </c>
      <c r="Y601" s="54">
        <v>177.32</v>
      </c>
    </row>
    <row r="602" spans="1:25" s="35" customFormat="1" ht="18.75" hidden="1" customHeight="1" outlineLevel="1" x14ac:dyDescent="0.2">
      <c r="A602" s="27" t="s">
        <v>6</v>
      </c>
      <c r="B602" s="49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54"/>
    </row>
    <row r="603" spans="1:25" s="35" customFormat="1" ht="18.75" hidden="1" customHeight="1" outlineLevel="1" thickBot="1" x14ac:dyDescent="0.25">
      <c r="A603" s="118" t="s">
        <v>7</v>
      </c>
      <c r="B603" s="50">
        <v>2.496</v>
      </c>
      <c r="C603" s="48">
        <v>2.496</v>
      </c>
      <c r="D603" s="48">
        <v>2.496</v>
      </c>
      <c r="E603" s="48">
        <v>2.496</v>
      </c>
      <c r="F603" s="48">
        <v>2.496</v>
      </c>
      <c r="G603" s="48">
        <v>2.496</v>
      </c>
      <c r="H603" s="48">
        <v>2.496</v>
      </c>
      <c r="I603" s="48">
        <v>2.496</v>
      </c>
      <c r="J603" s="48">
        <v>2.496</v>
      </c>
      <c r="K603" s="48">
        <v>2.496</v>
      </c>
      <c r="L603" s="48">
        <v>2.496</v>
      </c>
      <c r="M603" s="48">
        <v>2.496</v>
      </c>
      <c r="N603" s="48">
        <v>2.496</v>
      </c>
      <c r="O603" s="48">
        <v>2.496</v>
      </c>
      <c r="P603" s="48">
        <v>2.496</v>
      </c>
      <c r="Q603" s="48">
        <v>2.496</v>
      </c>
      <c r="R603" s="48">
        <v>2.496</v>
      </c>
      <c r="S603" s="48">
        <v>2.496</v>
      </c>
      <c r="T603" s="48">
        <v>2.496</v>
      </c>
      <c r="U603" s="48">
        <v>2.496</v>
      </c>
      <c r="V603" s="48">
        <v>2.496</v>
      </c>
      <c r="W603" s="48">
        <v>2.496</v>
      </c>
      <c r="X603" s="48">
        <v>2.496</v>
      </c>
      <c r="Y603" s="55">
        <v>2.496</v>
      </c>
    </row>
    <row r="604" spans="1:25" s="35" customFormat="1" ht="18.75" customHeight="1" collapsed="1" thickBot="1" x14ac:dyDescent="0.25">
      <c r="A604" s="73">
        <v>25</v>
      </c>
      <c r="B604" s="65">
        <f t="shared" ref="B604:Y604" si="203">SUM(B605:B608)</f>
        <v>1117.9860000000001</v>
      </c>
      <c r="C604" s="66">
        <f t="shared" si="203"/>
        <v>1115.316</v>
      </c>
      <c r="D604" s="66">
        <f t="shared" si="203"/>
        <v>1099.066</v>
      </c>
      <c r="E604" s="67">
        <f t="shared" si="203"/>
        <v>1103.296</v>
      </c>
      <c r="F604" s="67">
        <f t="shared" si="203"/>
        <v>1080.4560000000001</v>
      </c>
      <c r="G604" s="67">
        <f t="shared" si="203"/>
        <v>1130.1560000000002</v>
      </c>
      <c r="H604" s="67">
        <f t="shared" si="203"/>
        <v>1131.096</v>
      </c>
      <c r="I604" s="67">
        <f t="shared" si="203"/>
        <v>1120.6660000000002</v>
      </c>
      <c r="J604" s="67">
        <f t="shared" si="203"/>
        <v>1104.046</v>
      </c>
      <c r="K604" s="68">
        <f t="shared" si="203"/>
        <v>1102.106</v>
      </c>
      <c r="L604" s="67">
        <f t="shared" si="203"/>
        <v>1064.6760000000002</v>
      </c>
      <c r="M604" s="69">
        <f t="shared" si="203"/>
        <v>1062.7860000000001</v>
      </c>
      <c r="N604" s="68">
        <f t="shared" si="203"/>
        <v>1073.1860000000001</v>
      </c>
      <c r="O604" s="67">
        <f t="shared" si="203"/>
        <v>1074.9960000000001</v>
      </c>
      <c r="P604" s="69">
        <f t="shared" si="203"/>
        <v>1085.9160000000002</v>
      </c>
      <c r="Q604" s="70">
        <f t="shared" si="203"/>
        <v>1101.306</v>
      </c>
      <c r="R604" s="67">
        <f t="shared" si="203"/>
        <v>1126.7160000000001</v>
      </c>
      <c r="S604" s="70">
        <f t="shared" si="203"/>
        <v>1125.316</v>
      </c>
      <c r="T604" s="67">
        <f t="shared" si="203"/>
        <v>1098.866</v>
      </c>
      <c r="U604" s="66">
        <f t="shared" si="203"/>
        <v>1122.7560000000001</v>
      </c>
      <c r="V604" s="66">
        <f t="shared" si="203"/>
        <v>1117.056</v>
      </c>
      <c r="W604" s="66">
        <f t="shared" si="203"/>
        <v>1119.1460000000002</v>
      </c>
      <c r="X604" s="66">
        <f t="shared" si="203"/>
        <v>1114.086</v>
      </c>
      <c r="Y604" s="71">
        <f t="shared" si="203"/>
        <v>1110.846</v>
      </c>
    </row>
    <row r="605" spans="1:25" s="35" customFormat="1" ht="18.75" hidden="1" customHeight="1" outlineLevel="1" x14ac:dyDescent="0.2">
      <c r="A605" s="117" t="s">
        <v>4</v>
      </c>
      <c r="B605" s="49">
        <f>B131</f>
        <v>938.17</v>
      </c>
      <c r="C605" s="44">
        <f t="shared" ref="C605:Y605" si="204">C131</f>
        <v>935.5</v>
      </c>
      <c r="D605" s="44">
        <f t="shared" si="204"/>
        <v>919.25</v>
      </c>
      <c r="E605" s="45">
        <f t="shared" si="204"/>
        <v>923.48</v>
      </c>
      <c r="F605" s="44">
        <f t="shared" si="204"/>
        <v>900.64</v>
      </c>
      <c r="G605" s="44">
        <f t="shared" si="204"/>
        <v>950.34</v>
      </c>
      <c r="H605" s="44">
        <f t="shared" si="204"/>
        <v>951.28</v>
      </c>
      <c r="I605" s="44">
        <f t="shared" si="204"/>
        <v>940.85</v>
      </c>
      <c r="J605" s="46">
        <f t="shared" si="204"/>
        <v>924.23</v>
      </c>
      <c r="K605" s="44">
        <f t="shared" si="204"/>
        <v>922.29</v>
      </c>
      <c r="L605" s="44">
        <f t="shared" si="204"/>
        <v>884.86</v>
      </c>
      <c r="M605" s="44">
        <f t="shared" si="204"/>
        <v>882.97</v>
      </c>
      <c r="N605" s="44">
        <f t="shared" si="204"/>
        <v>893.37</v>
      </c>
      <c r="O605" s="44">
        <f t="shared" si="204"/>
        <v>895.18</v>
      </c>
      <c r="P605" s="44">
        <f t="shared" si="204"/>
        <v>906.1</v>
      </c>
      <c r="Q605" s="44">
        <f t="shared" si="204"/>
        <v>921.49</v>
      </c>
      <c r="R605" s="44">
        <f t="shared" si="204"/>
        <v>946.9</v>
      </c>
      <c r="S605" s="44">
        <f t="shared" si="204"/>
        <v>945.5</v>
      </c>
      <c r="T605" s="44">
        <f t="shared" si="204"/>
        <v>919.05</v>
      </c>
      <c r="U605" s="44">
        <f t="shared" si="204"/>
        <v>942.94</v>
      </c>
      <c r="V605" s="44">
        <f t="shared" si="204"/>
        <v>937.24</v>
      </c>
      <c r="W605" s="44">
        <f t="shared" si="204"/>
        <v>939.33</v>
      </c>
      <c r="X605" s="44">
        <f t="shared" si="204"/>
        <v>934.27</v>
      </c>
      <c r="Y605" s="52">
        <f t="shared" si="204"/>
        <v>931.03</v>
      </c>
    </row>
    <row r="606" spans="1:25" s="35" customFormat="1" ht="18.75" hidden="1" customHeight="1" outlineLevel="1" x14ac:dyDescent="0.2">
      <c r="A606" s="26" t="s">
        <v>5</v>
      </c>
      <c r="B606" s="49">
        <v>177.32</v>
      </c>
      <c r="C606" s="47">
        <v>177.32</v>
      </c>
      <c r="D606" s="47">
        <v>177.32</v>
      </c>
      <c r="E606" s="47">
        <v>177.32</v>
      </c>
      <c r="F606" s="47">
        <v>177.32</v>
      </c>
      <c r="G606" s="47">
        <v>177.32</v>
      </c>
      <c r="H606" s="47">
        <v>177.32</v>
      </c>
      <c r="I606" s="47">
        <v>177.32</v>
      </c>
      <c r="J606" s="47">
        <v>177.32</v>
      </c>
      <c r="K606" s="47">
        <v>177.32</v>
      </c>
      <c r="L606" s="47">
        <v>177.32</v>
      </c>
      <c r="M606" s="47">
        <v>177.32</v>
      </c>
      <c r="N606" s="47">
        <v>177.32</v>
      </c>
      <c r="O606" s="47">
        <v>177.32</v>
      </c>
      <c r="P606" s="47">
        <v>177.32</v>
      </c>
      <c r="Q606" s="47">
        <v>177.32</v>
      </c>
      <c r="R606" s="47">
        <v>177.32</v>
      </c>
      <c r="S606" s="47">
        <v>177.32</v>
      </c>
      <c r="T606" s="47">
        <v>177.32</v>
      </c>
      <c r="U606" s="47">
        <v>177.32</v>
      </c>
      <c r="V606" s="47">
        <v>177.32</v>
      </c>
      <c r="W606" s="47">
        <v>177.32</v>
      </c>
      <c r="X606" s="47">
        <v>177.32</v>
      </c>
      <c r="Y606" s="54">
        <v>177.32</v>
      </c>
    </row>
    <row r="607" spans="1:25" s="35" customFormat="1" ht="18.75" hidden="1" customHeight="1" outlineLevel="1" x14ac:dyDescent="0.2">
      <c r="A607" s="27" t="s">
        <v>6</v>
      </c>
      <c r="B607" s="49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54"/>
    </row>
    <row r="608" spans="1:25" s="35" customFormat="1" ht="18.75" hidden="1" customHeight="1" outlineLevel="1" thickBot="1" x14ac:dyDescent="0.25">
      <c r="A608" s="118" t="s">
        <v>7</v>
      </c>
      <c r="B608" s="50">
        <v>2.496</v>
      </c>
      <c r="C608" s="48">
        <v>2.496</v>
      </c>
      <c r="D608" s="48">
        <v>2.496</v>
      </c>
      <c r="E608" s="48">
        <v>2.496</v>
      </c>
      <c r="F608" s="48">
        <v>2.496</v>
      </c>
      <c r="G608" s="48">
        <v>2.496</v>
      </c>
      <c r="H608" s="48">
        <v>2.496</v>
      </c>
      <c r="I608" s="48">
        <v>2.496</v>
      </c>
      <c r="J608" s="48">
        <v>2.496</v>
      </c>
      <c r="K608" s="48">
        <v>2.496</v>
      </c>
      <c r="L608" s="48">
        <v>2.496</v>
      </c>
      <c r="M608" s="48">
        <v>2.496</v>
      </c>
      <c r="N608" s="48">
        <v>2.496</v>
      </c>
      <c r="O608" s="48">
        <v>2.496</v>
      </c>
      <c r="P608" s="48">
        <v>2.496</v>
      </c>
      <c r="Q608" s="48">
        <v>2.496</v>
      </c>
      <c r="R608" s="48">
        <v>2.496</v>
      </c>
      <c r="S608" s="48">
        <v>2.496</v>
      </c>
      <c r="T608" s="48">
        <v>2.496</v>
      </c>
      <c r="U608" s="48">
        <v>2.496</v>
      </c>
      <c r="V608" s="48">
        <v>2.496</v>
      </c>
      <c r="W608" s="48">
        <v>2.496</v>
      </c>
      <c r="X608" s="48">
        <v>2.496</v>
      </c>
      <c r="Y608" s="55">
        <v>2.496</v>
      </c>
    </row>
    <row r="609" spans="1:25" s="35" customFormat="1" ht="18.75" customHeight="1" collapsed="1" thickBot="1" x14ac:dyDescent="0.25">
      <c r="A609" s="74">
        <v>26</v>
      </c>
      <c r="B609" s="65">
        <f t="shared" ref="B609:Y609" si="205">SUM(B610:B613)</f>
        <v>1187.106</v>
      </c>
      <c r="C609" s="66">
        <f t="shared" si="205"/>
        <v>1182.7760000000001</v>
      </c>
      <c r="D609" s="66">
        <f t="shared" si="205"/>
        <v>1182.1360000000002</v>
      </c>
      <c r="E609" s="67">
        <f t="shared" si="205"/>
        <v>1190.0160000000001</v>
      </c>
      <c r="F609" s="67">
        <f t="shared" si="205"/>
        <v>1188.7860000000001</v>
      </c>
      <c r="G609" s="67">
        <f t="shared" si="205"/>
        <v>1194.066</v>
      </c>
      <c r="H609" s="67">
        <f t="shared" si="205"/>
        <v>1193.4560000000001</v>
      </c>
      <c r="I609" s="67">
        <f t="shared" si="205"/>
        <v>1184.7860000000001</v>
      </c>
      <c r="J609" s="67">
        <f t="shared" si="205"/>
        <v>1174.4560000000001</v>
      </c>
      <c r="K609" s="68">
        <f t="shared" si="205"/>
        <v>1161.4560000000001</v>
      </c>
      <c r="L609" s="67">
        <f t="shared" si="205"/>
        <v>1178.7860000000001</v>
      </c>
      <c r="M609" s="69">
        <f t="shared" si="205"/>
        <v>1178.806</v>
      </c>
      <c r="N609" s="68">
        <f t="shared" si="205"/>
        <v>1185.9560000000001</v>
      </c>
      <c r="O609" s="67">
        <f t="shared" si="205"/>
        <v>1178.4060000000002</v>
      </c>
      <c r="P609" s="69">
        <f t="shared" si="205"/>
        <v>1188.9760000000001</v>
      </c>
      <c r="Q609" s="70">
        <f t="shared" si="205"/>
        <v>1207.9359999999999</v>
      </c>
      <c r="R609" s="67">
        <f t="shared" si="205"/>
        <v>1218.1559999999999</v>
      </c>
      <c r="S609" s="70">
        <f t="shared" si="205"/>
        <v>1222.7860000000001</v>
      </c>
      <c r="T609" s="67">
        <f t="shared" si="205"/>
        <v>1217.386</v>
      </c>
      <c r="U609" s="66">
        <f t="shared" si="205"/>
        <v>1208.566</v>
      </c>
      <c r="V609" s="66">
        <f t="shared" si="205"/>
        <v>1204.876</v>
      </c>
      <c r="W609" s="66">
        <f t="shared" si="205"/>
        <v>1198.1960000000001</v>
      </c>
      <c r="X609" s="66">
        <f t="shared" si="205"/>
        <v>1182.1560000000002</v>
      </c>
      <c r="Y609" s="71">
        <f t="shared" si="205"/>
        <v>1190.576</v>
      </c>
    </row>
    <row r="610" spans="1:25" s="35" customFormat="1" ht="18.75" hidden="1" customHeight="1" outlineLevel="1" x14ac:dyDescent="0.2">
      <c r="A610" s="29" t="s">
        <v>4</v>
      </c>
      <c r="B610" s="49">
        <f>B136</f>
        <v>1007.29</v>
      </c>
      <c r="C610" s="44">
        <f t="shared" ref="C610:Y610" si="206">C136</f>
        <v>1002.96</v>
      </c>
      <c r="D610" s="44">
        <f t="shared" si="206"/>
        <v>1002.32</v>
      </c>
      <c r="E610" s="45">
        <f t="shared" si="206"/>
        <v>1010.2</v>
      </c>
      <c r="F610" s="44">
        <f t="shared" si="206"/>
        <v>1008.97</v>
      </c>
      <c r="G610" s="44">
        <f t="shared" si="206"/>
        <v>1014.25</v>
      </c>
      <c r="H610" s="44">
        <f t="shared" si="206"/>
        <v>1013.64</v>
      </c>
      <c r="I610" s="44">
        <f t="shared" si="206"/>
        <v>1004.97</v>
      </c>
      <c r="J610" s="46">
        <f t="shared" si="206"/>
        <v>994.64</v>
      </c>
      <c r="K610" s="44">
        <f t="shared" si="206"/>
        <v>981.64</v>
      </c>
      <c r="L610" s="44">
        <f t="shared" si="206"/>
        <v>998.97</v>
      </c>
      <c r="M610" s="44">
        <f t="shared" si="206"/>
        <v>998.99</v>
      </c>
      <c r="N610" s="44">
        <f t="shared" si="206"/>
        <v>1006.14</v>
      </c>
      <c r="O610" s="44">
        <f t="shared" si="206"/>
        <v>998.59</v>
      </c>
      <c r="P610" s="44">
        <f t="shared" si="206"/>
        <v>1009.16</v>
      </c>
      <c r="Q610" s="44">
        <f t="shared" si="206"/>
        <v>1028.1199999999999</v>
      </c>
      <c r="R610" s="44">
        <f t="shared" si="206"/>
        <v>1038.3399999999999</v>
      </c>
      <c r="S610" s="44">
        <f t="shared" si="206"/>
        <v>1042.97</v>
      </c>
      <c r="T610" s="44">
        <f t="shared" si="206"/>
        <v>1037.57</v>
      </c>
      <c r="U610" s="44">
        <f t="shared" si="206"/>
        <v>1028.75</v>
      </c>
      <c r="V610" s="44">
        <f t="shared" si="206"/>
        <v>1025.06</v>
      </c>
      <c r="W610" s="44">
        <f t="shared" si="206"/>
        <v>1018.38</v>
      </c>
      <c r="X610" s="44">
        <f t="shared" si="206"/>
        <v>1002.34</v>
      </c>
      <c r="Y610" s="52">
        <f t="shared" si="206"/>
        <v>1010.76</v>
      </c>
    </row>
    <row r="611" spans="1:25" s="35" customFormat="1" ht="18.75" hidden="1" customHeight="1" outlineLevel="1" x14ac:dyDescent="0.2">
      <c r="A611" s="30" t="s">
        <v>5</v>
      </c>
      <c r="B611" s="49">
        <v>177.32</v>
      </c>
      <c r="C611" s="47">
        <v>177.32</v>
      </c>
      <c r="D611" s="47">
        <v>177.32</v>
      </c>
      <c r="E611" s="47">
        <v>177.32</v>
      </c>
      <c r="F611" s="47">
        <v>177.32</v>
      </c>
      <c r="G611" s="47">
        <v>177.32</v>
      </c>
      <c r="H611" s="47">
        <v>177.32</v>
      </c>
      <c r="I611" s="47">
        <v>177.32</v>
      </c>
      <c r="J611" s="47">
        <v>177.32</v>
      </c>
      <c r="K611" s="47">
        <v>177.32</v>
      </c>
      <c r="L611" s="47">
        <v>177.32</v>
      </c>
      <c r="M611" s="47">
        <v>177.32</v>
      </c>
      <c r="N611" s="47">
        <v>177.32</v>
      </c>
      <c r="O611" s="47">
        <v>177.32</v>
      </c>
      <c r="P611" s="47">
        <v>177.32</v>
      </c>
      <c r="Q611" s="47">
        <v>177.32</v>
      </c>
      <c r="R611" s="47">
        <v>177.32</v>
      </c>
      <c r="S611" s="47">
        <v>177.32</v>
      </c>
      <c r="T611" s="47">
        <v>177.32</v>
      </c>
      <c r="U611" s="47">
        <v>177.32</v>
      </c>
      <c r="V611" s="47">
        <v>177.32</v>
      </c>
      <c r="W611" s="47">
        <v>177.32</v>
      </c>
      <c r="X611" s="47">
        <v>177.32</v>
      </c>
      <c r="Y611" s="54">
        <v>177.32</v>
      </c>
    </row>
    <row r="612" spans="1:25" s="35" customFormat="1" ht="18.75" hidden="1" customHeight="1" outlineLevel="1" x14ac:dyDescent="0.2">
      <c r="A612" s="31" t="s">
        <v>6</v>
      </c>
      <c r="B612" s="49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54"/>
    </row>
    <row r="613" spans="1:25" s="35" customFormat="1" ht="18.75" hidden="1" customHeight="1" outlineLevel="1" thickBot="1" x14ac:dyDescent="0.25">
      <c r="A613" s="107" t="s">
        <v>7</v>
      </c>
      <c r="B613" s="50">
        <v>2.496</v>
      </c>
      <c r="C613" s="48">
        <v>2.496</v>
      </c>
      <c r="D613" s="48">
        <v>2.496</v>
      </c>
      <c r="E613" s="48">
        <v>2.496</v>
      </c>
      <c r="F613" s="48">
        <v>2.496</v>
      </c>
      <c r="G613" s="48">
        <v>2.496</v>
      </c>
      <c r="H613" s="48">
        <v>2.496</v>
      </c>
      <c r="I613" s="48">
        <v>2.496</v>
      </c>
      <c r="J613" s="48">
        <v>2.496</v>
      </c>
      <c r="K613" s="48">
        <v>2.496</v>
      </c>
      <c r="L613" s="48">
        <v>2.496</v>
      </c>
      <c r="M613" s="48">
        <v>2.496</v>
      </c>
      <c r="N613" s="48">
        <v>2.496</v>
      </c>
      <c r="O613" s="48">
        <v>2.496</v>
      </c>
      <c r="P613" s="48">
        <v>2.496</v>
      </c>
      <c r="Q613" s="48">
        <v>2.496</v>
      </c>
      <c r="R613" s="48">
        <v>2.496</v>
      </c>
      <c r="S613" s="48">
        <v>2.496</v>
      </c>
      <c r="T613" s="48">
        <v>2.496</v>
      </c>
      <c r="U613" s="48">
        <v>2.496</v>
      </c>
      <c r="V613" s="48">
        <v>2.496</v>
      </c>
      <c r="W613" s="48">
        <v>2.496</v>
      </c>
      <c r="X613" s="48">
        <v>2.496</v>
      </c>
      <c r="Y613" s="55">
        <v>2.496</v>
      </c>
    </row>
    <row r="614" spans="1:25" s="35" customFormat="1" ht="18.75" customHeight="1" collapsed="1" thickBot="1" x14ac:dyDescent="0.25">
      <c r="A614" s="76">
        <v>27</v>
      </c>
      <c r="B614" s="65">
        <f t="shared" ref="B614:Y614" si="207">SUM(B615:B618)</f>
        <v>1138.4060000000002</v>
      </c>
      <c r="C614" s="66">
        <f t="shared" si="207"/>
        <v>1141.106</v>
      </c>
      <c r="D614" s="66">
        <f t="shared" si="207"/>
        <v>1202.8860000000002</v>
      </c>
      <c r="E614" s="67">
        <f t="shared" si="207"/>
        <v>1164.1860000000001</v>
      </c>
      <c r="F614" s="67">
        <f t="shared" si="207"/>
        <v>1189.9760000000001</v>
      </c>
      <c r="G614" s="67">
        <f t="shared" si="207"/>
        <v>1242.046</v>
      </c>
      <c r="H614" s="67">
        <f t="shared" si="207"/>
        <v>1224.6759999999999</v>
      </c>
      <c r="I614" s="67">
        <f t="shared" si="207"/>
        <v>1220.0260000000001</v>
      </c>
      <c r="J614" s="67">
        <f t="shared" si="207"/>
        <v>1212.076</v>
      </c>
      <c r="K614" s="68">
        <f t="shared" si="207"/>
        <v>1209.836</v>
      </c>
      <c r="L614" s="67">
        <f t="shared" si="207"/>
        <v>1210.856</v>
      </c>
      <c r="M614" s="69">
        <f t="shared" si="207"/>
        <v>1164.076</v>
      </c>
      <c r="N614" s="68">
        <f t="shared" si="207"/>
        <v>1154.4760000000001</v>
      </c>
      <c r="O614" s="67">
        <f t="shared" si="207"/>
        <v>1130.306</v>
      </c>
      <c r="P614" s="69">
        <f t="shared" si="207"/>
        <v>1168.546</v>
      </c>
      <c r="Q614" s="70">
        <f t="shared" si="207"/>
        <v>1227.846</v>
      </c>
      <c r="R614" s="67">
        <f t="shared" si="207"/>
        <v>1234.9460000000001</v>
      </c>
      <c r="S614" s="70">
        <f t="shared" si="207"/>
        <v>1209.356</v>
      </c>
      <c r="T614" s="67">
        <f t="shared" si="207"/>
        <v>1176.9460000000001</v>
      </c>
      <c r="U614" s="66">
        <f t="shared" si="207"/>
        <v>1159.3960000000002</v>
      </c>
      <c r="V614" s="66">
        <f t="shared" si="207"/>
        <v>1158.7060000000001</v>
      </c>
      <c r="W614" s="66">
        <f t="shared" si="207"/>
        <v>1157.076</v>
      </c>
      <c r="X614" s="66">
        <f t="shared" si="207"/>
        <v>1147.116</v>
      </c>
      <c r="Y614" s="71">
        <f t="shared" si="207"/>
        <v>1156.356</v>
      </c>
    </row>
    <row r="615" spans="1:25" s="35" customFormat="1" ht="18.75" customHeight="1" outlineLevel="1" x14ac:dyDescent="0.2">
      <c r="A615" s="29" t="s">
        <v>4</v>
      </c>
      <c r="B615" s="49">
        <f>B141</f>
        <v>958.59</v>
      </c>
      <c r="C615" s="44">
        <f t="shared" ref="C615:Y615" si="208">C141</f>
        <v>961.29</v>
      </c>
      <c r="D615" s="44">
        <f t="shared" si="208"/>
        <v>1023.07</v>
      </c>
      <c r="E615" s="45">
        <f t="shared" si="208"/>
        <v>984.37</v>
      </c>
      <c r="F615" s="44">
        <f t="shared" si="208"/>
        <v>1010.16</v>
      </c>
      <c r="G615" s="44">
        <f t="shared" si="208"/>
        <v>1062.23</v>
      </c>
      <c r="H615" s="44">
        <f t="shared" si="208"/>
        <v>1044.8599999999999</v>
      </c>
      <c r="I615" s="44">
        <f t="shared" si="208"/>
        <v>1040.21</v>
      </c>
      <c r="J615" s="46">
        <f t="shared" si="208"/>
        <v>1032.26</v>
      </c>
      <c r="K615" s="44">
        <f t="shared" si="208"/>
        <v>1030.02</v>
      </c>
      <c r="L615" s="44">
        <f t="shared" si="208"/>
        <v>1031.04</v>
      </c>
      <c r="M615" s="44">
        <f t="shared" si="208"/>
        <v>984.26</v>
      </c>
      <c r="N615" s="44">
        <f t="shared" si="208"/>
        <v>974.66</v>
      </c>
      <c r="O615" s="44">
        <f t="shared" si="208"/>
        <v>950.49</v>
      </c>
      <c r="P615" s="44">
        <f t="shared" si="208"/>
        <v>988.73</v>
      </c>
      <c r="Q615" s="44">
        <f t="shared" si="208"/>
        <v>1048.03</v>
      </c>
      <c r="R615" s="44">
        <f t="shared" si="208"/>
        <v>1055.1300000000001</v>
      </c>
      <c r="S615" s="44">
        <f t="shared" si="208"/>
        <v>1029.54</v>
      </c>
      <c r="T615" s="44">
        <f t="shared" si="208"/>
        <v>997.13</v>
      </c>
      <c r="U615" s="44">
        <f t="shared" si="208"/>
        <v>979.58</v>
      </c>
      <c r="V615" s="44">
        <f t="shared" si="208"/>
        <v>978.89</v>
      </c>
      <c r="W615" s="44">
        <f t="shared" si="208"/>
        <v>977.26</v>
      </c>
      <c r="X615" s="44">
        <f t="shared" si="208"/>
        <v>967.3</v>
      </c>
      <c r="Y615" s="52">
        <f t="shared" si="208"/>
        <v>976.54</v>
      </c>
    </row>
    <row r="616" spans="1:25" s="35" customFormat="1" ht="18.75" customHeight="1" outlineLevel="1" x14ac:dyDescent="0.2">
      <c r="A616" s="30" t="s">
        <v>5</v>
      </c>
      <c r="B616" s="49">
        <v>177.32</v>
      </c>
      <c r="C616" s="47">
        <v>177.32</v>
      </c>
      <c r="D616" s="47">
        <v>177.32</v>
      </c>
      <c r="E616" s="47">
        <v>177.32</v>
      </c>
      <c r="F616" s="47">
        <v>177.32</v>
      </c>
      <c r="G616" s="47">
        <v>177.32</v>
      </c>
      <c r="H616" s="47">
        <v>177.32</v>
      </c>
      <c r="I616" s="47">
        <v>177.32</v>
      </c>
      <c r="J616" s="47">
        <v>177.32</v>
      </c>
      <c r="K616" s="47">
        <v>177.32</v>
      </c>
      <c r="L616" s="47">
        <v>177.32</v>
      </c>
      <c r="M616" s="47">
        <v>177.32</v>
      </c>
      <c r="N616" s="47">
        <v>177.32</v>
      </c>
      <c r="O616" s="47">
        <v>177.32</v>
      </c>
      <c r="P616" s="47">
        <v>177.32</v>
      </c>
      <c r="Q616" s="47">
        <v>177.32</v>
      </c>
      <c r="R616" s="47">
        <v>177.32</v>
      </c>
      <c r="S616" s="47">
        <v>177.32</v>
      </c>
      <c r="T616" s="47">
        <v>177.32</v>
      </c>
      <c r="U616" s="47">
        <v>177.32</v>
      </c>
      <c r="V616" s="47">
        <v>177.32</v>
      </c>
      <c r="W616" s="47">
        <v>177.32</v>
      </c>
      <c r="X616" s="47">
        <v>177.32</v>
      </c>
      <c r="Y616" s="54">
        <v>177.32</v>
      </c>
    </row>
    <row r="617" spans="1:25" s="35" customFormat="1" ht="18.75" customHeight="1" outlineLevel="1" x14ac:dyDescent="0.2">
      <c r="A617" s="31" t="s">
        <v>6</v>
      </c>
      <c r="B617" s="49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54"/>
    </row>
    <row r="618" spans="1:25" s="35" customFormat="1" ht="18.75" customHeight="1" outlineLevel="1" thickBot="1" x14ac:dyDescent="0.25">
      <c r="A618" s="107" t="s">
        <v>7</v>
      </c>
      <c r="B618" s="50">
        <v>2.496</v>
      </c>
      <c r="C618" s="48">
        <v>2.496</v>
      </c>
      <c r="D618" s="48">
        <v>2.496</v>
      </c>
      <c r="E618" s="48">
        <v>2.496</v>
      </c>
      <c r="F618" s="48">
        <v>2.496</v>
      </c>
      <c r="G618" s="48">
        <v>2.496</v>
      </c>
      <c r="H618" s="48">
        <v>2.496</v>
      </c>
      <c r="I618" s="48">
        <v>2.496</v>
      </c>
      <c r="J618" s="48">
        <v>2.496</v>
      </c>
      <c r="K618" s="48">
        <v>2.496</v>
      </c>
      <c r="L618" s="48">
        <v>2.496</v>
      </c>
      <c r="M618" s="48">
        <v>2.496</v>
      </c>
      <c r="N618" s="48">
        <v>2.496</v>
      </c>
      <c r="O618" s="48">
        <v>2.496</v>
      </c>
      <c r="P618" s="48">
        <v>2.496</v>
      </c>
      <c r="Q618" s="48">
        <v>2.496</v>
      </c>
      <c r="R618" s="48">
        <v>2.496</v>
      </c>
      <c r="S618" s="48">
        <v>2.496</v>
      </c>
      <c r="T618" s="48">
        <v>2.496</v>
      </c>
      <c r="U618" s="48">
        <v>2.496</v>
      </c>
      <c r="V618" s="48">
        <v>2.496</v>
      </c>
      <c r="W618" s="48">
        <v>2.496</v>
      </c>
      <c r="X618" s="48">
        <v>2.496</v>
      </c>
      <c r="Y618" s="55">
        <v>2.496</v>
      </c>
    </row>
    <row r="619" spans="1:25" s="35" customFormat="1" ht="18.75" customHeight="1" thickBot="1" x14ac:dyDescent="0.25">
      <c r="A619" s="75">
        <v>28</v>
      </c>
      <c r="B619" s="65">
        <f t="shared" ref="B619:Y619" si="209">SUM(B620:B623)</f>
        <v>1139.9360000000001</v>
      </c>
      <c r="C619" s="66">
        <f t="shared" si="209"/>
        <v>1145.586</v>
      </c>
      <c r="D619" s="66">
        <f t="shared" si="209"/>
        <v>1193.4460000000001</v>
      </c>
      <c r="E619" s="67">
        <f t="shared" si="209"/>
        <v>1197.826</v>
      </c>
      <c r="F619" s="67">
        <f t="shared" si="209"/>
        <v>1190.876</v>
      </c>
      <c r="G619" s="67">
        <f t="shared" si="209"/>
        <v>1179.9060000000002</v>
      </c>
      <c r="H619" s="67">
        <f t="shared" si="209"/>
        <v>1182.4260000000002</v>
      </c>
      <c r="I619" s="67">
        <f t="shared" si="209"/>
        <v>1164.0260000000001</v>
      </c>
      <c r="J619" s="67">
        <f t="shared" si="209"/>
        <v>1160.6460000000002</v>
      </c>
      <c r="K619" s="68">
        <f t="shared" si="209"/>
        <v>1146.086</v>
      </c>
      <c r="L619" s="67">
        <f t="shared" si="209"/>
        <v>1121.826</v>
      </c>
      <c r="M619" s="69">
        <f t="shared" si="209"/>
        <v>1127.346</v>
      </c>
      <c r="N619" s="68">
        <f t="shared" si="209"/>
        <v>1136.826</v>
      </c>
      <c r="O619" s="67">
        <f t="shared" si="209"/>
        <v>1167.086</v>
      </c>
      <c r="P619" s="69">
        <f t="shared" si="209"/>
        <v>1182.1860000000001</v>
      </c>
      <c r="Q619" s="70">
        <f t="shared" si="209"/>
        <v>1185.1860000000001</v>
      </c>
      <c r="R619" s="67">
        <f t="shared" si="209"/>
        <v>1199.846</v>
      </c>
      <c r="S619" s="70">
        <f t="shared" si="209"/>
        <v>1190.576</v>
      </c>
      <c r="T619" s="67">
        <f t="shared" si="209"/>
        <v>1147.0160000000001</v>
      </c>
      <c r="U619" s="66">
        <f t="shared" si="209"/>
        <v>1127.366</v>
      </c>
      <c r="V619" s="66">
        <f t="shared" si="209"/>
        <v>1126.626</v>
      </c>
      <c r="W619" s="66">
        <f t="shared" si="209"/>
        <v>1134.076</v>
      </c>
      <c r="X619" s="66">
        <f t="shared" si="209"/>
        <v>1121.826</v>
      </c>
      <c r="Y619" s="71">
        <f t="shared" si="209"/>
        <v>1135.106</v>
      </c>
    </row>
    <row r="620" spans="1:25" s="35" customFormat="1" ht="18.75" hidden="1" customHeight="1" outlineLevel="1" x14ac:dyDescent="0.2">
      <c r="A620" s="117" t="s">
        <v>4</v>
      </c>
      <c r="B620" s="49">
        <f>B146</f>
        <v>960.12</v>
      </c>
      <c r="C620" s="44">
        <f t="shared" ref="C620:Y620" si="210">C146</f>
        <v>965.77</v>
      </c>
      <c r="D620" s="44">
        <f t="shared" si="210"/>
        <v>1013.63</v>
      </c>
      <c r="E620" s="45">
        <f t="shared" si="210"/>
        <v>1018.01</v>
      </c>
      <c r="F620" s="44">
        <f t="shared" si="210"/>
        <v>1011.06</v>
      </c>
      <c r="G620" s="44">
        <f t="shared" si="210"/>
        <v>1000.09</v>
      </c>
      <c r="H620" s="44">
        <f t="shared" si="210"/>
        <v>1002.61</v>
      </c>
      <c r="I620" s="44">
        <f t="shared" si="210"/>
        <v>984.21</v>
      </c>
      <c r="J620" s="46">
        <f t="shared" si="210"/>
        <v>980.83</v>
      </c>
      <c r="K620" s="44">
        <f t="shared" si="210"/>
        <v>966.27</v>
      </c>
      <c r="L620" s="44">
        <f t="shared" si="210"/>
        <v>942.01</v>
      </c>
      <c r="M620" s="44">
        <f t="shared" si="210"/>
        <v>947.53</v>
      </c>
      <c r="N620" s="44">
        <f t="shared" si="210"/>
        <v>957.01</v>
      </c>
      <c r="O620" s="44">
        <f t="shared" si="210"/>
        <v>987.27</v>
      </c>
      <c r="P620" s="44">
        <f t="shared" si="210"/>
        <v>1002.37</v>
      </c>
      <c r="Q620" s="44">
        <f t="shared" si="210"/>
        <v>1005.37</v>
      </c>
      <c r="R620" s="44">
        <f t="shared" si="210"/>
        <v>1020.03</v>
      </c>
      <c r="S620" s="44">
        <f t="shared" si="210"/>
        <v>1010.76</v>
      </c>
      <c r="T620" s="44">
        <f t="shared" si="210"/>
        <v>967.2</v>
      </c>
      <c r="U620" s="44">
        <f t="shared" si="210"/>
        <v>947.55</v>
      </c>
      <c r="V620" s="44">
        <f t="shared" si="210"/>
        <v>946.81</v>
      </c>
      <c r="W620" s="44">
        <f t="shared" si="210"/>
        <v>954.26</v>
      </c>
      <c r="X620" s="44">
        <f t="shared" si="210"/>
        <v>942.01</v>
      </c>
      <c r="Y620" s="52">
        <f t="shared" si="210"/>
        <v>955.29</v>
      </c>
    </row>
    <row r="621" spans="1:25" s="35" customFormat="1" ht="18.75" hidden="1" customHeight="1" outlineLevel="1" x14ac:dyDescent="0.2">
      <c r="A621" s="26" t="s">
        <v>5</v>
      </c>
      <c r="B621" s="49">
        <v>177.32</v>
      </c>
      <c r="C621" s="47">
        <v>177.32</v>
      </c>
      <c r="D621" s="47">
        <v>177.32</v>
      </c>
      <c r="E621" s="47">
        <v>177.32</v>
      </c>
      <c r="F621" s="47">
        <v>177.32</v>
      </c>
      <c r="G621" s="47">
        <v>177.32</v>
      </c>
      <c r="H621" s="47">
        <v>177.32</v>
      </c>
      <c r="I621" s="47">
        <v>177.32</v>
      </c>
      <c r="J621" s="47">
        <v>177.32</v>
      </c>
      <c r="K621" s="47">
        <v>177.32</v>
      </c>
      <c r="L621" s="47">
        <v>177.32</v>
      </c>
      <c r="M621" s="47">
        <v>177.32</v>
      </c>
      <c r="N621" s="47">
        <v>177.32</v>
      </c>
      <c r="O621" s="47">
        <v>177.32</v>
      </c>
      <c r="P621" s="47">
        <v>177.32</v>
      </c>
      <c r="Q621" s="47">
        <v>177.32</v>
      </c>
      <c r="R621" s="47">
        <v>177.32</v>
      </c>
      <c r="S621" s="47">
        <v>177.32</v>
      </c>
      <c r="T621" s="47">
        <v>177.32</v>
      </c>
      <c r="U621" s="47">
        <v>177.32</v>
      </c>
      <c r="V621" s="47">
        <v>177.32</v>
      </c>
      <c r="W621" s="47">
        <v>177.32</v>
      </c>
      <c r="X621" s="47">
        <v>177.32</v>
      </c>
      <c r="Y621" s="54">
        <v>177.32</v>
      </c>
    </row>
    <row r="622" spans="1:25" s="35" customFormat="1" ht="18.75" hidden="1" customHeight="1" outlineLevel="1" x14ac:dyDescent="0.2">
      <c r="A622" s="27" t="s">
        <v>6</v>
      </c>
      <c r="B622" s="49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54"/>
    </row>
    <row r="623" spans="1:25" s="35" customFormat="1" ht="18.75" hidden="1" customHeight="1" outlineLevel="1" thickBot="1" x14ac:dyDescent="0.25">
      <c r="A623" s="118" t="s">
        <v>7</v>
      </c>
      <c r="B623" s="50">
        <v>2.496</v>
      </c>
      <c r="C623" s="48">
        <v>2.496</v>
      </c>
      <c r="D623" s="48">
        <v>2.496</v>
      </c>
      <c r="E623" s="48">
        <v>2.496</v>
      </c>
      <c r="F623" s="48">
        <v>2.496</v>
      </c>
      <c r="G623" s="48">
        <v>2.496</v>
      </c>
      <c r="H623" s="48">
        <v>2.496</v>
      </c>
      <c r="I623" s="48">
        <v>2.496</v>
      </c>
      <c r="J623" s="48">
        <v>2.496</v>
      </c>
      <c r="K623" s="48">
        <v>2.496</v>
      </c>
      <c r="L623" s="48">
        <v>2.496</v>
      </c>
      <c r="M623" s="48">
        <v>2.496</v>
      </c>
      <c r="N623" s="48">
        <v>2.496</v>
      </c>
      <c r="O623" s="48">
        <v>2.496</v>
      </c>
      <c r="P623" s="48">
        <v>2.496</v>
      </c>
      <c r="Q623" s="48">
        <v>2.496</v>
      </c>
      <c r="R623" s="48">
        <v>2.496</v>
      </c>
      <c r="S623" s="48">
        <v>2.496</v>
      </c>
      <c r="T623" s="48">
        <v>2.496</v>
      </c>
      <c r="U623" s="48">
        <v>2.496</v>
      </c>
      <c r="V623" s="48">
        <v>2.496</v>
      </c>
      <c r="W623" s="48">
        <v>2.496</v>
      </c>
      <c r="X623" s="48">
        <v>2.496</v>
      </c>
      <c r="Y623" s="55">
        <v>2.496</v>
      </c>
    </row>
    <row r="624" spans="1:25" s="35" customFormat="1" ht="18.75" customHeight="1" collapsed="1" thickBot="1" x14ac:dyDescent="0.25">
      <c r="A624" s="73">
        <v>29</v>
      </c>
      <c r="B624" s="65">
        <f t="shared" ref="B624:Y624" si="211">SUM(B625:B628)</f>
        <v>179.816</v>
      </c>
      <c r="C624" s="66">
        <f t="shared" si="211"/>
        <v>179.816</v>
      </c>
      <c r="D624" s="66">
        <f t="shared" si="211"/>
        <v>179.816</v>
      </c>
      <c r="E624" s="67">
        <f t="shared" si="211"/>
        <v>179.816</v>
      </c>
      <c r="F624" s="67">
        <f t="shared" si="211"/>
        <v>179.816</v>
      </c>
      <c r="G624" s="67">
        <f t="shared" si="211"/>
        <v>179.816</v>
      </c>
      <c r="H624" s="67">
        <f t="shared" si="211"/>
        <v>179.816</v>
      </c>
      <c r="I624" s="67">
        <f t="shared" si="211"/>
        <v>179.816</v>
      </c>
      <c r="J624" s="67">
        <f t="shared" si="211"/>
        <v>179.816</v>
      </c>
      <c r="K624" s="68">
        <f t="shared" si="211"/>
        <v>179.816</v>
      </c>
      <c r="L624" s="67">
        <f t="shared" si="211"/>
        <v>179.816</v>
      </c>
      <c r="M624" s="69">
        <f t="shared" si="211"/>
        <v>179.816</v>
      </c>
      <c r="N624" s="68">
        <f t="shared" si="211"/>
        <v>179.816</v>
      </c>
      <c r="O624" s="67">
        <f t="shared" si="211"/>
        <v>179.816</v>
      </c>
      <c r="P624" s="69">
        <f t="shared" si="211"/>
        <v>179.816</v>
      </c>
      <c r="Q624" s="70">
        <f t="shared" si="211"/>
        <v>179.816</v>
      </c>
      <c r="R624" s="67">
        <f t="shared" si="211"/>
        <v>179.816</v>
      </c>
      <c r="S624" s="70">
        <f t="shared" si="211"/>
        <v>179.816</v>
      </c>
      <c r="T624" s="67">
        <f t="shared" si="211"/>
        <v>179.816</v>
      </c>
      <c r="U624" s="66">
        <f t="shared" si="211"/>
        <v>179.816</v>
      </c>
      <c r="V624" s="66">
        <f t="shared" si="211"/>
        <v>179.816</v>
      </c>
      <c r="W624" s="66">
        <f t="shared" si="211"/>
        <v>179.816</v>
      </c>
      <c r="X624" s="66">
        <f t="shared" si="211"/>
        <v>179.816</v>
      </c>
      <c r="Y624" s="71">
        <f t="shared" si="211"/>
        <v>179.816</v>
      </c>
    </row>
    <row r="625" spans="1:27" s="35" customFormat="1" ht="18.75" hidden="1" customHeight="1" outlineLevel="1" x14ac:dyDescent="0.2">
      <c r="A625" s="117" t="s">
        <v>4</v>
      </c>
      <c r="B625" s="49">
        <f>B151</f>
        <v>0</v>
      </c>
      <c r="C625" s="44">
        <f t="shared" ref="C625:Y625" si="212">C151</f>
        <v>0</v>
      </c>
      <c r="D625" s="44">
        <f t="shared" si="212"/>
        <v>0</v>
      </c>
      <c r="E625" s="45">
        <f t="shared" si="212"/>
        <v>0</v>
      </c>
      <c r="F625" s="44">
        <f t="shared" si="212"/>
        <v>0</v>
      </c>
      <c r="G625" s="44">
        <f t="shared" si="212"/>
        <v>0</v>
      </c>
      <c r="H625" s="44">
        <f t="shared" si="212"/>
        <v>0</v>
      </c>
      <c r="I625" s="44">
        <f t="shared" si="212"/>
        <v>0</v>
      </c>
      <c r="J625" s="46">
        <f t="shared" si="212"/>
        <v>0</v>
      </c>
      <c r="K625" s="44">
        <f t="shared" si="212"/>
        <v>0</v>
      </c>
      <c r="L625" s="44">
        <f t="shared" si="212"/>
        <v>0</v>
      </c>
      <c r="M625" s="44">
        <f t="shared" si="212"/>
        <v>0</v>
      </c>
      <c r="N625" s="44">
        <f t="shared" si="212"/>
        <v>0</v>
      </c>
      <c r="O625" s="44">
        <f t="shared" si="212"/>
        <v>0</v>
      </c>
      <c r="P625" s="44">
        <f t="shared" si="212"/>
        <v>0</v>
      </c>
      <c r="Q625" s="44">
        <f t="shared" si="212"/>
        <v>0</v>
      </c>
      <c r="R625" s="44">
        <f t="shared" si="212"/>
        <v>0</v>
      </c>
      <c r="S625" s="44">
        <f t="shared" si="212"/>
        <v>0</v>
      </c>
      <c r="T625" s="44">
        <f t="shared" si="212"/>
        <v>0</v>
      </c>
      <c r="U625" s="44">
        <f t="shared" si="212"/>
        <v>0</v>
      </c>
      <c r="V625" s="44">
        <f t="shared" si="212"/>
        <v>0</v>
      </c>
      <c r="W625" s="44">
        <f t="shared" si="212"/>
        <v>0</v>
      </c>
      <c r="X625" s="44">
        <f t="shared" si="212"/>
        <v>0</v>
      </c>
      <c r="Y625" s="52">
        <f t="shared" si="212"/>
        <v>0</v>
      </c>
    </row>
    <row r="626" spans="1:27" s="35" customFormat="1" ht="18.75" hidden="1" customHeight="1" outlineLevel="1" x14ac:dyDescent="0.2">
      <c r="A626" s="26" t="s">
        <v>5</v>
      </c>
      <c r="B626" s="49">
        <v>177.32</v>
      </c>
      <c r="C626" s="47">
        <v>177.32</v>
      </c>
      <c r="D626" s="47">
        <v>177.32</v>
      </c>
      <c r="E626" s="47">
        <v>177.32</v>
      </c>
      <c r="F626" s="47">
        <v>177.32</v>
      </c>
      <c r="G626" s="47">
        <v>177.32</v>
      </c>
      <c r="H626" s="47">
        <v>177.32</v>
      </c>
      <c r="I626" s="47">
        <v>177.32</v>
      </c>
      <c r="J626" s="47">
        <v>177.32</v>
      </c>
      <c r="K626" s="47">
        <v>177.32</v>
      </c>
      <c r="L626" s="47">
        <v>177.32</v>
      </c>
      <c r="M626" s="47">
        <v>177.32</v>
      </c>
      <c r="N626" s="47">
        <v>177.32</v>
      </c>
      <c r="O626" s="47">
        <v>177.32</v>
      </c>
      <c r="P626" s="47">
        <v>177.32</v>
      </c>
      <c r="Q626" s="47">
        <v>177.32</v>
      </c>
      <c r="R626" s="47">
        <v>177.32</v>
      </c>
      <c r="S626" s="47">
        <v>177.32</v>
      </c>
      <c r="T626" s="47">
        <v>177.32</v>
      </c>
      <c r="U626" s="47">
        <v>177.32</v>
      </c>
      <c r="V626" s="47">
        <v>177.32</v>
      </c>
      <c r="W626" s="47">
        <v>177.32</v>
      </c>
      <c r="X626" s="47">
        <v>177.32</v>
      </c>
      <c r="Y626" s="54">
        <v>177.32</v>
      </c>
    </row>
    <row r="627" spans="1:27" s="35" customFormat="1" ht="18.75" hidden="1" customHeight="1" outlineLevel="1" x14ac:dyDescent="0.2">
      <c r="A627" s="27" t="s">
        <v>6</v>
      </c>
      <c r="B627" s="49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54"/>
    </row>
    <row r="628" spans="1:27" s="35" customFormat="1" ht="18.75" hidden="1" customHeight="1" outlineLevel="1" thickBot="1" x14ac:dyDescent="0.25">
      <c r="A628" s="118" t="s">
        <v>7</v>
      </c>
      <c r="B628" s="50">
        <v>2.496</v>
      </c>
      <c r="C628" s="48">
        <v>2.496</v>
      </c>
      <c r="D628" s="48">
        <v>2.496</v>
      </c>
      <c r="E628" s="48">
        <v>2.496</v>
      </c>
      <c r="F628" s="48">
        <v>2.496</v>
      </c>
      <c r="G628" s="48">
        <v>2.496</v>
      </c>
      <c r="H628" s="48">
        <v>2.496</v>
      </c>
      <c r="I628" s="48">
        <v>2.496</v>
      </c>
      <c r="J628" s="48">
        <v>2.496</v>
      </c>
      <c r="K628" s="48">
        <v>2.496</v>
      </c>
      <c r="L628" s="48">
        <v>2.496</v>
      </c>
      <c r="M628" s="48">
        <v>2.496</v>
      </c>
      <c r="N628" s="48">
        <v>2.496</v>
      </c>
      <c r="O628" s="48">
        <v>2.496</v>
      </c>
      <c r="P628" s="48">
        <v>2.496</v>
      </c>
      <c r="Q628" s="48">
        <v>2.496</v>
      </c>
      <c r="R628" s="48">
        <v>2.496</v>
      </c>
      <c r="S628" s="48">
        <v>2.496</v>
      </c>
      <c r="T628" s="48">
        <v>2.496</v>
      </c>
      <c r="U628" s="48">
        <v>2.496</v>
      </c>
      <c r="V628" s="48">
        <v>2.496</v>
      </c>
      <c r="W628" s="48">
        <v>2.496</v>
      </c>
      <c r="X628" s="48">
        <v>2.496</v>
      </c>
      <c r="Y628" s="55">
        <v>2.496</v>
      </c>
    </row>
    <row r="629" spans="1:27" s="35" customFormat="1" ht="18.75" customHeight="1" collapsed="1" thickBot="1" x14ac:dyDescent="0.25">
      <c r="A629" s="74">
        <v>30</v>
      </c>
      <c r="B629" s="65">
        <f t="shared" ref="B629:Y629" si="213">SUM(B630:B633)</f>
        <v>179.816</v>
      </c>
      <c r="C629" s="66">
        <f t="shared" si="213"/>
        <v>179.816</v>
      </c>
      <c r="D629" s="66">
        <f t="shared" si="213"/>
        <v>179.816</v>
      </c>
      <c r="E629" s="67">
        <f t="shared" si="213"/>
        <v>179.816</v>
      </c>
      <c r="F629" s="67">
        <f t="shared" si="213"/>
        <v>179.816</v>
      </c>
      <c r="G629" s="67">
        <f t="shared" si="213"/>
        <v>179.816</v>
      </c>
      <c r="H629" s="67">
        <f t="shared" si="213"/>
        <v>179.816</v>
      </c>
      <c r="I629" s="67">
        <f t="shared" si="213"/>
        <v>179.816</v>
      </c>
      <c r="J629" s="67">
        <f t="shared" si="213"/>
        <v>179.816</v>
      </c>
      <c r="K629" s="68">
        <f t="shared" si="213"/>
        <v>179.816</v>
      </c>
      <c r="L629" s="67">
        <f t="shared" si="213"/>
        <v>179.816</v>
      </c>
      <c r="M629" s="69">
        <f t="shared" si="213"/>
        <v>179.816</v>
      </c>
      <c r="N629" s="68">
        <f t="shared" si="213"/>
        <v>179.816</v>
      </c>
      <c r="O629" s="67">
        <f t="shared" si="213"/>
        <v>179.816</v>
      </c>
      <c r="P629" s="69">
        <f t="shared" si="213"/>
        <v>179.816</v>
      </c>
      <c r="Q629" s="70">
        <f t="shared" si="213"/>
        <v>179.816</v>
      </c>
      <c r="R629" s="67">
        <f t="shared" si="213"/>
        <v>179.816</v>
      </c>
      <c r="S629" s="70">
        <f t="shared" si="213"/>
        <v>179.816</v>
      </c>
      <c r="T629" s="67">
        <f t="shared" si="213"/>
        <v>179.816</v>
      </c>
      <c r="U629" s="66">
        <f t="shared" si="213"/>
        <v>179.816</v>
      </c>
      <c r="V629" s="66">
        <f t="shared" si="213"/>
        <v>179.816</v>
      </c>
      <c r="W629" s="66">
        <f t="shared" si="213"/>
        <v>179.816</v>
      </c>
      <c r="X629" s="66">
        <f t="shared" si="213"/>
        <v>179.816</v>
      </c>
      <c r="Y629" s="71">
        <f t="shared" si="213"/>
        <v>179.816</v>
      </c>
    </row>
    <row r="630" spans="1:27" s="35" customFormat="1" ht="18.75" hidden="1" customHeight="1" outlineLevel="1" x14ac:dyDescent="0.2">
      <c r="A630" s="29" t="s">
        <v>4</v>
      </c>
      <c r="B630" s="49">
        <f>B156</f>
        <v>0</v>
      </c>
      <c r="C630" s="44">
        <f t="shared" ref="C630:Y630" si="214">C156</f>
        <v>0</v>
      </c>
      <c r="D630" s="44">
        <f t="shared" si="214"/>
        <v>0</v>
      </c>
      <c r="E630" s="45">
        <f t="shared" si="214"/>
        <v>0</v>
      </c>
      <c r="F630" s="44">
        <f t="shared" si="214"/>
        <v>0</v>
      </c>
      <c r="G630" s="44">
        <f t="shared" si="214"/>
        <v>0</v>
      </c>
      <c r="H630" s="44">
        <f t="shared" si="214"/>
        <v>0</v>
      </c>
      <c r="I630" s="44">
        <f t="shared" si="214"/>
        <v>0</v>
      </c>
      <c r="J630" s="46">
        <f t="shared" si="214"/>
        <v>0</v>
      </c>
      <c r="K630" s="44">
        <f t="shared" si="214"/>
        <v>0</v>
      </c>
      <c r="L630" s="44">
        <f t="shared" si="214"/>
        <v>0</v>
      </c>
      <c r="M630" s="44">
        <f t="shared" si="214"/>
        <v>0</v>
      </c>
      <c r="N630" s="44">
        <f t="shared" si="214"/>
        <v>0</v>
      </c>
      <c r="O630" s="44">
        <f t="shared" si="214"/>
        <v>0</v>
      </c>
      <c r="P630" s="44">
        <f t="shared" si="214"/>
        <v>0</v>
      </c>
      <c r="Q630" s="44">
        <f t="shared" si="214"/>
        <v>0</v>
      </c>
      <c r="R630" s="44">
        <f t="shared" si="214"/>
        <v>0</v>
      </c>
      <c r="S630" s="44">
        <f t="shared" si="214"/>
        <v>0</v>
      </c>
      <c r="T630" s="44">
        <f t="shared" si="214"/>
        <v>0</v>
      </c>
      <c r="U630" s="44">
        <f t="shared" si="214"/>
        <v>0</v>
      </c>
      <c r="V630" s="44">
        <f t="shared" si="214"/>
        <v>0</v>
      </c>
      <c r="W630" s="44">
        <f t="shared" si="214"/>
        <v>0</v>
      </c>
      <c r="X630" s="44">
        <f t="shared" si="214"/>
        <v>0</v>
      </c>
      <c r="Y630" s="52">
        <f t="shared" si="214"/>
        <v>0</v>
      </c>
    </row>
    <row r="631" spans="1:27" s="35" customFormat="1" ht="18.75" hidden="1" customHeight="1" outlineLevel="1" x14ac:dyDescent="0.2">
      <c r="A631" s="30" t="s">
        <v>5</v>
      </c>
      <c r="B631" s="49">
        <v>177.32</v>
      </c>
      <c r="C631" s="47">
        <v>177.32</v>
      </c>
      <c r="D631" s="47">
        <v>177.32</v>
      </c>
      <c r="E631" s="47">
        <v>177.32</v>
      </c>
      <c r="F631" s="47">
        <v>177.32</v>
      </c>
      <c r="G631" s="47">
        <v>177.32</v>
      </c>
      <c r="H631" s="47">
        <v>177.32</v>
      </c>
      <c r="I631" s="47">
        <v>177.32</v>
      </c>
      <c r="J631" s="47">
        <v>177.32</v>
      </c>
      <c r="K631" s="47">
        <v>177.32</v>
      </c>
      <c r="L631" s="47">
        <v>177.32</v>
      </c>
      <c r="M631" s="47">
        <v>177.32</v>
      </c>
      <c r="N631" s="47">
        <v>177.32</v>
      </c>
      <c r="O631" s="47">
        <v>177.32</v>
      </c>
      <c r="P631" s="47">
        <v>177.32</v>
      </c>
      <c r="Q631" s="47">
        <v>177.32</v>
      </c>
      <c r="R631" s="47">
        <v>177.32</v>
      </c>
      <c r="S631" s="47">
        <v>177.32</v>
      </c>
      <c r="T631" s="47">
        <v>177.32</v>
      </c>
      <c r="U631" s="47">
        <v>177.32</v>
      </c>
      <c r="V631" s="47">
        <v>177.32</v>
      </c>
      <c r="W631" s="47">
        <v>177.32</v>
      </c>
      <c r="X631" s="47">
        <v>177.32</v>
      </c>
      <c r="Y631" s="54">
        <v>177.32</v>
      </c>
    </row>
    <row r="632" spans="1:27" s="35" customFormat="1" ht="18.75" hidden="1" customHeight="1" outlineLevel="1" x14ac:dyDescent="0.2">
      <c r="A632" s="31" t="s">
        <v>6</v>
      </c>
      <c r="B632" s="49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54"/>
    </row>
    <row r="633" spans="1:27" s="35" customFormat="1" ht="18.75" hidden="1" customHeight="1" outlineLevel="1" thickBot="1" x14ac:dyDescent="0.25">
      <c r="A633" s="107" t="s">
        <v>7</v>
      </c>
      <c r="B633" s="50">
        <v>2.496</v>
      </c>
      <c r="C633" s="48">
        <v>2.496</v>
      </c>
      <c r="D633" s="48">
        <v>2.496</v>
      </c>
      <c r="E633" s="48">
        <v>2.496</v>
      </c>
      <c r="F633" s="48">
        <v>2.496</v>
      </c>
      <c r="G633" s="48">
        <v>2.496</v>
      </c>
      <c r="H633" s="48">
        <v>2.496</v>
      </c>
      <c r="I633" s="48">
        <v>2.496</v>
      </c>
      <c r="J633" s="48">
        <v>2.496</v>
      </c>
      <c r="K633" s="48">
        <v>2.496</v>
      </c>
      <c r="L633" s="48">
        <v>2.496</v>
      </c>
      <c r="M633" s="48">
        <v>2.496</v>
      </c>
      <c r="N633" s="48">
        <v>2.496</v>
      </c>
      <c r="O633" s="48">
        <v>2.496</v>
      </c>
      <c r="P633" s="48">
        <v>2.496</v>
      </c>
      <c r="Q633" s="48">
        <v>2.496</v>
      </c>
      <c r="R633" s="48">
        <v>2.496</v>
      </c>
      <c r="S633" s="48">
        <v>2.496</v>
      </c>
      <c r="T633" s="48">
        <v>2.496</v>
      </c>
      <c r="U633" s="48">
        <v>2.496</v>
      </c>
      <c r="V633" s="48">
        <v>2.496</v>
      </c>
      <c r="W633" s="48">
        <v>2.496</v>
      </c>
      <c r="X633" s="48">
        <v>2.496</v>
      </c>
      <c r="Y633" s="55">
        <v>2.496</v>
      </c>
    </row>
    <row r="634" spans="1:27" s="35" customFormat="1" ht="18.75" customHeight="1" collapsed="1" thickBot="1" x14ac:dyDescent="0.25">
      <c r="A634" s="76">
        <v>31</v>
      </c>
      <c r="B634" s="65">
        <f t="shared" ref="B634:Y634" si="215">SUM(B635:B638)</f>
        <v>179.816</v>
      </c>
      <c r="C634" s="66">
        <f t="shared" si="215"/>
        <v>179.816</v>
      </c>
      <c r="D634" s="66">
        <f t="shared" si="215"/>
        <v>179.816</v>
      </c>
      <c r="E634" s="67">
        <f t="shared" si="215"/>
        <v>179.816</v>
      </c>
      <c r="F634" s="67">
        <f t="shared" si="215"/>
        <v>179.816</v>
      </c>
      <c r="G634" s="67">
        <f t="shared" si="215"/>
        <v>179.816</v>
      </c>
      <c r="H634" s="67">
        <f t="shared" si="215"/>
        <v>179.816</v>
      </c>
      <c r="I634" s="67">
        <f t="shared" si="215"/>
        <v>179.816</v>
      </c>
      <c r="J634" s="67">
        <f t="shared" si="215"/>
        <v>179.816</v>
      </c>
      <c r="K634" s="68">
        <f t="shared" si="215"/>
        <v>179.816</v>
      </c>
      <c r="L634" s="67">
        <f t="shared" si="215"/>
        <v>179.816</v>
      </c>
      <c r="M634" s="69">
        <f t="shared" si="215"/>
        <v>179.816</v>
      </c>
      <c r="N634" s="68">
        <f t="shared" si="215"/>
        <v>179.816</v>
      </c>
      <c r="O634" s="67">
        <f t="shared" si="215"/>
        <v>179.816</v>
      </c>
      <c r="P634" s="69">
        <f t="shared" si="215"/>
        <v>179.816</v>
      </c>
      <c r="Q634" s="70">
        <f t="shared" si="215"/>
        <v>179.816</v>
      </c>
      <c r="R634" s="67">
        <f t="shared" si="215"/>
        <v>179.816</v>
      </c>
      <c r="S634" s="70">
        <f t="shared" si="215"/>
        <v>179.816</v>
      </c>
      <c r="T634" s="67">
        <f t="shared" si="215"/>
        <v>179.816</v>
      </c>
      <c r="U634" s="66">
        <f t="shared" si="215"/>
        <v>179.816</v>
      </c>
      <c r="V634" s="66">
        <f t="shared" si="215"/>
        <v>179.816</v>
      </c>
      <c r="W634" s="66">
        <f t="shared" si="215"/>
        <v>179.816</v>
      </c>
      <c r="X634" s="66">
        <f t="shared" si="215"/>
        <v>179.816</v>
      </c>
      <c r="Y634" s="71">
        <f t="shared" si="215"/>
        <v>179.816</v>
      </c>
    </row>
    <row r="635" spans="1:27" s="35" customFormat="1" ht="18.75" hidden="1" customHeight="1" outlineLevel="1" x14ac:dyDescent="0.2">
      <c r="A635" s="117" t="s">
        <v>4</v>
      </c>
      <c r="B635" s="49">
        <f>B161</f>
        <v>0</v>
      </c>
      <c r="C635" s="44">
        <f t="shared" ref="C635:Y635" si="216">C161</f>
        <v>0</v>
      </c>
      <c r="D635" s="44">
        <f t="shared" si="216"/>
        <v>0</v>
      </c>
      <c r="E635" s="45">
        <f t="shared" si="216"/>
        <v>0</v>
      </c>
      <c r="F635" s="44">
        <f t="shared" si="216"/>
        <v>0</v>
      </c>
      <c r="G635" s="44">
        <f t="shared" si="216"/>
        <v>0</v>
      </c>
      <c r="H635" s="44">
        <f t="shared" si="216"/>
        <v>0</v>
      </c>
      <c r="I635" s="44">
        <f t="shared" si="216"/>
        <v>0</v>
      </c>
      <c r="J635" s="46">
        <f t="shared" si="216"/>
        <v>0</v>
      </c>
      <c r="K635" s="44">
        <f t="shared" si="216"/>
        <v>0</v>
      </c>
      <c r="L635" s="44">
        <f t="shared" si="216"/>
        <v>0</v>
      </c>
      <c r="M635" s="44">
        <f t="shared" si="216"/>
        <v>0</v>
      </c>
      <c r="N635" s="44">
        <f t="shared" si="216"/>
        <v>0</v>
      </c>
      <c r="O635" s="44">
        <f t="shared" si="216"/>
        <v>0</v>
      </c>
      <c r="P635" s="44">
        <f t="shared" si="216"/>
        <v>0</v>
      </c>
      <c r="Q635" s="44">
        <f t="shared" si="216"/>
        <v>0</v>
      </c>
      <c r="R635" s="44">
        <f t="shared" si="216"/>
        <v>0</v>
      </c>
      <c r="S635" s="44">
        <f t="shared" si="216"/>
        <v>0</v>
      </c>
      <c r="T635" s="44">
        <f t="shared" si="216"/>
        <v>0</v>
      </c>
      <c r="U635" s="44">
        <f t="shared" si="216"/>
        <v>0</v>
      </c>
      <c r="V635" s="44">
        <f t="shared" si="216"/>
        <v>0</v>
      </c>
      <c r="W635" s="44">
        <f t="shared" si="216"/>
        <v>0</v>
      </c>
      <c r="X635" s="44">
        <f t="shared" si="216"/>
        <v>0</v>
      </c>
      <c r="Y635" s="52">
        <f t="shared" si="216"/>
        <v>0</v>
      </c>
    </row>
    <row r="636" spans="1:27" s="35" customFormat="1" ht="18.75" hidden="1" customHeight="1" outlineLevel="1" x14ac:dyDescent="0.2">
      <c r="A636" s="26" t="s">
        <v>5</v>
      </c>
      <c r="B636" s="49">
        <v>177.32</v>
      </c>
      <c r="C636" s="47">
        <v>177.32</v>
      </c>
      <c r="D636" s="47">
        <v>177.32</v>
      </c>
      <c r="E636" s="47">
        <v>177.32</v>
      </c>
      <c r="F636" s="47">
        <v>177.32</v>
      </c>
      <c r="G636" s="47">
        <v>177.32</v>
      </c>
      <c r="H636" s="47">
        <v>177.32</v>
      </c>
      <c r="I636" s="47">
        <v>177.32</v>
      </c>
      <c r="J636" s="47">
        <v>177.32</v>
      </c>
      <c r="K636" s="47">
        <v>177.32</v>
      </c>
      <c r="L636" s="47">
        <v>177.32</v>
      </c>
      <c r="M636" s="47">
        <v>177.32</v>
      </c>
      <c r="N636" s="47">
        <v>177.32</v>
      </c>
      <c r="O636" s="47">
        <v>177.32</v>
      </c>
      <c r="P636" s="47">
        <v>177.32</v>
      </c>
      <c r="Q636" s="47">
        <v>177.32</v>
      </c>
      <c r="R636" s="47">
        <v>177.32</v>
      </c>
      <c r="S636" s="47">
        <v>177.32</v>
      </c>
      <c r="T636" s="47">
        <v>177.32</v>
      </c>
      <c r="U636" s="47">
        <v>177.32</v>
      </c>
      <c r="V636" s="47">
        <v>177.32</v>
      </c>
      <c r="W636" s="47">
        <v>177.32</v>
      </c>
      <c r="X636" s="47">
        <v>177.32</v>
      </c>
      <c r="Y636" s="54">
        <v>177.32</v>
      </c>
    </row>
    <row r="637" spans="1:27" s="35" customFormat="1" ht="18.75" hidden="1" customHeight="1" outlineLevel="1" x14ac:dyDescent="0.2">
      <c r="A637" s="27" t="s">
        <v>6</v>
      </c>
      <c r="B637" s="49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54"/>
    </row>
    <row r="638" spans="1:27" s="35" customFormat="1" ht="18.75" hidden="1" customHeight="1" outlineLevel="1" thickBot="1" x14ac:dyDescent="0.25">
      <c r="A638" s="118" t="s">
        <v>7</v>
      </c>
      <c r="B638" s="50">
        <v>2.496</v>
      </c>
      <c r="C638" s="48">
        <v>2.496</v>
      </c>
      <c r="D638" s="48">
        <v>2.496</v>
      </c>
      <c r="E638" s="48">
        <v>2.496</v>
      </c>
      <c r="F638" s="48">
        <v>2.496</v>
      </c>
      <c r="G638" s="48">
        <v>2.496</v>
      </c>
      <c r="H638" s="48">
        <v>2.496</v>
      </c>
      <c r="I638" s="48">
        <v>2.496</v>
      </c>
      <c r="J638" s="48">
        <v>2.496</v>
      </c>
      <c r="K638" s="48">
        <v>2.496</v>
      </c>
      <c r="L638" s="48">
        <v>2.496</v>
      </c>
      <c r="M638" s="48">
        <v>2.496</v>
      </c>
      <c r="N638" s="48">
        <v>2.496</v>
      </c>
      <c r="O638" s="48">
        <v>2.496</v>
      </c>
      <c r="P638" s="48">
        <v>2.496</v>
      </c>
      <c r="Q638" s="48">
        <v>2.496</v>
      </c>
      <c r="R638" s="48">
        <v>2.496</v>
      </c>
      <c r="S638" s="48">
        <v>2.496</v>
      </c>
      <c r="T638" s="48">
        <v>2.496</v>
      </c>
      <c r="U638" s="48">
        <v>2.496</v>
      </c>
      <c r="V638" s="48">
        <v>2.496</v>
      </c>
      <c r="W638" s="48">
        <v>2.496</v>
      </c>
      <c r="X638" s="48">
        <v>2.496</v>
      </c>
      <c r="Y638" s="55">
        <v>2.496</v>
      </c>
      <c r="AA638" s="160"/>
    </row>
    <row r="639" spans="1:27" collapsed="1" x14ac:dyDescent="0.2">
      <c r="A639" s="41"/>
      <c r="Y639" s="41"/>
    </row>
    <row r="640" spans="1:27" x14ac:dyDescent="0.2">
      <c r="A640" s="109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</row>
    <row r="641" spans="1:25" s="63" customFormat="1" ht="16.5" thickBot="1" x14ac:dyDescent="0.3">
      <c r="A641" s="62" t="s">
        <v>107</v>
      </c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105"/>
    </row>
    <row r="642" spans="1:25" s="35" customFormat="1" ht="30.75" customHeight="1" thickBot="1" x14ac:dyDescent="0.25">
      <c r="A642" s="353" t="s">
        <v>39</v>
      </c>
      <c r="B642" s="355" t="s">
        <v>106</v>
      </c>
      <c r="C642" s="356"/>
      <c r="D642" s="356"/>
      <c r="E642" s="356"/>
      <c r="F642" s="356"/>
      <c r="G642" s="356"/>
      <c r="H642" s="356"/>
      <c r="I642" s="356"/>
      <c r="J642" s="356"/>
      <c r="K642" s="356"/>
      <c r="L642" s="356"/>
      <c r="M642" s="356"/>
      <c r="N642" s="356"/>
      <c r="O642" s="356"/>
      <c r="P642" s="356"/>
      <c r="Q642" s="356"/>
      <c r="R642" s="356"/>
      <c r="S642" s="356"/>
      <c r="T642" s="356"/>
      <c r="U642" s="356"/>
      <c r="V642" s="356"/>
      <c r="W642" s="356"/>
      <c r="X642" s="356"/>
      <c r="Y642" s="357"/>
    </row>
    <row r="643" spans="1:25" s="35" customFormat="1" ht="39" customHeight="1" thickBot="1" x14ac:dyDescent="0.25">
      <c r="A643" s="380"/>
      <c r="B643" s="119" t="s">
        <v>38</v>
      </c>
      <c r="C643" s="128" t="s">
        <v>37</v>
      </c>
      <c r="D643" s="120" t="s">
        <v>36</v>
      </c>
      <c r="E643" s="128" t="s">
        <v>35</v>
      </c>
      <c r="F643" s="128" t="s">
        <v>34</v>
      </c>
      <c r="G643" s="128" t="s">
        <v>33</v>
      </c>
      <c r="H643" s="128" t="s">
        <v>32</v>
      </c>
      <c r="I643" s="128" t="s">
        <v>31</v>
      </c>
      <c r="J643" s="128" t="s">
        <v>30</v>
      </c>
      <c r="K643" s="130" t="s">
        <v>29</v>
      </c>
      <c r="L643" s="128" t="s">
        <v>28</v>
      </c>
      <c r="M643" s="129" t="s">
        <v>27</v>
      </c>
      <c r="N643" s="130" t="s">
        <v>26</v>
      </c>
      <c r="O643" s="128" t="s">
        <v>25</v>
      </c>
      <c r="P643" s="129" t="s">
        <v>24</v>
      </c>
      <c r="Q643" s="120" t="s">
        <v>23</v>
      </c>
      <c r="R643" s="128" t="s">
        <v>22</v>
      </c>
      <c r="S643" s="120" t="s">
        <v>21</v>
      </c>
      <c r="T643" s="128" t="s">
        <v>20</v>
      </c>
      <c r="U643" s="120" t="s">
        <v>19</v>
      </c>
      <c r="V643" s="128" t="s">
        <v>18</v>
      </c>
      <c r="W643" s="120" t="s">
        <v>17</v>
      </c>
      <c r="X643" s="128" t="s">
        <v>16</v>
      </c>
      <c r="Y643" s="131" t="s">
        <v>15</v>
      </c>
    </row>
    <row r="644" spans="1:25" s="35" customFormat="1" ht="18.75" customHeight="1" thickBot="1" x14ac:dyDescent="0.25">
      <c r="A644" s="77">
        <v>1</v>
      </c>
      <c r="B644" s="65">
        <f t="shared" ref="B644:Y644" si="217">SUM(B645:B648)</f>
        <v>1075.066</v>
      </c>
      <c r="C644" s="66">
        <f t="shared" si="217"/>
        <v>1088.7660000000001</v>
      </c>
      <c r="D644" s="66">
        <f t="shared" si="217"/>
        <v>1098.0060000000001</v>
      </c>
      <c r="E644" s="67">
        <f t="shared" si="217"/>
        <v>1150.6560000000002</v>
      </c>
      <c r="F644" s="67">
        <f t="shared" si="217"/>
        <v>1151.816</v>
      </c>
      <c r="G644" s="67">
        <f t="shared" si="217"/>
        <v>1179.4160000000002</v>
      </c>
      <c r="H644" s="67">
        <f t="shared" si="217"/>
        <v>1165.2560000000001</v>
      </c>
      <c r="I644" s="67">
        <f t="shared" si="217"/>
        <v>1138.366</v>
      </c>
      <c r="J644" s="67">
        <f t="shared" si="217"/>
        <v>1126.826</v>
      </c>
      <c r="K644" s="68">
        <f t="shared" si="217"/>
        <v>1365.7260000000001</v>
      </c>
      <c r="L644" s="67">
        <f t="shared" si="217"/>
        <v>1372.546</v>
      </c>
      <c r="M644" s="69">
        <f t="shared" si="217"/>
        <v>1381.586</v>
      </c>
      <c r="N644" s="68">
        <f t="shared" si="217"/>
        <v>1397.2360000000001</v>
      </c>
      <c r="O644" s="67">
        <f t="shared" si="217"/>
        <v>1155.116</v>
      </c>
      <c r="P644" s="69">
        <f t="shared" si="217"/>
        <v>1175.7260000000001</v>
      </c>
      <c r="Q644" s="70">
        <f t="shared" si="217"/>
        <v>1795.6759999999999</v>
      </c>
      <c r="R644" s="67">
        <f t="shared" si="217"/>
        <v>1167.816</v>
      </c>
      <c r="S644" s="70">
        <f t="shared" si="217"/>
        <v>1381.9359999999999</v>
      </c>
      <c r="T644" s="67">
        <f t="shared" si="217"/>
        <v>1136.4760000000001</v>
      </c>
      <c r="U644" s="66">
        <f t="shared" si="217"/>
        <v>1089.7260000000001</v>
      </c>
      <c r="V644" s="66">
        <f t="shared" si="217"/>
        <v>1085.356</v>
      </c>
      <c r="W644" s="66">
        <f t="shared" si="217"/>
        <v>1275.296</v>
      </c>
      <c r="X644" s="66">
        <f t="shared" si="217"/>
        <v>1082.0060000000001</v>
      </c>
      <c r="Y644" s="71">
        <f t="shared" si="217"/>
        <v>1081.546</v>
      </c>
    </row>
    <row r="645" spans="1:25" s="40" customFormat="1" ht="18.75" customHeight="1" outlineLevel="1" x14ac:dyDescent="0.2">
      <c r="A645" s="29" t="s">
        <v>4</v>
      </c>
      <c r="B645" s="43">
        <f>B11</f>
        <v>895.25</v>
      </c>
      <c r="C645" s="44">
        <f t="shared" ref="C645:Y645" si="218">C11</f>
        <v>908.95</v>
      </c>
      <c r="D645" s="44">
        <f t="shared" si="218"/>
        <v>918.19</v>
      </c>
      <c r="E645" s="45">
        <f t="shared" si="218"/>
        <v>970.84</v>
      </c>
      <c r="F645" s="44">
        <f t="shared" si="218"/>
        <v>972</v>
      </c>
      <c r="G645" s="44">
        <f t="shared" si="218"/>
        <v>999.6</v>
      </c>
      <c r="H645" s="44">
        <f t="shared" si="218"/>
        <v>985.44</v>
      </c>
      <c r="I645" s="44">
        <f t="shared" si="218"/>
        <v>958.55</v>
      </c>
      <c r="J645" s="46">
        <f>J11</f>
        <v>947.01</v>
      </c>
      <c r="K645" s="44">
        <f t="shared" si="218"/>
        <v>1185.9100000000001</v>
      </c>
      <c r="L645" s="44">
        <f t="shared" si="218"/>
        <v>1192.73</v>
      </c>
      <c r="M645" s="44">
        <f t="shared" si="218"/>
        <v>1201.77</v>
      </c>
      <c r="N645" s="44">
        <f t="shared" si="218"/>
        <v>1217.42</v>
      </c>
      <c r="O645" s="44">
        <f t="shared" si="218"/>
        <v>975.3</v>
      </c>
      <c r="P645" s="44">
        <f t="shared" si="218"/>
        <v>995.91</v>
      </c>
      <c r="Q645" s="44">
        <f t="shared" si="218"/>
        <v>1615.86</v>
      </c>
      <c r="R645" s="44">
        <f t="shared" si="218"/>
        <v>988</v>
      </c>
      <c r="S645" s="44">
        <f t="shared" si="218"/>
        <v>1202.1199999999999</v>
      </c>
      <c r="T645" s="44">
        <f t="shared" si="218"/>
        <v>956.66</v>
      </c>
      <c r="U645" s="44">
        <f t="shared" si="218"/>
        <v>909.91</v>
      </c>
      <c r="V645" s="44">
        <f t="shared" si="218"/>
        <v>905.54</v>
      </c>
      <c r="W645" s="44">
        <f t="shared" si="218"/>
        <v>1095.48</v>
      </c>
      <c r="X645" s="44">
        <f t="shared" si="218"/>
        <v>902.19</v>
      </c>
      <c r="Y645" s="52">
        <f t="shared" si="218"/>
        <v>901.73</v>
      </c>
    </row>
    <row r="646" spans="1:25" s="40" customFormat="1" ht="18.75" customHeight="1" outlineLevel="1" x14ac:dyDescent="0.2">
      <c r="A646" s="30" t="s">
        <v>5</v>
      </c>
      <c r="B646" s="49">
        <v>177.32</v>
      </c>
      <c r="C646" s="47">
        <v>177.32</v>
      </c>
      <c r="D646" s="47">
        <v>177.32</v>
      </c>
      <c r="E646" s="47">
        <v>177.32</v>
      </c>
      <c r="F646" s="47">
        <v>177.32</v>
      </c>
      <c r="G646" s="47">
        <v>177.32</v>
      </c>
      <c r="H646" s="47">
        <v>177.32</v>
      </c>
      <c r="I646" s="47">
        <v>177.32</v>
      </c>
      <c r="J646" s="47">
        <v>177.32</v>
      </c>
      <c r="K646" s="47">
        <v>177.32</v>
      </c>
      <c r="L646" s="47">
        <v>177.32</v>
      </c>
      <c r="M646" s="47">
        <v>177.32</v>
      </c>
      <c r="N646" s="47">
        <v>177.32</v>
      </c>
      <c r="O646" s="47">
        <v>177.32</v>
      </c>
      <c r="P646" s="47">
        <v>177.32</v>
      </c>
      <c r="Q646" s="47">
        <v>177.32</v>
      </c>
      <c r="R646" s="47">
        <v>177.32</v>
      </c>
      <c r="S646" s="47">
        <v>177.32</v>
      </c>
      <c r="T646" s="47">
        <v>177.32</v>
      </c>
      <c r="U646" s="47">
        <v>177.32</v>
      </c>
      <c r="V646" s="47">
        <v>177.32</v>
      </c>
      <c r="W646" s="47">
        <v>177.32</v>
      </c>
      <c r="X646" s="47">
        <v>177.32</v>
      </c>
      <c r="Y646" s="54">
        <v>177.32</v>
      </c>
    </row>
    <row r="647" spans="1:25" s="40" customFormat="1" ht="18.75" customHeight="1" outlineLevel="1" x14ac:dyDescent="0.2">
      <c r="A647" s="31" t="s">
        <v>6</v>
      </c>
      <c r="B647" s="49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54"/>
    </row>
    <row r="648" spans="1:25" s="40" customFormat="1" ht="18.75" customHeight="1" outlineLevel="1" thickBot="1" x14ac:dyDescent="0.25">
      <c r="A648" s="107" t="s">
        <v>7</v>
      </c>
      <c r="B648" s="50">
        <v>2.496</v>
      </c>
      <c r="C648" s="48">
        <v>2.496</v>
      </c>
      <c r="D648" s="48">
        <v>2.496</v>
      </c>
      <c r="E648" s="48">
        <v>2.496</v>
      </c>
      <c r="F648" s="48">
        <v>2.496</v>
      </c>
      <c r="G648" s="48">
        <v>2.496</v>
      </c>
      <c r="H648" s="48">
        <v>2.496</v>
      </c>
      <c r="I648" s="48">
        <v>2.496</v>
      </c>
      <c r="J648" s="48">
        <v>2.496</v>
      </c>
      <c r="K648" s="48">
        <v>2.496</v>
      </c>
      <c r="L648" s="48">
        <v>2.496</v>
      </c>
      <c r="M648" s="48">
        <v>2.496</v>
      </c>
      <c r="N648" s="48">
        <v>2.496</v>
      </c>
      <c r="O648" s="48">
        <v>2.496</v>
      </c>
      <c r="P648" s="48">
        <v>2.496</v>
      </c>
      <c r="Q648" s="48">
        <v>2.496</v>
      </c>
      <c r="R648" s="48">
        <v>2.496</v>
      </c>
      <c r="S648" s="48">
        <v>2.496</v>
      </c>
      <c r="T648" s="48">
        <v>2.496</v>
      </c>
      <c r="U648" s="48">
        <v>2.496</v>
      </c>
      <c r="V648" s="48">
        <v>2.496</v>
      </c>
      <c r="W648" s="48">
        <v>2.496</v>
      </c>
      <c r="X648" s="48">
        <v>2.496</v>
      </c>
      <c r="Y648" s="55">
        <v>2.496</v>
      </c>
    </row>
    <row r="649" spans="1:25" s="35" customFormat="1" ht="18.75" customHeight="1" thickBot="1" x14ac:dyDescent="0.25">
      <c r="A649" s="76">
        <v>2</v>
      </c>
      <c r="B649" s="65">
        <f t="shared" ref="B649:Y649" si="219">SUM(B650:B653)</f>
        <v>1176.2660000000001</v>
      </c>
      <c r="C649" s="66">
        <f t="shared" si="219"/>
        <v>1182.0260000000001</v>
      </c>
      <c r="D649" s="66">
        <f t="shared" si="219"/>
        <v>1178.7060000000001</v>
      </c>
      <c r="E649" s="67">
        <f t="shared" si="219"/>
        <v>1203.6360000000002</v>
      </c>
      <c r="F649" s="67">
        <f t="shared" si="219"/>
        <v>1194.566</v>
      </c>
      <c r="G649" s="67">
        <f t="shared" si="219"/>
        <v>1507.7560000000001</v>
      </c>
      <c r="H649" s="67">
        <f t="shared" si="219"/>
        <v>1241.2760000000001</v>
      </c>
      <c r="I649" s="67">
        <f t="shared" si="219"/>
        <v>1225.4960000000001</v>
      </c>
      <c r="J649" s="67">
        <f t="shared" si="219"/>
        <v>1230.9560000000001</v>
      </c>
      <c r="K649" s="68">
        <f t="shared" si="219"/>
        <v>1182.3960000000002</v>
      </c>
      <c r="L649" s="67">
        <f t="shared" si="219"/>
        <v>1175.7460000000001</v>
      </c>
      <c r="M649" s="69">
        <f t="shared" si="219"/>
        <v>1246.2560000000001</v>
      </c>
      <c r="N649" s="68">
        <f t="shared" si="219"/>
        <v>1181.8860000000002</v>
      </c>
      <c r="O649" s="67">
        <f t="shared" si="219"/>
        <v>1272.896</v>
      </c>
      <c r="P649" s="69">
        <f t="shared" si="219"/>
        <v>1792.0160000000001</v>
      </c>
      <c r="Q649" s="70">
        <f t="shared" si="219"/>
        <v>1410.076</v>
      </c>
      <c r="R649" s="67">
        <f t="shared" si="219"/>
        <v>1354.1659999999999</v>
      </c>
      <c r="S649" s="70">
        <f t="shared" si="219"/>
        <v>1332.4460000000001</v>
      </c>
      <c r="T649" s="67">
        <f t="shared" si="219"/>
        <v>1166.1860000000001</v>
      </c>
      <c r="U649" s="66">
        <f t="shared" si="219"/>
        <v>1168.546</v>
      </c>
      <c r="V649" s="66">
        <f t="shared" si="219"/>
        <v>1171.9460000000001</v>
      </c>
      <c r="W649" s="66">
        <f t="shared" si="219"/>
        <v>1197.6960000000001</v>
      </c>
      <c r="X649" s="66">
        <f t="shared" si="219"/>
        <v>1175.3860000000002</v>
      </c>
      <c r="Y649" s="71">
        <f t="shared" si="219"/>
        <v>1175.4260000000002</v>
      </c>
    </row>
    <row r="650" spans="1:25" s="35" customFormat="1" ht="18.75" hidden="1" customHeight="1" outlineLevel="1" x14ac:dyDescent="0.2">
      <c r="A650" s="29" t="s">
        <v>4</v>
      </c>
      <c r="B650" s="43">
        <f>B16</f>
        <v>996.45</v>
      </c>
      <c r="C650" s="44">
        <f t="shared" ref="C650:Y650" si="220">C16</f>
        <v>1002.21</v>
      </c>
      <c r="D650" s="44">
        <f t="shared" si="220"/>
        <v>998.89</v>
      </c>
      <c r="E650" s="45">
        <f t="shared" si="220"/>
        <v>1023.82</v>
      </c>
      <c r="F650" s="44">
        <f t="shared" si="220"/>
        <v>1014.75</v>
      </c>
      <c r="G650" s="44">
        <f t="shared" si="220"/>
        <v>1327.94</v>
      </c>
      <c r="H650" s="44">
        <f t="shared" si="220"/>
        <v>1061.46</v>
      </c>
      <c r="I650" s="44">
        <f t="shared" si="220"/>
        <v>1045.68</v>
      </c>
      <c r="J650" s="46">
        <f t="shared" si="220"/>
        <v>1051.1400000000001</v>
      </c>
      <c r="K650" s="44">
        <f t="shared" si="220"/>
        <v>1002.58</v>
      </c>
      <c r="L650" s="44">
        <f t="shared" si="220"/>
        <v>995.93</v>
      </c>
      <c r="M650" s="44">
        <f t="shared" si="220"/>
        <v>1066.44</v>
      </c>
      <c r="N650" s="44">
        <f t="shared" si="220"/>
        <v>1002.07</v>
      </c>
      <c r="O650" s="44">
        <f t="shared" si="220"/>
        <v>1093.08</v>
      </c>
      <c r="P650" s="44">
        <f t="shared" si="220"/>
        <v>1612.2</v>
      </c>
      <c r="Q650" s="44">
        <f t="shared" si="220"/>
        <v>1230.26</v>
      </c>
      <c r="R650" s="44">
        <f t="shared" si="220"/>
        <v>1174.3499999999999</v>
      </c>
      <c r="S650" s="44">
        <f t="shared" si="220"/>
        <v>1152.6300000000001</v>
      </c>
      <c r="T650" s="44">
        <f t="shared" si="220"/>
        <v>986.37</v>
      </c>
      <c r="U650" s="44">
        <f t="shared" si="220"/>
        <v>988.73</v>
      </c>
      <c r="V650" s="44">
        <f t="shared" si="220"/>
        <v>992.13</v>
      </c>
      <c r="W650" s="44">
        <f t="shared" si="220"/>
        <v>1017.88</v>
      </c>
      <c r="X650" s="44">
        <f t="shared" si="220"/>
        <v>995.57</v>
      </c>
      <c r="Y650" s="52">
        <f t="shared" si="220"/>
        <v>995.61</v>
      </c>
    </row>
    <row r="651" spans="1:25" s="35" customFormat="1" ht="18.75" hidden="1" customHeight="1" outlineLevel="1" x14ac:dyDescent="0.2">
      <c r="A651" s="30" t="s">
        <v>5</v>
      </c>
      <c r="B651" s="49">
        <v>177.32</v>
      </c>
      <c r="C651" s="47">
        <v>177.32</v>
      </c>
      <c r="D651" s="47">
        <v>177.32</v>
      </c>
      <c r="E651" s="47">
        <v>177.32</v>
      </c>
      <c r="F651" s="47">
        <v>177.32</v>
      </c>
      <c r="G651" s="47">
        <v>177.32</v>
      </c>
      <c r="H651" s="47">
        <v>177.32</v>
      </c>
      <c r="I651" s="47">
        <v>177.32</v>
      </c>
      <c r="J651" s="47">
        <v>177.32</v>
      </c>
      <c r="K651" s="47">
        <v>177.32</v>
      </c>
      <c r="L651" s="47">
        <v>177.32</v>
      </c>
      <c r="M651" s="47">
        <v>177.32</v>
      </c>
      <c r="N651" s="47">
        <v>177.32</v>
      </c>
      <c r="O651" s="47">
        <v>177.32</v>
      </c>
      <c r="P651" s="47">
        <v>177.32</v>
      </c>
      <c r="Q651" s="47">
        <v>177.32</v>
      </c>
      <c r="R651" s="47">
        <v>177.32</v>
      </c>
      <c r="S651" s="47">
        <v>177.32</v>
      </c>
      <c r="T651" s="47">
        <v>177.32</v>
      </c>
      <c r="U651" s="47">
        <v>177.32</v>
      </c>
      <c r="V651" s="47">
        <v>177.32</v>
      </c>
      <c r="W651" s="47">
        <v>177.32</v>
      </c>
      <c r="X651" s="47">
        <v>177.32</v>
      </c>
      <c r="Y651" s="54">
        <v>177.32</v>
      </c>
    </row>
    <row r="652" spans="1:25" s="35" customFormat="1" ht="18.75" hidden="1" customHeight="1" outlineLevel="1" x14ac:dyDescent="0.2">
      <c r="A652" s="31" t="s">
        <v>6</v>
      </c>
      <c r="B652" s="49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54"/>
    </row>
    <row r="653" spans="1:25" s="35" customFormat="1" ht="18.75" hidden="1" customHeight="1" outlineLevel="1" thickBot="1" x14ac:dyDescent="0.25">
      <c r="A653" s="107" t="s">
        <v>7</v>
      </c>
      <c r="B653" s="50">
        <v>2.496</v>
      </c>
      <c r="C653" s="48">
        <v>2.496</v>
      </c>
      <c r="D653" s="48">
        <v>2.496</v>
      </c>
      <c r="E653" s="48">
        <v>2.496</v>
      </c>
      <c r="F653" s="48">
        <v>2.496</v>
      </c>
      <c r="G653" s="48">
        <v>2.496</v>
      </c>
      <c r="H653" s="48">
        <v>2.496</v>
      </c>
      <c r="I653" s="48">
        <v>2.496</v>
      </c>
      <c r="J653" s="48">
        <v>2.496</v>
      </c>
      <c r="K653" s="48">
        <v>2.496</v>
      </c>
      <c r="L653" s="48">
        <v>2.496</v>
      </c>
      <c r="M653" s="48">
        <v>2.496</v>
      </c>
      <c r="N653" s="48">
        <v>2.496</v>
      </c>
      <c r="O653" s="48">
        <v>2.496</v>
      </c>
      <c r="P653" s="48">
        <v>2.496</v>
      </c>
      <c r="Q653" s="48">
        <v>2.496</v>
      </c>
      <c r="R653" s="48">
        <v>2.496</v>
      </c>
      <c r="S653" s="48">
        <v>2.496</v>
      </c>
      <c r="T653" s="48">
        <v>2.496</v>
      </c>
      <c r="U653" s="48">
        <v>2.496</v>
      </c>
      <c r="V653" s="48">
        <v>2.496</v>
      </c>
      <c r="W653" s="48">
        <v>2.496</v>
      </c>
      <c r="X653" s="48">
        <v>2.496</v>
      </c>
      <c r="Y653" s="55">
        <v>2.496</v>
      </c>
    </row>
    <row r="654" spans="1:25" s="35" customFormat="1" ht="18.75" customHeight="1" collapsed="1" thickBot="1" x14ac:dyDescent="0.25">
      <c r="A654" s="73">
        <v>3</v>
      </c>
      <c r="B654" s="65">
        <f t="shared" ref="B654:Y654" si="221">SUM(B655:B658)</f>
        <v>1153.5260000000001</v>
      </c>
      <c r="C654" s="66">
        <f t="shared" si="221"/>
        <v>1149.2160000000001</v>
      </c>
      <c r="D654" s="66">
        <f t="shared" si="221"/>
        <v>1128.576</v>
      </c>
      <c r="E654" s="67">
        <f t="shared" si="221"/>
        <v>1145.0060000000001</v>
      </c>
      <c r="F654" s="67">
        <f t="shared" si="221"/>
        <v>1186.296</v>
      </c>
      <c r="G654" s="67">
        <f t="shared" si="221"/>
        <v>1187.566</v>
      </c>
      <c r="H654" s="67">
        <f t="shared" si="221"/>
        <v>1176.546</v>
      </c>
      <c r="I654" s="67">
        <f t="shared" si="221"/>
        <v>1177.4860000000001</v>
      </c>
      <c r="J654" s="67">
        <f t="shared" si="221"/>
        <v>1166.7860000000001</v>
      </c>
      <c r="K654" s="68">
        <f t="shared" si="221"/>
        <v>1180.3960000000002</v>
      </c>
      <c r="L654" s="67">
        <f t="shared" si="221"/>
        <v>1151.8960000000002</v>
      </c>
      <c r="M654" s="69">
        <f t="shared" si="221"/>
        <v>1155.7560000000001</v>
      </c>
      <c r="N654" s="68">
        <f t="shared" si="221"/>
        <v>1157.4960000000001</v>
      </c>
      <c r="O654" s="67">
        <f t="shared" si="221"/>
        <v>1246.4259999999999</v>
      </c>
      <c r="P654" s="69">
        <f t="shared" si="221"/>
        <v>1189.346</v>
      </c>
      <c r="Q654" s="70">
        <f t="shared" si="221"/>
        <v>1337.9960000000001</v>
      </c>
      <c r="R654" s="67">
        <f t="shared" si="221"/>
        <v>1339.1659999999999</v>
      </c>
      <c r="S654" s="70">
        <f t="shared" si="221"/>
        <v>1328.566</v>
      </c>
      <c r="T654" s="67">
        <f t="shared" si="221"/>
        <v>1137.1660000000002</v>
      </c>
      <c r="U654" s="66">
        <f t="shared" si="221"/>
        <v>1155.7460000000001</v>
      </c>
      <c r="V654" s="66">
        <f t="shared" si="221"/>
        <v>1144.2860000000001</v>
      </c>
      <c r="W654" s="66">
        <f t="shared" si="221"/>
        <v>1158.2760000000001</v>
      </c>
      <c r="X654" s="66">
        <f t="shared" si="221"/>
        <v>1149.616</v>
      </c>
      <c r="Y654" s="71">
        <f t="shared" si="221"/>
        <v>1139.876</v>
      </c>
    </row>
    <row r="655" spans="1:25" s="35" customFormat="1" ht="18.75" hidden="1" customHeight="1" outlineLevel="1" x14ac:dyDescent="0.2">
      <c r="A655" s="29" t="s">
        <v>4</v>
      </c>
      <c r="B655" s="43">
        <f>B21</f>
        <v>973.71</v>
      </c>
      <c r="C655" s="44">
        <f t="shared" ref="C655:Y655" si="222">C21</f>
        <v>969.4</v>
      </c>
      <c r="D655" s="44">
        <f t="shared" si="222"/>
        <v>948.76</v>
      </c>
      <c r="E655" s="45">
        <f t="shared" si="222"/>
        <v>965.19</v>
      </c>
      <c r="F655" s="44">
        <f t="shared" si="222"/>
        <v>1006.48</v>
      </c>
      <c r="G655" s="44">
        <f t="shared" si="222"/>
        <v>1007.75</v>
      </c>
      <c r="H655" s="44">
        <f t="shared" si="222"/>
        <v>996.73</v>
      </c>
      <c r="I655" s="44">
        <f t="shared" si="222"/>
        <v>997.67</v>
      </c>
      <c r="J655" s="46">
        <f t="shared" si="222"/>
        <v>986.97</v>
      </c>
      <c r="K655" s="44">
        <f t="shared" si="222"/>
        <v>1000.58</v>
      </c>
      <c r="L655" s="44">
        <f t="shared" si="222"/>
        <v>972.08</v>
      </c>
      <c r="M655" s="44">
        <f t="shared" si="222"/>
        <v>975.94</v>
      </c>
      <c r="N655" s="44">
        <f t="shared" si="222"/>
        <v>977.68</v>
      </c>
      <c r="O655" s="44">
        <f t="shared" si="222"/>
        <v>1066.6099999999999</v>
      </c>
      <c r="P655" s="44">
        <f t="shared" si="222"/>
        <v>1009.53</v>
      </c>
      <c r="Q655" s="44">
        <f t="shared" si="222"/>
        <v>1158.18</v>
      </c>
      <c r="R655" s="44">
        <f t="shared" si="222"/>
        <v>1159.3499999999999</v>
      </c>
      <c r="S655" s="44">
        <f t="shared" si="222"/>
        <v>1148.75</v>
      </c>
      <c r="T655" s="44">
        <f t="shared" si="222"/>
        <v>957.35</v>
      </c>
      <c r="U655" s="44">
        <f t="shared" si="222"/>
        <v>975.93</v>
      </c>
      <c r="V655" s="44">
        <f t="shared" si="222"/>
        <v>964.47</v>
      </c>
      <c r="W655" s="44">
        <f t="shared" si="222"/>
        <v>978.46</v>
      </c>
      <c r="X655" s="44">
        <f t="shared" si="222"/>
        <v>969.8</v>
      </c>
      <c r="Y655" s="52">
        <f t="shared" si="222"/>
        <v>960.06</v>
      </c>
    </row>
    <row r="656" spans="1:25" s="35" customFormat="1" ht="18.75" hidden="1" customHeight="1" outlineLevel="1" x14ac:dyDescent="0.2">
      <c r="A656" s="30" t="s">
        <v>5</v>
      </c>
      <c r="B656" s="49">
        <v>177.32</v>
      </c>
      <c r="C656" s="47">
        <v>177.32</v>
      </c>
      <c r="D656" s="47">
        <v>177.32</v>
      </c>
      <c r="E656" s="47">
        <v>177.32</v>
      </c>
      <c r="F656" s="47">
        <v>177.32</v>
      </c>
      <c r="G656" s="47">
        <v>177.32</v>
      </c>
      <c r="H656" s="47">
        <v>177.32</v>
      </c>
      <c r="I656" s="47">
        <v>177.32</v>
      </c>
      <c r="J656" s="47">
        <v>177.32</v>
      </c>
      <c r="K656" s="47">
        <v>177.32</v>
      </c>
      <c r="L656" s="47">
        <v>177.32</v>
      </c>
      <c r="M656" s="47">
        <v>177.32</v>
      </c>
      <c r="N656" s="47">
        <v>177.32</v>
      </c>
      <c r="O656" s="47">
        <v>177.32</v>
      </c>
      <c r="P656" s="47">
        <v>177.32</v>
      </c>
      <c r="Q656" s="47">
        <v>177.32</v>
      </c>
      <c r="R656" s="47">
        <v>177.32</v>
      </c>
      <c r="S656" s="47">
        <v>177.32</v>
      </c>
      <c r="T656" s="47">
        <v>177.32</v>
      </c>
      <c r="U656" s="47">
        <v>177.32</v>
      </c>
      <c r="V656" s="47">
        <v>177.32</v>
      </c>
      <c r="W656" s="47">
        <v>177.32</v>
      </c>
      <c r="X656" s="47">
        <v>177.32</v>
      </c>
      <c r="Y656" s="54">
        <v>177.32</v>
      </c>
    </row>
    <row r="657" spans="1:25" s="35" customFormat="1" ht="18.75" hidden="1" customHeight="1" outlineLevel="1" x14ac:dyDescent="0.2">
      <c r="A657" s="31" t="s">
        <v>6</v>
      </c>
      <c r="B657" s="49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54"/>
    </row>
    <row r="658" spans="1:25" s="35" customFormat="1" ht="18.75" hidden="1" customHeight="1" outlineLevel="1" thickBot="1" x14ac:dyDescent="0.25">
      <c r="A658" s="107" t="s">
        <v>7</v>
      </c>
      <c r="B658" s="50">
        <v>2.496</v>
      </c>
      <c r="C658" s="48">
        <v>2.496</v>
      </c>
      <c r="D658" s="48">
        <v>2.496</v>
      </c>
      <c r="E658" s="48">
        <v>2.496</v>
      </c>
      <c r="F658" s="48">
        <v>2.496</v>
      </c>
      <c r="G658" s="48">
        <v>2.496</v>
      </c>
      <c r="H658" s="48">
        <v>2.496</v>
      </c>
      <c r="I658" s="48">
        <v>2.496</v>
      </c>
      <c r="J658" s="48">
        <v>2.496</v>
      </c>
      <c r="K658" s="48">
        <v>2.496</v>
      </c>
      <c r="L658" s="48">
        <v>2.496</v>
      </c>
      <c r="M658" s="48">
        <v>2.496</v>
      </c>
      <c r="N658" s="48">
        <v>2.496</v>
      </c>
      <c r="O658" s="48">
        <v>2.496</v>
      </c>
      <c r="P658" s="48">
        <v>2.496</v>
      </c>
      <c r="Q658" s="48">
        <v>2.496</v>
      </c>
      <c r="R658" s="48">
        <v>2.496</v>
      </c>
      <c r="S658" s="48">
        <v>2.496</v>
      </c>
      <c r="T658" s="48">
        <v>2.496</v>
      </c>
      <c r="U658" s="48">
        <v>2.496</v>
      </c>
      <c r="V658" s="48">
        <v>2.496</v>
      </c>
      <c r="W658" s="48">
        <v>2.496</v>
      </c>
      <c r="X658" s="48">
        <v>2.496</v>
      </c>
      <c r="Y658" s="55">
        <v>2.496</v>
      </c>
    </row>
    <row r="659" spans="1:25" s="35" customFormat="1" ht="18.75" customHeight="1" collapsed="1" thickBot="1" x14ac:dyDescent="0.25">
      <c r="A659" s="90">
        <v>4</v>
      </c>
      <c r="B659" s="91">
        <f t="shared" ref="B659:Y659" si="223">SUM(B660:B663)</f>
        <v>1066.5060000000001</v>
      </c>
      <c r="C659" s="92">
        <f t="shared" si="223"/>
        <v>1068.9760000000001</v>
      </c>
      <c r="D659" s="92">
        <f t="shared" si="223"/>
        <v>1103.9960000000001</v>
      </c>
      <c r="E659" s="92">
        <f t="shared" si="223"/>
        <v>1513.2760000000001</v>
      </c>
      <c r="F659" s="92">
        <f t="shared" si="223"/>
        <v>1145.3960000000002</v>
      </c>
      <c r="G659" s="92">
        <f t="shared" si="223"/>
        <v>1404.376</v>
      </c>
      <c r="H659" s="92">
        <f t="shared" si="223"/>
        <v>1403.2760000000001</v>
      </c>
      <c r="I659" s="92">
        <f t="shared" si="223"/>
        <v>1377.126</v>
      </c>
      <c r="J659" s="92">
        <f t="shared" si="223"/>
        <v>1372.7260000000001</v>
      </c>
      <c r="K659" s="93">
        <f t="shared" si="223"/>
        <v>1358.136</v>
      </c>
      <c r="L659" s="92">
        <f t="shared" si="223"/>
        <v>1354.1960000000001</v>
      </c>
      <c r="M659" s="94">
        <f t="shared" si="223"/>
        <v>1360.4560000000001</v>
      </c>
      <c r="N659" s="93">
        <f t="shared" si="223"/>
        <v>1363.606</v>
      </c>
      <c r="O659" s="92">
        <f t="shared" si="223"/>
        <v>1371.2160000000001</v>
      </c>
      <c r="P659" s="94">
        <f t="shared" si="223"/>
        <v>1486.7160000000001</v>
      </c>
      <c r="Q659" s="95">
        <f t="shared" si="223"/>
        <v>1373.376</v>
      </c>
      <c r="R659" s="92">
        <f t="shared" si="223"/>
        <v>1433.0060000000001</v>
      </c>
      <c r="S659" s="95">
        <f t="shared" si="223"/>
        <v>1335.9760000000001</v>
      </c>
      <c r="T659" s="92">
        <f t="shared" si="223"/>
        <v>1088.546</v>
      </c>
      <c r="U659" s="92">
        <f t="shared" si="223"/>
        <v>1377.596</v>
      </c>
      <c r="V659" s="92">
        <f t="shared" si="223"/>
        <v>1096.3960000000002</v>
      </c>
      <c r="W659" s="92">
        <f t="shared" si="223"/>
        <v>1102.5160000000001</v>
      </c>
      <c r="X659" s="92">
        <f t="shared" si="223"/>
        <v>1092.5360000000001</v>
      </c>
      <c r="Y659" s="96">
        <f t="shared" si="223"/>
        <v>1094.856</v>
      </c>
    </row>
    <row r="660" spans="1:25" s="35" customFormat="1" ht="18.75" hidden="1" customHeight="1" outlineLevel="1" x14ac:dyDescent="0.2">
      <c r="A660" s="31" t="s">
        <v>4</v>
      </c>
      <c r="B660" s="84">
        <f>B26</f>
        <v>886.69</v>
      </c>
      <c r="C660" s="85">
        <f t="shared" ref="C660:Y660" si="224">C26</f>
        <v>889.16</v>
      </c>
      <c r="D660" s="85">
        <f t="shared" si="224"/>
        <v>924.18</v>
      </c>
      <c r="E660" s="86">
        <f t="shared" si="224"/>
        <v>1333.46</v>
      </c>
      <c r="F660" s="85">
        <f t="shared" si="224"/>
        <v>965.58</v>
      </c>
      <c r="G660" s="85">
        <f t="shared" si="224"/>
        <v>1224.56</v>
      </c>
      <c r="H660" s="85">
        <f t="shared" si="224"/>
        <v>1223.46</v>
      </c>
      <c r="I660" s="85">
        <f t="shared" si="224"/>
        <v>1197.31</v>
      </c>
      <c r="J660" s="87">
        <f t="shared" si="224"/>
        <v>1192.9100000000001</v>
      </c>
      <c r="K660" s="85">
        <f t="shared" si="224"/>
        <v>1178.32</v>
      </c>
      <c r="L660" s="85">
        <f t="shared" si="224"/>
        <v>1174.3800000000001</v>
      </c>
      <c r="M660" s="85">
        <f t="shared" si="224"/>
        <v>1180.6400000000001</v>
      </c>
      <c r="N660" s="85">
        <f t="shared" si="224"/>
        <v>1183.79</v>
      </c>
      <c r="O660" s="85">
        <f t="shared" si="224"/>
        <v>1191.4000000000001</v>
      </c>
      <c r="P660" s="85">
        <f t="shared" si="224"/>
        <v>1306.9000000000001</v>
      </c>
      <c r="Q660" s="85">
        <f t="shared" si="224"/>
        <v>1193.56</v>
      </c>
      <c r="R660" s="85">
        <f t="shared" si="224"/>
        <v>1253.19</v>
      </c>
      <c r="S660" s="85">
        <f t="shared" si="224"/>
        <v>1156.1600000000001</v>
      </c>
      <c r="T660" s="85">
        <f t="shared" si="224"/>
        <v>908.73</v>
      </c>
      <c r="U660" s="85">
        <f t="shared" si="224"/>
        <v>1197.78</v>
      </c>
      <c r="V660" s="85">
        <f t="shared" si="224"/>
        <v>916.58</v>
      </c>
      <c r="W660" s="85">
        <f t="shared" si="224"/>
        <v>922.7</v>
      </c>
      <c r="X660" s="85">
        <f t="shared" si="224"/>
        <v>912.72</v>
      </c>
      <c r="Y660" s="88">
        <f t="shared" si="224"/>
        <v>915.04</v>
      </c>
    </row>
    <row r="661" spans="1:25" s="35" customFormat="1" ht="18.75" hidden="1" customHeight="1" outlineLevel="1" x14ac:dyDescent="0.2">
      <c r="A661" s="30" t="s">
        <v>5</v>
      </c>
      <c r="B661" s="49">
        <v>177.32</v>
      </c>
      <c r="C661" s="47">
        <v>177.32</v>
      </c>
      <c r="D661" s="47">
        <v>177.32</v>
      </c>
      <c r="E661" s="47">
        <v>177.32</v>
      </c>
      <c r="F661" s="47">
        <v>177.32</v>
      </c>
      <c r="G661" s="47">
        <v>177.32</v>
      </c>
      <c r="H661" s="47">
        <v>177.32</v>
      </c>
      <c r="I661" s="47">
        <v>177.32</v>
      </c>
      <c r="J661" s="47">
        <v>177.32</v>
      </c>
      <c r="K661" s="47">
        <v>177.32</v>
      </c>
      <c r="L661" s="47">
        <v>177.32</v>
      </c>
      <c r="M661" s="47">
        <v>177.32</v>
      </c>
      <c r="N661" s="47">
        <v>177.32</v>
      </c>
      <c r="O661" s="47">
        <v>177.32</v>
      </c>
      <c r="P661" s="47">
        <v>177.32</v>
      </c>
      <c r="Q661" s="47">
        <v>177.32</v>
      </c>
      <c r="R661" s="47">
        <v>177.32</v>
      </c>
      <c r="S661" s="47">
        <v>177.32</v>
      </c>
      <c r="T661" s="47">
        <v>177.32</v>
      </c>
      <c r="U661" s="47">
        <v>177.32</v>
      </c>
      <c r="V661" s="47">
        <v>177.32</v>
      </c>
      <c r="W661" s="47">
        <v>177.32</v>
      </c>
      <c r="X661" s="47">
        <v>177.32</v>
      </c>
      <c r="Y661" s="54">
        <v>177.32</v>
      </c>
    </row>
    <row r="662" spans="1:25" s="35" customFormat="1" ht="18.75" hidden="1" customHeight="1" outlineLevel="1" x14ac:dyDescent="0.2">
      <c r="A662" s="31" t="s">
        <v>6</v>
      </c>
      <c r="B662" s="49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54"/>
    </row>
    <row r="663" spans="1:25" s="35" customFormat="1" ht="18.75" hidden="1" customHeight="1" outlineLevel="1" thickBot="1" x14ac:dyDescent="0.25">
      <c r="A663" s="107" t="s">
        <v>7</v>
      </c>
      <c r="B663" s="50">
        <v>2.496</v>
      </c>
      <c r="C663" s="48">
        <v>2.496</v>
      </c>
      <c r="D663" s="48">
        <v>2.496</v>
      </c>
      <c r="E663" s="48">
        <v>2.496</v>
      </c>
      <c r="F663" s="48">
        <v>2.496</v>
      </c>
      <c r="G663" s="48">
        <v>2.496</v>
      </c>
      <c r="H663" s="48">
        <v>2.496</v>
      </c>
      <c r="I663" s="48">
        <v>2.496</v>
      </c>
      <c r="J663" s="48">
        <v>2.496</v>
      </c>
      <c r="K663" s="48">
        <v>2.496</v>
      </c>
      <c r="L663" s="48">
        <v>2.496</v>
      </c>
      <c r="M663" s="48">
        <v>2.496</v>
      </c>
      <c r="N663" s="48">
        <v>2.496</v>
      </c>
      <c r="O663" s="48">
        <v>2.496</v>
      </c>
      <c r="P663" s="48">
        <v>2.496</v>
      </c>
      <c r="Q663" s="48">
        <v>2.496</v>
      </c>
      <c r="R663" s="48">
        <v>2.496</v>
      </c>
      <c r="S663" s="48">
        <v>2.496</v>
      </c>
      <c r="T663" s="48">
        <v>2.496</v>
      </c>
      <c r="U663" s="48">
        <v>2.496</v>
      </c>
      <c r="V663" s="48">
        <v>2.496</v>
      </c>
      <c r="W663" s="48">
        <v>2.496</v>
      </c>
      <c r="X663" s="48">
        <v>2.496</v>
      </c>
      <c r="Y663" s="55">
        <v>2.496</v>
      </c>
    </row>
    <row r="664" spans="1:25" s="35" customFormat="1" ht="18.75" customHeight="1" collapsed="1" thickBot="1" x14ac:dyDescent="0.25">
      <c r="A664" s="73">
        <v>5</v>
      </c>
      <c r="B664" s="98">
        <f t="shared" ref="B664:Y664" si="225">SUM(B665:B668)</f>
        <v>1121.9060000000002</v>
      </c>
      <c r="C664" s="99">
        <f t="shared" si="225"/>
        <v>1153.2360000000001</v>
      </c>
      <c r="D664" s="99">
        <f t="shared" si="225"/>
        <v>1183.1660000000002</v>
      </c>
      <c r="E664" s="99">
        <f t="shared" si="225"/>
        <v>1200.7860000000001</v>
      </c>
      <c r="F664" s="99">
        <f t="shared" si="225"/>
        <v>1195.6360000000002</v>
      </c>
      <c r="G664" s="99">
        <f t="shared" si="225"/>
        <v>1402.5260000000001</v>
      </c>
      <c r="H664" s="99">
        <f t="shared" si="225"/>
        <v>1409.646</v>
      </c>
      <c r="I664" s="99">
        <f t="shared" si="225"/>
        <v>1390.146</v>
      </c>
      <c r="J664" s="99">
        <f t="shared" si="225"/>
        <v>1378.7560000000001</v>
      </c>
      <c r="K664" s="100">
        <f t="shared" si="225"/>
        <v>1409.5060000000001</v>
      </c>
      <c r="L664" s="99">
        <f t="shared" si="225"/>
        <v>1184.336</v>
      </c>
      <c r="M664" s="101">
        <f t="shared" si="225"/>
        <v>1184.9160000000002</v>
      </c>
      <c r="N664" s="100">
        <f t="shared" si="225"/>
        <v>1187.9160000000002</v>
      </c>
      <c r="O664" s="99">
        <f t="shared" si="225"/>
        <v>1188.6760000000002</v>
      </c>
      <c r="P664" s="101">
        <f t="shared" si="225"/>
        <v>1196.556</v>
      </c>
      <c r="Q664" s="102">
        <f t="shared" si="225"/>
        <v>1389.076</v>
      </c>
      <c r="R664" s="99">
        <f t="shared" si="225"/>
        <v>1374.5260000000001</v>
      </c>
      <c r="S664" s="102">
        <f t="shared" si="225"/>
        <v>1351.6659999999999</v>
      </c>
      <c r="T664" s="99">
        <f t="shared" si="225"/>
        <v>1292.1559999999999</v>
      </c>
      <c r="U664" s="99">
        <f t="shared" si="225"/>
        <v>1165.6660000000002</v>
      </c>
      <c r="V664" s="99">
        <f t="shared" si="225"/>
        <v>1129.326</v>
      </c>
      <c r="W664" s="99">
        <f t="shared" si="225"/>
        <v>1147.096</v>
      </c>
      <c r="X664" s="99">
        <f t="shared" si="225"/>
        <v>1134.2160000000001</v>
      </c>
      <c r="Y664" s="103">
        <f t="shared" si="225"/>
        <v>1141.8860000000002</v>
      </c>
    </row>
    <row r="665" spans="1:25" s="35" customFormat="1" ht="18.75" hidden="1" customHeight="1" outlineLevel="1" x14ac:dyDescent="0.2">
      <c r="A665" s="29" t="s">
        <v>4</v>
      </c>
      <c r="B665" s="49">
        <f>B31</f>
        <v>942.09</v>
      </c>
      <c r="C665" s="44">
        <f t="shared" ref="C665:Y665" si="226">C31</f>
        <v>973.42</v>
      </c>
      <c r="D665" s="44">
        <f t="shared" si="226"/>
        <v>1003.35</v>
      </c>
      <c r="E665" s="45">
        <f t="shared" si="226"/>
        <v>1020.97</v>
      </c>
      <c r="F665" s="44">
        <f t="shared" si="226"/>
        <v>1015.82</v>
      </c>
      <c r="G665" s="44">
        <f t="shared" si="226"/>
        <v>1222.71</v>
      </c>
      <c r="H665" s="44">
        <f t="shared" si="226"/>
        <v>1229.83</v>
      </c>
      <c r="I665" s="44">
        <f t="shared" si="226"/>
        <v>1210.33</v>
      </c>
      <c r="J665" s="46">
        <f t="shared" si="226"/>
        <v>1198.94</v>
      </c>
      <c r="K665" s="44">
        <f t="shared" si="226"/>
        <v>1229.69</v>
      </c>
      <c r="L665" s="44">
        <f t="shared" si="226"/>
        <v>1004.52</v>
      </c>
      <c r="M665" s="44">
        <f t="shared" si="226"/>
        <v>1005.1</v>
      </c>
      <c r="N665" s="44">
        <f t="shared" si="226"/>
        <v>1008.1</v>
      </c>
      <c r="O665" s="44">
        <f t="shared" si="226"/>
        <v>1008.86</v>
      </c>
      <c r="P665" s="44">
        <f t="shared" si="226"/>
        <v>1016.74</v>
      </c>
      <c r="Q665" s="44">
        <f t="shared" si="226"/>
        <v>1209.26</v>
      </c>
      <c r="R665" s="44">
        <f t="shared" si="226"/>
        <v>1194.71</v>
      </c>
      <c r="S665" s="44">
        <f t="shared" si="226"/>
        <v>1171.8499999999999</v>
      </c>
      <c r="T665" s="44">
        <f t="shared" si="226"/>
        <v>1112.3399999999999</v>
      </c>
      <c r="U665" s="44">
        <f t="shared" si="226"/>
        <v>985.85</v>
      </c>
      <c r="V665" s="44">
        <f t="shared" si="226"/>
        <v>949.51</v>
      </c>
      <c r="W665" s="44">
        <f t="shared" si="226"/>
        <v>967.28</v>
      </c>
      <c r="X665" s="44">
        <f t="shared" si="226"/>
        <v>954.4</v>
      </c>
      <c r="Y665" s="52">
        <f t="shared" si="226"/>
        <v>962.07</v>
      </c>
    </row>
    <row r="666" spans="1:25" s="35" customFormat="1" ht="18.75" hidden="1" customHeight="1" outlineLevel="1" x14ac:dyDescent="0.2">
      <c r="A666" s="30" t="s">
        <v>5</v>
      </c>
      <c r="B666" s="49">
        <v>177.32</v>
      </c>
      <c r="C666" s="47">
        <v>177.32</v>
      </c>
      <c r="D666" s="47">
        <v>177.32</v>
      </c>
      <c r="E666" s="47">
        <v>177.32</v>
      </c>
      <c r="F666" s="47">
        <v>177.32</v>
      </c>
      <c r="G666" s="47">
        <v>177.32</v>
      </c>
      <c r="H666" s="47">
        <v>177.32</v>
      </c>
      <c r="I666" s="47">
        <v>177.32</v>
      </c>
      <c r="J666" s="47">
        <v>177.32</v>
      </c>
      <c r="K666" s="47">
        <v>177.32</v>
      </c>
      <c r="L666" s="47">
        <v>177.32</v>
      </c>
      <c r="M666" s="47">
        <v>177.32</v>
      </c>
      <c r="N666" s="47">
        <v>177.32</v>
      </c>
      <c r="O666" s="47">
        <v>177.32</v>
      </c>
      <c r="P666" s="47">
        <v>177.32</v>
      </c>
      <c r="Q666" s="47">
        <v>177.32</v>
      </c>
      <c r="R666" s="47">
        <v>177.32</v>
      </c>
      <c r="S666" s="47">
        <v>177.32</v>
      </c>
      <c r="T666" s="47">
        <v>177.32</v>
      </c>
      <c r="U666" s="47">
        <v>177.32</v>
      </c>
      <c r="V666" s="47">
        <v>177.32</v>
      </c>
      <c r="W666" s="47">
        <v>177.32</v>
      </c>
      <c r="X666" s="47">
        <v>177.32</v>
      </c>
      <c r="Y666" s="54">
        <v>177.32</v>
      </c>
    </row>
    <row r="667" spans="1:25" s="35" customFormat="1" ht="18.75" hidden="1" customHeight="1" outlineLevel="1" x14ac:dyDescent="0.2">
      <c r="A667" s="31" t="s">
        <v>6</v>
      </c>
      <c r="B667" s="49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54"/>
    </row>
    <row r="668" spans="1:25" s="35" customFormat="1" ht="18.75" hidden="1" customHeight="1" outlineLevel="1" thickBot="1" x14ac:dyDescent="0.25">
      <c r="A668" s="107" t="s">
        <v>7</v>
      </c>
      <c r="B668" s="50">
        <v>2.496</v>
      </c>
      <c r="C668" s="48">
        <v>2.496</v>
      </c>
      <c r="D668" s="48">
        <v>2.496</v>
      </c>
      <c r="E668" s="48">
        <v>2.496</v>
      </c>
      <c r="F668" s="48">
        <v>2.496</v>
      </c>
      <c r="G668" s="48">
        <v>2.496</v>
      </c>
      <c r="H668" s="48">
        <v>2.496</v>
      </c>
      <c r="I668" s="48">
        <v>2.496</v>
      </c>
      <c r="J668" s="48">
        <v>2.496</v>
      </c>
      <c r="K668" s="48">
        <v>2.496</v>
      </c>
      <c r="L668" s="48">
        <v>2.496</v>
      </c>
      <c r="M668" s="48">
        <v>2.496</v>
      </c>
      <c r="N668" s="48">
        <v>2.496</v>
      </c>
      <c r="O668" s="48">
        <v>2.496</v>
      </c>
      <c r="P668" s="48">
        <v>2.496</v>
      </c>
      <c r="Q668" s="48">
        <v>2.496</v>
      </c>
      <c r="R668" s="48">
        <v>2.496</v>
      </c>
      <c r="S668" s="48">
        <v>2.496</v>
      </c>
      <c r="T668" s="48">
        <v>2.496</v>
      </c>
      <c r="U668" s="48">
        <v>2.496</v>
      </c>
      <c r="V668" s="48">
        <v>2.496</v>
      </c>
      <c r="W668" s="48">
        <v>2.496</v>
      </c>
      <c r="X668" s="48">
        <v>2.496</v>
      </c>
      <c r="Y668" s="55">
        <v>2.496</v>
      </c>
    </row>
    <row r="669" spans="1:25" s="35" customFormat="1" ht="18.75" customHeight="1" collapsed="1" thickBot="1" x14ac:dyDescent="0.25">
      <c r="A669" s="76">
        <v>6</v>
      </c>
      <c r="B669" s="65">
        <f t="shared" ref="B669:Y669" si="227">SUM(B670:B673)</f>
        <v>1095.0060000000001</v>
      </c>
      <c r="C669" s="66">
        <f t="shared" si="227"/>
        <v>1096.6860000000001</v>
      </c>
      <c r="D669" s="66">
        <f t="shared" si="227"/>
        <v>1126.2460000000001</v>
      </c>
      <c r="E669" s="67">
        <f t="shared" si="227"/>
        <v>1134.7560000000001</v>
      </c>
      <c r="F669" s="67">
        <f t="shared" si="227"/>
        <v>1128.9760000000001</v>
      </c>
      <c r="G669" s="67">
        <f t="shared" si="227"/>
        <v>1373.2060000000001</v>
      </c>
      <c r="H669" s="67">
        <f t="shared" si="227"/>
        <v>1375.336</v>
      </c>
      <c r="I669" s="67">
        <f t="shared" si="227"/>
        <v>1363.2860000000001</v>
      </c>
      <c r="J669" s="67">
        <f t="shared" si="227"/>
        <v>1361.9760000000001</v>
      </c>
      <c r="K669" s="68">
        <f t="shared" si="227"/>
        <v>1337.546</v>
      </c>
      <c r="L669" s="67">
        <f t="shared" si="227"/>
        <v>1343.086</v>
      </c>
      <c r="M669" s="69">
        <f t="shared" si="227"/>
        <v>1348.616</v>
      </c>
      <c r="N669" s="68">
        <f t="shared" si="227"/>
        <v>1358.7060000000001</v>
      </c>
      <c r="O669" s="67">
        <f t="shared" si="227"/>
        <v>1127.826</v>
      </c>
      <c r="P669" s="69">
        <f t="shared" si="227"/>
        <v>1371.616</v>
      </c>
      <c r="Q669" s="70">
        <f t="shared" si="227"/>
        <v>1366.2560000000001</v>
      </c>
      <c r="R669" s="67">
        <f t="shared" si="227"/>
        <v>1409.356</v>
      </c>
      <c r="S669" s="70">
        <f t="shared" si="227"/>
        <v>1378.7860000000001</v>
      </c>
      <c r="T669" s="67">
        <f t="shared" si="227"/>
        <v>1312.386</v>
      </c>
      <c r="U669" s="66">
        <f t="shared" si="227"/>
        <v>1093.556</v>
      </c>
      <c r="V669" s="66">
        <f t="shared" si="227"/>
        <v>1094.326</v>
      </c>
      <c r="W669" s="66">
        <f t="shared" si="227"/>
        <v>1095.876</v>
      </c>
      <c r="X669" s="66">
        <f t="shared" si="227"/>
        <v>1092.1860000000001</v>
      </c>
      <c r="Y669" s="71">
        <f t="shared" si="227"/>
        <v>1094.0360000000001</v>
      </c>
    </row>
    <row r="670" spans="1:25" s="35" customFormat="1" ht="18.75" hidden="1" customHeight="1" outlineLevel="1" x14ac:dyDescent="0.2">
      <c r="A670" s="29" t="s">
        <v>4</v>
      </c>
      <c r="B670" s="49">
        <f>B36</f>
        <v>915.19</v>
      </c>
      <c r="C670" s="44">
        <f t="shared" ref="C670:Y670" si="228">C36</f>
        <v>916.87</v>
      </c>
      <c r="D670" s="44">
        <f t="shared" si="228"/>
        <v>946.43</v>
      </c>
      <c r="E670" s="45">
        <f t="shared" si="228"/>
        <v>954.94</v>
      </c>
      <c r="F670" s="44">
        <f t="shared" si="228"/>
        <v>949.16</v>
      </c>
      <c r="G670" s="44">
        <f t="shared" si="228"/>
        <v>1193.3900000000001</v>
      </c>
      <c r="H670" s="44">
        <f t="shared" si="228"/>
        <v>1195.52</v>
      </c>
      <c r="I670" s="44">
        <f t="shared" si="228"/>
        <v>1183.47</v>
      </c>
      <c r="J670" s="46">
        <f t="shared" si="228"/>
        <v>1182.1600000000001</v>
      </c>
      <c r="K670" s="44">
        <f t="shared" si="228"/>
        <v>1157.73</v>
      </c>
      <c r="L670" s="44">
        <f t="shared" si="228"/>
        <v>1163.27</v>
      </c>
      <c r="M670" s="44">
        <f t="shared" si="228"/>
        <v>1168.8</v>
      </c>
      <c r="N670" s="44">
        <f t="shared" si="228"/>
        <v>1178.8900000000001</v>
      </c>
      <c r="O670" s="44">
        <f t="shared" si="228"/>
        <v>948.01</v>
      </c>
      <c r="P670" s="44">
        <f t="shared" si="228"/>
        <v>1191.8</v>
      </c>
      <c r="Q670" s="44">
        <f t="shared" si="228"/>
        <v>1186.44</v>
      </c>
      <c r="R670" s="44">
        <f t="shared" si="228"/>
        <v>1229.54</v>
      </c>
      <c r="S670" s="44">
        <f t="shared" si="228"/>
        <v>1198.97</v>
      </c>
      <c r="T670" s="44">
        <f t="shared" si="228"/>
        <v>1132.57</v>
      </c>
      <c r="U670" s="44">
        <f t="shared" si="228"/>
        <v>913.74</v>
      </c>
      <c r="V670" s="44">
        <f t="shared" si="228"/>
        <v>914.51</v>
      </c>
      <c r="W670" s="44">
        <f t="shared" si="228"/>
        <v>916.06</v>
      </c>
      <c r="X670" s="44">
        <f t="shared" si="228"/>
        <v>912.37</v>
      </c>
      <c r="Y670" s="52">
        <f t="shared" si="228"/>
        <v>914.22</v>
      </c>
    </row>
    <row r="671" spans="1:25" s="35" customFormat="1" ht="18.75" hidden="1" customHeight="1" outlineLevel="1" x14ac:dyDescent="0.2">
      <c r="A671" s="30" t="s">
        <v>5</v>
      </c>
      <c r="B671" s="49">
        <v>177.32</v>
      </c>
      <c r="C671" s="47">
        <v>177.32</v>
      </c>
      <c r="D671" s="47">
        <v>177.32</v>
      </c>
      <c r="E671" s="47">
        <v>177.32</v>
      </c>
      <c r="F671" s="47">
        <v>177.32</v>
      </c>
      <c r="G671" s="47">
        <v>177.32</v>
      </c>
      <c r="H671" s="47">
        <v>177.32</v>
      </c>
      <c r="I671" s="47">
        <v>177.32</v>
      </c>
      <c r="J671" s="47">
        <v>177.32</v>
      </c>
      <c r="K671" s="47">
        <v>177.32</v>
      </c>
      <c r="L671" s="47">
        <v>177.32</v>
      </c>
      <c r="M671" s="47">
        <v>177.32</v>
      </c>
      <c r="N671" s="47">
        <v>177.32</v>
      </c>
      <c r="O671" s="47">
        <v>177.32</v>
      </c>
      <c r="P671" s="47">
        <v>177.32</v>
      </c>
      <c r="Q671" s="47">
        <v>177.32</v>
      </c>
      <c r="R671" s="47">
        <v>177.32</v>
      </c>
      <c r="S671" s="47">
        <v>177.32</v>
      </c>
      <c r="T671" s="47">
        <v>177.32</v>
      </c>
      <c r="U671" s="47">
        <v>177.32</v>
      </c>
      <c r="V671" s="47">
        <v>177.32</v>
      </c>
      <c r="W671" s="47">
        <v>177.32</v>
      </c>
      <c r="X671" s="47">
        <v>177.32</v>
      </c>
      <c r="Y671" s="54">
        <v>177.32</v>
      </c>
    </row>
    <row r="672" spans="1:25" s="35" customFormat="1" ht="18.75" hidden="1" customHeight="1" outlineLevel="1" x14ac:dyDescent="0.2">
      <c r="A672" s="31" t="s">
        <v>6</v>
      </c>
      <c r="B672" s="49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54"/>
    </row>
    <row r="673" spans="1:25" s="35" customFormat="1" ht="18.75" hidden="1" customHeight="1" outlineLevel="1" thickBot="1" x14ac:dyDescent="0.25">
      <c r="A673" s="107" t="s">
        <v>7</v>
      </c>
      <c r="B673" s="50">
        <v>2.496</v>
      </c>
      <c r="C673" s="48">
        <v>2.496</v>
      </c>
      <c r="D673" s="48">
        <v>2.496</v>
      </c>
      <c r="E673" s="48">
        <v>2.496</v>
      </c>
      <c r="F673" s="48">
        <v>2.496</v>
      </c>
      <c r="G673" s="48">
        <v>2.496</v>
      </c>
      <c r="H673" s="48">
        <v>2.496</v>
      </c>
      <c r="I673" s="48">
        <v>2.496</v>
      </c>
      <c r="J673" s="48">
        <v>2.496</v>
      </c>
      <c r="K673" s="48">
        <v>2.496</v>
      </c>
      <c r="L673" s="48">
        <v>2.496</v>
      </c>
      <c r="M673" s="48">
        <v>2.496</v>
      </c>
      <c r="N673" s="48">
        <v>2.496</v>
      </c>
      <c r="O673" s="48">
        <v>2.496</v>
      </c>
      <c r="P673" s="48">
        <v>2.496</v>
      </c>
      <c r="Q673" s="48">
        <v>2.496</v>
      </c>
      <c r="R673" s="48">
        <v>2.496</v>
      </c>
      <c r="S673" s="48">
        <v>2.496</v>
      </c>
      <c r="T673" s="48">
        <v>2.496</v>
      </c>
      <c r="U673" s="48">
        <v>2.496</v>
      </c>
      <c r="V673" s="48">
        <v>2.496</v>
      </c>
      <c r="W673" s="48">
        <v>2.496</v>
      </c>
      <c r="X673" s="48">
        <v>2.496</v>
      </c>
      <c r="Y673" s="55">
        <v>2.496</v>
      </c>
    </row>
    <row r="674" spans="1:25" s="35" customFormat="1" ht="18.75" customHeight="1" collapsed="1" thickBot="1" x14ac:dyDescent="0.25">
      <c r="A674" s="73">
        <v>7</v>
      </c>
      <c r="B674" s="65">
        <f t="shared" ref="B674:Y674" si="229">SUM(B675:B678)</f>
        <v>1138.9560000000001</v>
      </c>
      <c r="C674" s="66">
        <f t="shared" si="229"/>
        <v>1176.4460000000001</v>
      </c>
      <c r="D674" s="66">
        <f t="shared" si="229"/>
        <v>1175.356</v>
      </c>
      <c r="E674" s="67">
        <f t="shared" si="229"/>
        <v>1185.7360000000001</v>
      </c>
      <c r="F674" s="67">
        <f t="shared" si="229"/>
        <v>1176.816</v>
      </c>
      <c r="G674" s="67">
        <f t="shared" si="229"/>
        <v>1469.056</v>
      </c>
      <c r="H674" s="67">
        <f t="shared" si="229"/>
        <v>1475.5360000000001</v>
      </c>
      <c r="I674" s="67">
        <f t="shared" si="229"/>
        <v>1448.4760000000001</v>
      </c>
      <c r="J674" s="67">
        <f t="shared" si="229"/>
        <v>1176.586</v>
      </c>
      <c r="K674" s="68">
        <f t="shared" si="229"/>
        <v>1359.7760000000001</v>
      </c>
      <c r="L674" s="67">
        <f t="shared" si="229"/>
        <v>1365.4059999999999</v>
      </c>
      <c r="M674" s="69">
        <f t="shared" si="229"/>
        <v>1363.0360000000001</v>
      </c>
      <c r="N674" s="68">
        <f t="shared" si="229"/>
        <v>1374.2260000000001</v>
      </c>
      <c r="O674" s="67">
        <f t="shared" si="229"/>
        <v>1342.7760000000001</v>
      </c>
      <c r="P674" s="69">
        <f t="shared" si="229"/>
        <v>1368.586</v>
      </c>
      <c r="Q674" s="70">
        <f t="shared" si="229"/>
        <v>1389.796</v>
      </c>
      <c r="R674" s="67">
        <f t="shared" si="229"/>
        <v>1370.6859999999999</v>
      </c>
      <c r="S674" s="70">
        <f t="shared" si="229"/>
        <v>1363.826</v>
      </c>
      <c r="T674" s="67">
        <f t="shared" si="229"/>
        <v>1386.2060000000001</v>
      </c>
      <c r="U674" s="66">
        <f t="shared" si="229"/>
        <v>1165.586</v>
      </c>
      <c r="V674" s="66">
        <f t="shared" si="229"/>
        <v>1128.9960000000001</v>
      </c>
      <c r="W674" s="66">
        <f t="shared" si="229"/>
        <v>1124.0260000000001</v>
      </c>
      <c r="X674" s="66">
        <f t="shared" si="229"/>
        <v>1136.7360000000001</v>
      </c>
      <c r="Y674" s="71">
        <f t="shared" si="229"/>
        <v>1147.4860000000001</v>
      </c>
    </row>
    <row r="675" spans="1:25" s="35" customFormat="1" ht="18.75" hidden="1" customHeight="1" outlineLevel="1" x14ac:dyDescent="0.2">
      <c r="A675" s="29" t="s">
        <v>4</v>
      </c>
      <c r="B675" s="49">
        <f>B41</f>
        <v>959.14</v>
      </c>
      <c r="C675" s="44">
        <f t="shared" ref="C675:Y675" si="230">C41</f>
        <v>996.63</v>
      </c>
      <c r="D675" s="44">
        <f t="shared" si="230"/>
        <v>995.54</v>
      </c>
      <c r="E675" s="45">
        <f t="shared" si="230"/>
        <v>1005.92</v>
      </c>
      <c r="F675" s="44">
        <f t="shared" si="230"/>
        <v>997</v>
      </c>
      <c r="G675" s="44">
        <f t="shared" si="230"/>
        <v>1289.24</v>
      </c>
      <c r="H675" s="44">
        <f t="shared" si="230"/>
        <v>1295.72</v>
      </c>
      <c r="I675" s="44">
        <f t="shared" si="230"/>
        <v>1268.6600000000001</v>
      </c>
      <c r="J675" s="46">
        <f t="shared" si="230"/>
        <v>996.77</v>
      </c>
      <c r="K675" s="44">
        <f t="shared" si="230"/>
        <v>1179.96</v>
      </c>
      <c r="L675" s="44">
        <f t="shared" si="230"/>
        <v>1185.5899999999999</v>
      </c>
      <c r="M675" s="44">
        <f t="shared" si="230"/>
        <v>1183.22</v>
      </c>
      <c r="N675" s="44">
        <f t="shared" si="230"/>
        <v>1194.4100000000001</v>
      </c>
      <c r="O675" s="44">
        <f t="shared" si="230"/>
        <v>1162.96</v>
      </c>
      <c r="P675" s="44">
        <f t="shared" si="230"/>
        <v>1188.77</v>
      </c>
      <c r="Q675" s="44">
        <f t="shared" si="230"/>
        <v>1209.98</v>
      </c>
      <c r="R675" s="44">
        <f t="shared" si="230"/>
        <v>1190.8699999999999</v>
      </c>
      <c r="S675" s="44">
        <f t="shared" si="230"/>
        <v>1184.01</v>
      </c>
      <c r="T675" s="44">
        <f t="shared" si="230"/>
        <v>1206.3900000000001</v>
      </c>
      <c r="U675" s="44">
        <f t="shared" si="230"/>
        <v>985.77</v>
      </c>
      <c r="V675" s="44">
        <f t="shared" si="230"/>
        <v>949.18</v>
      </c>
      <c r="W675" s="44">
        <f t="shared" si="230"/>
        <v>944.21</v>
      </c>
      <c r="X675" s="44">
        <f t="shared" si="230"/>
        <v>956.92</v>
      </c>
      <c r="Y675" s="52">
        <f t="shared" si="230"/>
        <v>967.67</v>
      </c>
    </row>
    <row r="676" spans="1:25" s="35" customFormat="1" ht="18.75" hidden="1" customHeight="1" outlineLevel="1" x14ac:dyDescent="0.2">
      <c r="A676" s="30" t="s">
        <v>5</v>
      </c>
      <c r="B676" s="49">
        <v>177.32</v>
      </c>
      <c r="C676" s="47">
        <v>177.32</v>
      </c>
      <c r="D676" s="47">
        <v>177.32</v>
      </c>
      <c r="E676" s="47">
        <v>177.32</v>
      </c>
      <c r="F676" s="47">
        <v>177.32</v>
      </c>
      <c r="G676" s="47">
        <v>177.32</v>
      </c>
      <c r="H676" s="47">
        <v>177.32</v>
      </c>
      <c r="I676" s="47">
        <v>177.32</v>
      </c>
      <c r="J676" s="47">
        <v>177.32</v>
      </c>
      <c r="K676" s="47">
        <v>177.32</v>
      </c>
      <c r="L676" s="47">
        <v>177.32</v>
      </c>
      <c r="M676" s="47">
        <v>177.32</v>
      </c>
      <c r="N676" s="47">
        <v>177.32</v>
      </c>
      <c r="O676" s="47">
        <v>177.32</v>
      </c>
      <c r="P676" s="47">
        <v>177.32</v>
      </c>
      <c r="Q676" s="47">
        <v>177.32</v>
      </c>
      <c r="R676" s="47">
        <v>177.32</v>
      </c>
      <c r="S676" s="47">
        <v>177.32</v>
      </c>
      <c r="T676" s="47">
        <v>177.32</v>
      </c>
      <c r="U676" s="47">
        <v>177.32</v>
      </c>
      <c r="V676" s="47">
        <v>177.32</v>
      </c>
      <c r="W676" s="47">
        <v>177.32</v>
      </c>
      <c r="X676" s="47">
        <v>177.32</v>
      </c>
      <c r="Y676" s="54">
        <v>177.32</v>
      </c>
    </row>
    <row r="677" spans="1:25" s="35" customFormat="1" ht="18.75" hidden="1" customHeight="1" outlineLevel="1" x14ac:dyDescent="0.2">
      <c r="A677" s="31" t="s">
        <v>6</v>
      </c>
      <c r="B677" s="49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54"/>
    </row>
    <row r="678" spans="1:25" s="35" customFormat="1" ht="18.75" hidden="1" customHeight="1" outlineLevel="1" thickBot="1" x14ac:dyDescent="0.25">
      <c r="A678" s="107" t="s">
        <v>7</v>
      </c>
      <c r="B678" s="50">
        <v>2.496</v>
      </c>
      <c r="C678" s="48">
        <v>2.496</v>
      </c>
      <c r="D678" s="48">
        <v>2.496</v>
      </c>
      <c r="E678" s="48">
        <v>2.496</v>
      </c>
      <c r="F678" s="48">
        <v>2.496</v>
      </c>
      <c r="G678" s="48">
        <v>2.496</v>
      </c>
      <c r="H678" s="48">
        <v>2.496</v>
      </c>
      <c r="I678" s="48">
        <v>2.496</v>
      </c>
      <c r="J678" s="48">
        <v>2.496</v>
      </c>
      <c r="K678" s="48">
        <v>2.496</v>
      </c>
      <c r="L678" s="48">
        <v>2.496</v>
      </c>
      <c r="M678" s="48">
        <v>2.496</v>
      </c>
      <c r="N678" s="48">
        <v>2.496</v>
      </c>
      <c r="O678" s="48">
        <v>2.496</v>
      </c>
      <c r="P678" s="48">
        <v>2.496</v>
      </c>
      <c r="Q678" s="48">
        <v>2.496</v>
      </c>
      <c r="R678" s="48">
        <v>2.496</v>
      </c>
      <c r="S678" s="48">
        <v>2.496</v>
      </c>
      <c r="T678" s="48">
        <v>2.496</v>
      </c>
      <c r="U678" s="48">
        <v>2.496</v>
      </c>
      <c r="V678" s="48">
        <v>2.496</v>
      </c>
      <c r="W678" s="48">
        <v>2.496</v>
      </c>
      <c r="X678" s="48">
        <v>2.496</v>
      </c>
      <c r="Y678" s="55">
        <v>2.496</v>
      </c>
    </row>
    <row r="679" spans="1:25" s="35" customFormat="1" ht="18.75" customHeight="1" collapsed="1" thickBot="1" x14ac:dyDescent="0.25">
      <c r="A679" s="76">
        <v>8</v>
      </c>
      <c r="B679" s="65">
        <f t="shared" ref="B679:Y679" si="231">SUM(B680:B683)</f>
        <v>1117.0160000000001</v>
      </c>
      <c r="C679" s="66">
        <f t="shared" si="231"/>
        <v>1167.546</v>
      </c>
      <c r="D679" s="66">
        <f t="shared" si="231"/>
        <v>1161.4460000000001</v>
      </c>
      <c r="E679" s="67">
        <f t="shared" si="231"/>
        <v>1394.9259999999999</v>
      </c>
      <c r="F679" s="67">
        <f t="shared" si="231"/>
        <v>1405.316</v>
      </c>
      <c r="G679" s="67">
        <f t="shared" si="231"/>
        <v>1381.336</v>
      </c>
      <c r="H679" s="67">
        <f t="shared" si="231"/>
        <v>1432.376</v>
      </c>
      <c r="I679" s="67">
        <f t="shared" si="231"/>
        <v>1371.7660000000001</v>
      </c>
      <c r="J679" s="67">
        <f t="shared" si="231"/>
        <v>1350.556</v>
      </c>
      <c r="K679" s="68">
        <f t="shared" si="231"/>
        <v>1349.1659999999999</v>
      </c>
      <c r="L679" s="67">
        <f t="shared" si="231"/>
        <v>1342.586</v>
      </c>
      <c r="M679" s="69">
        <f t="shared" si="231"/>
        <v>1349.886</v>
      </c>
      <c r="N679" s="68">
        <f t="shared" si="231"/>
        <v>1371.4059999999999</v>
      </c>
      <c r="O679" s="67">
        <f t="shared" si="231"/>
        <v>1363.596</v>
      </c>
      <c r="P679" s="69">
        <f t="shared" si="231"/>
        <v>1383.7060000000001</v>
      </c>
      <c r="Q679" s="70">
        <f t="shared" si="231"/>
        <v>1383.0160000000001</v>
      </c>
      <c r="R679" s="67">
        <f t="shared" si="231"/>
        <v>1373.2360000000001</v>
      </c>
      <c r="S679" s="70">
        <f t="shared" si="231"/>
        <v>1363.336</v>
      </c>
      <c r="T679" s="67">
        <f t="shared" si="231"/>
        <v>1383.646</v>
      </c>
      <c r="U679" s="66">
        <f t="shared" si="231"/>
        <v>1162.836</v>
      </c>
      <c r="V679" s="66">
        <f t="shared" si="231"/>
        <v>1101.356</v>
      </c>
      <c r="W679" s="66">
        <f t="shared" si="231"/>
        <v>1123.5360000000001</v>
      </c>
      <c r="X679" s="66">
        <f t="shared" si="231"/>
        <v>1124.2660000000001</v>
      </c>
      <c r="Y679" s="71">
        <f t="shared" si="231"/>
        <v>1108.0060000000001</v>
      </c>
    </row>
    <row r="680" spans="1:25" s="35" customFormat="1" ht="18.75" hidden="1" customHeight="1" outlineLevel="1" x14ac:dyDescent="0.2">
      <c r="A680" s="29" t="s">
        <v>4</v>
      </c>
      <c r="B680" s="49">
        <f>B46</f>
        <v>937.2</v>
      </c>
      <c r="C680" s="44">
        <f t="shared" ref="C680:Y680" si="232">C46</f>
        <v>987.73</v>
      </c>
      <c r="D680" s="44">
        <f t="shared" si="232"/>
        <v>981.63</v>
      </c>
      <c r="E680" s="45">
        <f t="shared" si="232"/>
        <v>1215.1099999999999</v>
      </c>
      <c r="F680" s="44">
        <f t="shared" si="232"/>
        <v>1225.5</v>
      </c>
      <c r="G680" s="44">
        <f t="shared" si="232"/>
        <v>1201.52</v>
      </c>
      <c r="H680" s="44">
        <f t="shared" si="232"/>
        <v>1252.56</v>
      </c>
      <c r="I680" s="44">
        <f t="shared" si="232"/>
        <v>1191.95</v>
      </c>
      <c r="J680" s="46">
        <f t="shared" si="232"/>
        <v>1170.74</v>
      </c>
      <c r="K680" s="44">
        <f t="shared" si="232"/>
        <v>1169.3499999999999</v>
      </c>
      <c r="L680" s="44">
        <f t="shared" si="232"/>
        <v>1162.77</v>
      </c>
      <c r="M680" s="44">
        <f t="shared" si="232"/>
        <v>1170.07</v>
      </c>
      <c r="N680" s="44">
        <f t="shared" si="232"/>
        <v>1191.5899999999999</v>
      </c>
      <c r="O680" s="44">
        <f t="shared" si="232"/>
        <v>1183.78</v>
      </c>
      <c r="P680" s="44">
        <f t="shared" si="232"/>
        <v>1203.8900000000001</v>
      </c>
      <c r="Q680" s="44">
        <f t="shared" si="232"/>
        <v>1203.2</v>
      </c>
      <c r="R680" s="44">
        <f t="shared" si="232"/>
        <v>1193.42</v>
      </c>
      <c r="S680" s="44">
        <f t="shared" si="232"/>
        <v>1183.52</v>
      </c>
      <c r="T680" s="44">
        <f t="shared" si="232"/>
        <v>1203.83</v>
      </c>
      <c r="U680" s="44">
        <f t="shared" si="232"/>
        <v>983.02</v>
      </c>
      <c r="V680" s="44">
        <f t="shared" si="232"/>
        <v>921.54</v>
      </c>
      <c r="W680" s="44">
        <f t="shared" si="232"/>
        <v>943.72</v>
      </c>
      <c r="X680" s="44">
        <f t="shared" si="232"/>
        <v>944.45</v>
      </c>
      <c r="Y680" s="52">
        <f t="shared" si="232"/>
        <v>928.19</v>
      </c>
    </row>
    <row r="681" spans="1:25" s="35" customFormat="1" ht="18.75" hidden="1" customHeight="1" outlineLevel="1" x14ac:dyDescent="0.2">
      <c r="A681" s="30" t="s">
        <v>5</v>
      </c>
      <c r="B681" s="49">
        <v>177.32</v>
      </c>
      <c r="C681" s="47">
        <v>177.32</v>
      </c>
      <c r="D681" s="47">
        <v>177.32</v>
      </c>
      <c r="E681" s="47">
        <v>177.32</v>
      </c>
      <c r="F681" s="47">
        <v>177.32</v>
      </c>
      <c r="G681" s="47">
        <v>177.32</v>
      </c>
      <c r="H681" s="47">
        <v>177.32</v>
      </c>
      <c r="I681" s="47">
        <v>177.32</v>
      </c>
      <c r="J681" s="47">
        <v>177.32</v>
      </c>
      <c r="K681" s="47">
        <v>177.32</v>
      </c>
      <c r="L681" s="47">
        <v>177.32</v>
      </c>
      <c r="M681" s="47">
        <v>177.32</v>
      </c>
      <c r="N681" s="47">
        <v>177.32</v>
      </c>
      <c r="O681" s="47">
        <v>177.32</v>
      </c>
      <c r="P681" s="47">
        <v>177.32</v>
      </c>
      <c r="Q681" s="47">
        <v>177.32</v>
      </c>
      <c r="R681" s="47">
        <v>177.32</v>
      </c>
      <c r="S681" s="47">
        <v>177.32</v>
      </c>
      <c r="T681" s="47">
        <v>177.32</v>
      </c>
      <c r="U681" s="47">
        <v>177.32</v>
      </c>
      <c r="V681" s="47">
        <v>177.32</v>
      </c>
      <c r="W681" s="47">
        <v>177.32</v>
      </c>
      <c r="X681" s="47">
        <v>177.32</v>
      </c>
      <c r="Y681" s="54">
        <v>177.32</v>
      </c>
    </row>
    <row r="682" spans="1:25" s="35" customFormat="1" ht="18.75" hidden="1" customHeight="1" outlineLevel="1" x14ac:dyDescent="0.2">
      <c r="A682" s="31" t="s">
        <v>6</v>
      </c>
      <c r="B682" s="49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54"/>
    </row>
    <row r="683" spans="1:25" s="35" customFormat="1" ht="18.75" hidden="1" customHeight="1" outlineLevel="1" thickBot="1" x14ac:dyDescent="0.25">
      <c r="A683" s="107" t="s">
        <v>7</v>
      </c>
      <c r="B683" s="50">
        <v>2.496</v>
      </c>
      <c r="C683" s="48">
        <v>2.496</v>
      </c>
      <c r="D683" s="48">
        <v>2.496</v>
      </c>
      <c r="E683" s="48">
        <v>2.496</v>
      </c>
      <c r="F683" s="48">
        <v>2.496</v>
      </c>
      <c r="G683" s="48">
        <v>2.496</v>
      </c>
      <c r="H683" s="48">
        <v>2.496</v>
      </c>
      <c r="I683" s="48">
        <v>2.496</v>
      </c>
      <c r="J683" s="48">
        <v>2.496</v>
      </c>
      <c r="K683" s="48">
        <v>2.496</v>
      </c>
      <c r="L683" s="48">
        <v>2.496</v>
      </c>
      <c r="M683" s="48">
        <v>2.496</v>
      </c>
      <c r="N683" s="48">
        <v>2.496</v>
      </c>
      <c r="O683" s="48">
        <v>2.496</v>
      </c>
      <c r="P683" s="48">
        <v>2.496</v>
      </c>
      <c r="Q683" s="48">
        <v>2.496</v>
      </c>
      <c r="R683" s="48">
        <v>2.496</v>
      </c>
      <c r="S683" s="48">
        <v>2.496</v>
      </c>
      <c r="T683" s="48">
        <v>2.496</v>
      </c>
      <c r="U683" s="48">
        <v>2.496</v>
      </c>
      <c r="V683" s="48">
        <v>2.496</v>
      </c>
      <c r="W683" s="48">
        <v>2.496</v>
      </c>
      <c r="X683" s="48">
        <v>2.496</v>
      </c>
      <c r="Y683" s="55">
        <v>2.496</v>
      </c>
    </row>
    <row r="684" spans="1:25" s="35" customFormat="1" ht="18.75" customHeight="1" collapsed="1" thickBot="1" x14ac:dyDescent="0.25">
      <c r="A684" s="73">
        <v>9</v>
      </c>
      <c r="B684" s="65">
        <f t="shared" ref="B684:Y684" si="233">SUM(B685:B688)</f>
        <v>1118.856</v>
      </c>
      <c r="C684" s="66">
        <f t="shared" si="233"/>
        <v>1113.2860000000001</v>
      </c>
      <c r="D684" s="66">
        <f t="shared" si="233"/>
        <v>1122.4660000000001</v>
      </c>
      <c r="E684" s="67">
        <f t="shared" si="233"/>
        <v>1601.1759999999999</v>
      </c>
      <c r="F684" s="67">
        <f t="shared" si="233"/>
        <v>1164.4160000000002</v>
      </c>
      <c r="G684" s="67">
        <f t="shared" si="233"/>
        <v>1168.836</v>
      </c>
      <c r="H684" s="67">
        <f t="shared" si="233"/>
        <v>1162.7760000000001</v>
      </c>
      <c r="I684" s="67">
        <f t="shared" si="233"/>
        <v>1150.336</v>
      </c>
      <c r="J684" s="67">
        <f t="shared" si="233"/>
        <v>1150.1560000000002</v>
      </c>
      <c r="K684" s="68">
        <f t="shared" si="233"/>
        <v>1140.9860000000001</v>
      </c>
      <c r="L684" s="67">
        <f t="shared" si="233"/>
        <v>1141.606</v>
      </c>
      <c r="M684" s="69">
        <f t="shared" si="233"/>
        <v>1146.4260000000002</v>
      </c>
      <c r="N684" s="68">
        <f t="shared" si="233"/>
        <v>1146.1860000000001</v>
      </c>
      <c r="O684" s="67">
        <f t="shared" si="233"/>
        <v>1146.2860000000001</v>
      </c>
      <c r="P684" s="69">
        <f t="shared" si="233"/>
        <v>1184.596</v>
      </c>
      <c r="Q684" s="70">
        <f t="shared" si="233"/>
        <v>1338.1859999999999</v>
      </c>
      <c r="R684" s="67">
        <f t="shared" si="233"/>
        <v>1334.5260000000001</v>
      </c>
      <c r="S684" s="70">
        <f t="shared" si="233"/>
        <v>1309.9259999999999</v>
      </c>
      <c r="T684" s="67">
        <f t="shared" si="233"/>
        <v>1210.4960000000001</v>
      </c>
      <c r="U684" s="66">
        <f t="shared" si="233"/>
        <v>1110.4260000000002</v>
      </c>
      <c r="V684" s="66">
        <f t="shared" si="233"/>
        <v>1104.3860000000002</v>
      </c>
      <c r="W684" s="66">
        <f t="shared" si="233"/>
        <v>1127.9360000000001</v>
      </c>
      <c r="X684" s="66">
        <f t="shared" si="233"/>
        <v>1098.7060000000001</v>
      </c>
      <c r="Y684" s="71">
        <f t="shared" si="233"/>
        <v>1123.296</v>
      </c>
    </row>
    <row r="685" spans="1:25" s="35" customFormat="1" ht="18.75" hidden="1" customHeight="1" outlineLevel="1" x14ac:dyDescent="0.2">
      <c r="A685" s="29" t="s">
        <v>4</v>
      </c>
      <c r="B685" s="49">
        <f>B51</f>
        <v>939.04</v>
      </c>
      <c r="C685" s="44">
        <f t="shared" ref="C685:Y685" si="234">C51</f>
        <v>933.47</v>
      </c>
      <c r="D685" s="44">
        <f t="shared" si="234"/>
        <v>942.65</v>
      </c>
      <c r="E685" s="45">
        <f t="shared" si="234"/>
        <v>1421.36</v>
      </c>
      <c r="F685" s="44">
        <f t="shared" si="234"/>
        <v>984.6</v>
      </c>
      <c r="G685" s="44">
        <f t="shared" si="234"/>
        <v>989.02</v>
      </c>
      <c r="H685" s="44">
        <f t="shared" si="234"/>
        <v>982.96</v>
      </c>
      <c r="I685" s="44">
        <f t="shared" si="234"/>
        <v>970.52</v>
      </c>
      <c r="J685" s="46">
        <f t="shared" si="234"/>
        <v>970.34</v>
      </c>
      <c r="K685" s="44">
        <f t="shared" si="234"/>
        <v>961.17</v>
      </c>
      <c r="L685" s="44">
        <f t="shared" si="234"/>
        <v>961.79</v>
      </c>
      <c r="M685" s="44">
        <f t="shared" si="234"/>
        <v>966.61</v>
      </c>
      <c r="N685" s="44">
        <f t="shared" si="234"/>
        <v>966.37</v>
      </c>
      <c r="O685" s="44">
        <f t="shared" si="234"/>
        <v>966.47</v>
      </c>
      <c r="P685" s="44">
        <f t="shared" si="234"/>
        <v>1004.78</v>
      </c>
      <c r="Q685" s="44">
        <f t="shared" si="234"/>
        <v>1158.3699999999999</v>
      </c>
      <c r="R685" s="44">
        <f t="shared" si="234"/>
        <v>1154.71</v>
      </c>
      <c r="S685" s="44">
        <f t="shared" si="234"/>
        <v>1130.1099999999999</v>
      </c>
      <c r="T685" s="44">
        <f t="shared" si="234"/>
        <v>1030.68</v>
      </c>
      <c r="U685" s="44">
        <f t="shared" si="234"/>
        <v>930.61</v>
      </c>
      <c r="V685" s="44">
        <f t="shared" si="234"/>
        <v>924.57</v>
      </c>
      <c r="W685" s="44">
        <f t="shared" si="234"/>
        <v>948.12</v>
      </c>
      <c r="X685" s="44">
        <f t="shared" si="234"/>
        <v>918.89</v>
      </c>
      <c r="Y685" s="52">
        <f t="shared" si="234"/>
        <v>943.48</v>
      </c>
    </row>
    <row r="686" spans="1:25" s="35" customFormat="1" ht="18.75" hidden="1" customHeight="1" outlineLevel="1" x14ac:dyDescent="0.2">
      <c r="A686" s="30" t="s">
        <v>5</v>
      </c>
      <c r="B686" s="49">
        <v>177.32</v>
      </c>
      <c r="C686" s="47">
        <v>177.32</v>
      </c>
      <c r="D686" s="47">
        <v>177.32</v>
      </c>
      <c r="E686" s="47">
        <v>177.32</v>
      </c>
      <c r="F686" s="47">
        <v>177.32</v>
      </c>
      <c r="G686" s="47">
        <v>177.32</v>
      </c>
      <c r="H686" s="47">
        <v>177.32</v>
      </c>
      <c r="I686" s="47">
        <v>177.32</v>
      </c>
      <c r="J686" s="47">
        <v>177.32</v>
      </c>
      <c r="K686" s="47">
        <v>177.32</v>
      </c>
      <c r="L686" s="47">
        <v>177.32</v>
      </c>
      <c r="M686" s="47">
        <v>177.32</v>
      </c>
      <c r="N686" s="47">
        <v>177.32</v>
      </c>
      <c r="O686" s="47">
        <v>177.32</v>
      </c>
      <c r="P686" s="47">
        <v>177.32</v>
      </c>
      <c r="Q686" s="47">
        <v>177.32</v>
      </c>
      <c r="R686" s="47">
        <v>177.32</v>
      </c>
      <c r="S686" s="47">
        <v>177.32</v>
      </c>
      <c r="T686" s="47">
        <v>177.32</v>
      </c>
      <c r="U686" s="47">
        <v>177.32</v>
      </c>
      <c r="V686" s="47">
        <v>177.32</v>
      </c>
      <c r="W686" s="47">
        <v>177.32</v>
      </c>
      <c r="X686" s="47">
        <v>177.32</v>
      </c>
      <c r="Y686" s="54">
        <v>177.32</v>
      </c>
    </row>
    <row r="687" spans="1:25" s="35" customFormat="1" ht="18.75" hidden="1" customHeight="1" outlineLevel="1" x14ac:dyDescent="0.2">
      <c r="A687" s="31" t="s">
        <v>6</v>
      </c>
      <c r="B687" s="49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54"/>
    </row>
    <row r="688" spans="1:25" s="35" customFormat="1" ht="18.75" hidden="1" customHeight="1" outlineLevel="1" thickBot="1" x14ac:dyDescent="0.25">
      <c r="A688" s="107" t="s">
        <v>7</v>
      </c>
      <c r="B688" s="50">
        <v>2.496</v>
      </c>
      <c r="C688" s="48">
        <v>2.496</v>
      </c>
      <c r="D688" s="48">
        <v>2.496</v>
      </c>
      <c r="E688" s="48">
        <v>2.496</v>
      </c>
      <c r="F688" s="48">
        <v>2.496</v>
      </c>
      <c r="G688" s="48">
        <v>2.496</v>
      </c>
      <c r="H688" s="48">
        <v>2.496</v>
      </c>
      <c r="I688" s="48">
        <v>2.496</v>
      </c>
      <c r="J688" s="48">
        <v>2.496</v>
      </c>
      <c r="K688" s="48">
        <v>2.496</v>
      </c>
      <c r="L688" s="48">
        <v>2.496</v>
      </c>
      <c r="M688" s="48">
        <v>2.496</v>
      </c>
      <c r="N688" s="48">
        <v>2.496</v>
      </c>
      <c r="O688" s="48">
        <v>2.496</v>
      </c>
      <c r="P688" s="48">
        <v>2.496</v>
      </c>
      <c r="Q688" s="48">
        <v>2.496</v>
      </c>
      <c r="R688" s="48">
        <v>2.496</v>
      </c>
      <c r="S688" s="48">
        <v>2.496</v>
      </c>
      <c r="T688" s="48">
        <v>2.496</v>
      </c>
      <c r="U688" s="48">
        <v>2.496</v>
      </c>
      <c r="V688" s="48">
        <v>2.496</v>
      </c>
      <c r="W688" s="48">
        <v>2.496</v>
      </c>
      <c r="X688" s="48">
        <v>2.496</v>
      </c>
      <c r="Y688" s="55">
        <v>2.496</v>
      </c>
    </row>
    <row r="689" spans="1:25" s="35" customFormat="1" ht="18.75" customHeight="1" collapsed="1" thickBot="1" x14ac:dyDescent="0.25">
      <c r="A689" s="76">
        <v>10</v>
      </c>
      <c r="B689" s="65">
        <f t="shared" ref="B689:Y689" si="235">SUM(B690:B693)</f>
        <v>949.18600000000004</v>
      </c>
      <c r="C689" s="66">
        <f t="shared" si="235"/>
        <v>841.42600000000004</v>
      </c>
      <c r="D689" s="66">
        <f t="shared" si="235"/>
        <v>786.24599999999998</v>
      </c>
      <c r="E689" s="67">
        <f t="shared" si="235"/>
        <v>783.50599999999997</v>
      </c>
      <c r="F689" s="67">
        <f t="shared" si="235"/>
        <v>793.3359999999999</v>
      </c>
      <c r="G689" s="67">
        <f t="shared" si="235"/>
        <v>786.99599999999998</v>
      </c>
      <c r="H689" s="67">
        <f t="shared" si="235"/>
        <v>895.77599999999995</v>
      </c>
      <c r="I689" s="67">
        <f t="shared" si="235"/>
        <v>988.0859999999999</v>
      </c>
      <c r="J689" s="67">
        <f t="shared" si="235"/>
        <v>1109.2460000000001</v>
      </c>
      <c r="K689" s="68">
        <f t="shared" si="235"/>
        <v>1144.4160000000002</v>
      </c>
      <c r="L689" s="67">
        <f t="shared" si="235"/>
        <v>1160.2260000000001</v>
      </c>
      <c r="M689" s="69">
        <f t="shared" si="235"/>
        <v>1163.7660000000001</v>
      </c>
      <c r="N689" s="68">
        <f t="shared" si="235"/>
        <v>1154.616</v>
      </c>
      <c r="O689" s="67">
        <f t="shared" si="235"/>
        <v>1152.9360000000001</v>
      </c>
      <c r="P689" s="69">
        <f t="shared" si="235"/>
        <v>1153.9160000000002</v>
      </c>
      <c r="Q689" s="70">
        <f t="shared" si="235"/>
        <v>1157.816</v>
      </c>
      <c r="R689" s="67">
        <f t="shared" si="235"/>
        <v>1149.876</v>
      </c>
      <c r="S689" s="70">
        <f t="shared" si="235"/>
        <v>1180.1360000000002</v>
      </c>
      <c r="T689" s="67">
        <f t="shared" si="235"/>
        <v>1193.7160000000001</v>
      </c>
      <c r="U689" s="66">
        <f t="shared" si="235"/>
        <v>1172.816</v>
      </c>
      <c r="V689" s="66">
        <f t="shared" si="235"/>
        <v>1173.296</v>
      </c>
      <c r="W689" s="66">
        <f t="shared" si="235"/>
        <v>1143.2360000000001</v>
      </c>
      <c r="X689" s="66">
        <f t="shared" si="235"/>
        <v>1038.2760000000001</v>
      </c>
      <c r="Y689" s="71">
        <f t="shared" si="235"/>
        <v>943.78599999999994</v>
      </c>
    </row>
    <row r="690" spans="1:25" s="35" customFormat="1" ht="18.75" hidden="1" customHeight="1" outlineLevel="1" x14ac:dyDescent="0.2">
      <c r="A690" s="29" t="s">
        <v>4</v>
      </c>
      <c r="B690" s="49">
        <v>769.37</v>
      </c>
      <c r="C690" s="44">
        <v>661.61</v>
      </c>
      <c r="D690" s="44">
        <v>606.42999999999995</v>
      </c>
      <c r="E690" s="45">
        <v>603.69000000000005</v>
      </c>
      <c r="F690" s="44">
        <v>613.52</v>
      </c>
      <c r="G690" s="44">
        <v>607.17999999999995</v>
      </c>
      <c r="H690" s="44">
        <v>715.96</v>
      </c>
      <c r="I690" s="44">
        <v>808.27</v>
      </c>
      <c r="J690" s="46">
        <v>929.43</v>
      </c>
      <c r="K690" s="44">
        <v>964.6</v>
      </c>
      <c r="L690" s="44">
        <v>980.41</v>
      </c>
      <c r="M690" s="44">
        <v>983.95</v>
      </c>
      <c r="N690" s="44">
        <v>974.8</v>
      </c>
      <c r="O690" s="44">
        <v>973.12</v>
      </c>
      <c r="P690" s="44">
        <v>974.1</v>
      </c>
      <c r="Q690" s="44">
        <v>978</v>
      </c>
      <c r="R690" s="44">
        <v>970.06</v>
      </c>
      <c r="S690" s="44">
        <v>1000.32</v>
      </c>
      <c r="T690" s="44">
        <v>1013.9</v>
      </c>
      <c r="U690" s="44">
        <v>993</v>
      </c>
      <c r="V690" s="44">
        <v>993.48</v>
      </c>
      <c r="W690" s="44">
        <v>963.42</v>
      </c>
      <c r="X690" s="44">
        <v>858.46</v>
      </c>
      <c r="Y690" s="52">
        <v>763.97</v>
      </c>
    </row>
    <row r="691" spans="1:25" s="35" customFormat="1" ht="18.75" hidden="1" customHeight="1" outlineLevel="1" x14ac:dyDescent="0.2">
      <c r="A691" s="30" t="s">
        <v>5</v>
      </c>
      <c r="B691" s="49">
        <v>177.32</v>
      </c>
      <c r="C691" s="47">
        <v>177.32</v>
      </c>
      <c r="D691" s="47">
        <v>177.32</v>
      </c>
      <c r="E691" s="47">
        <v>177.32</v>
      </c>
      <c r="F691" s="47">
        <v>177.32</v>
      </c>
      <c r="G691" s="47">
        <v>177.32</v>
      </c>
      <c r="H691" s="47">
        <v>177.32</v>
      </c>
      <c r="I691" s="47">
        <v>177.32</v>
      </c>
      <c r="J691" s="47">
        <v>177.32</v>
      </c>
      <c r="K691" s="47">
        <v>177.32</v>
      </c>
      <c r="L691" s="47">
        <v>177.32</v>
      </c>
      <c r="M691" s="47">
        <v>177.32</v>
      </c>
      <c r="N691" s="47">
        <v>177.32</v>
      </c>
      <c r="O691" s="47">
        <v>177.32</v>
      </c>
      <c r="P691" s="47">
        <v>177.32</v>
      </c>
      <c r="Q691" s="47">
        <v>177.32</v>
      </c>
      <c r="R691" s="47">
        <v>177.32</v>
      </c>
      <c r="S691" s="47">
        <v>177.32</v>
      </c>
      <c r="T691" s="47">
        <v>177.32</v>
      </c>
      <c r="U691" s="47">
        <v>177.32</v>
      </c>
      <c r="V691" s="47">
        <v>177.32</v>
      </c>
      <c r="W691" s="47">
        <v>177.32</v>
      </c>
      <c r="X691" s="47">
        <v>177.32</v>
      </c>
      <c r="Y691" s="54">
        <v>177.32</v>
      </c>
    </row>
    <row r="692" spans="1:25" s="35" customFormat="1" ht="18.75" hidden="1" customHeight="1" outlineLevel="1" x14ac:dyDescent="0.2">
      <c r="A692" s="31" t="s">
        <v>6</v>
      </c>
      <c r="B692" s="49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54"/>
    </row>
    <row r="693" spans="1:25" s="35" customFormat="1" ht="18.75" hidden="1" customHeight="1" outlineLevel="1" thickBot="1" x14ac:dyDescent="0.25">
      <c r="A693" s="107" t="s">
        <v>7</v>
      </c>
      <c r="B693" s="50">
        <v>2.496</v>
      </c>
      <c r="C693" s="48">
        <v>2.496</v>
      </c>
      <c r="D693" s="48">
        <v>2.496</v>
      </c>
      <c r="E693" s="48">
        <v>2.496</v>
      </c>
      <c r="F693" s="48">
        <v>2.496</v>
      </c>
      <c r="G693" s="48">
        <v>2.496</v>
      </c>
      <c r="H693" s="48">
        <v>2.496</v>
      </c>
      <c r="I693" s="48">
        <v>2.496</v>
      </c>
      <c r="J693" s="48">
        <v>2.496</v>
      </c>
      <c r="K693" s="48">
        <v>2.496</v>
      </c>
      <c r="L693" s="48">
        <v>2.496</v>
      </c>
      <c r="M693" s="48">
        <v>2.496</v>
      </c>
      <c r="N693" s="48">
        <v>2.496</v>
      </c>
      <c r="O693" s="48">
        <v>2.496</v>
      </c>
      <c r="P693" s="48">
        <v>2.496</v>
      </c>
      <c r="Q693" s="48">
        <v>2.496</v>
      </c>
      <c r="R693" s="48">
        <v>2.496</v>
      </c>
      <c r="S693" s="48">
        <v>2.496</v>
      </c>
      <c r="T693" s="48">
        <v>2.496</v>
      </c>
      <c r="U693" s="48">
        <v>2.496</v>
      </c>
      <c r="V693" s="48">
        <v>2.496</v>
      </c>
      <c r="W693" s="48">
        <v>2.496</v>
      </c>
      <c r="X693" s="48">
        <v>2.496</v>
      </c>
      <c r="Y693" s="55">
        <v>2.496</v>
      </c>
    </row>
    <row r="694" spans="1:25" s="35" customFormat="1" ht="18.75" customHeight="1" collapsed="1" thickBot="1" x14ac:dyDescent="0.25">
      <c r="A694" s="73">
        <v>11</v>
      </c>
      <c r="B694" s="65">
        <f t="shared" ref="B694:Y694" si="236">SUM(B695:B698)</f>
        <v>1018.8159999999999</v>
      </c>
      <c r="C694" s="66">
        <f t="shared" si="236"/>
        <v>1000.676</v>
      </c>
      <c r="D694" s="66">
        <f t="shared" si="236"/>
        <v>1031.566</v>
      </c>
      <c r="E694" s="67">
        <f t="shared" si="236"/>
        <v>1050.356</v>
      </c>
      <c r="F694" s="67">
        <f t="shared" si="236"/>
        <v>1047.3860000000002</v>
      </c>
      <c r="G694" s="67">
        <f t="shared" si="236"/>
        <v>1053.0260000000001</v>
      </c>
      <c r="H694" s="67">
        <f t="shared" si="236"/>
        <v>1047.6860000000001</v>
      </c>
      <c r="I694" s="67">
        <f t="shared" si="236"/>
        <v>1042.576</v>
      </c>
      <c r="J694" s="67">
        <f t="shared" si="236"/>
        <v>1030.1660000000002</v>
      </c>
      <c r="K694" s="68">
        <f t="shared" si="236"/>
        <v>1031.4660000000001</v>
      </c>
      <c r="L694" s="67">
        <f t="shared" si="236"/>
        <v>1037.7660000000001</v>
      </c>
      <c r="M694" s="69">
        <f t="shared" si="236"/>
        <v>1043.856</v>
      </c>
      <c r="N694" s="68">
        <f t="shared" si="236"/>
        <v>1046.2560000000001</v>
      </c>
      <c r="O694" s="67">
        <f t="shared" si="236"/>
        <v>1044.6560000000002</v>
      </c>
      <c r="P694" s="69">
        <f t="shared" si="236"/>
        <v>1056.1960000000001</v>
      </c>
      <c r="Q694" s="70">
        <f t="shared" si="236"/>
        <v>1058.4860000000001</v>
      </c>
      <c r="R694" s="67">
        <f t="shared" si="236"/>
        <v>1058.1860000000001</v>
      </c>
      <c r="S694" s="70">
        <f t="shared" si="236"/>
        <v>1058.796</v>
      </c>
      <c r="T694" s="67">
        <f t="shared" si="236"/>
        <v>1060.106</v>
      </c>
      <c r="U694" s="66">
        <f t="shared" si="236"/>
        <v>1045.586</v>
      </c>
      <c r="V694" s="66">
        <f t="shared" si="236"/>
        <v>1001.216</v>
      </c>
      <c r="W694" s="66">
        <f t="shared" si="236"/>
        <v>1014.0959999999999</v>
      </c>
      <c r="X694" s="66">
        <f t="shared" si="236"/>
        <v>1011.5859999999999</v>
      </c>
      <c r="Y694" s="71">
        <f t="shared" si="236"/>
        <v>1008.8759999999999</v>
      </c>
    </row>
    <row r="695" spans="1:25" s="35" customFormat="1" ht="18.75" hidden="1" customHeight="1" outlineLevel="1" x14ac:dyDescent="0.2">
      <c r="A695" s="29" t="s">
        <v>4</v>
      </c>
      <c r="B695" s="49">
        <f>B61</f>
        <v>839</v>
      </c>
      <c r="C695" s="44">
        <f t="shared" ref="C695:Y695" si="237">C61</f>
        <v>820.86</v>
      </c>
      <c r="D695" s="44">
        <f t="shared" si="237"/>
        <v>851.75</v>
      </c>
      <c r="E695" s="45">
        <f t="shared" si="237"/>
        <v>870.54</v>
      </c>
      <c r="F695" s="44">
        <f t="shared" si="237"/>
        <v>867.57</v>
      </c>
      <c r="G695" s="44">
        <f t="shared" si="237"/>
        <v>873.21</v>
      </c>
      <c r="H695" s="44">
        <f t="shared" si="237"/>
        <v>867.87</v>
      </c>
      <c r="I695" s="44">
        <f t="shared" si="237"/>
        <v>862.76</v>
      </c>
      <c r="J695" s="46">
        <f t="shared" si="237"/>
        <v>850.35</v>
      </c>
      <c r="K695" s="44">
        <f t="shared" si="237"/>
        <v>851.65</v>
      </c>
      <c r="L695" s="44">
        <f t="shared" si="237"/>
        <v>857.95</v>
      </c>
      <c r="M695" s="44">
        <f t="shared" si="237"/>
        <v>864.04</v>
      </c>
      <c r="N695" s="44">
        <f t="shared" si="237"/>
        <v>866.44</v>
      </c>
      <c r="O695" s="44">
        <f t="shared" si="237"/>
        <v>864.84</v>
      </c>
      <c r="P695" s="44">
        <f t="shared" si="237"/>
        <v>876.38</v>
      </c>
      <c r="Q695" s="44">
        <f t="shared" si="237"/>
        <v>878.67</v>
      </c>
      <c r="R695" s="44">
        <f t="shared" si="237"/>
        <v>878.37</v>
      </c>
      <c r="S695" s="44">
        <f t="shared" si="237"/>
        <v>878.98</v>
      </c>
      <c r="T695" s="44">
        <f t="shared" si="237"/>
        <v>880.29</v>
      </c>
      <c r="U695" s="44">
        <f t="shared" si="237"/>
        <v>865.77</v>
      </c>
      <c r="V695" s="44">
        <f t="shared" si="237"/>
        <v>821.4</v>
      </c>
      <c r="W695" s="44">
        <f t="shared" si="237"/>
        <v>834.28</v>
      </c>
      <c r="X695" s="44">
        <f t="shared" si="237"/>
        <v>831.77</v>
      </c>
      <c r="Y695" s="52">
        <f t="shared" si="237"/>
        <v>829.06</v>
      </c>
    </row>
    <row r="696" spans="1:25" s="35" customFormat="1" ht="18.75" hidden="1" customHeight="1" outlineLevel="1" x14ac:dyDescent="0.2">
      <c r="A696" s="30" t="s">
        <v>5</v>
      </c>
      <c r="B696" s="49">
        <v>177.32</v>
      </c>
      <c r="C696" s="47">
        <v>177.32</v>
      </c>
      <c r="D696" s="47">
        <v>177.32</v>
      </c>
      <c r="E696" s="47">
        <v>177.32</v>
      </c>
      <c r="F696" s="47">
        <v>177.32</v>
      </c>
      <c r="G696" s="47">
        <v>177.32</v>
      </c>
      <c r="H696" s="47">
        <v>177.32</v>
      </c>
      <c r="I696" s="47">
        <v>177.32</v>
      </c>
      <c r="J696" s="47">
        <v>177.32</v>
      </c>
      <c r="K696" s="47">
        <v>177.32</v>
      </c>
      <c r="L696" s="47">
        <v>177.32</v>
      </c>
      <c r="M696" s="47">
        <v>177.32</v>
      </c>
      <c r="N696" s="47">
        <v>177.32</v>
      </c>
      <c r="O696" s="47">
        <v>177.32</v>
      </c>
      <c r="P696" s="47">
        <v>177.32</v>
      </c>
      <c r="Q696" s="47">
        <v>177.32</v>
      </c>
      <c r="R696" s="47">
        <v>177.32</v>
      </c>
      <c r="S696" s="47">
        <v>177.32</v>
      </c>
      <c r="T696" s="47">
        <v>177.32</v>
      </c>
      <c r="U696" s="47">
        <v>177.32</v>
      </c>
      <c r="V696" s="47">
        <v>177.32</v>
      </c>
      <c r="W696" s="47">
        <v>177.32</v>
      </c>
      <c r="X696" s="47">
        <v>177.32</v>
      </c>
      <c r="Y696" s="54">
        <v>177.32</v>
      </c>
    </row>
    <row r="697" spans="1:25" s="35" customFormat="1" ht="18.75" hidden="1" customHeight="1" outlineLevel="1" x14ac:dyDescent="0.2">
      <c r="A697" s="31" t="s">
        <v>6</v>
      </c>
      <c r="B697" s="49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54"/>
    </row>
    <row r="698" spans="1:25" s="35" customFormat="1" ht="18.75" hidden="1" customHeight="1" outlineLevel="1" thickBot="1" x14ac:dyDescent="0.25">
      <c r="A698" s="107" t="s">
        <v>7</v>
      </c>
      <c r="B698" s="50">
        <v>2.496</v>
      </c>
      <c r="C698" s="48">
        <v>2.496</v>
      </c>
      <c r="D698" s="48">
        <v>2.496</v>
      </c>
      <c r="E698" s="48">
        <v>2.496</v>
      </c>
      <c r="F698" s="48">
        <v>2.496</v>
      </c>
      <c r="G698" s="48">
        <v>2.496</v>
      </c>
      <c r="H698" s="48">
        <v>2.496</v>
      </c>
      <c r="I698" s="48">
        <v>2.496</v>
      </c>
      <c r="J698" s="48">
        <v>2.496</v>
      </c>
      <c r="K698" s="48">
        <v>2.496</v>
      </c>
      <c r="L698" s="48">
        <v>2.496</v>
      </c>
      <c r="M698" s="48">
        <v>2.496</v>
      </c>
      <c r="N698" s="48">
        <v>2.496</v>
      </c>
      <c r="O698" s="48">
        <v>2.496</v>
      </c>
      <c r="P698" s="48">
        <v>2.496</v>
      </c>
      <c r="Q698" s="48">
        <v>2.496</v>
      </c>
      <c r="R698" s="48">
        <v>2.496</v>
      </c>
      <c r="S698" s="48">
        <v>2.496</v>
      </c>
      <c r="T698" s="48">
        <v>2.496</v>
      </c>
      <c r="U698" s="48">
        <v>2.496</v>
      </c>
      <c r="V698" s="48">
        <v>2.496</v>
      </c>
      <c r="W698" s="48">
        <v>2.496</v>
      </c>
      <c r="X698" s="48">
        <v>2.496</v>
      </c>
      <c r="Y698" s="55">
        <v>2.496</v>
      </c>
    </row>
    <row r="699" spans="1:25" s="35" customFormat="1" ht="18.75" customHeight="1" collapsed="1" thickBot="1" x14ac:dyDescent="0.25">
      <c r="A699" s="76">
        <v>12</v>
      </c>
      <c r="B699" s="65">
        <f t="shared" ref="B699:Y699" si="238">SUM(B700:B703)</f>
        <v>1013.6660000000001</v>
      </c>
      <c r="C699" s="66">
        <f t="shared" si="238"/>
        <v>1039.4560000000001</v>
      </c>
      <c r="D699" s="66">
        <f t="shared" si="238"/>
        <v>1085.2160000000001</v>
      </c>
      <c r="E699" s="67">
        <f t="shared" si="238"/>
        <v>1124.816</v>
      </c>
      <c r="F699" s="67">
        <f t="shared" si="238"/>
        <v>1134.2860000000001</v>
      </c>
      <c r="G699" s="67">
        <f t="shared" si="238"/>
        <v>1134.5060000000001</v>
      </c>
      <c r="H699" s="67">
        <f t="shared" si="238"/>
        <v>1119.056</v>
      </c>
      <c r="I699" s="67">
        <f t="shared" si="238"/>
        <v>1119.4160000000002</v>
      </c>
      <c r="J699" s="67">
        <f t="shared" si="238"/>
        <v>1114.1860000000001</v>
      </c>
      <c r="K699" s="68">
        <f t="shared" si="238"/>
        <v>1113.2060000000001</v>
      </c>
      <c r="L699" s="67">
        <f t="shared" si="238"/>
        <v>1113.4960000000001</v>
      </c>
      <c r="M699" s="69">
        <f t="shared" si="238"/>
        <v>1117.6460000000002</v>
      </c>
      <c r="N699" s="68">
        <f t="shared" si="238"/>
        <v>1101.4260000000002</v>
      </c>
      <c r="O699" s="67">
        <f t="shared" si="238"/>
        <v>1120.4260000000002</v>
      </c>
      <c r="P699" s="69">
        <f t="shared" si="238"/>
        <v>1129.4860000000001</v>
      </c>
      <c r="Q699" s="70">
        <f t="shared" si="238"/>
        <v>1141.5160000000001</v>
      </c>
      <c r="R699" s="67">
        <f t="shared" si="238"/>
        <v>1142.576</v>
      </c>
      <c r="S699" s="70">
        <f t="shared" si="238"/>
        <v>1132.816</v>
      </c>
      <c r="T699" s="67">
        <f t="shared" si="238"/>
        <v>1121.4960000000001</v>
      </c>
      <c r="U699" s="66">
        <f t="shared" si="238"/>
        <v>1070.576</v>
      </c>
      <c r="V699" s="66">
        <f t="shared" si="238"/>
        <v>1057.6560000000002</v>
      </c>
      <c r="W699" s="66">
        <f t="shared" si="238"/>
        <v>1060.9660000000001</v>
      </c>
      <c r="X699" s="66">
        <f t="shared" si="238"/>
        <v>1007.1560000000001</v>
      </c>
      <c r="Y699" s="71">
        <f t="shared" si="238"/>
        <v>1006.6660000000001</v>
      </c>
    </row>
    <row r="700" spans="1:25" s="35" customFormat="1" ht="18.75" hidden="1" customHeight="1" outlineLevel="1" x14ac:dyDescent="0.2">
      <c r="A700" s="29" t="s">
        <v>4</v>
      </c>
      <c r="B700" s="49">
        <f>B66</f>
        <v>833.85</v>
      </c>
      <c r="C700" s="44">
        <f t="shared" ref="C700:Y700" si="239">C66</f>
        <v>859.64</v>
      </c>
      <c r="D700" s="44">
        <f t="shared" si="239"/>
        <v>905.4</v>
      </c>
      <c r="E700" s="45">
        <f t="shared" si="239"/>
        <v>945</v>
      </c>
      <c r="F700" s="44">
        <f t="shared" si="239"/>
        <v>954.47</v>
      </c>
      <c r="G700" s="44">
        <f t="shared" si="239"/>
        <v>954.69</v>
      </c>
      <c r="H700" s="44">
        <f t="shared" si="239"/>
        <v>939.24</v>
      </c>
      <c r="I700" s="44">
        <f t="shared" si="239"/>
        <v>939.6</v>
      </c>
      <c r="J700" s="46">
        <f t="shared" si="239"/>
        <v>934.37</v>
      </c>
      <c r="K700" s="44">
        <f t="shared" si="239"/>
        <v>933.39</v>
      </c>
      <c r="L700" s="44">
        <f t="shared" si="239"/>
        <v>933.68</v>
      </c>
      <c r="M700" s="44">
        <f t="shared" si="239"/>
        <v>937.83</v>
      </c>
      <c r="N700" s="44">
        <f t="shared" si="239"/>
        <v>921.61</v>
      </c>
      <c r="O700" s="44">
        <f t="shared" si="239"/>
        <v>940.61</v>
      </c>
      <c r="P700" s="44">
        <f t="shared" si="239"/>
        <v>949.67</v>
      </c>
      <c r="Q700" s="44">
        <f t="shared" si="239"/>
        <v>961.7</v>
      </c>
      <c r="R700" s="44">
        <f t="shared" si="239"/>
        <v>962.76</v>
      </c>
      <c r="S700" s="44">
        <f t="shared" si="239"/>
        <v>953</v>
      </c>
      <c r="T700" s="44">
        <f t="shared" si="239"/>
        <v>941.68</v>
      </c>
      <c r="U700" s="44">
        <f t="shared" si="239"/>
        <v>890.76</v>
      </c>
      <c r="V700" s="44">
        <f t="shared" si="239"/>
        <v>877.84</v>
      </c>
      <c r="W700" s="44">
        <f t="shared" si="239"/>
        <v>881.15</v>
      </c>
      <c r="X700" s="44">
        <f t="shared" si="239"/>
        <v>827.34</v>
      </c>
      <c r="Y700" s="52">
        <f t="shared" si="239"/>
        <v>826.85</v>
      </c>
    </row>
    <row r="701" spans="1:25" s="35" customFormat="1" ht="18.75" hidden="1" customHeight="1" outlineLevel="1" x14ac:dyDescent="0.2">
      <c r="A701" s="30" t="s">
        <v>5</v>
      </c>
      <c r="B701" s="49">
        <v>177.32</v>
      </c>
      <c r="C701" s="47">
        <v>177.32</v>
      </c>
      <c r="D701" s="47">
        <v>177.32</v>
      </c>
      <c r="E701" s="47">
        <v>177.32</v>
      </c>
      <c r="F701" s="47">
        <v>177.32</v>
      </c>
      <c r="G701" s="47">
        <v>177.32</v>
      </c>
      <c r="H701" s="47">
        <v>177.32</v>
      </c>
      <c r="I701" s="47">
        <v>177.32</v>
      </c>
      <c r="J701" s="47">
        <v>177.32</v>
      </c>
      <c r="K701" s="47">
        <v>177.32</v>
      </c>
      <c r="L701" s="47">
        <v>177.32</v>
      </c>
      <c r="M701" s="47">
        <v>177.32</v>
      </c>
      <c r="N701" s="47">
        <v>177.32</v>
      </c>
      <c r="O701" s="47">
        <v>177.32</v>
      </c>
      <c r="P701" s="47">
        <v>177.32</v>
      </c>
      <c r="Q701" s="47">
        <v>177.32</v>
      </c>
      <c r="R701" s="47">
        <v>177.32</v>
      </c>
      <c r="S701" s="47">
        <v>177.32</v>
      </c>
      <c r="T701" s="47">
        <v>177.32</v>
      </c>
      <c r="U701" s="47">
        <v>177.32</v>
      </c>
      <c r="V701" s="47">
        <v>177.32</v>
      </c>
      <c r="W701" s="47">
        <v>177.32</v>
      </c>
      <c r="X701" s="47">
        <v>177.32</v>
      </c>
      <c r="Y701" s="54">
        <v>177.32</v>
      </c>
    </row>
    <row r="702" spans="1:25" s="35" customFormat="1" ht="18.75" hidden="1" customHeight="1" outlineLevel="1" x14ac:dyDescent="0.2">
      <c r="A702" s="31" t="s">
        <v>6</v>
      </c>
      <c r="B702" s="49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54"/>
    </row>
    <row r="703" spans="1:25" s="35" customFormat="1" ht="18.75" hidden="1" customHeight="1" outlineLevel="1" thickBot="1" x14ac:dyDescent="0.25">
      <c r="A703" s="107" t="s">
        <v>7</v>
      </c>
      <c r="B703" s="50">
        <v>2.496</v>
      </c>
      <c r="C703" s="48">
        <v>2.496</v>
      </c>
      <c r="D703" s="48">
        <v>2.496</v>
      </c>
      <c r="E703" s="48">
        <v>2.496</v>
      </c>
      <c r="F703" s="48">
        <v>2.496</v>
      </c>
      <c r="G703" s="48">
        <v>2.496</v>
      </c>
      <c r="H703" s="48">
        <v>2.496</v>
      </c>
      <c r="I703" s="48">
        <v>2.496</v>
      </c>
      <c r="J703" s="48">
        <v>2.496</v>
      </c>
      <c r="K703" s="48">
        <v>2.496</v>
      </c>
      <c r="L703" s="48">
        <v>2.496</v>
      </c>
      <c r="M703" s="48">
        <v>2.496</v>
      </c>
      <c r="N703" s="48">
        <v>2.496</v>
      </c>
      <c r="O703" s="48">
        <v>2.496</v>
      </c>
      <c r="P703" s="48">
        <v>2.496</v>
      </c>
      <c r="Q703" s="48">
        <v>2.496</v>
      </c>
      <c r="R703" s="48">
        <v>2.496</v>
      </c>
      <c r="S703" s="48">
        <v>2.496</v>
      </c>
      <c r="T703" s="48">
        <v>2.496</v>
      </c>
      <c r="U703" s="48">
        <v>2.496</v>
      </c>
      <c r="V703" s="48">
        <v>2.496</v>
      </c>
      <c r="W703" s="48">
        <v>2.496</v>
      </c>
      <c r="X703" s="48">
        <v>2.496</v>
      </c>
      <c r="Y703" s="55">
        <v>2.496</v>
      </c>
    </row>
    <row r="704" spans="1:25" s="35" customFormat="1" ht="18.75" customHeight="1" collapsed="1" thickBot="1" x14ac:dyDescent="0.25">
      <c r="A704" s="73">
        <v>13</v>
      </c>
      <c r="B704" s="65">
        <f t="shared" ref="B704:Y704" si="240">SUM(B705:B708)</f>
        <v>1099.856</v>
      </c>
      <c r="C704" s="66">
        <f t="shared" si="240"/>
        <v>1141.1860000000001</v>
      </c>
      <c r="D704" s="66">
        <f t="shared" si="240"/>
        <v>1146.6960000000001</v>
      </c>
      <c r="E704" s="67">
        <f t="shared" si="240"/>
        <v>1213.0260000000001</v>
      </c>
      <c r="F704" s="67">
        <f t="shared" si="240"/>
        <v>1145.6760000000002</v>
      </c>
      <c r="G704" s="67">
        <f t="shared" si="240"/>
        <v>1203.7160000000001</v>
      </c>
      <c r="H704" s="67">
        <f t="shared" si="240"/>
        <v>1201.0160000000001</v>
      </c>
      <c r="I704" s="67">
        <f t="shared" si="240"/>
        <v>1182.2660000000001</v>
      </c>
      <c r="J704" s="67">
        <f t="shared" si="240"/>
        <v>1177.6760000000002</v>
      </c>
      <c r="K704" s="68">
        <f t="shared" si="240"/>
        <v>1177.566</v>
      </c>
      <c r="L704" s="67">
        <f t="shared" si="240"/>
        <v>1187.5260000000001</v>
      </c>
      <c r="M704" s="69">
        <f t="shared" si="240"/>
        <v>1189.826</v>
      </c>
      <c r="N704" s="68">
        <f t="shared" si="240"/>
        <v>1170.1960000000001</v>
      </c>
      <c r="O704" s="67">
        <f t="shared" si="240"/>
        <v>1197.1360000000002</v>
      </c>
      <c r="P704" s="69">
        <f t="shared" si="240"/>
        <v>1164.2160000000001</v>
      </c>
      <c r="Q704" s="70">
        <f t="shared" si="240"/>
        <v>1213.646</v>
      </c>
      <c r="R704" s="67">
        <f t="shared" si="240"/>
        <v>1213.6859999999999</v>
      </c>
      <c r="S704" s="70">
        <f t="shared" si="240"/>
        <v>1200.6660000000002</v>
      </c>
      <c r="T704" s="67">
        <f t="shared" si="240"/>
        <v>1185.7460000000001</v>
      </c>
      <c r="U704" s="66">
        <f t="shared" si="240"/>
        <v>1157.376</v>
      </c>
      <c r="V704" s="66">
        <f t="shared" si="240"/>
        <v>1147.2860000000001</v>
      </c>
      <c r="W704" s="66">
        <f t="shared" si="240"/>
        <v>1178.1360000000002</v>
      </c>
      <c r="X704" s="66">
        <f t="shared" si="240"/>
        <v>1130.9760000000001</v>
      </c>
      <c r="Y704" s="71">
        <f t="shared" si="240"/>
        <v>1129.346</v>
      </c>
    </row>
    <row r="705" spans="1:25" s="35" customFormat="1" ht="18.75" hidden="1" customHeight="1" outlineLevel="1" x14ac:dyDescent="0.2">
      <c r="A705" s="29" t="s">
        <v>4</v>
      </c>
      <c r="B705" s="49">
        <f>B71</f>
        <v>920.04</v>
      </c>
      <c r="C705" s="44">
        <f t="shared" ref="C705:Y705" si="241">C71</f>
        <v>961.37</v>
      </c>
      <c r="D705" s="44">
        <f t="shared" si="241"/>
        <v>966.88</v>
      </c>
      <c r="E705" s="45">
        <f t="shared" si="241"/>
        <v>1033.21</v>
      </c>
      <c r="F705" s="44">
        <f t="shared" si="241"/>
        <v>965.86</v>
      </c>
      <c r="G705" s="44">
        <f t="shared" si="241"/>
        <v>1023.9</v>
      </c>
      <c r="H705" s="44">
        <f t="shared" si="241"/>
        <v>1021.2</v>
      </c>
      <c r="I705" s="44">
        <f t="shared" si="241"/>
        <v>1002.45</v>
      </c>
      <c r="J705" s="46">
        <f t="shared" si="241"/>
        <v>997.86</v>
      </c>
      <c r="K705" s="44">
        <f t="shared" si="241"/>
        <v>997.75</v>
      </c>
      <c r="L705" s="44">
        <f t="shared" si="241"/>
        <v>1007.71</v>
      </c>
      <c r="M705" s="44">
        <f t="shared" si="241"/>
        <v>1010.01</v>
      </c>
      <c r="N705" s="44">
        <f t="shared" si="241"/>
        <v>990.38</v>
      </c>
      <c r="O705" s="44">
        <f t="shared" si="241"/>
        <v>1017.32</v>
      </c>
      <c r="P705" s="44">
        <f t="shared" si="241"/>
        <v>984.4</v>
      </c>
      <c r="Q705" s="44">
        <f t="shared" si="241"/>
        <v>1033.83</v>
      </c>
      <c r="R705" s="44">
        <f t="shared" si="241"/>
        <v>1033.8699999999999</v>
      </c>
      <c r="S705" s="44">
        <f t="shared" si="241"/>
        <v>1020.85</v>
      </c>
      <c r="T705" s="44">
        <f t="shared" si="241"/>
        <v>1005.93</v>
      </c>
      <c r="U705" s="44">
        <f t="shared" si="241"/>
        <v>977.56</v>
      </c>
      <c r="V705" s="44">
        <f t="shared" si="241"/>
        <v>967.47</v>
      </c>
      <c r="W705" s="44">
        <f t="shared" si="241"/>
        <v>998.32</v>
      </c>
      <c r="X705" s="44">
        <f t="shared" si="241"/>
        <v>951.16</v>
      </c>
      <c r="Y705" s="52">
        <f t="shared" si="241"/>
        <v>949.53</v>
      </c>
    </row>
    <row r="706" spans="1:25" s="35" customFormat="1" ht="18.75" hidden="1" customHeight="1" outlineLevel="1" x14ac:dyDescent="0.2">
      <c r="A706" s="30" t="s">
        <v>5</v>
      </c>
      <c r="B706" s="49">
        <v>177.32</v>
      </c>
      <c r="C706" s="47">
        <v>177.32</v>
      </c>
      <c r="D706" s="47">
        <v>177.32</v>
      </c>
      <c r="E706" s="47">
        <v>177.32</v>
      </c>
      <c r="F706" s="47">
        <v>177.32</v>
      </c>
      <c r="G706" s="47">
        <v>177.32</v>
      </c>
      <c r="H706" s="47">
        <v>177.32</v>
      </c>
      <c r="I706" s="47">
        <v>177.32</v>
      </c>
      <c r="J706" s="47">
        <v>177.32</v>
      </c>
      <c r="K706" s="47">
        <v>177.32</v>
      </c>
      <c r="L706" s="47">
        <v>177.32</v>
      </c>
      <c r="M706" s="47">
        <v>177.32</v>
      </c>
      <c r="N706" s="47">
        <v>177.32</v>
      </c>
      <c r="O706" s="47">
        <v>177.32</v>
      </c>
      <c r="P706" s="47">
        <v>177.32</v>
      </c>
      <c r="Q706" s="47">
        <v>177.32</v>
      </c>
      <c r="R706" s="47">
        <v>177.32</v>
      </c>
      <c r="S706" s="47">
        <v>177.32</v>
      </c>
      <c r="T706" s="47">
        <v>177.32</v>
      </c>
      <c r="U706" s="47">
        <v>177.32</v>
      </c>
      <c r="V706" s="47">
        <v>177.32</v>
      </c>
      <c r="W706" s="47">
        <v>177.32</v>
      </c>
      <c r="X706" s="47">
        <v>177.32</v>
      </c>
      <c r="Y706" s="54">
        <v>177.32</v>
      </c>
    </row>
    <row r="707" spans="1:25" s="35" customFormat="1" ht="18.75" hidden="1" customHeight="1" outlineLevel="1" x14ac:dyDescent="0.2">
      <c r="A707" s="31" t="s">
        <v>6</v>
      </c>
      <c r="B707" s="49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54"/>
    </row>
    <row r="708" spans="1:25" s="35" customFormat="1" ht="18.75" hidden="1" customHeight="1" outlineLevel="1" thickBot="1" x14ac:dyDescent="0.25">
      <c r="A708" s="107" t="s">
        <v>7</v>
      </c>
      <c r="B708" s="50">
        <v>2.496</v>
      </c>
      <c r="C708" s="48">
        <v>2.496</v>
      </c>
      <c r="D708" s="48">
        <v>2.496</v>
      </c>
      <c r="E708" s="48">
        <v>2.496</v>
      </c>
      <c r="F708" s="48">
        <v>2.496</v>
      </c>
      <c r="G708" s="48">
        <v>2.496</v>
      </c>
      <c r="H708" s="48">
        <v>2.496</v>
      </c>
      <c r="I708" s="48">
        <v>2.496</v>
      </c>
      <c r="J708" s="48">
        <v>2.496</v>
      </c>
      <c r="K708" s="48">
        <v>2.496</v>
      </c>
      <c r="L708" s="48">
        <v>2.496</v>
      </c>
      <c r="M708" s="48">
        <v>2.496</v>
      </c>
      <c r="N708" s="48">
        <v>2.496</v>
      </c>
      <c r="O708" s="48">
        <v>2.496</v>
      </c>
      <c r="P708" s="48">
        <v>2.496</v>
      </c>
      <c r="Q708" s="48">
        <v>2.496</v>
      </c>
      <c r="R708" s="48">
        <v>2.496</v>
      </c>
      <c r="S708" s="48">
        <v>2.496</v>
      </c>
      <c r="T708" s="48">
        <v>2.496</v>
      </c>
      <c r="U708" s="48">
        <v>2.496</v>
      </c>
      <c r="V708" s="48">
        <v>2.496</v>
      </c>
      <c r="W708" s="48">
        <v>2.496</v>
      </c>
      <c r="X708" s="48">
        <v>2.496</v>
      </c>
      <c r="Y708" s="55">
        <v>2.496</v>
      </c>
    </row>
    <row r="709" spans="1:25" s="35" customFormat="1" ht="18.75" customHeight="1" collapsed="1" thickBot="1" x14ac:dyDescent="0.25">
      <c r="A709" s="76">
        <v>14</v>
      </c>
      <c r="B709" s="65">
        <f t="shared" ref="B709:Y709" si="242">SUM(B710:B713)</f>
        <v>1060.4960000000001</v>
      </c>
      <c r="C709" s="66">
        <f t="shared" si="242"/>
        <v>1097.1660000000002</v>
      </c>
      <c r="D709" s="66">
        <f t="shared" si="242"/>
        <v>1105.066</v>
      </c>
      <c r="E709" s="67">
        <f t="shared" si="242"/>
        <v>1127.8860000000002</v>
      </c>
      <c r="F709" s="67">
        <f t="shared" si="242"/>
        <v>1107.596</v>
      </c>
      <c r="G709" s="67">
        <f t="shared" si="242"/>
        <v>1114.126</v>
      </c>
      <c r="H709" s="67">
        <f t="shared" si="242"/>
        <v>1106.316</v>
      </c>
      <c r="I709" s="67">
        <f t="shared" si="242"/>
        <v>1091.296</v>
      </c>
      <c r="J709" s="67">
        <f t="shared" si="242"/>
        <v>1093.3960000000002</v>
      </c>
      <c r="K709" s="68">
        <f t="shared" si="242"/>
        <v>1080.7560000000001</v>
      </c>
      <c r="L709" s="67">
        <f t="shared" si="242"/>
        <v>1091.546</v>
      </c>
      <c r="M709" s="69">
        <f t="shared" si="242"/>
        <v>1096.856</v>
      </c>
      <c r="N709" s="68">
        <f t="shared" si="242"/>
        <v>1088.346</v>
      </c>
      <c r="O709" s="67">
        <f t="shared" si="242"/>
        <v>1106.7460000000001</v>
      </c>
      <c r="P709" s="69">
        <f t="shared" si="242"/>
        <v>1114.626</v>
      </c>
      <c r="Q709" s="70">
        <f t="shared" si="242"/>
        <v>1116.6760000000002</v>
      </c>
      <c r="R709" s="67">
        <f t="shared" si="242"/>
        <v>1120.106</v>
      </c>
      <c r="S709" s="70">
        <f t="shared" si="242"/>
        <v>1110.376</v>
      </c>
      <c r="T709" s="67">
        <f t="shared" si="242"/>
        <v>1110.2160000000001</v>
      </c>
      <c r="U709" s="66">
        <f t="shared" si="242"/>
        <v>1089.3960000000002</v>
      </c>
      <c r="V709" s="66">
        <f t="shared" si="242"/>
        <v>1080.5360000000001</v>
      </c>
      <c r="W709" s="66">
        <f t="shared" si="242"/>
        <v>1051.346</v>
      </c>
      <c r="X709" s="66">
        <f t="shared" si="242"/>
        <v>1065.126</v>
      </c>
      <c r="Y709" s="71">
        <f t="shared" si="242"/>
        <v>1061.9460000000001</v>
      </c>
    </row>
    <row r="710" spans="1:25" s="35" customFormat="1" ht="18.75" hidden="1" customHeight="1" outlineLevel="1" x14ac:dyDescent="0.2">
      <c r="A710" s="29" t="s">
        <v>4</v>
      </c>
      <c r="B710" s="49">
        <f>B76</f>
        <v>880.68</v>
      </c>
      <c r="C710" s="44">
        <f t="shared" ref="C710:Y710" si="243">C76</f>
        <v>917.35</v>
      </c>
      <c r="D710" s="44">
        <f t="shared" si="243"/>
        <v>925.25</v>
      </c>
      <c r="E710" s="45">
        <f t="shared" si="243"/>
        <v>948.07</v>
      </c>
      <c r="F710" s="44">
        <f t="shared" si="243"/>
        <v>927.78</v>
      </c>
      <c r="G710" s="44">
        <f t="shared" si="243"/>
        <v>934.31</v>
      </c>
      <c r="H710" s="44">
        <f t="shared" si="243"/>
        <v>926.5</v>
      </c>
      <c r="I710" s="44">
        <f t="shared" si="243"/>
        <v>911.48</v>
      </c>
      <c r="J710" s="46">
        <f t="shared" si="243"/>
        <v>913.58</v>
      </c>
      <c r="K710" s="44">
        <f t="shared" si="243"/>
        <v>900.94</v>
      </c>
      <c r="L710" s="44">
        <f t="shared" si="243"/>
        <v>911.73</v>
      </c>
      <c r="M710" s="44">
        <f t="shared" si="243"/>
        <v>917.04</v>
      </c>
      <c r="N710" s="44">
        <f t="shared" si="243"/>
        <v>908.53</v>
      </c>
      <c r="O710" s="44">
        <f t="shared" si="243"/>
        <v>926.93</v>
      </c>
      <c r="P710" s="44">
        <f t="shared" si="243"/>
        <v>934.81</v>
      </c>
      <c r="Q710" s="44">
        <f t="shared" si="243"/>
        <v>936.86</v>
      </c>
      <c r="R710" s="44">
        <f t="shared" si="243"/>
        <v>940.29</v>
      </c>
      <c r="S710" s="44">
        <f t="shared" si="243"/>
        <v>930.56</v>
      </c>
      <c r="T710" s="44">
        <f t="shared" si="243"/>
        <v>930.4</v>
      </c>
      <c r="U710" s="44">
        <f t="shared" si="243"/>
        <v>909.58</v>
      </c>
      <c r="V710" s="44">
        <f t="shared" si="243"/>
        <v>900.72</v>
      </c>
      <c r="W710" s="44">
        <f t="shared" si="243"/>
        <v>871.53</v>
      </c>
      <c r="X710" s="44">
        <f t="shared" si="243"/>
        <v>885.31</v>
      </c>
      <c r="Y710" s="52">
        <f t="shared" si="243"/>
        <v>882.13</v>
      </c>
    </row>
    <row r="711" spans="1:25" s="35" customFormat="1" ht="18.75" hidden="1" customHeight="1" outlineLevel="1" x14ac:dyDescent="0.2">
      <c r="A711" s="30" t="s">
        <v>5</v>
      </c>
      <c r="B711" s="49">
        <v>177.32</v>
      </c>
      <c r="C711" s="47">
        <v>177.32</v>
      </c>
      <c r="D711" s="47">
        <v>177.32</v>
      </c>
      <c r="E711" s="47">
        <v>177.32</v>
      </c>
      <c r="F711" s="47">
        <v>177.32</v>
      </c>
      <c r="G711" s="47">
        <v>177.32</v>
      </c>
      <c r="H711" s="47">
        <v>177.32</v>
      </c>
      <c r="I711" s="47">
        <v>177.32</v>
      </c>
      <c r="J711" s="47">
        <v>177.32</v>
      </c>
      <c r="K711" s="47">
        <v>177.32</v>
      </c>
      <c r="L711" s="47">
        <v>177.32</v>
      </c>
      <c r="M711" s="47">
        <v>177.32</v>
      </c>
      <c r="N711" s="47">
        <v>177.32</v>
      </c>
      <c r="O711" s="47">
        <v>177.32</v>
      </c>
      <c r="P711" s="47">
        <v>177.32</v>
      </c>
      <c r="Q711" s="47">
        <v>177.32</v>
      </c>
      <c r="R711" s="47">
        <v>177.32</v>
      </c>
      <c r="S711" s="47">
        <v>177.32</v>
      </c>
      <c r="T711" s="47">
        <v>177.32</v>
      </c>
      <c r="U711" s="47">
        <v>177.32</v>
      </c>
      <c r="V711" s="47">
        <v>177.32</v>
      </c>
      <c r="W711" s="47">
        <v>177.32</v>
      </c>
      <c r="X711" s="47">
        <v>177.32</v>
      </c>
      <c r="Y711" s="54">
        <v>177.32</v>
      </c>
    </row>
    <row r="712" spans="1:25" s="35" customFormat="1" ht="18.75" hidden="1" customHeight="1" outlineLevel="1" x14ac:dyDescent="0.2">
      <c r="A712" s="31" t="s">
        <v>6</v>
      </c>
      <c r="B712" s="49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54"/>
    </row>
    <row r="713" spans="1:25" s="35" customFormat="1" ht="18.75" hidden="1" customHeight="1" outlineLevel="1" thickBot="1" x14ac:dyDescent="0.25">
      <c r="A713" s="107" t="s">
        <v>7</v>
      </c>
      <c r="B713" s="50">
        <v>2.496</v>
      </c>
      <c r="C713" s="48">
        <v>2.496</v>
      </c>
      <c r="D713" s="48">
        <v>2.496</v>
      </c>
      <c r="E713" s="48">
        <v>2.496</v>
      </c>
      <c r="F713" s="48">
        <v>2.496</v>
      </c>
      <c r="G713" s="48">
        <v>2.496</v>
      </c>
      <c r="H713" s="48">
        <v>2.496</v>
      </c>
      <c r="I713" s="48">
        <v>2.496</v>
      </c>
      <c r="J713" s="48">
        <v>2.496</v>
      </c>
      <c r="K713" s="48">
        <v>2.496</v>
      </c>
      <c r="L713" s="48">
        <v>2.496</v>
      </c>
      <c r="M713" s="48">
        <v>2.496</v>
      </c>
      <c r="N713" s="48">
        <v>2.496</v>
      </c>
      <c r="O713" s="48">
        <v>2.496</v>
      </c>
      <c r="P713" s="48">
        <v>2.496</v>
      </c>
      <c r="Q713" s="48">
        <v>2.496</v>
      </c>
      <c r="R713" s="48">
        <v>2.496</v>
      </c>
      <c r="S713" s="48">
        <v>2.496</v>
      </c>
      <c r="T713" s="48">
        <v>2.496</v>
      </c>
      <c r="U713" s="48">
        <v>2.496</v>
      </c>
      <c r="V713" s="48">
        <v>2.496</v>
      </c>
      <c r="W713" s="48">
        <v>2.496</v>
      </c>
      <c r="X713" s="48">
        <v>2.496</v>
      </c>
      <c r="Y713" s="55">
        <v>2.496</v>
      </c>
    </row>
    <row r="714" spans="1:25" s="35" customFormat="1" ht="18.75" customHeight="1" collapsed="1" thickBot="1" x14ac:dyDescent="0.25">
      <c r="A714" s="73">
        <v>15</v>
      </c>
      <c r="B714" s="65">
        <f t="shared" ref="B714:Y714" si="244">SUM(B715:B718)</f>
        <v>1071.9560000000001</v>
      </c>
      <c r="C714" s="66">
        <f t="shared" si="244"/>
        <v>1081.0160000000001</v>
      </c>
      <c r="D714" s="66">
        <f t="shared" si="244"/>
        <v>1096.846</v>
      </c>
      <c r="E714" s="67">
        <f t="shared" si="244"/>
        <v>1122.876</v>
      </c>
      <c r="F714" s="67">
        <f t="shared" si="244"/>
        <v>1106.8860000000002</v>
      </c>
      <c r="G714" s="67">
        <f t="shared" si="244"/>
        <v>1144.0160000000001</v>
      </c>
      <c r="H714" s="67">
        <f t="shared" si="244"/>
        <v>1128.866</v>
      </c>
      <c r="I714" s="67">
        <f t="shared" si="244"/>
        <v>1092.6860000000001</v>
      </c>
      <c r="J714" s="67">
        <f t="shared" si="244"/>
        <v>1088.8960000000002</v>
      </c>
      <c r="K714" s="68">
        <f t="shared" si="244"/>
        <v>1083.2860000000001</v>
      </c>
      <c r="L714" s="67">
        <f t="shared" si="244"/>
        <v>1089.4660000000001</v>
      </c>
      <c r="M714" s="69">
        <f t="shared" si="244"/>
        <v>1100.4060000000002</v>
      </c>
      <c r="N714" s="68">
        <f t="shared" si="244"/>
        <v>1097.4560000000001</v>
      </c>
      <c r="O714" s="67">
        <f t="shared" si="244"/>
        <v>1104.4460000000001</v>
      </c>
      <c r="P714" s="69">
        <f t="shared" si="244"/>
        <v>1074.2360000000001</v>
      </c>
      <c r="Q714" s="70">
        <f t="shared" si="244"/>
        <v>1126.6660000000002</v>
      </c>
      <c r="R714" s="67">
        <f t="shared" si="244"/>
        <v>1123.7760000000001</v>
      </c>
      <c r="S714" s="70">
        <f t="shared" si="244"/>
        <v>1120.0360000000001</v>
      </c>
      <c r="T714" s="67">
        <f t="shared" si="244"/>
        <v>1116.346</v>
      </c>
      <c r="U714" s="66">
        <f t="shared" si="244"/>
        <v>1102.336</v>
      </c>
      <c r="V714" s="66">
        <f t="shared" si="244"/>
        <v>1086.9760000000001</v>
      </c>
      <c r="W714" s="66">
        <f t="shared" si="244"/>
        <v>1092.8960000000002</v>
      </c>
      <c r="X714" s="66">
        <f t="shared" si="244"/>
        <v>1097.306</v>
      </c>
      <c r="Y714" s="71">
        <f t="shared" si="244"/>
        <v>1092.1460000000002</v>
      </c>
    </row>
    <row r="715" spans="1:25" s="35" customFormat="1" ht="18.75" hidden="1" customHeight="1" outlineLevel="1" x14ac:dyDescent="0.2">
      <c r="A715" s="29" t="s">
        <v>4</v>
      </c>
      <c r="B715" s="49">
        <f>B81</f>
        <v>892.14</v>
      </c>
      <c r="C715" s="44">
        <f t="shared" ref="C715:Y715" si="245">C81</f>
        <v>901.2</v>
      </c>
      <c r="D715" s="44">
        <f t="shared" si="245"/>
        <v>917.03</v>
      </c>
      <c r="E715" s="45">
        <f t="shared" si="245"/>
        <v>943.06</v>
      </c>
      <c r="F715" s="44">
        <f t="shared" si="245"/>
        <v>927.07</v>
      </c>
      <c r="G715" s="44">
        <f t="shared" si="245"/>
        <v>964.2</v>
      </c>
      <c r="H715" s="44">
        <f t="shared" si="245"/>
        <v>949.05</v>
      </c>
      <c r="I715" s="44">
        <f t="shared" si="245"/>
        <v>912.87</v>
      </c>
      <c r="J715" s="46">
        <f t="shared" si="245"/>
        <v>909.08</v>
      </c>
      <c r="K715" s="44">
        <f t="shared" si="245"/>
        <v>903.47</v>
      </c>
      <c r="L715" s="44">
        <f t="shared" si="245"/>
        <v>909.65</v>
      </c>
      <c r="M715" s="44">
        <f t="shared" si="245"/>
        <v>920.59</v>
      </c>
      <c r="N715" s="44">
        <f t="shared" si="245"/>
        <v>917.64</v>
      </c>
      <c r="O715" s="44">
        <f t="shared" si="245"/>
        <v>924.63</v>
      </c>
      <c r="P715" s="44">
        <f t="shared" si="245"/>
        <v>894.42</v>
      </c>
      <c r="Q715" s="44">
        <f t="shared" si="245"/>
        <v>946.85</v>
      </c>
      <c r="R715" s="44">
        <f t="shared" si="245"/>
        <v>943.96</v>
      </c>
      <c r="S715" s="44">
        <f t="shared" si="245"/>
        <v>940.22</v>
      </c>
      <c r="T715" s="44">
        <f t="shared" si="245"/>
        <v>936.53</v>
      </c>
      <c r="U715" s="44">
        <f t="shared" si="245"/>
        <v>922.52</v>
      </c>
      <c r="V715" s="44">
        <f t="shared" si="245"/>
        <v>907.16</v>
      </c>
      <c r="W715" s="44">
        <f t="shared" si="245"/>
        <v>913.08</v>
      </c>
      <c r="X715" s="44">
        <f t="shared" si="245"/>
        <v>917.49</v>
      </c>
      <c r="Y715" s="52">
        <f t="shared" si="245"/>
        <v>912.33</v>
      </c>
    </row>
    <row r="716" spans="1:25" s="35" customFormat="1" ht="18.75" hidden="1" customHeight="1" outlineLevel="1" x14ac:dyDescent="0.2">
      <c r="A716" s="30" t="s">
        <v>5</v>
      </c>
      <c r="B716" s="49">
        <v>177.32</v>
      </c>
      <c r="C716" s="47">
        <v>177.32</v>
      </c>
      <c r="D716" s="47">
        <v>177.32</v>
      </c>
      <c r="E716" s="47">
        <v>177.32</v>
      </c>
      <c r="F716" s="47">
        <v>177.32</v>
      </c>
      <c r="G716" s="47">
        <v>177.32</v>
      </c>
      <c r="H716" s="47">
        <v>177.32</v>
      </c>
      <c r="I716" s="47">
        <v>177.32</v>
      </c>
      <c r="J716" s="47">
        <v>177.32</v>
      </c>
      <c r="K716" s="47">
        <v>177.32</v>
      </c>
      <c r="L716" s="47">
        <v>177.32</v>
      </c>
      <c r="M716" s="47">
        <v>177.32</v>
      </c>
      <c r="N716" s="47">
        <v>177.32</v>
      </c>
      <c r="O716" s="47">
        <v>177.32</v>
      </c>
      <c r="P716" s="47">
        <v>177.32</v>
      </c>
      <c r="Q716" s="47">
        <v>177.32</v>
      </c>
      <c r="R716" s="47">
        <v>177.32</v>
      </c>
      <c r="S716" s="47">
        <v>177.32</v>
      </c>
      <c r="T716" s="47">
        <v>177.32</v>
      </c>
      <c r="U716" s="47">
        <v>177.32</v>
      </c>
      <c r="V716" s="47">
        <v>177.32</v>
      </c>
      <c r="W716" s="47">
        <v>177.32</v>
      </c>
      <c r="X716" s="47">
        <v>177.32</v>
      </c>
      <c r="Y716" s="54">
        <v>177.32</v>
      </c>
    </row>
    <row r="717" spans="1:25" s="35" customFormat="1" ht="18.75" hidden="1" customHeight="1" outlineLevel="1" x14ac:dyDescent="0.2">
      <c r="A717" s="31" t="s">
        <v>6</v>
      </c>
      <c r="B717" s="49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54"/>
    </row>
    <row r="718" spans="1:25" s="35" customFormat="1" ht="18.75" hidden="1" customHeight="1" outlineLevel="1" thickBot="1" x14ac:dyDescent="0.25">
      <c r="A718" s="107" t="s">
        <v>7</v>
      </c>
      <c r="B718" s="50">
        <v>2.496</v>
      </c>
      <c r="C718" s="48">
        <v>2.496</v>
      </c>
      <c r="D718" s="48">
        <v>2.496</v>
      </c>
      <c r="E718" s="48">
        <v>2.496</v>
      </c>
      <c r="F718" s="48">
        <v>2.496</v>
      </c>
      <c r="G718" s="48">
        <v>2.496</v>
      </c>
      <c r="H718" s="48">
        <v>2.496</v>
      </c>
      <c r="I718" s="48">
        <v>2.496</v>
      </c>
      <c r="J718" s="48">
        <v>2.496</v>
      </c>
      <c r="K718" s="48">
        <v>2.496</v>
      </c>
      <c r="L718" s="48">
        <v>2.496</v>
      </c>
      <c r="M718" s="48">
        <v>2.496</v>
      </c>
      <c r="N718" s="48">
        <v>2.496</v>
      </c>
      <c r="O718" s="48">
        <v>2.496</v>
      </c>
      <c r="P718" s="48">
        <v>2.496</v>
      </c>
      <c r="Q718" s="48">
        <v>2.496</v>
      </c>
      <c r="R718" s="48">
        <v>2.496</v>
      </c>
      <c r="S718" s="48">
        <v>2.496</v>
      </c>
      <c r="T718" s="48">
        <v>2.496</v>
      </c>
      <c r="U718" s="48">
        <v>2.496</v>
      </c>
      <c r="V718" s="48">
        <v>2.496</v>
      </c>
      <c r="W718" s="48">
        <v>2.496</v>
      </c>
      <c r="X718" s="48">
        <v>2.496</v>
      </c>
      <c r="Y718" s="55">
        <v>2.496</v>
      </c>
    </row>
    <row r="719" spans="1:25" s="35" customFormat="1" ht="18.75" customHeight="1" collapsed="1" thickBot="1" x14ac:dyDescent="0.25">
      <c r="A719" s="76">
        <v>16</v>
      </c>
      <c r="B719" s="65">
        <f t="shared" ref="B719:Y719" si="246">SUM(B720:B723)</f>
        <v>1093.096</v>
      </c>
      <c r="C719" s="66">
        <f t="shared" si="246"/>
        <v>1090.856</v>
      </c>
      <c r="D719" s="66">
        <f t="shared" si="246"/>
        <v>1091.316</v>
      </c>
      <c r="E719" s="67">
        <f t="shared" si="246"/>
        <v>1078.586</v>
      </c>
      <c r="F719" s="67">
        <f t="shared" si="246"/>
        <v>1147.6560000000002</v>
      </c>
      <c r="G719" s="67">
        <f t="shared" si="246"/>
        <v>1156.6860000000001</v>
      </c>
      <c r="H719" s="67">
        <f t="shared" si="246"/>
        <v>1149.9860000000001</v>
      </c>
      <c r="I719" s="67">
        <f t="shared" si="246"/>
        <v>1104.6960000000001</v>
      </c>
      <c r="J719" s="67">
        <f t="shared" si="246"/>
        <v>1103.086</v>
      </c>
      <c r="K719" s="68">
        <f t="shared" si="246"/>
        <v>1094.7560000000001</v>
      </c>
      <c r="L719" s="67">
        <f t="shared" si="246"/>
        <v>1099.356</v>
      </c>
      <c r="M719" s="69">
        <f t="shared" si="246"/>
        <v>1103.2860000000001</v>
      </c>
      <c r="N719" s="68">
        <f t="shared" si="246"/>
        <v>1105.4060000000002</v>
      </c>
      <c r="O719" s="67">
        <f t="shared" si="246"/>
        <v>1103.4560000000001</v>
      </c>
      <c r="P719" s="69">
        <f t="shared" si="246"/>
        <v>1108.5260000000001</v>
      </c>
      <c r="Q719" s="70">
        <f t="shared" si="246"/>
        <v>1124.5260000000001</v>
      </c>
      <c r="R719" s="67">
        <f t="shared" si="246"/>
        <v>1117.4260000000002</v>
      </c>
      <c r="S719" s="70">
        <f t="shared" si="246"/>
        <v>1112.4760000000001</v>
      </c>
      <c r="T719" s="67">
        <f t="shared" si="246"/>
        <v>1111.316</v>
      </c>
      <c r="U719" s="66">
        <f t="shared" si="246"/>
        <v>1088.1760000000002</v>
      </c>
      <c r="V719" s="66">
        <f t="shared" si="246"/>
        <v>1094.086</v>
      </c>
      <c r="W719" s="66">
        <f t="shared" si="246"/>
        <v>1095.4560000000001</v>
      </c>
      <c r="X719" s="66">
        <f t="shared" si="246"/>
        <v>1088.106</v>
      </c>
      <c r="Y719" s="71">
        <f t="shared" si="246"/>
        <v>1080.1460000000002</v>
      </c>
    </row>
    <row r="720" spans="1:25" s="35" customFormat="1" ht="18.75" hidden="1" customHeight="1" outlineLevel="1" x14ac:dyDescent="0.2">
      <c r="A720" s="117" t="s">
        <v>4</v>
      </c>
      <c r="B720" s="49">
        <f>B86</f>
        <v>913.28</v>
      </c>
      <c r="C720" s="44">
        <f t="shared" ref="C720:Y720" si="247">C86</f>
        <v>911.04</v>
      </c>
      <c r="D720" s="44">
        <f t="shared" si="247"/>
        <v>911.5</v>
      </c>
      <c r="E720" s="45">
        <f t="shared" si="247"/>
        <v>898.77</v>
      </c>
      <c r="F720" s="44">
        <f t="shared" si="247"/>
        <v>967.84</v>
      </c>
      <c r="G720" s="44">
        <f t="shared" si="247"/>
        <v>976.87</v>
      </c>
      <c r="H720" s="44">
        <f t="shared" si="247"/>
        <v>970.17</v>
      </c>
      <c r="I720" s="44">
        <f t="shared" si="247"/>
        <v>924.88</v>
      </c>
      <c r="J720" s="46">
        <f t="shared" si="247"/>
        <v>923.27</v>
      </c>
      <c r="K720" s="44">
        <f t="shared" si="247"/>
        <v>914.94</v>
      </c>
      <c r="L720" s="44">
        <f t="shared" si="247"/>
        <v>919.54</v>
      </c>
      <c r="M720" s="44">
        <f t="shared" si="247"/>
        <v>923.47</v>
      </c>
      <c r="N720" s="44">
        <f t="shared" si="247"/>
        <v>925.59</v>
      </c>
      <c r="O720" s="44">
        <f t="shared" si="247"/>
        <v>923.64</v>
      </c>
      <c r="P720" s="44">
        <f t="shared" si="247"/>
        <v>928.71</v>
      </c>
      <c r="Q720" s="44">
        <f t="shared" si="247"/>
        <v>944.71</v>
      </c>
      <c r="R720" s="44">
        <f t="shared" si="247"/>
        <v>937.61</v>
      </c>
      <c r="S720" s="44">
        <f t="shared" si="247"/>
        <v>932.66</v>
      </c>
      <c r="T720" s="44">
        <f t="shared" si="247"/>
        <v>931.5</v>
      </c>
      <c r="U720" s="44">
        <f t="shared" si="247"/>
        <v>908.36</v>
      </c>
      <c r="V720" s="44">
        <f t="shared" si="247"/>
        <v>914.27</v>
      </c>
      <c r="W720" s="44">
        <f t="shared" si="247"/>
        <v>915.64</v>
      </c>
      <c r="X720" s="44">
        <f t="shared" si="247"/>
        <v>908.29</v>
      </c>
      <c r="Y720" s="52">
        <f t="shared" si="247"/>
        <v>900.33</v>
      </c>
    </row>
    <row r="721" spans="1:25" s="35" customFormat="1" ht="18.75" hidden="1" customHeight="1" outlineLevel="1" x14ac:dyDescent="0.2">
      <c r="A721" s="26" t="s">
        <v>5</v>
      </c>
      <c r="B721" s="49">
        <v>177.32</v>
      </c>
      <c r="C721" s="47">
        <v>177.32</v>
      </c>
      <c r="D721" s="47">
        <v>177.32</v>
      </c>
      <c r="E721" s="47">
        <v>177.32</v>
      </c>
      <c r="F721" s="47">
        <v>177.32</v>
      </c>
      <c r="G721" s="47">
        <v>177.32</v>
      </c>
      <c r="H721" s="47">
        <v>177.32</v>
      </c>
      <c r="I721" s="47">
        <v>177.32</v>
      </c>
      <c r="J721" s="47">
        <v>177.32</v>
      </c>
      <c r="K721" s="47">
        <v>177.32</v>
      </c>
      <c r="L721" s="47">
        <v>177.32</v>
      </c>
      <c r="M721" s="47">
        <v>177.32</v>
      </c>
      <c r="N721" s="47">
        <v>177.32</v>
      </c>
      <c r="O721" s="47">
        <v>177.32</v>
      </c>
      <c r="P721" s="47">
        <v>177.32</v>
      </c>
      <c r="Q721" s="47">
        <v>177.32</v>
      </c>
      <c r="R721" s="47">
        <v>177.32</v>
      </c>
      <c r="S721" s="47">
        <v>177.32</v>
      </c>
      <c r="T721" s="47">
        <v>177.32</v>
      </c>
      <c r="U721" s="47">
        <v>177.32</v>
      </c>
      <c r="V721" s="47">
        <v>177.32</v>
      </c>
      <c r="W721" s="47">
        <v>177.32</v>
      </c>
      <c r="X721" s="47">
        <v>177.32</v>
      </c>
      <c r="Y721" s="54">
        <v>177.32</v>
      </c>
    </row>
    <row r="722" spans="1:25" s="35" customFormat="1" ht="18.75" hidden="1" customHeight="1" outlineLevel="1" x14ac:dyDescent="0.2">
      <c r="A722" s="27" t="s">
        <v>6</v>
      </c>
      <c r="B722" s="49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54"/>
    </row>
    <row r="723" spans="1:25" s="35" customFormat="1" ht="18.75" hidden="1" customHeight="1" outlineLevel="1" thickBot="1" x14ac:dyDescent="0.25">
      <c r="A723" s="118" t="s">
        <v>7</v>
      </c>
      <c r="B723" s="50">
        <v>2.496</v>
      </c>
      <c r="C723" s="48">
        <v>2.496</v>
      </c>
      <c r="D723" s="48">
        <v>2.496</v>
      </c>
      <c r="E723" s="48">
        <v>2.496</v>
      </c>
      <c r="F723" s="48">
        <v>2.496</v>
      </c>
      <c r="G723" s="48">
        <v>2.496</v>
      </c>
      <c r="H723" s="48">
        <v>2.496</v>
      </c>
      <c r="I723" s="48">
        <v>2.496</v>
      </c>
      <c r="J723" s="48">
        <v>2.496</v>
      </c>
      <c r="K723" s="48">
        <v>2.496</v>
      </c>
      <c r="L723" s="48">
        <v>2.496</v>
      </c>
      <c r="M723" s="48">
        <v>2.496</v>
      </c>
      <c r="N723" s="48">
        <v>2.496</v>
      </c>
      <c r="O723" s="48">
        <v>2.496</v>
      </c>
      <c r="P723" s="48">
        <v>2.496</v>
      </c>
      <c r="Q723" s="48">
        <v>2.496</v>
      </c>
      <c r="R723" s="48">
        <v>2.496</v>
      </c>
      <c r="S723" s="48">
        <v>2.496</v>
      </c>
      <c r="T723" s="48">
        <v>2.496</v>
      </c>
      <c r="U723" s="48">
        <v>2.496</v>
      </c>
      <c r="V723" s="48">
        <v>2.496</v>
      </c>
      <c r="W723" s="48">
        <v>2.496</v>
      </c>
      <c r="X723" s="48">
        <v>2.496</v>
      </c>
      <c r="Y723" s="55">
        <v>2.496</v>
      </c>
    </row>
    <row r="724" spans="1:25" s="35" customFormat="1" ht="18.75" customHeight="1" collapsed="1" thickBot="1" x14ac:dyDescent="0.25">
      <c r="A724" s="73">
        <v>17</v>
      </c>
      <c r="B724" s="65">
        <f t="shared" ref="B724:Y724" si="248">SUM(B725:B728)</f>
        <v>1044.9460000000001</v>
      </c>
      <c r="C724" s="66">
        <f t="shared" si="248"/>
        <v>1045.2760000000001</v>
      </c>
      <c r="D724" s="66">
        <f t="shared" si="248"/>
        <v>1049.836</v>
      </c>
      <c r="E724" s="67">
        <f t="shared" si="248"/>
        <v>1041.546</v>
      </c>
      <c r="F724" s="67">
        <f t="shared" si="248"/>
        <v>1055.0360000000001</v>
      </c>
      <c r="G724" s="67">
        <f t="shared" si="248"/>
        <v>1073.9060000000002</v>
      </c>
      <c r="H724" s="67">
        <f t="shared" si="248"/>
        <v>1072.7160000000001</v>
      </c>
      <c r="I724" s="67">
        <f t="shared" si="248"/>
        <v>1058.5060000000001</v>
      </c>
      <c r="J724" s="67">
        <f t="shared" si="248"/>
        <v>1050.6860000000001</v>
      </c>
      <c r="K724" s="68">
        <f t="shared" si="248"/>
        <v>1052.866</v>
      </c>
      <c r="L724" s="67">
        <f t="shared" si="248"/>
        <v>1051.4760000000001</v>
      </c>
      <c r="M724" s="69">
        <f t="shared" si="248"/>
        <v>1052.9160000000002</v>
      </c>
      <c r="N724" s="68">
        <f t="shared" si="248"/>
        <v>1058.2660000000001</v>
      </c>
      <c r="O724" s="67">
        <f t="shared" si="248"/>
        <v>1054.1860000000001</v>
      </c>
      <c r="P724" s="69">
        <f t="shared" si="248"/>
        <v>1062.566</v>
      </c>
      <c r="Q724" s="70">
        <f t="shared" si="248"/>
        <v>1068.2060000000001</v>
      </c>
      <c r="R724" s="67">
        <f t="shared" si="248"/>
        <v>1068.106</v>
      </c>
      <c r="S724" s="70">
        <f t="shared" si="248"/>
        <v>1067.9260000000002</v>
      </c>
      <c r="T724" s="67">
        <f t="shared" si="248"/>
        <v>1058.806</v>
      </c>
      <c r="U724" s="66">
        <f t="shared" si="248"/>
        <v>1059.586</v>
      </c>
      <c r="V724" s="66">
        <f t="shared" si="248"/>
        <v>1050.2560000000001</v>
      </c>
      <c r="W724" s="66">
        <f t="shared" si="248"/>
        <v>1052.306</v>
      </c>
      <c r="X724" s="66">
        <f t="shared" si="248"/>
        <v>1044.556</v>
      </c>
      <c r="Y724" s="71">
        <f t="shared" si="248"/>
        <v>1031.8960000000002</v>
      </c>
    </row>
    <row r="725" spans="1:25" s="35" customFormat="1" ht="18.75" hidden="1" customHeight="1" outlineLevel="1" x14ac:dyDescent="0.2">
      <c r="A725" s="117" t="s">
        <v>4</v>
      </c>
      <c r="B725" s="49">
        <f>B91</f>
        <v>865.13</v>
      </c>
      <c r="C725" s="44">
        <f t="shared" ref="C725:Y725" si="249">C91</f>
        <v>865.46</v>
      </c>
      <c r="D725" s="44">
        <f t="shared" si="249"/>
        <v>870.02</v>
      </c>
      <c r="E725" s="45">
        <f t="shared" si="249"/>
        <v>861.73</v>
      </c>
      <c r="F725" s="44">
        <f t="shared" si="249"/>
        <v>875.22</v>
      </c>
      <c r="G725" s="44">
        <f t="shared" si="249"/>
        <v>894.09</v>
      </c>
      <c r="H725" s="44">
        <f t="shared" si="249"/>
        <v>892.9</v>
      </c>
      <c r="I725" s="44">
        <f t="shared" si="249"/>
        <v>878.69</v>
      </c>
      <c r="J725" s="46">
        <f t="shared" si="249"/>
        <v>870.87</v>
      </c>
      <c r="K725" s="44">
        <f t="shared" si="249"/>
        <v>873.05</v>
      </c>
      <c r="L725" s="44">
        <f t="shared" si="249"/>
        <v>871.66</v>
      </c>
      <c r="M725" s="44">
        <f t="shared" si="249"/>
        <v>873.1</v>
      </c>
      <c r="N725" s="44">
        <f t="shared" si="249"/>
        <v>878.45</v>
      </c>
      <c r="O725" s="44">
        <f t="shared" si="249"/>
        <v>874.37</v>
      </c>
      <c r="P725" s="44">
        <f t="shared" si="249"/>
        <v>882.75</v>
      </c>
      <c r="Q725" s="44">
        <f t="shared" si="249"/>
        <v>888.39</v>
      </c>
      <c r="R725" s="44">
        <f t="shared" si="249"/>
        <v>888.29</v>
      </c>
      <c r="S725" s="44">
        <f t="shared" si="249"/>
        <v>888.11</v>
      </c>
      <c r="T725" s="44">
        <f t="shared" si="249"/>
        <v>878.99</v>
      </c>
      <c r="U725" s="44">
        <f t="shared" si="249"/>
        <v>879.77</v>
      </c>
      <c r="V725" s="44">
        <f t="shared" si="249"/>
        <v>870.44</v>
      </c>
      <c r="W725" s="44">
        <f t="shared" si="249"/>
        <v>872.49</v>
      </c>
      <c r="X725" s="44">
        <f t="shared" si="249"/>
        <v>864.74</v>
      </c>
      <c r="Y725" s="52">
        <f t="shared" si="249"/>
        <v>852.08</v>
      </c>
    </row>
    <row r="726" spans="1:25" s="35" customFormat="1" ht="18.75" hidden="1" customHeight="1" outlineLevel="1" x14ac:dyDescent="0.2">
      <c r="A726" s="26" t="s">
        <v>5</v>
      </c>
      <c r="B726" s="49">
        <v>177.32</v>
      </c>
      <c r="C726" s="47">
        <v>177.32</v>
      </c>
      <c r="D726" s="47">
        <v>177.32</v>
      </c>
      <c r="E726" s="47">
        <v>177.32</v>
      </c>
      <c r="F726" s="47">
        <v>177.32</v>
      </c>
      <c r="G726" s="47">
        <v>177.32</v>
      </c>
      <c r="H726" s="47">
        <v>177.32</v>
      </c>
      <c r="I726" s="47">
        <v>177.32</v>
      </c>
      <c r="J726" s="47">
        <v>177.32</v>
      </c>
      <c r="K726" s="47">
        <v>177.32</v>
      </c>
      <c r="L726" s="47">
        <v>177.32</v>
      </c>
      <c r="M726" s="47">
        <v>177.32</v>
      </c>
      <c r="N726" s="47">
        <v>177.32</v>
      </c>
      <c r="O726" s="47">
        <v>177.32</v>
      </c>
      <c r="P726" s="47">
        <v>177.32</v>
      </c>
      <c r="Q726" s="47">
        <v>177.32</v>
      </c>
      <c r="R726" s="47">
        <v>177.32</v>
      </c>
      <c r="S726" s="47">
        <v>177.32</v>
      </c>
      <c r="T726" s="47">
        <v>177.32</v>
      </c>
      <c r="U726" s="47">
        <v>177.32</v>
      </c>
      <c r="V726" s="47">
        <v>177.32</v>
      </c>
      <c r="W726" s="47">
        <v>177.32</v>
      </c>
      <c r="X726" s="47">
        <v>177.32</v>
      </c>
      <c r="Y726" s="54">
        <v>177.32</v>
      </c>
    </row>
    <row r="727" spans="1:25" s="35" customFormat="1" ht="18.75" hidden="1" customHeight="1" outlineLevel="1" x14ac:dyDescent="0.2">
      <c r="A727" s="27" t="s">
        <v>6</v>
      </c>
      <c r="B727" s="49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54"/>
    </row>
    <row r="728" spans="1:25" s="35" customFormat="1" ht="18.75" hidden="1" customHeight="1" outlineLevel="1" thickBot="1" x14ac:dyDescent="0.25">
      <c r="A728" s="118" t="s">
        <v>7</v>
      </c>
      <c r="B728" s="50">
        <v>2.496</v>
      </c>
      <c r="C728" s="48">
        <v>2.496</v>
      </c>
      <c r="D728" s="48">
        <v>2.496</v>
      </c>
      <c r="E728" s="48">
        <v>2.496</v>
      </c>
      <c r="F728" s="48">
        <v>2.496</v>
      </c>
      <c r="G728" s="48">
        <v>2.496</v>
      </c>
      <c r="H728" s="48">
        <v>2.496</v>
      </c>
      <c r="I728" s="48">
        <v>2.496</v>
      </c>
      <c r="J728" s="48">
        <v>2.496</v>
      </c>
      <c r="K728" s="48">
        <v>2.496</v>
      </c>
      <c r="L728" s="48">
        <v>2.496</v>
      </c>
      <c r="M728" s="48">
        <v>2.496</v>
      </c>
      <c r="N728" s="48">
        <v>2.496</v>
      </c>
      <c r="O728" s="48">
        <v>2.496</v>
      </c>
      <c r="P728" s="48">
        <v>2.496</v>
      </c>
      <c r="Q728" s="48">
        <v>2.496</v>
      </c>
      <c r="R728" s="48">
        <v>2.496</v>
      </c>
      <c r="S728" s="48">
        <v>2.496</v>
      </c>
      <c r="T728" s="48">
        <v>2.496</v>
      </c>
      <c r="U728" s="48">
        <v>2.496</v>
      </c>
      <c r="V728" s="48">
        <v>2.496</v>
      </c>
      <c r="W728" s="48">
        <v>2.496</v>
      </c>
      <c r="X728" s="48">
        <v>2.496</v>
      </c>
      <c r="Y728" s="55">
        <v>2.496</v>
      </c>
    </row>
    <row r="729" spans="1:25" s="35" customFormat="1" ht="18.75" customHeight="1" collapsed="1" thickBot="1" x14ac:dyDescent="0.25">
      <c r="A729" s="74">
        <v>18</v>
      </c>
      <c r="B729" s="65">
        <f t="shared" ref="B729:Y729" si="250">SUM(B730:B733)</f>
        <v>1067.9560000000001</v>
      </c>
      <c r="C729" s="66">
        <f t="shared" si="250"/>
        <v>1071.056</v>
      </c>
      <c r="D729" s="66">
        <f t="shared" si="250"/>
        <v>1075.366</v>
      </c>
      <c r="E729" s="67">
        <f t="shared" si="250"/>
        <v>1088.3960000000002</v>
      </c>
      <c r="F729" s="67">
        <f t="shared" si="250"/>
        <v>1110.336</v>
      </c>
      <c r="G729" s="67">
        <f t="shared" si="250"/>
        <v>1121.7460000000001</v>
      </c>
      <c r="H729" s="67">
        <f t="shared" si="250"/>
        <v>1119.3860000000002</v>
      </c>
      <c r="I729" s="67">
        <f t="shared" si="250"/>
        <v>1075.6960000000001</v>
      </c>
      <c r="J729" s="67">
        <f t="shared" si="250"/>
        <v>1069.056</v>
      </c>
      <c r="K729" s="68">
        <f t="shared" si="250"/>
        <v>1071.4360000000001</v>
      </c>
      <c r="L729" s="67">
        <f t="shared" si="250"/>
        <v>1073.6760000000002</v>
      </c>
      <c r="M729" s="69">
        <f t="shared" si="250"/>
        <v>1077.5160000000001</v>
      </c>
      <c r="N729" s="68">
        <f t="shared" si="250"/>
        <v>1078.0260000000001</v>
      </c>
      <c r="O729" s="67">
        <f t="shared" si="250"/>
        <v>1069.4160000000002</v>
      </c>
      <c r="P729" s="69">
        <f t="shared" si="250"/>
        <v>1077.7360000000001</v>
      </c>
      <c r="Q729" s="70">
        <f t="shared" si="250"/>
        <v>1125.4960000000001</v>
      </c>
      <c r="R729" s="67">
        <f t="shared" si="250"/>
        <v>1125.6960000000001</v>
      </c>
      <c r="S729" s="70">
        <f t="shared" si="250"/>
        <v>1086.2860000000001</v>
      </c>
      <c r="T729" s="67">
        <f t="shared" si="250"/>
        <v>1083.4760000000001</v>
      </c>
      <c r="U729" s="66">
        <f t="shared" si="250"/>
        <v>1074.1460000000002</v>
      </c>
      <c r="V729" s="66">
        <f t="shared" si="250"/>
        <v>1063.6660000000002</v>
      </c>
      <c r="W729" s="66">
        <f t="shared" si="250"/>
        <v>1078.866</v>
      </c>
      <c r="X729" s="66">
        <f t="shared" si="250"/>
        <v>1071.846</v>
      </c>
      <c r="Y729" s="71">
        <f t="shared" si="250"/>
        <v>1069.626</v>
      </c>
    </row>
    <row r="730" spans="1:25" s="35" customFormat="1" ht="18.75" hidden="1" customHeight="1" outlineLevel="1" x14ac:dyDescent="0.2">
      <c r="A730" s="29" t="s">
        <v>4</v>
      </c>
      <c r="B730" s="49">
        <f>B96</f>
        <v>888.14</v>
      </c>
      <c r="C730" s="44">
        <f t="shared" ref="C730:Y730" si="251">C96</f>
        <v>891.24</v>
      </c>
      <c r="D730" s="44">
        <f t="shared" si="251"/>
        <v>895.55</v>
      </c>
      <c r="E730" s="45">
        <f t="shared" si="251"/>
        <v>908.58</v>
      </c>
      <c r="F730" s="44">
        <f t="shared" si="251"/>
        <v>930.52</v>
      </c>
      <c r="G730" s="44">
        <f t="shared" si="251"/>
        <v>941.93</v>
      </c>
      <c r="H730" s="44">
        <f t="shared" si="251"/>
        <v>939.57</v>
      </c>
      <c r="I730" s="44">
        <f t="shared" si="251"/>
        <v>895.88</v>
      </c>
      <c r="J730" s="46">
        <f t="shared" si="251"/>
        <v>889.24</v>
      </c>
      <c r="K730" s="44">
        <f t="shared" si="251"/>
        <v>891.62</v>
      </c>
      <c r="L730" s="44">
        <f t="shared" si="251"/>
        <v>893.86</v>
      </c>
      <c r="M730" s="44">
        <f t="shared" si="251"/>
        <v>897.7</v>
      </c>
      <c r="N730" s="44">
        <f t="shared" si="251"/>
        <v>898.21</v>
      </c>
      <c r="O730" s="44">
        <f t="shared" si="251"/>
        <v>889.6</v>
      </c>
      <c r="P730" s="44">
        <f t="shared" si="251"/>
        <v>897.92</v>
      </c>
      <c r="Q730" s="44">
        <f t="shared" si="251"/>
        <v>945.68</v>
      </c>
      <c r="R730" s="44">
        <f t="shared" si="251"/>
        <v>945.88</v>
      </c>
      <c r="S730" s="44">
        <f t="shared" si="251"/>
        <v>906.47</v>
      </c>
      <c r="T730" s="44">
        <f t="shared" si="251"/>
        <v>903.66</v>
      </c>
      <c r="U730" s="44">
        <f t="shared" si="251"/>
        <v>894.33</v>
      </c>
      <c r="V730" s="44">
        <f t="shared" si="251"/>
        <v>883.85</v>
      </c>
      <c r="W730" s="44">
        <f t="shared" si="251"/>
        <v>899.05</v>
      </c>
      <c r="X730" s="44">
        <f t="shared" si="251"/>
        <v>892.03</v>
      </c>
      <c r="Y730" s="52">
        <f t="shared" si="251"/>
        <v>889.81</v>
      </c>
    </row>
    <row r="731" spans="1:25" s="35" customFormat="1" ht="18.75" hidden="1" customHeight="1" outlineLevel="1" x14ac:dyDescent="0.2">
      <c r="A731" s="30" t="s">
        <v>5</v>
      </c>
      <c r="B731" s="49">
        <v>177.32</v>
      </c>
      <c r="C731" s="47">
        <v>177.32</v>
      </c>
      <c r="D731" s="47">
        <v>177.32</v>
      </c>
      <c r="E731" s="47">
        <v>177.32</v>
      </c>
      <c r="F731" s="47">
        <v>177.32</v>
      </c>
      <c r="G731" s="47">
        <v>177.32</v>
      </c>
      <c r="H731" s="47">
        <v>177.32</v>
      </c>
      <c r="I731" s="47">
        <v>177.32</v>
      </c>
      <c r="J731" s="47">
        <v>177.32</v>
      </c>
      <c r="K731" s="47">
        <v>177.32</v>
      </c>
      <c r="L731" s="47">
        <v>177.32</v>
      </c>
      <c r="M731" s="47">
        <v>177.32</v>
      </c>
      <c r="N731" s="47">
        <v>177.32</v>
      </c>
      <c r="O731" s="47">
        <v>177.32</v>
      </c>
      <c r="P731" s="47">
        <v>177.32</v>
      </c>
      <c r="Q731" s="47">
        <v>177.32</v>
      </c>
      <c r="R731" s="47">
        <v>177.32</v>
      </c>
      <c r="S731" s="47">
        <v>177.32</v>
      </c>
      <c r="T731" s="47">
        <v>177.32</v>
      </c>
      <c r="U731" s="47">
        <v>177.32</v>
      </c>
      <c r="V731" s="47">
        <v>177.32</v>
      </c>
      <c r="W731" s="47">
        <v>177.32</v>
      </c>
      <c r="X731" s="47">
        <v>177.32</v>
      </c>
      <c r="Y731" s="54">
        <v>177.32</v>
      </c>
    </row>
    <row r="732" spans="1:25" s="35" customFormat="1" ht="18.75" hidden="1" customHeight="1" outlineLevel="1" x14ac:dyDescent="0.2">
      <c r="A732" s="31" t="s">
        <v>6</v>
      </c>
      <c r="B732" s="49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54"/>
    </row>
    <row r="733" spans="1:25" s="35" customFormat="1" ht="18.75" hidden="1" customHeight="1" outlineLevel="1" thickBot="1" x14ac:dyDescent="0.25">
      <c r="A733" s="107" t="s">
        <v>7</v>
      </c>
      <c r="B733" s="50">
        <v>2.496</v>
      </c>
      <c r="C733" s="48">
        <v>2.496</v>
      </c>
      <c r="D733" s="48">
        <v>2.496</v>
      </c>
      <c r="E733" s="48">
        <v>2.496</v>
      </c>
      <c r="F733" s="48">
        <v>2.496</v>
      </c>
      <c r="G733" s="48">
        <v>2.496</v>
      </c>
      <c r="H733" s="48">
        <v>2.496</v>
      </c>
      <c r="I733" s="48">
        <v>2.496</v>
      </c>
      <c r="J733" s="48">
        <v>2.496</v>
      </c>
      <c r="K733" s="48">
        <v>2.496</v>
      </c>
      <c r="L733" s="48">
        <v>2.496</v>
      </c>
      <c r="M733" s="48">
        <v>2.496</v>
      </c>
      <c r="N733" s="48">
        <v>2.496</v>
      </c>
      <c r="O733" s="48">
        <v>2.496</v>
      </c>
      <c r="P733" s="48">
        <v>2.496</v>
      </c>
      <c r="Q733" s="48">
        <v>2.496</v>
      </c>
      <c r="R733" s="48">
        <v>2.496</v>
      </c>
      <c r="S733" s="48">
        <v>2.496</v>
      </c>
      <c r="T733" s="48">
        <v>2.496</v>
      </c>
      <c r="U733" s="48">
        <v>2.496</v>
      </c>
      <c r="V733" s="48">
        <v>2.496</v>
      </c>
      <c r="W733" s="48">
        <v>2.496</v>
      </c>
      <c r="X733" s="48">
        <v>2.496</v>
      </c>
      <c r="Y733" s="55">
        <v>2.496</v>
      </c>
    </row>
    <row r="734" spans="1:25" s="35" customFormat="1" ht="18.75" customHeight="1" collapsed="1" thickBot="1" x14ac:dyDescent="0.25">
      <c r="A734" s="76">
        <v>19</v>
      </c>
      <c r="B734" s="65">
        <f t="shared" ref="B734:Y734" si="252">SUM(B735:B738)</f>
        <v>1110.2660000000001</v>
      </c>
      <c r="C734" s="66">
        <f t="shared" si="252"/>
        <v>1112.306</v>
      </c>
      <c r="D734" s="66">
        <f t="shared" si="252"/>
        <v>1152.316</v>
      </c>
      <c r="E734" s="67">
        <f t="shared" si="252"/>
        <v>1163.586</v>
      </c>
      <c r="F734" s="67">
        <f t="shared" si="252"/>
        <v>1164.806</v>
      </c>
      <c r="G734" s="67">
        <f t="shared" si="252"/>
        <v>1166.606</v>
      </c>
      <c r="H734" s="67">
        <f t="shared" si="252"/>
        <v>1158.326</v>
      </c>
      <c r="I734" s="67">
        <f t="shared" si="252"/>
        <v>1147.366</v>
      </c>
      <c r="J734" s="67">
        <f t="shared" si="252"/>
        <v>1142.876</v>
      </c>
      <c r="K734" s="68">
        <f t="shared" si="252"/>
        <v>1141.4760000000001</v>
      </c>
      <c r="L734" s="67">
        <f t="shared" si="252"/>
        <v>1145.9960000000001</v>
      </c>
      <c r="M734" s="69">
        <f t="shared" si="252"/>
        <v>1149.4860000000001</v>
      </c>
      <c r="N734" s="68">
        <f t="shared" si="252"/>
        <v>1151.796</v>
      </c>
      <c r="O734" s="67">
        <f t="shared" si="252"/>
        <v>1155.1760000000002</v>
      </c>
      <c r="P734" s="69">
        <f t="shared" si="252"/>
        <v>1169.4860000000001</v>
      </c>
      <c r="Q734" s="70">
        <f t="shared" si="252"/>
        <v>1175.7060000000001</v>
      </c>
      <c r="R734" s="67">
        <f t="shared" si="252"/>
        <v>1168.4260000000002</v>
      </c>
      <c r="S734" s="70">
        <f t="shared" si="252"/>
        <v>1164.2760000000001</v>
      </c>
      <c r="T734" s="67">
        <f t="shared" si="252"/>
        <v>1161.9060000000002</v>
      </c>
      <c r="U734" s="66">
        <f t="shared" si="252"/>
        <v>1105.0260000000001</v>
      </c>
      <c r="V734" s="66">
        <f t="shared" si="252"/>
        <v>1109.1560000000002</v>
      </c>
      <c r="W734" s="66">
        <f t="shared" si="252"/>
        <v>1106.4260000000002</v>
      </c>
      <c r="X734" s="66">
        <f t="shared" si="252"/>
        <v>1104.4660000000001</v>
      </c>
      <c r="Y734" s="71">
        <f t="shared" si="252"/>
        <v>1102.376</v>
      </c>
    </row>
    <row r="735" spans="1:25" s="35" customFormat="1" ht="18.75" hidden="1" customHeight="1" outlineLevel="1" x14ac:dyDescent="0.2">
      <c r="A735" s="117" t="s">
        <v>4</v>
      </c>
      <c r="B735" s="49">
        <f>B101</f>
        <v>930.45</v>
      </c>
      <c r="C735" s="44">
        <f t="shared" ref="C735:Y735" si="253">C101</f>
        <v>932.49</v>
      </c>
      <c r="D735" s="44">
        <f t="shared" si="253"/>
        <v>972.5</v>
      </c>
      <c r="E735" s="45">
        <f t="shared" si="253"/>
        <v>983.77</v>
      </c>
      <c r="F735" s="44">
        <f t="shared" si="253"/>
        <v>984.99</v>
      </c>
      <c r="G735" s="44">
        <f t="shared" si="253"/>
        <v>986.79</v>
      </c>
      <c r="H735" s="44">
        <f t="shared" si="253"/>
        <v>978.51</v>
      </c>
      <c r="I735" s="44">
        <f t="shared" si="253"/>
        <v>967.55</v>
      </c>
      <c r="J735" s="46">
        <f t="shared" si="253"/>
        <v>963.06</v>
      </c>
      <c r="K735" s="44">
        <f t="shared" si="253"/>
        <v>961.66</v>
      </c>
      <c r="L735" s="44">
        <f t="shared" si="253"/>
        <v>966.18</v>
      </c>
      <c r="M735" s="44">
        <f t="shared" si="253"/>
        <v>969.67</v>
      </c>
      <c r="N735" s="44">
        <f t="shared" si="253"/>
        <v>971.98</v>
      </c>
      <c r="O735" s="44">
        <f t="shared" si="253"/>
        <v>975.36</v>
      </c>
      <c r="P735" s="44">
        <f t="shared" si="253"/>
        <v>989.67</v>
      </c>
      <c r="Q735" s="44">
        <f t="shared" si="253"/>
        <v>995.89</v>
      </c>
      <c r="R735" s="44">
        <f t="shared" si="253"/>
        <v>988.61</v>
      </c>
      <c r="S735" s="44">
        <f t="shared" si="253"/>
        <v>984.46</v>
      </c>
      <c r="T735" s="44">
        <f t="shared" si="253"/>
        <v>982.09</v>
      </c>
      <c r="U735" s="44">
        <f t="shared" si="253"/>
        <v>925.21</v>
      </c>
      <c r="V735" s="44">
        <f t="shared" si="253"/>
        <v>929.34</v>
      </c>
      <c r="W735" s="44">
        <f t="shared" si="253"/>
        <v>926.61</v>
      </c>
      <c r="X735" s="44">
        <f t="shared" si="253"/>
        <v>924.65</v>
      </c>
      <c r="Y735" s="52">
        <f t="shared" si="253"/>
        <v>922.56</v>
      </c>
    </row>
    <row r="736" spans="1:25" s="35" customFormat="1" ht="18.75" hidden="1" customHeight="1" outlineLevel="1" x14ac:dyDescent="0.2">
      <c r="A736" s="26" t="s">
        <v>5</v>
      </c>
      <c r="B736" s="49">
        <v>177.32</v>
      </c>
      <c r="C736" s="47">
        <v>177.32</v>
      </c>
      <c r="D736" s="47">
        <v>177.32</v>
      </c>
      <c r="E736" s="47">
        <v>177.32</v>
      </c>
      <c r="F736" s="47">
        <v>177.32</v>
      </c>
      <c r="G736" s="47">
        <v>177.32</v>
      </c>
      <c r="H736" s="47">
        <v>177.32</v>
      </c>
      <c r="I736" s="47">
        <v>177.32</v>
      </c>
      <c r="J736" s="47">
        <v>177.32</v>
      </c>
      <c r="K736" s="47">
        <v>177.32</v>
      </c>
      <c r="L736" s="47">
        <v>177.32</v>
      </c>
      <c r="M736" s="47">
        <v>177.32</v>
      </c>
      <c r="N736" s="47">
        <v>177.32</v>
      </c>
      <c r="O736" s="47">
        <v>177.32</v>
      </c>
      <c r="P736" s="47">
        <v>177.32</v>
      </c>
      <c r="Q736" s="47">
        <v>177.32</v>
      </c>
      <c r="R736" s="47">
        <v>177.32</v>
      </c>
      <c r="S736" s="47">
        <v>177.32</v>
      </c>
      <c r="T736" s="47">
        <v>177.32</v>
      </c>
      <c r="U736" s="47">
        <v>177.32</v>
      </c>
      <c r="V736" s="47">
        <v>177.32</v>
      </c>
      <c r="W736" s="47">
        <v>177.32</v>
      </c>
      <c r="X736" s="47">
        <v>177.32</v>
      </c>
      <c r="Y736" s="54">
        <v>177.32</v>
      </c>
    </row>
    <row r="737" spans="1:25" s="35" customFormat="1" ht="18.75" hidden="1" customHeight="1" outlineLevel="1" x14ac:dyDescent="0.2">
      <c r="A737" s="27" t="s">
        <v>6</v>
      </c>
      <c r="B737" s="49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54"/>
    </row>
    <row r="738" spans="1:25" s="35" customFormat="1" ht="18.75" hidden="1" customHeight="1" outlineLevel="1" thickBot="1" x14ac:dyDescent="0.25">
      <c r="A738" s="118" t="s">
        <v>7</v>
      </c>
      <c r="B738" s="50">
        <v>2.496</v>
      </c>
      <c r="C738" s="48">
        <v>2.496</v>
      </c>
      <c r="D738" s="48">
        <v>2.496</v>
      </c>
      <c r="E738" s="48">
        <v>2.496</v>
      </c>
      <c r="F738" s="48">
        <v>2.496</v>
      </c>
      <c r="G738" s="48">
        <v>2.496</v>
      </c>
      <c r="H738" s="48">
        <v>2.496</v>
      </c>
      <c r="I738" s="48">
        <v>2.496</v>
      </c>
      <c r="J738" s="48">
        <v>2.496</v>
      </c>
      <c r="K738" s="48">
        <v>2.496</v>
      </c>
      <c r="L738" s="48">
        <v>2.496</v>
      </c>
      <c r="M738" s="48">
        <v>2.496</v>
      </c>
      <c r="N738" s="48">
        <v>2.496</v>
      </c>
      <c r="O738" s="48">
        <v>2.496</v>
      </c>
      <c r="P738" s="48">
        <v>2.496</v>
      </c>
      <c r="Q738" s="48">
        <v>2.496</v>
      </c>
      <c r="R738" s="48">
        <v>2.496</v>
      </c>
      <c r="S738" s="48">
        <v>2.496</v>
      </c>
      <c r="T738" s="48">
        <v>2.496</v>
      </c>
      <c r="U738" s="48">
        <v>2.496</v>
      </c>
      <c r="V738" s="48">
        <v>2.496</v>
      </c>
      <c r="W738" s="48">
        <v>2.496</v>
      </c>
      <c r="X738" s="48">
        <v>2.496</v>
      </c>
      <c r="Y738" s="55">
        <v>2.496</v>
      </c>
    </row>
    <row r="739" spans="1:25" s="35" customFormat="1" ht="18.75" customHeight="1" collapsed="1" thickBot="1" x14ac:dyDescent="0.25">
      <c r="A739" s="73">
        <v>20</v>
      </c>
      <c r="B739" s="65">
        <f t="shared" ref="B739:Y739" si="254">SUM(B740:B743)</f>
        <v>1112.126</v>
      </c>
      <c r="C739" s="66">
        <f t="shared" si="254"/>
        <v>1126.376</v>
      </c>
      <c r="D739" s="66">
        <f t="shared" si="254"/>
        <v>1181.0360000000001</v>
      </c>
      <c r="E739" s="67">
        <f t="shared" si="254"/>
        <v>1200.7160000000001</v>
      </c>
      <c r="F739" s="67">
        <f t="shared" si="254"/>
        <v>1187.546</v>
      </c>
      <c r="G739" s="67">
        <f t="shared" si="254"/>
        <v>1191.7760000000001</v>
      </c>
      <c r="H739" s="67">
        <f t="shared" si="254"/>
        <v>1191.9660000000001</v>
      </c>
      <c r="I739" s="67">
        <f t="shared" si="254"/>
        <v>1177.1360000000002</v>
      </c>
      <c r="J739" s="67">
        <f t="shared" si="254"/>
        <v>1177.566</v>
      </c>
      <c r="K739" s="68">
        <f t="shared" si="254"/>
        <v>1170.9260000000002</v>
      </c>
      <c r="L739" s="67">
        <f t="shared" si="254"/>
        <v>1176.1660000000002</v>
      </c>
      <c r="M739" s="69">
        <f t="shared" si="254"/>
        <v>1175.8960000000002</v>
      </c>
      <c r="N739" s="68">
        <f t="shared" si="254"/>
        <v>1144.9060000000002</v>
      </c>
      <c r="O739" s="67">
        <f t="shared" si="254"/>
        <v>1183.366</v>
      </c>
      <c r="P739" s="69">
        <f t="shared" si="254"/>
        <v>1176.6760000000002</v>
      </c>
      <c r="Q739" s="70">
        <f t="shared" si="254"/>
        <v>1198.2760000000001</v>
      </c>
      <c r="R739" s="67">
        <f t="shared" si="254"/>
        <v>1195.606</v>
      </c>
      <c r="S739" s="70">
        <f t="shared" si="254"/>
        <v>1194.7060000000001</v>
      </c>
      <c r="T739" s="67">
        <f t="shared" si="254"/>
        <v>1143.7360000000001</v>
      </c>
      <c r="U739" s="66">
        <f t="shared" si="254"/>
        <v>1131.5360000000001</v>
      </c>
      <c r="V739" s="66">
        <f t="shared" si="254"/>
        <v>1130.7260000000001</v>
      </c>
      <c r="W739" s="66">
        <f t="shared" si="254"/>
        <v>1130.9460000000001</v>
      </c>
      <c r="X739" s="66">
        <f t="shared" si="254"/>
        <v>1135.566</v>
      </c>
      <c r="Y739" s="71">
        <f t="shared" si="254"/>
        <v>1128.2360000000001</v>
      </c>
    </row>
    <row r="740" spans="1:25" s="35" customFormat="1" ht="18.75" hidden="1" customHeight="1" outlineLevel="1" x14ac:dyDescent="0.2">
      <c r="A740" s="117" t="s">
        <v>4</v>
      </c>
      <c r="B740" s="49">
        <f>B106</f>
        <v>932.31</v>
      </c>
      <c r="C740" s="44">
        <f t="shared" ref="C740:Y740" si="255">C106</f>
        <v>946.56</v>
      </c>
      <c r="D740" s="44">
        <f t="shared" si="255"/>
        <v>1001.22</v>
      </c>
      <c r="E740" s="45">
        <f t="shared" si="255"/>
        <v>1020.9</v>
      </c>
      <c r="F740" s="44">
        <f t="shared" si="255"/>
        <v>1007.73</v>
      </c>
      <c r="G740" s="44">
        <f t="shared" si="255"/>
        <v>1011.96</v>
      </c>
      <c r="H740" s="44">
        <f t="shared" si="255"/>
        <v>1012.15</v>
      </c>
      <c r="I740" s="44">
        <f t="shared" si="255"/>
        <v>997.32</v>
      </c>
      <c r="J740" s="46">
        <f t="shared" si="255"/>
        <v>997.75</v>
      </c>
      <c r="K740" s="44">
        <f t="shared" si="255"/>
        <v>991.11</v>
      </c>
      <c r="L740" s="44">
        <f t="shared" si="255"/>
        <v>996.35</v>
      </c>
      <c r="M740" s="44">
        <f t="shared" si="255"/>
        <v>996.08</v>
      </c>
      <c r="N740" s="44">
        <f t="shared" si="255"/>
        <v>965.09</v>
      </c>
      <c r="O740" s="44">
        <f t="shared" si="255"/>
        <v>1003.55</v>
      </c>
      <c r="P740" s="44">
        <f t="shared" si="255"/>
        <v>996.86</v>
      </c>
      <c r="Q740" s="44">
        <f t="shared" si="255"/>
        <v>1018.46</v>
      </c>
      <c r="R740" s="44">
        <f t="shared" si="255"/>
        <v>1015.79</v>
      </c>
      <c r="S740" s="44">
        <f t="shared" si="255"/>
        <v>1014.89</v>
      </c>
      <c r="T740" s="44">
        <f t="shared" si="255"/>
        <v>963.92</v>
      </c>
      <c r="U740" s="44">
        <f t="shared" si="255"/>
        <v>951.72</v>
      </c>
      <c r="V740" s="44">
        <f t="shared" si="255"/>
        <v>950.91</v>
      </c>
      <c r="W740" s="44">
        <f t="shared" si="255"/>
        <v>951.13</v>
      </c>
      <c r="X740" s="44">
        <f t="shared" si="255"/>
        <v>955.75</v>
      </c>
      <c r="Y740" s="52">
        <f t="shared" si="255"/>
        <v>948.42</v>
      </c>
    </row>
    <row r="741" spans="1:25" s="35" customFormat="1" ht="18.75" hidden="1" customHeight="1" outlineLevel="1" x14ac:dyDescent="0.2">
      <c r="A741" s="26" t="s">
        <v>5</v>
      </c>
      <c r="B741" s="49">
        <v>177.32</v>
      </c>
      <c r="C741" s="47">
        <v>177.32</v>
      </c>
      <c r="D741" s="47">
        <v>177.32</v>
      </c>
      <c r="E741" s="47">
        <v>177.32</v>
      </c>
      <c r="F741" s="47">
        <v>177.32</v>
      </c>
      <c r="G741" s="47">
        <v>177.32</v>
      </c>
      <c r="H741" s="47">
        <v>177.32</v>
      </c>
      <c r="I741" s="47">
        <v>177.32</v>
      </c>
      <c r="J741" s="47">
        <v>177.32</v>
      </c>
      <c r="K741" s="47">
        <v>177.32</v>
      </c>
      <c r="L741" s="47">
        <v>177.32</v>
      </c>
      <c r="M741" s="47">
        <v>177.32</v>
      </c>
      <c r="N741" s="47">
        <v>177.32</v>
      </c>
      <c r="O741" s="47">
        <v>177.32</v>
      </c>
      <c r="P741" s="47">
        <v>177.32</v>
      </c>
      <c r="Q741" s="47">
        <v>177.32</v>
      </c>
      <c r="R741" s="47">
        <v>177.32</v>
      </c>
      <c r="S741" s="47">
        <v>177.32</v>
      </c>
      <c r="T741" s="47">
        <v>177.32</v>
      </c>
      <c r="U741" s="47">
        <v>177.32</v>
      </c>
      <c r="V741" s="47">
        <v>177.32</v>
      </c>
      <c r="W741" s="47">
        <v>177.32</v>
      </c>
      <c r="X741" s="47">
        <v>177.32</v>
      </c>
      <c r="Y741" s="54">
        <v>177.32</v>
      </c>
    </row>
    <row r="742" spans="1:25" s="35" customFormat="1" ht="18.75" hidden="1" customHeight="1" outlineLevel="1" x14ac:dyDescent="0.2">
      <c r="A742" s="27" t="s">
        <v>6</v>
      </c>
      <c r="B742" s="49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54"/>
    </row>
    <row r="743" spans="1:25" s="35" customFormat="1" ht="18.75" hidden="1" customHeight="1" outlineLevel="1" thickBot="1" x14ac:dyDescent="0.25">
      <c r="A743" s="118" t="s">
        <v>7</v>
      </c>
      <c r="B743" s="50">
        <v>2.496</v>
      </c>
      <c r="C743" s="48">
        <v>2.496</v>
      </c>
      <c r="D743" s="48">
        <v>2.496</v>
      </c>
      <c r="E743" s="48">
        <v>2.496</v>
      </c>
      <c r="F743" s="48">
        <v>2.496</v>
      </c>
      <c r="G743" s="48">
        <v>2.496</v>
      </c>
      <c r="H743" s="48">
        <v>2.496</v>
      </c>
      <c r="I743" s="48">
        <v>2.496</v>
      </c>
      <c r="J743" s="48">
        <v>2.496</v>
      </c>
      <c r="K743" s="48">
        <v>2.496</v>
      </c>
      <c r="L743" s="48">
        <v>2.496</v>
      </c>
      <c r="M743" s="48">
        <v>2.496</v>
      </c>
      <c r="N743" s="48">
        <v>2.496</v>
      </c>
      <c r="O743" s="48">
        <v>2.496</v>
      </c>
      <c r="P743" s="48">
        <v>2.496</v>
      </c>
      <c r="Q743" s="48">
        <v>2.496</v>
      </c>
      <c r="R743" s="48">
        <v>2.496</v>
      </c>
      <c r="S743" s="48">
        <v>2.496</v>
      </c>
      <c r="T743" s="48">
        <v>2.496</v>
      </c>
      <c r="U743" s="48">
        <v>2.496</v>
      </c>
      <c r="V743" s="48">
        <v>2.496</v>
      </c>
      <c r="W743" s="48">
        <v>2.496</v>
      </c>
      <c r="X743" s="48">
        <v>2.496</v>
      </c>
      <c r="Y743" s="55">
        <v>2.496</v>
      </c>
    </row>
    <row r="744" spans="1:25" s="35" customFormat="1" ht="18.75" customHeight="1" collapsed="1" thickBot="1" x14ac:dyDescent="0.25">
      <c r="A744" s="64">
        <v>21</v>
      </c>
      <c r="B744" s="65">
        <f t="shared" ref="B744:Y744" si="256">SUM(B745:B748)</f>
        <v>1211.9259999999999</v>
      </c>
      <c r="C744" s="66">
        <f t="shared" si="256"/>
        <v>1217.0360000000001</v>
      </c>
      <c r="D744" s="66">
        <f t="shared" si="256"/>
        <v>1314.9560000000001</v>
      </c>
      <c r="E744" s="67">
        <f t="shared" si="256"/>
        <v>1325.1559999999999</v>
      </c>
      <c r="F744" s="67">
        <f t="shared" si="256"/>
        <v>1318.4159999999999</v>
      </c>
      <c r="G744" s="67">
        <f t="shared" si="256"/>
        <v>1320.116</v>
      </c>
      <c r="H744" s="67">
        <f t="shared" si="256"/>
        <v>1314.7060000000001</v>
      </c>
      <c r="I744" s="67">
        <f t="shared" si="256"/>
        <v>1289.0260000000001</v>
      </c>
      <c r="J744" s="67">
        <f t="shared" si="256"/>
        <v>1280.356</v>
      </c>
      <c r="K744" s="68">
        <f t="shared" si="256"/>
        <v>1243.2160000000001</v>
      </c>
      <c r="L744" s="67">
        <f t="shared" si="256"/>
        <v>1237.7260000000001</v>
      </c>
      <c r="M744" s="69">
        <f t="shared" si="256"/>
        <v>1291.6759999999999</v>
      </c>
      <c r="N744" s="68">
        <f t="shared" si="256"/>
        <v>1300.636</v>
      </c>
      <c r="O744" s="67">
        <f t="shared" si="256"/>
        <v>1296.4960000000001</v>
      </c>
      <c r="P744" s="69">
        <f t="shared" si="256"/>
        <v>1314.9460000000001</v>
      </c>
      <c r="Q744" s="70">
        <f t="shared" si="256"/>
        <v>1317.6859999999999</v>
      </c>
      <c r="R744" s="67">
        <f t="shared" si="256"/>
        <v>1317.886</v>
      </c>
      <c r="S744" s="70">
        <f t="shared" si="256"/>
        <v>1304.086</v>
      </c>
      <c r="T744" s="67">
        <f t="shared" si="256"/>
        <v>1251.146</v>
      </c>
      <c r="U744" s="66">
        <f t="shared" si="256"/>
        <v>1207.7260000000001</v>
      </c>
      <c r="V744" s="66">
        <f t="shared" si="256"/>
        <v>1200.1560000000002</v>
      </c>
      <c r="W744" s="66">
        <f t="shared" si="256"/>
        <v>1219.2860000000001</v>
      </c>
      <c r="X744" s="66">
        <f t="shared" si="256"/>
        <v>1199.2860000000001</v>
      </c>
      <c r="Y744" s="71">
        <f t="shared" si="256"/>
        <v>1202.1760000000002</v>
      </c>
    </row>
    <row r="745" spans="1:25" s="35" customFormat="1" ht="18.75" hidden="1" customHeight="1" outlineLevel="1" x14ac:dyDescent="0.2">
      <c r="A745" s="117" t="s">
        <v>4</v>
      </c>
      <c r="B745" s="49">
        <f>B111</f>
        <v>1032.1099999999999</v>
      </c>
      <c r="C745" s="44">
        <f t="shared" ref="C745:Y745" si="257">C111</f>
        <v>1037.22</v>
      </c>
      <c r="D745" s="44">
        <f t="shared" si="257"/>
        <v>1135.1400000000001</v>
      </c>
      <c r="E745" s="45">
        <f t="shared" si="257"/>
        <v>1145.3399999999999</v>
      </c>
      <c r="F745" s="44">
        <f t="shared" si="257"/>
        <v>1138.5999999999999</v>
      </c>
      <c r="G745" s="44">
        <f t="shared" si="257"/>
        <v>1140.3</v>
      </c>
      <c r="H745" s="44">
        <f t="shared" si="257"/>
        <v>1134.8900000000001</v>
      </c>
      <c r="I745" s="44">
        <f t="shared" si="257"/>
        <v>1109.21</v>
      </c>
      <c r="J745" s="46">
        <f t="shared" si="257"/>
        <v>1100.54</v>
      </c>
      <c r="K745" s="44">
        <f t="shared" si="257"/>
        <v>1063.4000000000001</v>
      </c>
      <c r="L745" s="44">
        <f t="shared" si="257"/>
        <v>1057.9100000000001</v>
      </c>
      <c r="M745" s="44">
        <f t="shared" si="257"/>
        <v>1111.8599999999999</v>
      </c>
      <c r="N745" s="44">
        <f t="shared" si="257"/>
        <v>1120.82</v>
      </c>
      <c r="O745" s="44">
        <f t="shared" si="257"/>
        <v>1116.68</v>
      </c>
      <c r="P745" s="44">
        <f t="shared" si="257"/>
        <v>1135.1300000000001</v>
      </c>
      <c r="Q745" s="44">
        <f t="shared" si="257"/>
        <v>1137.8699999999999</v>
      </c>
      <c r="R745" s="44">
        <f t="shared" si="257"/>
        <v>1138.07</v>
      </c>
      <c r="S745" s="44">
        <f t="shared" si="257"/>
        <v>1124.27</v>
      </c>
      <c r="T745" s="44">
        <f t="shared" si="257"/>
        <v>1071.33</v>
      </c>
      <c r="U745" s="44">
        <f t="shared" si="257"/>
        <v>1027.9100000000001</v>
      </c>
      <c r="V745" s="44">
        <f t="shared" si="257"/>
        <v>1020.34</v>
      </c>
      <c r="W745" s="44">
        <f t="shared" si="257"/>
        <v>1039.47</v>
      </c>
      <c r="X745" s="44">
        <f t="shared" si="257"/>
        <v>1019.47</v>
      </c>
      <c r="Y745" s="52">
        <f t="shared" si="257"/>
        <v>1022.36</v>
      </c>
    </row>
    <row r="746" spans="1:25" s="35" customFormat="1" ht="18.75" hidden="1" customHeight="1" outlineLevel="1" x14ac:dyDescent="0.2">
      <c r="A746" s="26" t="s">
        <v>5</v>
      </c>
      <c r="B746" s="49">
        <v>177.32</v>
      </c>
      <c r="C746" s="47">
        <v>177.32</v>
      </c>
      <c r="D746" s="47">
        <v>177.32</v>
      </c>
      <c r="E746" s="47">
        <v>177.32</v>
      </c>
      <c r="F746" s="47">
        <v>177.32</v>
      </c>
      <c r="G746" s="47">
        <v>177.32</v>
      </c>
      <c r="H746" s="47">
        <v>177.32</v>
      </c>
      <c r="I746" s="47">
        <v>177.32</v>
      </c>
      <c r="J746" s="47">
        <v>177.32</v>
      </c>
      <c r="K746" s="47">
        <v>177.32</v>
      </c>
      <c r="L746" s="47">
        <v>177.32</v>
      </c>
      <c r="M746" s="47">
        <v>177.32</v>
      </c>
      <c r="N746" s="47">
        <v>177.32</v>
      </c>
      <c r="O746" s="47">
        <v>177.32</v>
      </c>
      <c r="P746" s="47">
        <v>177.32</v>
      </c>
      <c r="Q746" s="47">
        <v>177.32</v>
      </c>
      <c r="R746" s="47">
        <v>177.32</v>
      </c>
      <c r="S746" s="47">
        <v>177.32</v>
      </c>
      <c r="T746" s="47">
        <v>177.32</v>
      </c>
      <c r="U746" s="47">
        <v>177.32</v>
      </c>
      <c r="V746" s="47">
        <v>177.32</v>
      </c>
      <c r="W746" s="47">
        <v>177.32</v>
      </c>
      <c r="X746" s="47">
        <v>177.32</v>
      </c>
      <c r="Y746" s="54">
        <v>177.32</v>
      </c>
    </row>
    <row r="747" spans="1:25" s="35" customFormat="1" ht="18.75" hidden="1" customHeight="1" outlineLevel="1" x14ac:dyDescent="0.2">
      <c r="A747" s="27" t="s">
        <v>6</v>
      </c>
      <c r="B747" s="49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54"/>
    </row>
    <row r="748" spans="1:25" s="35" customFormat="1" ht="18.75" hidden="1" customHeight="1" outlineLevel="1" thickBot="1" x14ac:dyDescent="0.25">
      <c r="A748" s="118" t="s">
        <v>7</v>
      </c>
      <c r="B748" s="50">
        <v>2.496</v>
      </c>
      <c r="C748" s="48">
        <v>2.496</v>
      </c>
      <c r="D748" s="48">
        <v>2.496</v>
      </c>
      <c r="E748" s="48">
        <v>2.496</v>
      </c>
      <c r="F748" s="48">
        <v>2.496</v>
      </c>
      <c r="G748" s="48">
        <v>2.496</v>
      </c>
      <c r="H748" s="48">
        <v>2.496</v>
      </c>
      <c r="I748" s="48">
        <v>2.496</v>
      </c>
      <c r="J748" s="48">
        <v>2.496</v>
      </c>
      <c r="K748" s="48">
        <v>2.496</v>
      </c>
      <c r="L748" s="48">
        <v>2.496</v>
      </c>
      <c r="M748" s="48">
        <v>2.496</v>
      </c>
      <c r="N748" s="48">
        <v>2.496</v>
      </c>
      <c r="O748" s="48">
        <v>2.496</v>
      </c>
      <c r="P748" s="48">
        <v>2.496</v>
      </c>
      <c r="Q748" s="48">
        <v>2.496</v>
      </c>
      <c r="R748" s="48">
        <v>2.496</v>
      </c>
      <c r="S748" s="48">
        <v>2.496</v>
      </c>
      <c r="T748" s="48">
        <v>2.496</v>
      </c>
      <c r="U748" s="48">
        <v>2.496</v>
      </c>
      <c r="V748" s="48">
        <v>2.496</v>
      </c>
      <c r="W748" s="48">
        <v>2.496</v>
      </c>
      <c r="X748" s="48">
        <v>2.496</v>
      </c>
      <c r="Y748" s="55">
        <v>2.496</v>
      </c>
    </row>
    <row r="749" spans="1:25" s="35" customFormat="1" ht="18.75" customHeight="1" collapsed="1" thickBot="1" x14ac:dyDescent="0.25">
      <c r="A749" s="73">
        <v>22</v>
      </c>
      <c r="B749" s="65">
        <f t="shared" ref="B749:Y749" si="258">SUM(B750:B753)</f>
        <v>1168.6860000000001</v>
      </c>
      <c r="C749" s="66">
        <f t="shared" si="258"/>
        <v>1196.2160000000001</v>
      </c>
      <c r="D749" s="66">
        <f t="shared" si="258"/>
        <v>1230.606</v>
      </c>
      <c r="E749" s="67">
        <f t="shared" si="258"/>
        <v>1252.386</v>
      </c>
      <c r="F749" s="67">
        <f t="shared" si="258"/>
        <v>1241.866</v>
      </c>
      <c r="G749" s="67">
        <f t="shared" si="258"/>
        <v>1255.116</v>
      </c>
      <c r="H749" s="67">
        <f t="shared" si="258"/>
        <v>1243.646</v>
      </c>
      <c r="I749" s="67">
        <f t="shared" si="258"/>
        <v>1228.0160000000001</v>
      </c>
      <c r="J749" s="67">
        <f t="shared" si="258"/>
        <v>1221.9760000000001</v>
      </c>
      <c r="K749" s="68">
        <f t="shared" si="258"/>
        <v>1216.626</v>
      </c>
      <c r="L749" s="67">
        <f t="shared" si="258"/>
        <v>1220.556</v>
      </c>
      <c r="M749" s="69">
        <f t="shared" si="258"/>
        <v>1226.316</v>
      </c>
      <c r="N749" s="68">
        <f t="shared" si="258"/>
        <v>1233.606</v>
      </c>
      <c r="O749" s="67">
        <f t="shared" si="258"/>
        <v>1230.4960000000001</v>
      </c>
      <c r="P749" s="69">
        <f t="shared" si="258"/>
        <v>1236.836</v>
      </c>
      <c r="Q749" s="70">
        <f t="shared" si="258"/>
        <v>1201.2260000000001</v>
      </c>
      <c r="R749" s="67">
        <f t="shared" si="258"/>
        <v>1239.106</v>
      </c>
      <c r="S749" s="70">
        <f t="shared" si="258"/>
        <v>1243.7460000000001</v>
      </c>
      <c r="T749" s="67">
        <f t="shared" si="258"/>
        <v>1235.7260000000001</v>
      </c>
      <c r="U749" s="66">
        <f t="shared" si="258"/>
        <v>1177.8860000000002</v>
      </c>
      <c r="V749" s="66">
        <f t="shared" si="258"/>
        <v>1158.4460000000001</v>
      </c>
      <c r="W749" s="66">
        <f t="shared" si="258"/>
        <v>1175.4660000000001</v>
      </c>
      <c r="X749" s="66">
        <f t="shared" si="258"/>
        <v>1170.6660000000002</v>
      </c>
      <c r="Y749" s="71">
        <f t="shared" si="258"/>
        <v>1164.2560000000001</v>
      </c>
    </row>
    <row r="750" spans="1:25" s="35" customFormat="1" ht="18.75" hidden="1" customHeight="1" outlineLevel="1" x14ac:dyDescent="0.2">
      <c r="A750" s="117" t="s">
        <v>4</v>
      </c>
      <c r="B750" s="49">
        <f>B116</f>
        <v>988.87</v>
      </c>
      <c r="C750" s="44">
        <f t="shared" ref="C750:Y750" si="259">C116</f>
        <v>1016.4</v>
      </c>
      <c r="D750" s="44">
        <f t="shared" si="259"/>
        <v>1050.79</v>
      </c>
      <c r="E750" s="45">
        <f t="shared" si="259"/>
        <v>1072.57</v>
      </c>
      <c r="F750" s="44">
        <f t="shared" si="259"/>
        <v>1062.05</v>
      </c>
      <c r="G750" s="44">
        <f t="shared" si="259"/>
        <v>1075.3</v>
      </c>
      <c r="H750" s="44">
        <f t="shared" si="259"/>
        <v>1063.83</v>
      </c>
      <c r="I750" s="44">
        <f t="shared" si="259"/>
        <v>1048.2</v>
      </c>
      <c r="J750" s="46">
        <f t="shared" si="259"/>
        <v>1042.1600000000001</v>
      </c>
      <c r="K750" s="44">
        <f t="shared" si="259"/>
        <v>1036.81</v>
      </c>
      <c r="L750" s="44">
        <f t="shared" si="259"/>
        <v>1040.74</v>
      </c>
      <c r="M750" s="44">
        <f t="shared" si="259"/>
        <v>1046.5</v>
      </c>
      <c r="N750" s="44">
        <f t="shared" si="259"/>
        <v>1053.79</v>
      </c>
      <c r="O750" s="44">
        <f t="shared" si="259"/>
        <v>1050.68</v>
      </c>
      <c r="P750" s="44">
        <f t="shared" si="259"/>
        <v>1057.02</v>
      </c>
      <c r="Q750" s="44">
        <f t="shared" si="259"/>
        <v>1021.41</v>
      </c>
      <c r="R750" s="44">
        <f t="shared" si="259"/>
        <v>1059.29</v>
      </c>
      <c r="S750" s="44">
        <f t="shared" si="259"/>
        <v>1063.93</v>
      </c>
      <c r="T750" s="44">
        <f t="shared" si="259"/>
        <v>1055.9100000000001</v>
      </c>
      <c r="U750" s="44">
        <f t="shared" si="259"/>
        <v>998.07</v>
      </c>
      <c r="V750" s="44">
        <f t="shared" si="259"/>
        <v>978.63</v>
      </c>
      <c r="W750" s="44">
        <f t="shared" si="259"/>
        <v>995.65</v>
      </c>
      <c r="X750" s="44">
        <f t="shared" si="259"/>
        <v>990.85</v>
      </c>
      <c r="Y750" s="52">
        <f t="shared" si="259"/>
        <v>984.44</v>
      </c>
    </row>
    <row r="751" spans="1:25" s="35" customFormat="1" ht="18.75" hidden="1" customHeight="1" outlineLevel="1" x14ac:dyDescent="0.2">
      <c r="A751" s="26" t="s">
        <v>5</v>
      </c>
      <c r="B751" s="49">
        <v>177.32</v>
      </c>
      <c r="C751" s="47">
        <v>177.32</v>
      </c>
      <c r="D751" s="47">
        <v>177.32</v>
      </c>
      <c r="E751" s="47">
        <v>177.32</v>
      </c>
      <c r="F751" s="47">
        <v>177.32</v>
      </c>
      <c r="G751" s="47">
        <v>177.32</v>
      </c>
      <c r="H751" s="47">
        <v>177.32</v>
      </c>
      <c r="I751" s="47">
        <v>177.32</v>
      </c>
      <c r="J751" s="47">
        <v>177.32</v>
      </c>
      <c r="K751" s="47">
        <v>177.32</v>
      </c>
      <c r="L751" s="47">
        <v>177.32</v>
      </c>
      <c r="M751" s="47">
        <v>177.32</v>
      </c>
      <c r="N751" s="47">
        <v>177.32</v>
      </c>
      <c r="O751" s="47">
        <v>177.32</v>
      </c>
      <c r="P751" s="47">
        <v>177.32</v>
      </c>
      <c r="Q751" s="47">
        <v>177.32</v>
      </c>
      <c r="R751" s="47">
        <v>177.32</v>
      </c>
      <c r="S751" s="47">
        <v>177.32</v>
      </c>
      <c r="T751" s="47">
        <v>177.32</v>
      </c>
      <c r="U751" s="47">
        <v>177.32</v>
      </c>
      <c r="V751" s="47">
        <v>177.32</v>
      </c>
      <c r="W751" s="47">
        <v>177.32</v>
      </c>
      <c r="X751" s="47">
        <v>177.32</v>
      </c>
      <c r="Y751" s="54">
        <v>177.32</v>
      </c>
    </row>
    <row r="752" spans="1:25" s="35" customFormat="1" ht="18.75" hidden="1" customHeight="1" outlineLevel="1" x14ac:dyDescent="0.2">
      <c r="A752" s="27" t="s">
        <v>6</v>
      </c>
      <c r="B752" s="49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54"/>
    </row>
    <row r="753" spans="1:25" s="35" customFormat="1" ht="18.75" hidden="1" customHeight="1" outlineLevel="1" thickBot="1" x14ac:dyDescent="0.25">
      <c r="A753" s="118" t="s">
        <v>7</v>
      </c>
      <c r="B753" s="50">
        <v>2.496</v>
      </c>
      <c r="C753" s="48">
        <v>2.496</v>
      </c>
      <c r="D753" s="48">
        <v>2.496</v>
      </c>
      <c r="E753" s="48">
        <v>2.496</v>
      </c>
      <c r="F753" s="48">
        <v>2.496</v>
      </c>
      <c r="G753" s="48">
        <v>2.496</v>
      </c>
      <c r="H753" s="48">
        <v>2.496</v>
      </c>
      <c r="I753" s="48">
        <v>2.496</v>
      </c>
      <c r="J753" s="48">
        <v>2.496</v>
      </c>
      <c r="K753" s="48">
        <v>2.496</v>
      </c>
      <c r="L753" s="48">
        <v>2.496</v>
      </c>
      <c r="M753" s="48">
        <v>2.496</v>
      </c>
      <c r="N753" s="48">
        <v>2.496</v>
      </c>
      <c r="O753" s="48">
        <v>2.496</v>
      </c>
      <c r="P753" s="48">
        <v>2.496</v>
      </c>
      <c r="Q753" s="48">
        <v>2.496</v>
      </c>
      <c r="R753" s="48">
        <v>2.496</v>
      </c>
      <c r="S753" s="48">
        <v>2.496</v>
      </c>
      <c r="T753" s="48">
        <v>2.496</v>
      </c>
      <c r="U753" s="48">
        <v>2.496</v>
      </c>
      <c r="V753" s="48">
        <v>2.496</v>
      </c>
      <c r="W753" s="48">
        <v>2.496</v>
      </c>
      <c r="X753" s="48">
        <v>2.496</v>
      </c>
      <c r="Y753" s="55">
        <v>2.496</v>
      </c>
    </row>
    <row r="754" spans="1:25" s="35" customFormat="1" ht="18.75" customHeight="1" collapsed="1" thickBot="1" x14ac:dyDescent="0.25">
      <c r="A754" s="64">
        <v>23</v>
      </c>
      <c r="B754" s="65">
        <f t="shared" ref="B754:Y754" si="260">SUM(B755:B758)</f>
        <v>1073.5160000000001</v>
      </c>
      <c r="C754" s="66">
        <f t="shared" si="260"/>
        <v>1076.0060000000001</v>
      </c>
      <c r="D754" s="66">
        <f t="shared" si="260"/>
        <v>1073.1760000000002</v>
      </c>
      <c r="E754" s="67">
        <f t="shared" si="260"/>
        <v>1096.0160000000001</v>
      </c>
      <c r="F754" s="67">
        <f t="shared" si="260"/>
        <v>1110.566</v>
      </c>
      <c r="G754" s="67">
        <f t="shared" si="260"/>
        <v>1121.7760000000001</v>
      </c>
      <c r="H754" s="67">
        <f t="shared" si="260"/>
        <v>1094.356</v>
      </c>
      <c r="I754" s="67">
        <f t="shared" si="260"/>
        <v>1082.4560000000001</v>
      </c>
      <c r="J754" s="67">
        <f t="shared" si="260"/>
        <v>1079.5160000000001</v>
      </c>
      <c r="K754" s="68">
        <f t="shared" si="260"/>
        <v>1069.9460000000001</v>
      </c>
      <c r="L754" s="67">
        <f t="shared" si="260"/>
        <v>1072.0060000000001</v>
      </c>
      <c r="M754" s="69">
        <f t="shared" si="260"/>
        <v>1077.5160000000001</v>
      </c>
      <c r="N754" s="68">
        <f t="shared" si="260"/>
        <v>1085.2560000000001</v>
      </c>
      <c r="O754" s="67">
        <f t="shared" si="260"/>
        <v>1082.2260000000001</v>
      </c>
      <c r="P754" s="69">
        <f t="shared" si="260"/>
        <v>1089.3960000000002</v>
      </c>
      <c r="Q754" s="70">
        <f t="shared" si="260"/>
        <v>1801.856</v>
      </c>
      <c r="R754" s="67">
        <f t="shared" si="260"/>
        <v>1715.616</v>
      </c>
      <c r="S754" s="70">
        <f t="shared" si="260"/>
        <v>1095.106</v>
      </c>
      <c r="T754" s="67">
        <f t="shared" si="260"/>
        <v>1098.9060000000002</v>
      </c>
      <c r="U754" s="66">
        <f t="shared" si="260"/>
        <v>1094.6660000000002</v>
      </c>
      <c r="V754" s="66">
        <f t="shared" si="260"/>
        <v>1095.866</v>
      </c>
      <c r="W754" s="66">
        <f t="shared" si="260"/>
        <v>1094.866</v>
      </c>
      <c r="X754" s="66">
        <f t="shared" si="260"/>
        <v>1084.3860000000002</v>
      </c>
      <c r="Y754" s="71">
        <f t="shared" si="260"/>
        <v>1071.7360000000001</v>
      </c>
    </row>
    <row r="755" spans="1:25" s="35" customFormat="1" ht="18.75" hidden="1" customHeight="1" outlineLevel="1" x14ac:dyDescent="0.2">
      <c r="A755" s="117" t="s">
        <v>4</v>
      </c>
      <c r="B755" s="49">
        <f>B121</f>
        <v>893.7</v>
      </c>
      <c r="C755" s="44">
        <f t="shared" ref="C755:Y755" si="261">C121</f>
        <v>896.19</v>
      </c>
      <c r="D755" s="44">
        <f t="shared" si="261"/>
        <v>893.36</v>
      </c>
      <c r="E755" s="45">
        <f t="shared" si="261"/>
        <v>916.2</v>
      </c>
      <c r="F755" s="44">
        <f t="shared" si="261"/>
        <v>930.75</v>
      </c>
      <c r="G755" s="44">
        <f t="shared" si="261"/>
        <v>941.96</v>
      </c>
      <c r="H755" s="44">
        <f t="shared" si="261"/>
        <v>914.54</v>
      </c>
      <c r="I755" s="44">
        <f t="shared" si="261"/>
        <v>902.64</v>
      </c>
      <c r="J755" s="46">
        <f t="shared" si="261"/>
        <v>899.7</v>
      </c>
      <c r="K755" s="44">
        <f t="shared" si="261"/>
        <v>890.13</v>
      </c>
      <c r="L755" s="44">
        <f t="shared" si="261"/>
        <v>892.19</v>
      </c>
      <c r="M755" s="44">
        <f t="shared" si="261"/>
        <v>897.7</v>
      </c>
      <c r="N755" s="44">
        <f t="shared" si="261"/>
        <v>905.44</v>
      </c>
      <c r="O755" s="44">
        <f t="shared" si="261"/>
        <v>902.41</v>
      </c>
      <c r="P755" s="44">
        <f t="shared" si="261"/>
        <v>909.58</v>
      </c>
      <c r="Q755" s="44">
        <f t="shared" si="261"/>
        <v>1622.04</v>
      </c>
      <c r="R755" s="44">
        <f t="shared" si="261"/>
        <v>1535.8</v>
      </c>
      <c r="S755" s="44">
        <f t="shared" si="261"/>
        <v>915.29</v>
      </c>
      <c r="T755" s="44">
        <f t="shared" si="261"/>
        <v>919.09</v>
      </c>
      <c r="U755" s="44">
        <f t="shared" si="261"/>
        <v>914.85</v>
      </c>
      <c r="V755" s="44">
        <f t="shared" si="261"/>
        <v>916.05</v>
      </c>
      <c r="W755" s="44">
        <f t="shared" si="261"/>
        <v>915.05</v>
      </c>
      <c r="X755" s="44">
        <f t="shared" si="261"/>
        <v>904.57</v>
      </c>
      <c r="Y755" s="52">
        <f t="shared" si="261"/>
        <v>891.92</v>
      </c>
    </row>
    <row r="756" spans="1:25" s="35" customFormat="1" ht="18.75" hidden="1" customHeight="1" outlineLevel="1" x14ac:dyDescent="0.2">
      <c r="A756" s="26" t="s">
        <v>5</v>
      </c>
      <c r="B756" s="49">
        <v>177.32</v>
      </c>
      <c r="C756" s="47">
        <v>177.32</v>
      </c>
      <c r="D756" s="47">
        <v>177.32</v>
      </c>
      <c r="E756" s="47">
        <v>177.32</v>
      </c>
      <c r="F756" s="47">
        <v>177.32</v>
      </c>
      <c r="G756" s="47">
        <v>177.32</v>
      </c>
      <c r="H756" s="47">
        <v>177.32</v>
      </c>
      <c r="I756" s="47">
        <v>177.32</v>
      </c>
      <c r="J756" s="47">
        <v>177.32</v>
      </c>
      <c r="K756" s="47">
        <v>177.32</v>
      </c>
      <c r="L756" s="47">
        <v>177.32</v>
      </c>
      <c r="M756" s="47">
        <v>177.32</v>
      </c>
      <c r="N756" s="47">
        <v>177.32</v>
      </c>
      <c r="O756" s="47">
        <v>177.32</v>
      </c>
      <c r="P756" s="47">
        <v>177.32</v>
      </c>
      <c r="Q756" s="47">
        <v>177.32</v>
      </c>
      <c r="R756" s="47">
        <v>177.32</v>
      </c>
      <c r="S756" s="47">
        <v>177.32</v>
      </c>
      <c r="T756" s="47">
        <v>177.32</v>
      </c>
      <c r="U756" s="47">
        <v>177.32</v>
      </c>
      <c r="V756" s="47">
        <v>177.32</v>
      </c>
      <c r="W756" s="47">
        <v>177.32</v>
      </c>
      <c r="X756" s="47">
        <v>177.32</v>
      </c>
      <c r="Y756" s="54">
        <v>177.32</v>
      </c>
    </row>
    <row r="757" spans="1:25" s="35" customFormat="1" ht="18.75" hidden="1" customHeight="1" outlineLevel="1" x14ac:dyDescent="0.2">
      <c r="A757" s="27" t="s">
        <v>6</v>
      </c>
      <c r="B757" s="49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54"/>
    </row>
    <row r="758" spans="1:25" s="35" customFormat="1" ht="18.75" hidden="1" customHeight="1" outlineLevel="1" thickBot="1" x14ac:dyDescent="0.25">
      <c r="A758" s="118" t="s">
        <v>7</v>
      </c>
      <c r="B758" s="50">
        <v>2.496</v>
      </c>
      <c r="C758" s="48">
        <v>2.496</v>
      </c>
      <c r="D758" s="48">
        <v>2.496</v>
      </c>
      <c r="E758" s="48">
        <v>2.496</v>
      </c>
      <c r="F758" s="48">
        <v>2.496</v>
      </c>
      <c r="G758" s="48">
        <v>2.496</v>
      </c>
      <c r="H758" s="48">
        <v>2.496</v>
      </c>
      <c r="I758" s="48">
        <v>2.496</v>
      </c>
      <c r="J758" s="48">
        <v>2.496</v>
      </c>
      <c r="K758" s="48">
        <v>2.496</v>
      </c>
      <c r="L758" s="48">
        <v>2.496</v>
      </c>
      <c r="M758" s="48">
        <v>2.496</v>
      </c>
      <c r="N758" s="48">
        <v>2.496</v>
      </c>
      <c r="O758" s="48">
        <v>2.496</v>
      </c>
      <c r="P758" s="48">
        <v>2.496</v>
      </c>
      <c r="Q758" s="48">
        <v>2.496</v>
      </c>
      <c r="R758" s="48">
        <v>2.496</v>
      </c>
      <c r="S758" s="48">
        <v>2.496</v>
      </c>
      <c r="T758" s="48">
        <v>2.496</v>
      </c>
      <c r="U758" s="48">
        <v>2.496</v>
      </c>
      <c r="V758" s="48">
        <v>2.496</v>
      </c>
      <c r="W758" s="48">
        <v>2.496</v>
      </c>
      <c r="X758" s="48">
        <v>2.496</v>
      </c>
      <c r="Y758" s="55">
        <v>2.496</v>
      </c>
    </row>
    <row r="759" spans="1:25" s="35" customFormat="1" ht="18.75" customHeight="1" collapsed="1" thickBot="1" x14ac:dyDescent="0.25">
      <c r="A759" s="75">
        <v>24</v>
      </c>
      <c r="B759" s="65">
        <f t="shared" ref="B759:Y759" si="262">SUM(B760:B763)</f>
        <v>1170.9560000000001</v>
      </c>
      <c r="C759" s="66">
        <f t="shared" si="262"/>
        <v>1169.2260000000001</v>
      </c>
      <c r="D759" s="66">
        <f t="shared" si="262"/>
        <v>1169.1960000000001</v>
      </c>
      <c r="E759" s="67">
        <f t="shared" si="262"/>
        <v>1190.9060000000002</v>
      </c>
      <c r="F759" s="67">
        <f t="shared" si="262"/>
        <v>1201.106</v>
      </c>
      <c r="G759" s="67">
        <f t="shared" si="262"/>
        <v>1224.096</v>
      </c>
      <c r="H759" s="67">
        <f t="shared" si="262"/>
        <v>1233.106</v>
      </c>
      <c r="I759" s="67">
        <f t="shared" si="262"/>
        <v>1174.4860000000001</v>
      </c>
      <c r="J759" s="67">
        <f t="shared" si="262"/>
        <v>1169.2860000000001</v>
      </c>
      <c r="K759" s="68">
        <f t="shared" si="262"/>
        <v>1162.6860000000001</v>
      </c>
      <c r="L759" s="67">
        <f t="shared" si="262"/>
        <v>1157.9960000000001</v>
      </c>
      <c r="M759" s="69">
        <f t="shared" si="262"/>
        <v>1176.0160000000001</v>
      </c>
      <c r="N759" s="68">
        <f t="shared" si="262"/>
        <v>1186.4460000000001</v>
      </c>
      <c r="O759" s="67">
        <f t="shared" si="262"/>
        <v>1174.8960000000002</v>
      </c>
      <c r="P759" s="69">
        <f t="shared" si="262"/>
        <v>1187.846</v>
      </c>
      <c r="Q759" s="70">
        <f t="shared" si="262"/>
        <v>1243.336</v>
      </c>
      <c r="R759" s="67">
        <f t="shared" si="262"/>
        <v>1242.9259999999999</v>
      </c>
      <c r="S759" s="70">
        <f t="shared" si="262"/>
        <v>1199.2160000000001</v>
      </c>
      <c r="T759" s="67">
        <f t="shared" si="262"/>
        <v>1185.7860000000001</v>
      </c>
      <c r="U759" s="66">
        <f t="shared" si="262"/>
        <v>1181.046</v>
      </c>
      <c r="V759" s="66">
        <f t="shared" si="262"/>
        <v>1175.876</v>
      </c>
      <c r="W759" s="66">
        <f t="shared" si="262"/>
        <v>1177.3860000000002</v>
      </c>
      <c r="X759" s="66">
        <f t="shared" si="262"/>
        <v>1159.076</v>
      </c>
      <c r="Y759" s="71">
        <f t="shared" si="262"/>
        <v>1152.046</v>
      </c>
    </row>
    <row r="760" spans="1:25" s="35" customFormat="1" ht="18.75" hidden="1" customHeight="1" outlineLevel="1" x14ac:dyDescent="0.2">
      <c r="A760" s="117" t="s">
        <v>4</v>
      </c>
      <c r="B760" s="49">
        <f>B126</f>
        <v>991.14</v>
      </c>
      <c r="C760" s="44">
        <f t="shared" ref="C760:Y760" si="263">C126</f>
        <v>989.41</v>
      </c>
      <c r="D760" s="44">
        <f t="shared" si="263"/>
        <v>989.38</v>
      </c>
      <c r="E760" s="45">
        <f t="shared" si="263"/>
        <v>1011.09</v>
      </c>
      <c r="F760" s="44">
        <f t="shared" si="263"/>
        <v>1021.29</v>
      </c>
      <c r="G760" s="44">
        <f t="shared" si="263"/>
        <v>1044.28</v>
      </c>
      <c r="H760" s="44">
        <f t="shared" si="263"/>
        <v>1053.29</v>
      </c>
      <c r="I760" s="44">
        <f t="shared" si="263"/>
        <v>994.67</v>
      </c>
      <c r="J760" s="46">
        <f t="shared" si="263"/>
        <v>989.47</v>
      </c>
      <c r="K760" s="44">
        <f t="shared" si="263"/>
        <v>982.87</v>
      </c>
      <c r="L760" s="44">
        <f t="shared" si="263"/>
        <v>978.18</v>
      </c>
      <c r="M760" s="44">
        <f t="shared" si="263"/>
        <v>996.2</v>
      </c>
      <c r="N760" s="44">
        <f t="shared" si="263"/>
        <v>1006.63</v>
      </c>
      <c r="O760" s="44">
        <f t="shared" si="263"/>
        <v>995.08</v>
      </c>
      <c r="P760" s="44">
        <f t="shared" si="263"/>
        <v>1008.03</v>
      </c>
      <c r="Q760" s="44">
        <f t="shared" si="263"/>
        <v>1063.52</v>
      </c>
      <c r="R760" s="44">
        <f t="shared" si="263"/>
        <v>1063.1099999999999</v>
      </c>
      <c r="S760" s="44">
        <f t="shared" si="263"/>
        <v>1019.4</v>
      </c>
      <c r="T760" s="44">
        <f t="shared" si="263"/>
        <v>1005.97</v>
      </c>
      <c r="U760" s="44">
        <f t="shared" si="263"/>
        <v>1001.23</v>
      </c>
      <c r="V760" s="44">
        <f t="shared" si="263"/>
        <v>996.06</v>
      </c>
      <c r="W760" s="44">
        <f t="shared" si="263"/>
        <v>997.57</v>
      </c>
      <c r="X760" s="44">
        <f t="shared" si="263"/>
        <v>979.26</v>
      </c>
      <c r="Y760" s="52">
        <f t="shared" si="263"/>
        <v>972.23</v>
      </c>
    </row>
    <row r="761" spans="1:25" s="35" customFormat="1" ht="18.75" hidden="1" customHeight="1" outlineLevel="1" x14ac:dyDescent="0.2">
      <c r="A761" s="26" t="s">
        <v>5</v>
      </c>
      <c r="B761" s="49">
        <v>177.32</v>
      </c>
      <c r="C761" s="47">
        <v>177.32</v>
      </c>
      <c r="D761" s="47">
        <v>177.32</v>
      </c>
      <c r="E761" s="47">
        <v>177.32</v>
      </c>
      <c r="F761" s="47">
        <v>177.32</v>
      </c>
      <c r="G761" s="47">
        <v>177.32</v>
      </c>
      <c r="H761" s="47">
        <v>177.32</v>
      </c>
      <c r="I761" s="47">
        <v>177.32</v>
      </c>
      <c r="J761" s="47">
        <v>177.32</v>
      </c>
      <c r="K761" s="47">
        <v>177.32</v>
      </c>
      <c r="L761" s="47">
        <v>177.32</v>
      </c>
      <c r="M761" s="47">
        <v>177.32</v>
      </c>
      <c r="N761" s="47">
        <v>177.32</v>
      </c>
      <c r="O761" s="47">
        <v>177.32</v>
      </c>
      <c r="P761" s="47">
        <v>177.32</v>
      </c>
      <c r="Q761" s="47">
        <v>177.32</v>
      </c>
      <c r="R761" s="47">
        <v>177.32</v>
      </c>
      <c r="S761" s="47">
        <v>177.32</v>
      </c>
      <c r="T761" s="47">
        <v>177.32</v>
      </c>
      <c r="U761" s="47">
        <v>177.32</v>
      </c>
      <c r="V761" s="47">
        <v>177.32</v>
      </c>
      <c r="W761" s="47">
        <v>177.32</v>
      </c>
      <c r="X761" s="47">
        <v>177.32</v>
      </c>
      <c r="Y761" s="54">
        <v>177.32</v>
      </c>
    </row>
    <row r="762" spans="1:25" s="35" customFormat="1" ht="18.75" hidden="1" customHeight="1" outlineLevel="1" x14ac:dyDescent="0.2">
      <c r="A762" s="27" t="s">
        <v>6</v>
      </c>
      <c r="B762" s="49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54"/>
    </row>
    <row r="763" spans="1:25" s="35" customFormat="1" ht="18.75" hidden="1" customHeight="1" outlineLevel="1" thickBot="1" x14ac:dyDescent="0.25">
      <c r="A763" s="118" t="s">
        <v>7</v>
      </c>
      <c r="B763" s="50">
        <v>2.496</v>
      </c>
      <c r="C763" s="48">
        <v>2.496</v>
      </c>
      <c r="D763" s="48">
        <v>2.496</v>
      </c>
      <c r="E763" s="48">
        <v>2.496</v>
      </c>
      <c r="F763" s="48">
        <v>2.496</v>
      </c>
      <c r="G763" s="48">
        <v>2.496</v>
      </c>
      <c r="H763" s="48">
        <v>2.496</v>
      </c>
      <c r="I763" s="48">
        <v>2.496</v>
      </c>
      <c r="J763" s="48">
        <v>2.496</v>
      </c>
      <c r="K763" s="48">
        <v>2.496</v>
      </c>
      <c r="L763" s="48">
        <v>2.496</v>
      </c>
      <c r="M763" s="48">
        <v>2.496</v>
      </c>
      <c r="N763" s="48">
        <v>2.496</v>
      </c>
      <c r="O763" s="48">
        <v>2.496</v>
      </c>
      <c r="P763" s="48">
        <v>2.496</v>
      </c>
      <c r="Q763" s="48">
        <v>2.496</v>
      </c>
      <c r="R763" s="48">
        <v>2.496</v>
      </c>
      <c r="S763" s="48">
        <v>2.496</v>
      </c>
      <c r="T763" s="48">
        <v>2.496</v>
      </c>
      <c r="U763" s="48">
        <v>2.496</v>
      </c>
      <c r="V763" s="48">
        <v>2.496</v>
      </c>
      <c r="W763" s="48">
        <v>2.496</v>
      </c>
      <c r="X763" s="48">
        <v>2.496</v>
      </c>
      <c r="Y763" s="55">
        <v>2.496</v>
      </c>
    </row>
    <row r="764" spans="1:25" s="35" customFormat="1" ht="18.75" customHeight="1" collapsed="1" thickBot="1" x14ac:dyDescent="0.25">
      <c r="A764" s="73">
        <v>25</v>
      </c>
      <c r="B764" s="65">
        <f t="shared" ref="B764:Y764" si="264">SUM(B765:B768)</f>
        <v>1117.9860000000001</v>
      </c>
      <c r="C764" s="66">
        <f t="shared" si="264"/>
        <v>1115.316</v>
      </c>
      <c r="D764" s="66">
        <f t="shared" si="264"/>
        <v>1099.066</v>
      </c>
      <c r="E764" s="67">
        <f t="shared" si="264"/>
        <v>1103.296</v>
      </c>
      <c r="F764" s="67">
        <f t="shared" si="264"/>
        <v>1080.4560000000001</v>
      </c>
      <c r="G764" s="67">
        <f t="shared" si="264"/>
        <v>1130.1560000000002</v>
      </c>
      <c r="H764" s="67">
        <f t="shared" si="264"/>
        <v>1131.096</v>
      </c>
      <c r="I764" s="67">
        <f t="shared" si="264"/>
        <v>1120.6660000000002</v>
      </c>
      <c r="J764" s="67">
        <f t="shared" si="264"/>
        <v>1104.046</v>
      </c>
      <c r="K764" s="68">
        <f t="shared" si="264"/>
        <v>1102.106</v>
      </c>
      <c r="L764" s="67">
        <f t="shared" si="264"/>
        <v>1064.6760000000002</v>
      </c>
      <c r="M764" s="69">
        <f t="shared" si="264"/>
        <v>1062.7860000000001</v>
      </c>
      <c r="N764" s="68">
        <f t="shared" si="264"/>
        <v>1073.1860000000001</v>
      </c>
      <c r="O764" s="67">
        <f t="shared" si="264"/>
        <v>1074.9960000000001</v>
      </c>
      <c r="P764" s="69">
        <f t="shared" si="264"/>
        <v>1085.9160000000002</v>
      </c>
      <c r="Q764" s="70">
        <f t="shared" si="264"/>
        <v>1101.306</v>
      </c>
      <c r="R764" s="67">
        <f t="shared" si="264"/>
        <v>1126.7160000000001</v>
      </c>
      <c r="S764" s="70">
        <f t="shared" si="264"/>
        <v>1125.316</v>
      </c>
      <c r="T764" s="67">
        <f t="shared" si="264"/>
        <v>1098.866</v>
      </c>
      <c r="U764" s="66">
        <f t="shared" si="264"/>
        <v>1122.7560000000001</v>
      </c>
      <c r="V764" s="66">
        <f t="shared" si="264"/>
        <v>1117.056</v>
      </c>
      <c r="W764" s="66">
        <f t="shared" si="264"/>
        <v>1119.1460000000002</v>
      </c>
      <c r="X764" s="66">
        <f t="shared" si="264"/>
        <v>1114.086</v>
      </c>
      <c r="Y764" s="71">
        <f t="shared" si="264"/>
        <v>1110.846</v>
      </c>
    </row>
    <row r="765" spans="1:25" s="35" customFormat="1" ht="18.75" hidden="1" customHeight="1" outlineLevel="1" x14ac:dyDescent="0.2">
      <c r="A765" s="117" t="s">
        <v>4</v>
      </c>
      <c r="B765" s="49">
        <f>B131</f>
        <v>938.17</v>
      </c>
      <c r="C765" s="44">
        <f t="shared" ref="C765:Y765" si="265">C131</f>
        <v>935.5</v>
      </c>
      <c r="D765" s="44">
        <f t="shared" si="265"/>
        <v>919.25</v>
      </c>
      <c r="E765" s="45">
        <f t="shared" si="265"/>
        <v>923.48</v>
      </c>
      <c r="F765" s="44">
        <f t="shared" si="265"/>
        <v>900.64</v>
      </c>
      <c r="G765" s="44">
        <f t="shared" si="265"/>
        <v>950.34</v>
      </c>
      <c r="H765" s="44">
        <f t="shared" si="265"/>
        <v>951.28</v>
      </c>
      <c r="I765" s="44">
        <f t="shared" si="265"/>
        <v>940.85</v>
      </c>
      <c r="J765" s="46">
        <f t="shared" si="265"/>
        <v>924.23</v>
      </c>
      <c r="K765" s="44">
        <f t="shared" si="265"/>
        <v>922.29</v>
      </c>
      <c r="L765" s="44">
        <f t="shared" si="265"/>
        <v>884.86</v>
      </c>
      <c r="M765" s="44">
        <f t="shared" si="265"/>
        <v>882.97</v>
      </c>
      <c r="N765" s="44">
        <f t="shared" si="265"/>
        <v>893.37</v>
      </c>
      <c r="O765" s="44">
        <f t="shared" si="265"/>
        <v>895.18</v>
      </c>
      <c r="P765" s="44">
        <f t="shared" si="265"/>
        <v>906.1</v>
      </c>
      <c r="Q765" s="44">
        <f t="shared" si="265"/>
        <v>921.49</v>
      </c>
      <c r="R765" s="44">
        <f t="shared" si="265"/>
        <v>946.9</v>
      </c>
      <c r="S765" s="44">
        <f t="shared" si="265"/>
        <v>945.5</v>
      </c>
      <c r="T765" s="44">
        <f t="shared" si="265"/>
        <v>919.05</v>
      </c>
      <c r="U765" s="44">
        <f t="shared" si="265"/>
        <v>942.94</v>
      </c>
      <c r="V765" s="44">
        <f t="shared" si="265"/>
        <v>937.24</v>
      </c>
      <c r="W765" s="44">
        <f t="shared" si="265"/>
        <v>939.33</v>
      </c>
      <c r="X765" s="44">
        <f t="shared" si="265"/>
        <v>934.27</v>
      </c>
      <c r="Y765" s="52">
        <f t="shared" si="265"/>
        <v>931.03</v>
      </c>
    </row>
    <row r="766" spans="1:25" s="35" customFormat="1" ht="18.75" hidden="1" customHeight="1" outlineLevel="1" x14ac:dyDescent="0.2">
      <c r="A766" s="26" t="s">
        <v>5</v>
      </c>
      <c r="B766" s="49">
        <v>177.32</v>
      </c>
      <c r="C766" s="47">
        <v>177.32</v>
      </c>
      <c r="D766" s="47">
        <v>177.32</v>
      </c>
      <c r="E766" s="47">
        <v>177.32</v>
      </c>
      <c r="F766" s="47">
        <v>177.32</v>
      </c>
      <c r="G766" s="47">
        <v>177.32</v>
      </c>
      <c r="H766" s="47">
        <v>177.32</v>
      </c>
      <c r="I766" s="47">
        <v>177.32</v>
      </c>
      <c r="J766" s="47">
        <v>177.32</v>
      </c>
      <c r="K766" s="47">
        <v>177.32</v>
      </c>
      <c r="L766" s="47">
        <v>177.32</v>
      </c>
      <c r="M766" s="47">
        <v>177.32</v>
      </c>
      <c r="N766" s="47">
        <v>177.32</v>
      </c>
      <c r="O766" s="47">
        <v>177.32</v>
      </c>
      <c r="P766" s="47">
        <v>177.32</v>
      </c>
      <c r="Q766" s="47">
        <v>177.32</v>
      </c>
      <c r="R766" s="47">
        <v>177.32</v>
      </c>
      <c r="S766" s="47">
        <v>177.32</v>
      </c>
      <c r="T766" s="47">
        <v>177.32</v>
      </c>
      <c r="U766" s="47">
        <v>177.32</v>
      </c>
      <c r="V766" s="47">
        <v>177.32</v>
      </c>
      <c r="W766" s="47">
        <v>177.32</v>
      </c>
      <c r="X766" s="47">
        <v>177.32</v>
      </c>
      <c r="Y766" s="54">
        <v>177.32</v>
      </c>
    </row>
    <row r="767" spans="1:25" s="35" customFormat="1" ht="18.75" hidden="1" customHeight="1" outlineLevel="1" x14ac:dyDescent="0.2">
      <c r="A767" s="27" t="s">
        <v>6</v>
      </c>
      <c r="B767" s="49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54"/>
    </row>
    <row r="768" spans="1:25" s="35" customFormat="1" ht="18.75" hidden="1" customHeight="1" outlineLevel="1" thickBot="1" x14ac:dyDescent="0.25">
      <c r="A768" s="118" t="s">
        <v>7</v>
      </c>
      <c r="B768" s="50">
        <v>2.496</v>
      </c>
      <c r="C768" s="48">
        <v>2.496</v>
      </c>
      <c r="D768" s="48">
        <v>2.496</v>
      </c>
      <c r="E768" s="48">
        <v>2.496</v>
      </c>
      <c r="F768" s="48">
        <v>2.496</v>
      </c>
      <c r="G768" s="48">
        <v>2.496</v>
      </c>
      <c r="H768" s="48">
        <v>2.496</v>
      </c>
      <c r="I768" s="48">
        <v>2.496</v>
      </c>
      <c r="J768" s="48">
        <v>2.496</v>
      </c>
      <c r="K768" s="48">
        <v>2.496</v>
      </c>
      <c r="L768" s="48">
        <v>2.496</v>
      </c>
      <c r="M768" s="48">
        <v>2.496</v>
      </c>
      <c r="N768" s="48">
        <v>2.496</v>
      </c>
      <c r="O768" s="48">
        <v>2.496</v>
      </c>
      <c r="P768" s="48">
        <v>2.496</v>
      </c>
      <c r="Q768" s="48">
        <v>2.496</v>
      </c>
      <c r="R768" s="48">
        <v>2.496</v>
      </c>
      <c r="S768" s="48">
        <v>2.496</v>
      </c>
      <c r="T768" s="48">
        <v>2.496</v>
      </c>
      <c r="U768" s="48">
        <v>2.496</v>
      </c>
      <c r="V768" s="48">
        <v>2.496</v>
      </c>
      <c r="W768" s="48">
        <v>2.496</v>
      </c>
      <c r="X768" s="48">
        <v>2.496</v>
      </c>
      <c r="Y768" s="55">
        <v>2.496</v>
      </c>
    </row>
    <row r="769" spans="1:25" s="35" customFormat="1" ht="18.75" customHeight="1" collapsed="1" thickBot="1" x14ac:dyDescent="0.25">
      <c r="A769" s="74">
        <v>26</v>
      </c>
      <c r="B769" s="65">
        <f t="shared" ref="B769:Y769" si="266">SUM(B770:B773)</f>
        <v>1187.106</v>
      </c>
      <c r="C769" s="66">
        <f t="shared" si="266"/>
        <v>1182.7760000000001</v>
      </c>
      <c r="D769" s="66">
        <f t="shared" si="266"/>
        <v>1182.1360000000002</v>
      </c>
      <c r="E769" s="67">
        <f t="shared" si="266"/>
        <v>1190.0160000000001</v>
      </c>
      <c r="F769" s="67">
        <f t="shared" si="266"/>
        <v>1188.7860000000001</v>
      </c>
      <c r="G769" s="67">
        <f t="shared" si="266"/>
        <v>1194.066</v>
      </c>
      <c r="H769" s="67">
        <f t="shared" si="266"/>
        <v>1193.4560000000001</v>
      </c>
      <c r="I769" s="67">
        <f t="shared" si="266"/>
        <v>1184.7860000000001</v>
      </c>
      <c r="J769" s="67">
        <f t="shared" si="266"/>
        <v>1174.4560000000001</v>
      </c>
      <c r="K769" s="68">
        <f t="shared" si="266"/>
        <v>1161.4560000000001</v>
      </c>
      <c r="L769" s="67">
        <f t="shared" si="266"/>
        <v>1178.7860000000001</v>
      </c>
      <c r="M769" s="69">
        <f t="shared" si="266"/>
        <v>1178.806</v>
      </c>
      <c r="N769" s="68">
        <f t="shared" si="266"/>
        <v>1185.9560000000001</v>
      </c>
      <c r="O769" s="67">
        <f t="shared" si="266"/>
        <v>1178.4060000000002</v>
      </c>
      <c r="P769" s="69">
        <f t="shared" si="266"/>
        <v>1188.9760000000001</v>
      </c>
      <c r="Q769" s="70">
        <f t="shared" si="266"/>
        <v>1207.9359999999999</v>
      </c>
      <c r="R769" s="67">
        <f t="shared" si="266"/>
        <v>1218.1559999999999</v>
      </c>
      <c r="S769" s="70">
        <f t="shared" si="266"/>
        <v>1222.7860000000001</v>
      </c>
      <c r="T769" s="67">
        <f t="shared" si="266"/>
        <v>1217.386</v>
      </c>
      <c r="U769" s="66">
        <f t="shared" si="266"/>
        <v>1208.566</v>
      </c>
      <c r="V769" s="66">
        <f t="shared" si="266"/>
        <v>1204.876</v>
      </c>
      <c r="W769" s="66">
        <f t="shared" si="266"/>
        <v>1198.1960000000001</v>
      </c>
      <c r="X769" s="66">
        <f t="shared" si="266"/>
        <v>1182.1560000000002</v>
      </c>
      <c r="Y769" s="71">
        <f t="shared" si="266"/>
        <v>1190.576</v>
      </c>
    </row>
    <row r="770" spans="1:25" s="35" customFormat="1" ht="18.75" hidden="1" customHeight="1" outlineLevel="1" x14ac:dyDescent="0.2">
      <c r="A770" s="29" t="s">
        <v>4</v>
      </c>
      <c r="B770" s="49">
        <f>B136</f>
        <v>1007.29</v>
      </c>
      <c r="C770" s="44">
        <f t="shared" ref="C770:Y770" si="267">C136</f>
        <v>1002.96</v>
      </c>
      <c r="D770" s="44">
        <f t="shared" si="267"/>
        <v>1002.32</v>
      </c>
      <c r="E770" s="45">
        <f t="shared" si="267"/>
        <v>1010.2</v>
      </c>
      <c r="F770" s="44">
        <f t="shared" si="267"/>
        <v>1008.97</v>
      </c>
      <c r="G770" s="44">
        <f t="shared" si="267"/>
        <v>1014.25</v>
      </c>
      <c r="H770" s="44">
        <f t="shared" si="267"/>
        <v>1013.64</v>
      </c>
      <c r="I770" s="44">
        <f t="shared" si="267"/>
        <v>1004.97</v>
      </c>
      <c r="J770" s="46">
        <f t="shared" si="267"/>
        <v>994.64</v>
      </c>
      <c r="K770" s="44">
        <f t="shared" si="267"/>
        <v>981.64</v>
      </c>
      <c r="L770" s="44">
        <f t="shared" si="267"/>
        <v>998.97</v>
      </c>
      <c r="M770" s="44">
        <f t="shared" si="267"/>
        <v>998.99</v>
      </c>
      <c r="N770" s="44">
        <f t="shared" si="267"/>
        <v>1006.14</v>
      </c>
      <c r="O770" s="44">
        <f t="shared" si="267"/>
        <v>998.59</v>
      </c>
      <c r="P770" s="44">
        <f t="shared" si="267"/>
        <v>1009.16</v>
      </c>
      <c r="Q770" s="44">
        <f t="shared" si="267"/>
        <v>1028.1199999999999</v>
      </c>
      <c r="R770" s="44">
        <f t="shared" si="267"/>
        <v>1038.3399999999999</v>
      </c>
      <c r="S770" s="44">
        <f t="shared" si="267"/>
        <v>1042.97</v>
      </c>
      <c r="T770" s="44">
        <f t="shared" si="267"/>
        <v>1037.57</v>
      </c>
      <c r="U770" s="44">
        <f t="shared" si="267"/>
        <v>1028.75</v>
      </c>
      <c r="V770" s="44">
        <f t="shared" si="267"/>
        <v>1025.06</v>
      </c>
      <c r="W770" s="44">
        <f t="shared" si="267"/>
        <v>1018.38</v>
      </c>
      <c r="X770" s="44">
        <f t="shared" si="267"/>
        <v>1002.34</v>
      </c>
      <c r="Y770" s="52">
        <f t="shared" si="267"/>
        <v>1010.76</v>
      </c>
    </row>
    <row r="771" spans="1:25" s="35" customFormat="1" ht="18.75" hidden="1" customHeight="1" outlineLevel="1" x14ac:dyDescent="0.2">
      <c r="A771" s="30" t="s">
        <v>5</v>
      </c>
      <c r="B771" s="49">
        <v>177.32</v>
      </c>
      <c r="C771" s="47">
        <v>177.32</v>
      </c>
      <c r="D771" s="47">
        <v>177.32</v>
      </c>
      <c r="E771" s="47">
        <v>177.32</v>
      </c>
      <c r="F771" s="47">
        <v>177.32</v>
      </c>
      <c r="G771" s="47">
        <v>177.32</v>
      </c>
      <c r="H771" s="47">
        <v>177.32</v>
      </c>
      <c r="I771" s="47">
        <v>177.32</v>
      </c>
      <c r="J771" s="47">
        <v>177.32</v>
      </c>
      <c r="K771" s="47">
        <v>177.32</v>
      </c>
      <c r="L771" s="47">
        <v>177.32</v>
      </c>
      <c r="M771" s="47">
        <v>177.32</v>
      </c>
      <c r="N771" s="47">
        <v>177.32</v>
      </c>
      <c r="O771" s="47">
        <v>177.32</v>
      </c>
      <c r="P771" s="47">
        <v>177.32</v>
      </c>
      <c r="Q771" s="47">
        <v>177.32</v>
      </c>
      <c r="R771" s="47">
        <v>177.32</v>
      </c>
      <c r="S771" s="47">
        <v>177.32</v>
      </c>
      <c r="T771" s="47">
        <v>177.32</v>
      </c>
      <c r="U771" s="47">
        <v>177.32</v>
      </c>
      <c r="V771" s="47">
        <v>177.32</v>
      </c>
      <c r="W771" s="47">
        <v>177.32</v>
      </c>
      <c r="X771" s="47">
        <v>177.32</v>
      </c>
      <c r="Y771" s="54">
        <v>177.32</v>
      </c>
    </row>
    <row r="772" spans="1:25" s="35" customFormat="1" ht="18.75" hidden="1" customHeight="1" outlineLevel="1" x14ac:dyDescent="0.2">
      <c r="A772" s="31" t="s">
        <v>6</v>
      </c>
      <c r="B772" s="49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54"/>
    </row>
    <row r="773" spans="1:25" s="35" customFormat="1" ht="18.75" hidden="1" customHeight="1" outlineLevel="1" thickBot="1" x14ac:dyDescent="0.25">
      <c r="A773" s="107" t="s">
        <v>7</v>
      </c>
      <c r="B773" s="50">
        <v>2.496</v>
      </c>
      <c r="C773" s="48">
        <v>2.496</v>
      </c>
      <c r="D773" s="48">
        <v>2.496</v>
      </c>
      <c r="E773" s="48">
        <v>2.496</v>
      </c>
      <c r="F773" s="48">
        <v>2.496</v>
      </c>
      <c r="G773" s="48">
        <v>2.496</v>
      </c>
      <c r="H773" s="48">
        <v>2.496</v>
      </c>
      <c r="I773" s="48">
        <v>2.496</v>
      </c>
      <c r="J773" s="48">
        <v>2.496</v>
      </c>
      <c r="K773" s="48">
        <v>2.496</v>
      </c>
      <c r="L773" s="48">
        <v>2.496</v>
      </c>
      <c r="M773" s="48">
        <v>2.496</v>
      </c>
      <c r="N773" s="48">
        <v>2.496</v>
      </c>
      <c r="O773" s="48">
        <v>2.496</v>
      </c>
      <c r="P773" s="48">
        <v>2.496</v>
      </c>
      <c r="Q773" s="48">
        <v>2.496</v>
      </c>
      <c r="R773" s="48">
        <v>2.496</v>
      </c>
      <c r="S773" s="48">
        <v>2.496</v>
      </c>
      <c r="T773" s="48">
        <v>2.496</v>
      </c>
      <c r="U773" s="48">
        <v>2.496</v>
      </c>
      <c r="V773" s="48">
        <v>2.496</v>
      </c>
      <c r="W773" s="48">
        <v>2.496</v>
      </c>
      <c r="X773" s="48">
        <v>2.496</v>
      </c>
      <c r="Y773" s="55">
        <v>2.496</v>
      </c>
    </row>
    <row r="774" spans="1:25" s="35" customFormat="1" ht="18.75" customHeight="1" collapsed="1" thickBot="1" x14ac:dyDescent="0.25">
      <c r="A774" s="76">
        <v>27</v>
      </c>
      <c r="B774" s="65">
        <f t="shared" ref="B774:Y774" si="268">SUM(B775:B778)</f>
        <v>1138.4060000000002</v>
      </c>
      <c r="C774" s="66">
        <f t="shared" si="268"/>
        <v>1141.106</v>
      </c>
      <c r="D774" s="66">
        <f t="shared" si="268"/>
        <v>1202.8860000000002</v>
      </c>
      <c r="E774" s="67">
        <f t="shared" si="268"/>
        <v>1164.1860000000001</v>
      </c>
      <c r="F774" s="67">
        <f t="shared" si="268"/>
        <v>1189.9760000000001</v>
      </c>
      <c r="G774" s="67">
        <f t="shared" si="268"/>
        <v>1242.046</v>
      </c>
      <c r="H774" s="67">
        <f t="shared" si="268"/>
        <v>1224.6759999999999</v>
      </c>
      <c r="I774" s="67">
        <f t="shared" si="268"/>
        <v>1220.0260000000001</v>
      </c>
      <c r="J774" s="67">
        <f t="shared" si="268"/>
        <v>1212.076</v>
      </c>
      <c r="K774" s="68">
        <f t="shared" si="268"/>
        <v>1209.836</v>
      </c>
      <c r="L774" s="67">
        <f t="shared" si="268"/>
        <v>1210.856</v>
      </c>
      <c r="M774" s="69">
        <f t="shared" si="268"/>
        <v>1164.076</v>
      </c>
      <c r="N774" s="68">
        <f t="shared" si="268"/>
        <v>1154.4760000000001</v>
      </c>
      <c r="O774" s="67">
        <f t="shared" si="268"/>
        <v>1130.306</v>
      </c>
      <c r="P774" s="69">
        <f t="shared" si="268"/>
        <v>1168.546</v>
      </c>
      <c r="Q774" s="70">
        <f t="shared" si="268"/>
        <v>1227.846</v>
      </c>
      <c r="R774" s="67">
        <f t="shared" si="268"/>
        <v>1234.9460000000001</v>
      </c>
      <c r="S774" s="70">
        <f t="shared" si="268"/>
        <v>1209.356</v>
      </c>
      <c r="T774" s="67">
        <f t="shared" si="268"/>
        <v>1176.9460000000001</v>
      </c>
      <c r="U774" s="66">
        <f t="shared" si="268"/>
        <v>1159.3960000000002</v>
      </c>
      <c r="V774" s="66">
        <f t="shared" si="268"/>
        <v>1158.7060000000001</v>
      </c>
      <c r="W774" s="66">
        <f t="shared" si="268"/>
        <v>1157.076</v>
      </c>
      <c r="X774" s="66">
        <f t="shared" si="268"/>
        <v>1147.116</v>
      </c>
      <c r="Y774" s="71">
        <f t="shared" si="268"/>
        <v>1156.356</v>
      </c>
    </row>
    <row r="775" spans="1:25" s="35" customFormat="1" ht="18.75" hidden="1" customHeight="1" outlineLevel="1" x14ac:dyDescent="0.2">
      <c r="A775" s="29" t="s">
        <v>4</v>
      </c>
      <c r="B775" s="49">
        <f>B141</f>
        <v>958.59</v>
      </c>
      <c r="C775" s="44">
        <f t="shared" ref="C775:Y775" si="269">C141</f>
        <v>961.29</v>
      </c>
      <c r="D775" s="44">
        <f t="shared" si="269"/>
        <v>1023.07</v>
      </c>
      <c r="E775" s="45">
        <f t="shared" si="269"/>
        <v>984.37</v>
      </c>
      <c r="F775" s="44">
        <f t="shared" si="269"/>
        <v>1010.16</v>
      </c>
      <c r="G775" s="44">
        <f t="shared" si="269"/>
        <v>1062.23</v>
      </c>
      <c r="H775" s="44">
        <f t="shared" si="269"/>
        <v>1044.8599999999999</v>
      </c>
      <c r="I775" s="44">
        <f t="shared" si="269"/>
        <v>1040.21</v>
      </c>
      <c r="J775" s="46">
        <f t="shared" si="269"/>
        <v>1032.26</v>
      </c>
      <c r="K775" s="44">
        <f t="shared" si="269"/>
        <v>1030.02</v>
      </c>
      <c r="L775" s="44">
        <f t="shared" si="269"/>
        <v>1031.04</v>
      </c>
      <c r="M775" s="44">
        <f t="shared" si="269"/>
        <v>984.26</v>
      </c>
      <c r="N775" s="44">
        <f t="shared" si="269"/>
        <v>974.66</v>
      </c>
      <c r="O775" s="44">
        <f t="shared" si="269"/>
        <v>950.49</v>
      </c>
      <c r="P775" s="44">
        <f t="shared" si="269"/>
        <v>988.73</v>
      </c>
      <c r="Q775" s="44">
        <f t="shared" si="269"/>
        <v>1048.03</v>
      </c>
      <c r="R775" s="44">
        <f t="shared" si="269"/>
        <v>1055.1300000000001</v>
      </c>
      <c r="S775" s="44">
        <f t="shared" si="269"/>
        <v>1029.54</v>
      </c>
      <c r="T775" s="44">
        <f t="shared" si="269"/>
        <v>997.13</v>
      </c>
      <c r="U775" s="44">
        <f t="shared" si="269"/>
        <v>979.58</v>
      </c>
      <c r="V775" s="44">
        <f t="shared" si="269"/>
        <v>978.89</v>
      </c>
      <c r="W775" s="44">
        <f t="shared" si="269"/>
        <v>977.26</v>
      </c>
      <c r="X775" s="44">
        <f t="shared" si="269"/>
        <v>967.3</v>
      </c>
      <c r="Y775" s="52">
        <f t="shared" si="269"/>
        <v>976.54</v>
      </c>
    </row>
    <row r="776" spans="1:25" s="35" customFormat="1" ht="18.75" hidden="1" customHeight="1" outlineLevel="1" x14ac:dyDescent="0.2">
      <c r="A776" s="30" t="s">
        <v>5</v>
      </c>
      <c r="B776" s="49">
        <v>177.32</v>
      </c>
      <c r="C776" s="47">
        <v>177.32</v>
      </c>
      <c r="D776" s="47">
        <v>177.32</v>
      </c>
      <c r="E776" s="47">
        <v>177.32</v>
      </c>
      <c r="F776" s="47">
        <v>177.32</v>
      </c>
      <c r="G776" s="47">
        <v>177.32</v>
      </c>
      <c r="H776" s="47">
        <v>177.32</v>
      </c>
      <c r="I776" s="47">
        <v>177.32</v>
      </c>
      <c r="J776" s="47">
        <v>177.32</v>
      </c>
      <c r="K776" s="47">
        <v>177.32</v>
      </c>
      <c r="L776" s="47">
        <v>177.32</v>
      </c>
      <c r="M776" s="47">
        <v>177.32</v>
      </c>
      <c r="N776" s="47">
        <v>177.32</v>
      </c>
      <c r="O776" s="47">
        <v>177.32</v>
      </c>
      <c r="P776" s="47">
        <v>177.32</v>
      </c>
      <c r="Q776" s="47">
        <v>177.32</v>
      </c>
      <c r="R776" s="47">
        <v>177.32</v>
      </c>
      <c r="S776" s="47">
        <v>177.32</v>
      </c>
      <c r="T776" s="47">
        <v>177.32</v>
      </c>
      <c r="U776" s="47">
        <v>177.32</v>
      </c>
      <c r="V776" s="47">
        <v>177.32</v>
      </c>
      <c r="W776" s="47">
        <v>177.32</v>
      </c>
      <c r="X776" s="47">
        <v>177.32</v>
      </c>
      <c r="Y776" s="54">
        <v>177.32</v>
      </c>
    </row>
    <row r="777" spans="1:25" s="35" customFormat="1" ht="18.75" hidden="1" customHeight="1" outlineLevel="1" x14ac:dyDescent="0.2">
      <c r="A777" s="31" t="s">
        <v>6</v>
      </c>
      <c r="B777" s="49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54"/>
    </row>
    <row r="778" spans="1:25" s="35" customFormat="1" ht="18.75" hidden="1" customHeight="1" outlineLevel="1" thickBot="1" x14ac:dyDescent="0.25">
      <c r="A778" s="107" t="s">
        <v>7</v>
      </c>
      <c r="B778" s="50">
        <v>2.496</v>
      </c>
      <c r="C778" s="48">
        <v>2.496</v>
      </c>
      <c r="D778" s="48">
        <v>2.496</v>
      </c>
      <c r="E778" s="48">
        <v>2.496</v>
      </c>
      <c r="F778" s="48">
        <v>2.496</v>
      </c>
      <c r="G778" s="48">
        <v>2.496</v>
      </c>
      <c r="H778" s="48">
        <v>2.496</v>
      </c>
      <c r="I778" s="48">
        <v>2.496</v>
      </c>
      <c r="J778" s="48">
        <v>2.496</v>
      </c>
      <c r="K778" s="48">
        <v>2.496</v>
      </c>
      <c r="L778" s="48">
        <v>2.496</v>
      </c>
      <c r="M778" s="48">
        <v>2.496</v>
      </c>
      <c r="N778" s="48">
        <v>2.496</v>
      </c>
      <c r="O778" s="48">
        <v>2.496</v>
      </c>
      <c r="P778" s="48">
        <v>2.496</v>
      </c>
      <c r="Q778" s="48">
        <v>2.496</v>
      </c>
      <c r="R778" s="48">
        <v>2.496</v>
      </c>
      <c r="S778" s="48">
        <v>2.496</v>
      </c>
      <c r="T778" s="48">
        <v>2.496</v>
      </c>
      <c r="U778" s="48">
        <v>2.496</v>
      </c>
      <c r="V778" s="48">
        <v>2.496</v>
      </c>
      <c r="W778" s="48">
        <v>2.496</v>
      </c>
      <c r="X778" s="48">
        <v>2.496</v>
      </c>
      <c r="Y778" s="55">
        <v>2.496</v>
      </c>
    </row>
    <row r="779" spans="1:25" s="35" customFormat="1" ht="18.75" customHeight="1" collapsed="1" thickBot="1" x14ac:dyDescent="0.25">
      <c r="A779" s="75">
        <v>28</v>
      </c>
      <c r="B779" s="65">
        <f t="shared" ref="B779:Y779" si="270">SUM(B780:B783)</f>
        <v>1139.9360000000001</v>
      </c>
      <c r="C779" s="66">
        <f t="shared" si="270"/>
        <v>1145.586</v>
      </c>
      <c r="D779" s="66">
        <f t="shared" si="270"/>
        <v>1193.4460000000001</v>
      </c>
      <c r="E779" s="67">
        <f t="shared" si="270"/>
        <v>1197.826</v>
      </c>
      <c r="F779" s="67">
        <f t="shared" si="270"/>
        <v>1190.876</v>
      </c>
      <c r="G779" s="67">
        <f t="shared" si="270"/>
        <v>1179.9060000000002</v>
      </c>
      <c r="H779" s="67">
        <f t="shared" si="270"/>
        <v>1182.4260000000002</v>
      </c>
      <c r="I779" s="67">
        <f t="shared" si="270"/>
        <v>1164.0260000000001</v>
      </c>
      <c r="J779" s="67">
        <f t="shared" si="270"/>
        <v>1160.6460000000002</v>
      </c>
      <c r="K779" s="68">
        <f t="shared" si="270"/>
        <v>1146.086</v>
      </c>
      <c r="L779" s="67">
        <f t="shared" si="270"/>
        <v>1121.826</v>
      </c>
      <c r="M779" s="69">
        <f t="shared" si="270"/>
        <v>1127.346</v>
      </c>
      <c r="N779" s="68">
        <f t="shared" si="270"/>
        <v>1136.826</v>
      </c>
      <c r="O779" s="67">
        <f t="shared" si="270"/>
        <v>1167.086</v>
      </c>
      <c r="P779" s="69">
        <f t="shared" si="270"/>
        <v>1182.1860000000001</v>
      </c>
      <c r="Q779" s="70">
        <f t="shared" si="270"/>
        <v>1185.1860000000001</v>
      </c>
      <c r="R779" s="67">
        <f t="shared" si="270"/>
        <v>1199.846</v>
      </c>
      <c r="S779" s="70">
        <f t="shared" si="270"/>
        <v>1190.576</v>
      </c>
      <c r="T779" s="67">
        <f t="shared" si="270"/>
        <v>1147.0160000000001</v>
      </c>
      <c r="U779" s="66">
        <f t="shared" si="270"/>
        <v>1127.366</v>
      </c>
      <c r="V779" s="66">
        <f t="shared" si="270"/>
        <v>1126.626</v>
      </c>
      <c r="W779" s="66">
        <f t="shared" si="270"/>
        <v>1134.076</v>
      </c>
      <c r="X779" s="66">
        <f t="shared" si="270"/>
        <v>1121.826</v>
      </c>
      <c r="Y779" s="71">
        <f t="shared" si="270"/>
        <v>1135.106</v>
      </c>
    </row>
    <row r="780" spans="1:25" s="35" customFormat="1" ht="18.75" hidden="1" customHeight="1" outlineLevel="1" x14ac:dyDescent="0.2">
      <c r="A780" s="117" t="s">
        <v>4</v>
      </c>
      <c r="B780" s="49">
        <f>B146</f>
        <v>960.12</v>
      </c>
      <c r="C780" s="44">
        <f t="shared" ref="C780:Y780" si="271">C146</f>
        <v>965.77</v>
      </c>
      <c r="D780" s="44">
        <f t="shared" si="271"/>
        <v>1013.63</v>
      </c>
      <c r="E780" s="45">
        <f t="shared" si="271"/>
        <v>1018.01</v>
      </c>
      <c r="F780" s="44">
        <f t="shared" si="271"/>
        <v>1011.06</v>
      </c>
      <c r="G780" s="44">
        <f t="shared" si="271"/>
        <v>1000.09</v>
      </c>
      <c r="H780" s="44">
        <f t="shared" si="271"/>
        <v>1002.61</v>
      </c>
      <c r="I780" s="44">
        <f t="shared" si="271"/>
        <v>984.21</v>
      </c>
      <c r="J780" s="46">
        <f t="shared" si="271"/>
        <v>980.83</v>
      </c>
      <c r="K780" s="44">
        <f t="shared" si="271"/>
        <v>966.27</v>
      </c>
      <c r="L780" s="44">
        <f t="shared" si="271"/>
        <v>942.01</v>
      </c>
      <c r="M780" s="44">
        <f t="shared" si="271"/>
        <v>947.53</v>
      </c>
      <c r="N780" s="44">
        <f t="shared" si="271"/>
        <v>957.01</v>
      </c>
      <c r="O780" s="44">
        <f t="shared" si="271"/>
        <v>987.27</v>
      </c>
      <c r="P780" s="44">
        <f t="shared" si="271"/>
        <v>1002.37</v>
      </c>
      <c r="Q780" s="44">
        <f t="shared" si="271"/>
        <v>1005.37</v>
      </c>
      <c r="R780" s="44">
        <f t="shared" si="271"/>
        <v>1020.03</v>
      </c>
      <c r="S780" s="44">
        <f t="shared" si="271"/>
        <v>1010.76</v>
      </c>
      <c r="T780" s="44">
        <f t="shared" si="271"/>
        <v>967.2</v>
      </c>
      <c r="U780" s="44">
        <f t="shared" si="271"/>
        <v>947.55</v>
      </c>
      <c r="V780" s="44">
        <f t="shared" si="271"/>
        <v>946.81</v>
      </c>
      <c r="W780" s="44">
        <f t="shared" si="271"/>
        <v>954.26</v>
      </c>
      <c r="X780" s="44">
        <f t="shared" si="271"/>
        <v>942.01</v>
      </c>
      <c r="Y780" s="52">
        <f t="shared" si="271"/>
        <v>955.29</v>
      </c>
    </row>
    <row r="781" spans="1:25" s="35" customFormat="1" ht="18.75" hidden="1" customHeight="1" outlineLevel="1" x14ac:dyDescent="0.2">
      <c r="A781" s="26" t="s">
        <v>5</v>
      </c>
      <c r="B781" s="49">
        <v>177.32</v>
      </c>
      <c r="C781" s="47">
        <v>177.32</v>
      </c>
      <c r="D781" s="47">
        <v>177.32</v>
      </c>
      <c r="E781" s="47">
        <v>177.32</v>
      </c>
      <c r="F781" s="47">
        <v>177.32</v>
      </c>
      <c r="G781" s="47">
        <v>177.32</v>
      </c>
      <c r="H781" s="47">
        <v>177.32</v>
      </c>
      <c r="I781" s="47">
        <v>177.32</v>
      </c>
      <c r="J781" s="47">
        <v>177.32</v>
      </c>
      <c r="K781" s="47">
        <v>177.32</v>
      </c>
      <c r="L781" s="47">
        <v>177.32</v>
      </c>
      <c r="M781" s="47">
        <v>177.32</v>
      </c>
      <c r="N781" s="47">
        <v>177.32</v>
      </c>
      <c r="O781" s="47">
        <v>177.32</v>
      </c>
      <c r="P781" s="47">
        <v>177.32</v>
      </c>
      <c r="Q781" s="47">
        <v>177.32</v>
      </c>
      <c r="R781" s="47">
        <v>177.32</v>
      </c>
      <c r="S781" s="47">
        <v>177.32</v>
      </c>
      <c r="T781" s="47">
        <v>177.32</v>
      </c>
      <c r="U781" s="47">
        <v>177.32</v>
      </c>
      <c r="V781" s="47">
        <v>177.32</v>
      </c>
      <c r="W781" s="47">
        <v>177.32</v>
      </c>
      <c r="X781" s="47">
        <v>177.32</v>
      </c>
      <c r="Y781" s="54">
        <v>177.32</v>
      </c>
    </row>
    <row r="782" spans="1:25" s="35" customFormat="1" ht="18.75" hidden="1" customHeight="1" outlineLevel="1" x14ac:dyDescent="0.2">
      <c r="A782" s="27" t="s">
        <v>6</v>
      </c>
      <c r="B782" s="49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54"/>
    </row>
    <row r="783" spans="1:25" s="35" customFormat="1" ht="18.75" hidden="1" customHeight="1" outlineLevel="1" thickBot="1" x14ac:dyDescent="0.25">
      <c r="A783" s="118" t="s">
        <v>7</v>
      </c>
      <c r="B783" s="50">
        <v>2.496</v>
      </c>
      <c r="C783" s="48">
        <v>2.496</v>
      </c>
      <c r="D783" s="48">
        <v>2.496</v>
      </c>
      <c r="E783" s="48">
        <v>2.496</v>
      </c>
      <c r="F783" s="48">
        <v>2.496</v>
      </c>
      <c r="G783" s="48">
        <v>2.496</v>
      </c>
      <c r="H783" s="48">
        <v>2.496</v>
      </c>
      <c r="I783" s="48">
        <v>2.496</v>
      </c>
      <c r="J783" s="48">
        <v>2.496</v>
      </c>
      <c r="K783" s="48">
        <v>2.496</v>
      </c>
      <c r="L783" s="48">
        <v>2.496</v>
      </c>
      <c r="M783" s="48">
        <v>2.496</v>
      </c>
      <c r="N783" s="48">
        <v>2.496</v>
      </c>
      <c r="O783" s="48">
        <v>2.496</v>
      </c>
      <c r="P783" s="48">
        <v>2.496</v>
      </c>
      <c r="Q783" s="48">
        <v>2.496</v>
      </c>
      <c r="R783" s="48">
        <v>2.496</v>
      </c>
      <c r="S783" s="48">
        <v>2.496</v>
      </c>
      <c r="T783" s="48">
        <v>2.496</v>
      </c>
      <c r="U783" s="48">
        <v>2.496</v>
      </c>
      <c r="V783" s="48">
        <v>2.496</v>
      </c>
      <c r="W783" s="48">
        <v>2.496</v>
      </c>
      <c r="X783" s="48">
        <v>2.496</v>
      </c>
      <c r="Y783" s="55">
        <v>2.496</v>
      </c>
    </row>
    <row r="784" spans="1:25" s="35" customFormat="1" ht="18.75" customHeight="1" collapsed="1" thickBot="1" x14ac:dyDescent="0.25">
      <c r="A784" s="73">
        <v>29</v>
      </c>
      <c r="B784" s="65">
        <f t="shared" ref="B784:Y784" si="272">SUM(B785:B788)</f>
        <v>179.816</v>
      </c>
      <c r="C784" s="66">
        <f t="shared" si="272"/>
        <v>179.816</v>
      </c>
      <c r="D784" s="66">
        <f t="shared" si="272"/>
        <v>179.816</v>
      </c>
      <c r="E784" s="67">
        <f t="shared" si="272"/>
        <v>179.816</v>
      </c>
      <c r="F784" s="67">
        <f t="shared" si="272"/>
        <v>179.816</v>
      </c>
      <c r="G784" s="67">
        <f t="shared" si="272"/>
        <v>179.816</v>
      </c>
      <c r="H784" s="67">
        <f t="shared" si="272"/>
        <v>179.816</v>
      </c>
      <c r="I784" s="67">
        <f t="shared" si="272"/>
        <v>179.816</v>
      </c>
      <c r="J784" s="67">
        <f t="shared" si="272"/>
        <v>179.816</v>
      </c>
      <c r="K784" s="68">
        <f t="shared" si="272"/>
        <v>179.816</v>
      </c>
      <c r="L784" s="67">
        <f t="shared" si="272"/>
        <v>179.816</v>
      </c>
      <c r="M784" s="69">
        <f t="shared" si="272"/>
        <v>179.816</v>
      </c>
      <c r="N784" s="68">
        <f t="shared" si="272"/>
        <v>179.816</v>
      </c>
      <c r="O784" s="67">
        <f t="shared" si="272"/>
        <v>179.816</v>
      </c>
      <c r="P784" s="69">
        <f t="shared" si="272"/>
        <v>179.816</v>
      </c>
      <c r="Q784" s="70">
        <f t="shared" si="272"/>
        <v>179.816</v>
      </c>
      <c r="R784" s="67">
        <f t="shared" si="272"/>
        <v>179.816</v>
      </c>
      <c r="S784" s="70">
        <f t="shared" si="272"/>
        <v>179.816</v>
      </c>
      <c r="T784" s="67">
        <f t="shared" si="272"/>
        <v>179.816</v>
      </c>
      <c r="U784" s="66">
        <f t="shared" si="272"/>
        <v>179.816</v>
      </c>
      <c r="V784" s="66">
        <f t="shared" si="272"/>
        <v>179.816</v>
      </c>
      <c r="W784" s="66">
        <f t="shared" si="272"/>
        <v>179.816</v>
      </c>
      <c r="X784" s="66">
        <f t="shared" si="272"/>
        <v>179.816</v>
      </c>
      <c r="Y784" s="71">
        <f t="shared" si="272"/>
        <v>179.816</v>
      </c>
    </row>
    <row r="785" spans="1:25" s="35" customFormat="1" ht="18.75" customHeight="1" outlineLevel="1" x14ac:dyDescent="0.2">
      <c r="A785" s="117" t="s">
        <v>4</v>
      </c>
      <c r="B785" s="49">
        <f>B151</f>
        <v>0</v>
      </c>
      <c r="C785" s="44">
        <f t="shared" ref="C785:Y785" si="273">C151</f>
        <v>0</v>
      </c>
      <c r="D785" s="44">
        <f t="shared" si="273"/>
        <v>0</v>
      </c>
      <c r="E785" s="45">
        <f t="shared" si="273"/>
        <v>0</v>
      </c>
      <c r="F785" s="44">
        <f t="shared" si="273"/>
        <v>0</v>
      </c>
      <c r="G785" s="44">
        <f t="shared" si="273"/>
        <v>0</v>
      </c>
      <c r="H785" s="44">
        <f t="shared" si="273"/>
        <v>0</v>
      </c>
      <c r="I785" s="44">
        <f t="shared" si="273"/>
        <v>0</v>
      </c>
      <c r="J785" s="46">
        <f t="shared" si="273"/>
        <v>0</v>
      </c>
      <c r="K785" s="44">
        <f t="shared" si="273"/>
        <v>0</v>
      </c>
      <c r="L785" s="44">
        <f t="shared" si="273"/>
        <v>0</v>
      </c>
      <c r="M785" s="44">
        <f t="shared" si="273"/>
        <v>0</v>
      </c>
      <c r="N785" s="44">
        <f t="shared" si="273"/>
        <v>0</v>
      </c>
      <c r="O785" s="44">
        <f t="shared" si="273"/>
        <v>0</v>
      </c>
      <c r="P785" s="44">
        <f t="shared" si="273"/>
        <v>0</v>
      </c>
      <c r="Q785" s="44">
        <f t="shared" si="273"/>
        <v>0</v>
      </c>
      <c r="R785" s="44">
        <f t="shared" si="273"/>
        <v>0</v>
      </c>
      <c r="S785" s="44">
        <f t="shared" si="273"/>
        <v>0</v>
      </c>
      <c r="T785" s="44">
        <f t="shared" si="273"/>
        <v>0</v>
      </c>
      <c r="U785" s="44">
        <f t="shared" si="273"/>
        <v>0</v>
      </c>
      <c r="V785" s="44">
        <f t="shared" si="273"/>
        <v>0</v>
      </c>
      <c r="W785" s="44">
        <f t="shared" si="273"/>
        <v>0</v>
      </c>
      <c r="X785" s="44">
        <f t="shared" si="273"/>
        <v>0</v>
      </c>
      <c r="Y785" s="52">
        <f t="shared" si="273"/>
        <v>0</v>
      </c>
    </row>
    <row r="786" spans="1:25" s="35" customFormat="1" ht="18.75" customHeight="1" outlineLevel="1" x14ac:dyDescent="0.2">
      <c r="A786" s="26" t="s">
        <v>5</v>
      </c>
      <c r="B786" s="49">
        <v>177.32</v>
      </c>
      <c r="C786" s="47">
        <v>177.32</v>
      </c>
      <c r="D786" s="47">
        <v>177.32</v>
      </c>
      <c r="E786" s="47">
        <v>177.32</v>
      </c>
      <c r="F786" s="47">
        <v>177.32</v>
      </c>
      <c r="G786" s="47">
        <v>177.32</v>
      </c>
      <c r="H786" s="47">
        <v>177.32</v>
      </c>
      <c r="I786" s="47">
        <v>177.32</v>
      </c>
      <c r="J786" s="47">
        <v>177.32</v>
      </c>
      <c r="K786" s="47">
        <v>177.32</v>
      </c>
      <c r="L786" s="47">
        <v>177.32</v>
      </c>
      <c r="M786" s="47">
        <v>177.32</v>
      </c>
      <c r="N786" s="47">
        <v>177.32</v>
      </c>
      <c r="O786" s="47">
        <v>177.32</v>
      </c>
      <c r="P786" s="47">
        <v>177.32</v>
      </c>
      <c r="Q786" s="47">
        <v>177.32</v>
      </c>
      <c r="R786" s="47">
        <v>177.32</v>
      </c>
      <c r="S786" s="47">
        <v>177.32</v>
      </c>
      <c r="T786" s="47">
        <v>177.32</v>
      </c>
      <c r="U786" s="47">
        <v>177.32</v>
      </c>
      <c r="V786" s="47">
        <v>177.32</v>
      </c>
      <c r="W786" s="47">
        <v>177.32</v>
      </c>
      <c r="X786" s="47">
        <v>177.32</v>
      </c>
      <c r="Y786" s="54">
        <v>177.32</v>
      </c>
    </row>
    <row r="787" spans="1:25" s="35" customFormat="1" ht="18.75" customHeight="1" outlineLevel="1" x14ac:dyDescent="0.2">
      <c r="A787" s="27" t="s">
        <v>6</v>
      </c>
      <c r="B787" s="49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54"/>
    </row>
    <row r="788" spans="1:25" s="35" customFormat="1" ht="18.75" customHeight="1" outlineLevel="1" thickBot="1" x14ac:dyDescent="0.25">
      <c r="A788" s="118" t="s">
        <v>7</v>
      </c>
      <c r="B788" s="50">
        <v>2.496</v>
      </c>
      <c r="C788" s="48">
        <v>2.496</v>
      </c>
      <c r="D788" s="48">
        <v>2.496</v>
      </c>
      <c r="E788" s="48">
        <v>2.496</v>
      </c>
      <c r="F788" s="48">
        <v>2.496</v>
      </c>
      <c r="G788" s="48">
        <v>2.496</v>
      </c>
      <c r="H788" s="48">
        <v>2.496</v>
      </c>
      <c r="I788" s="48">
        <v>2.496</v>
      </c>
      <c r="J788" s="48">
        <v>2.496</v>
      </c>
      <c r="K788" s="48">
        <v>2.496</v>
      </c>
      <c r="L788" s="48">
        <v>2.496</v>
      </c>
      <c r="M788" s="48">
        <v>2.496</v>
      </c>
      <c r="N788" s="48">
        <v>2.496</v>
      </c>
      <c r="O788" s="48">
        <v>2.496</v>
      </c>
      <c r="P788" s="48">
        <v>2.496</v>
      </c>
      <c r="Q788" s="48">
        <v>2.496</v>
      </c>
      <c r="R788" s="48">
        <v>2.496</v>
      </c>
      <c r="S788" s="48">
        <v>2.496</v>
      </c>
      <c r="T788" s="48">
        <v>2.496</v>
      </c>
      <c r="U788" s="48">
        <v>2.496</v>
      </c>
      <c r="V788" s="48">
        <v>2.496</v>
      </c>
      <c r="W788" s="48">
        <v>2.496</v>
      </c>
      <c r="X788" s="48">
        <v>2.496</v>
      </c>
      <c r="Y788" s="55">
        <v>2.496</v>
      </c>
    </row>
    <row r="789" spans="1:25" s="35" customFormat="1" ht="18.75" customHeight="1" thickBot="1" x14ac:dyDescent="0.25">
      <c r="A789" s="74">
        <v>30</v>
      </c>
      <c r="B789" s="65">
        <f t="shared" ref="B789:Y789" si="274">SUM(B790:B793)</f>
        <v>179.816</v>
      </c>
      <c r="C789" s="66">
        <f t="shared" si="274"/>
        <v>179.816</v>
      </c>
      <c r="D789" s="66">
        <f t="shared" si="274"/>
        <v>179.816</v>
      </c>
      <c r="E789" s="67">
        <f t="shared" si="274"/>
        <v>179.816</v>
      </c>
      <c r="F789" s="67">
        <f t="shared" si="274"/>
        <v>179.816</v>
      </c>
      <c r="G789" s="67">
        <f t="shared" si="274"/>
        <v>179.816</v>
      </c>
      <c r="H789" s="67">
        <f t="shared" si="274"/>
        <v>179.816</v>
      </c>
      <c r="I789" s="67">
        <f t="shared" si="274"/>
        <v>179.816</v>
      </c>
      <c r="J789" s="67">
        <f t="shared" si="274"/>
        <v>179.816</v>
      </c>
      <c r="K789" s="68">
        <f t="shared" si="274"/>
        <v>179.816</v>
      </c>
      <c r="L789" s="67">
        <f t="shared" si="274"/>
        <v>179.816</v>
      </c>
      <c r="M789" s="69">
        <f t="shared" si="274"/>
        <v>179.816</v>
      </c>
      <c r="N789" s="68">
        <f t="shared" si="274"/>
        <v>179.816</v>
      </c>
      <c r="O789" s="67">
        <f t="shared" si="274"/>
        <v>179.816</v>
      </c>
      <c r="P789" s="69">
        <f t="shared" si="274"/>
        <v>179.816</v>
      </c>
      <c r="Q789" s="70">
        <f t="shared" si="274"/>
        <v>179.816</v>
      </c>
      <c r="R789" s="67">
        <f t="shared" si="274"/>
        <v>179.816</v>
      </c>
      <c r="S789" s="70">
        <f t="shared" si="274"/>
        <v>179.816</v>
      </c>
      <c r="T789" s="67">
        <f t="shared" si="274"/>
        <v>179.816</v>
      </c>
      <c r="U789" s="66">
        <f t="shared" si="274"/>
        <v>179.816</v>
      </c>
      <c r="V789" s="66">
        <f t="shared" si="274"/>
        <v>179.816</v>
      </c>
      <c r="W789" s="66">
        <f t="shared" si="274"/>
        <v>179.816</v>
      </c>
      <c r="X789" s="66">
        <f t="shared" si="274"/>
        <v>179.816</v>
      </c>
      <c r="Y789" s="71">
        <f t="shared" si="274"/>
        <v>179.816</v>
      </c>
    </row>
    <row r="790" spans="1:25" s="35" customFormat="1" ht="18.75" hidden="1" customHeight="1" outlineLevel="1" x14ac:dyDescent="0.2">
      <c r="A790" s="29" t="s">
        <v>4</v>
      </c>
      <c r="B790" s="49">
        <f>B156</f>
        <v>0</v>
      </c>
      <c r="C790" s="44">
        <f t="shared" ref="C790:Y790" si="275">C156</f>
        <v>0</v>
      </c>
      <c r="D790" s="44">
        <f t="shared" si="275"/>
        <v>0</v>
      </c>
      <c r="E790" s="45">
        <f t="shared" si="275"/>
        <v>0</v>
      </c>
      <c r="F790" s="44">
        <f t="shared" si="275"/>
        <v>0</v>
      </c>
      <c r="G790" s="44">
        <f t="shared" si="275"/>
        <v>0</v>
      </c>
      <c r="H790" s="44">
        <f t="shared" si="275"/>
        <v>0</v>
      </c>
      <c r="I790" s="44">
        <f t="shared" si="275"/>
        <v>0</v>
      </c>
      <c r="J790" s="46">
        <f t="shared" si="275"/>
        <v>0</v>
      </c>
      <c r="K790" s="44">
        <f t="shared" si="275"/>
        <v>0</v>
      </c>
      <c r="L790" s="44">
        <f t="shared" si="275"/>
        <v>0</v>
      </c>
      <c r="M790" s="44">
        <f t="shared" si="275"/>
        <v>0</v>
      </c>
      <c r="N790" s="44">
        <f t="shared" si="275"/>
        <v>0</v>
      </c>
      <c r="O790" s="44">
        <f t="shared" si="275"/>
        <v>0</v>
      </c>
      <c r="P790" s="44">
        <f t="shared" si="275"/>
        <v>0</v>
      </c>
      <c r="Q790" s="44">
        <f t="shared" si="275"/>
        <v>0</v>
      </c>
      <c r="R790" s="44">
        <f t="shared" si="275"/>
        <v>0</v>
      </c>
      <c r="S790" s="44">
        <f t="shared" si="275"/>
        <v>0</v>
      </c>
      <c r="T790" s="44">
        <f t="shared" si="275"/>
        <v>0</v>
      </c>
      <c r="U790" s="44">
        <f t="shared" si="275"/>
        <v>0</v>
      </c>
      <c r="V790" s="44">
        <f t="shared" si="275"/>
        <v>0</v>
      </c>
      <c r="W790" s="44">
        <f t="shared" si="275"/>
        <v>0</v>
      </c>
      <c r="X790" s="44">
        <f t="shared" si="275"/>
        <v>0</v>
      </c>
      <c r="Y790" s="52">
        <f t="shared" si="275"/>
        <v>0</v>
      </c>
    </row>
    <row r="791" spans="1:25" s="35" customFormat="1" ht="18.75" hidden="1" customHeight="1" outlineLevel="1" x14ac:dyDescent="0.2">
      <c r="A791" s="30" t="s">
        <v>5</v>
      </c>
      <c r="B791" s="49">
        <v>177.32</v>
      </c>
      <c r="C791" s="47">
        <v>177.32</v>
      </c>
      <c r="D791" s="47">
        <v>177.32</v>
      </c>
      <c r="E791" s="47">
        <v>177.32</v>
      </c>
      <c r="F791" s="47">
        <v>177.32</v>
      </c>
      <c r="G791" s="47">
        <v>177.32</v>
      </c>
      <c r="H791" s="47">
        <v>177.32</v>
      </c>
      <c r="I791" s="47">
        <v>177.32</v>
      </c>
      <c r="J791" s="47">
        <v>177.32</v>
      </c>
      <c r="K791" s="47">
        <v>177.32</v>
      </c>
      <c r="L791" s="47">
        <v>177.32</v>
      </c>
      <c r="M791" s="47">
        <v>177.32</v>
      </c>
      <c r="N791" s="47">
        <v>177.32</v>
      </c>
      <c r="O791" s="47">
        <v>177.32</v>
      </c>
      <c r="P791" s="47">
        <v>177.32</v>
      </c>
      <c r="Q791" s="47">
        <v>177.32</v>
      </c>
      <c r="R791" s="47">
        <v>177.32</v>
      </c>
      <c r="S791" s="47">
        <v>177.32</v>
      </c>
      <c r="T791" s="47">
        <v>177.32</v>
      </c>
      <c r="U791" s="47">
        <v>177.32</v>
      </c>
      <c r="V791" s="47">
        <v>177.32</v>
      </c>
      <c r="W791" s="47">
        <v>177.32</v>
      </c>
      <c r="X791" s="47">
        <v>177.32</v>
      </c>
      <c r="Y791" s="54">
        <v>177.32</v>
      </c>
    </row>
    <row r="792" spans="1:25" s="35" customFormat="1" ht="18.75" hidden="1" customHeight="1" outlineLevel="1" x14ac:dyDescent="0.2">
      <c r="A792" s="31" t="s">
        <v>6</v>
      </c>
      <c r="B792" s="49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54"/>
    </row>
    <row r="793" spans="1:25" s="35" customFormat="1" ht="18.75" hidden="1" customHeight="1" outlineLevel="1" thickBot="1" x14ac:dyDescent="0.25">
      <c r="A793" s="107" t="s">
        <v>7</v>
      </c>
      <c r="B793" s="50">
        <v>2.496</v>
      </c>
      <c r="C793" s="48">
        <v>2.496</v>
      </c>
      <c r="D793" s="48">
        <v>2.496</v>
      </c>
      <c r="E793" s="48">
        <v>2.496</v>
      </c>
      <c r="F793" s="48">
        <v>2.496</v>
      </c>
      <c r="G793" s="48">
        <v>2.496</v>
      </c>
      <c r="H793" s="48">
        <v>2.496</v>
      </c>
      <c r="I793" s="48">
        <v>2.496</v>
      </c>
      <c r="J793" s="48">
        <v>2.496</v>
      </c>
      <c r="K793" s="48">
        <v>2.496</v>
      </c>
      <c r="L793" s="48">
        <v>2.496</v>
      </c>
      <c r="M793" s="48">
        <v>2.496</v>
      </c>
      <c r="N793" s="48">
        <v>2.496</v>
      </c>
      <c r="O793" s="48">
        <v>2.496</v>
      </c>
      <c r="P793" s="48">
        <v>2.496</v>
      </c>
      <c r="Q793" s="48">
        <v>2.496</v>
      </c>
      <c r="R793" s="48">
        <v>2.496</v>
      </c>
      <c r="S793" s="48">
        <v>2.496</v>
      </c>
      <c r="T793" s="48">
        <v>2.496</v>
      </c>
      <c r="U793" s="48">
        <v>2.496</v>
      </c>
      <c r="V793" s="48">
        <v>2.496</v>
      </c>
      <c r="W793" s="48">
        <v>2.496</v>
      </c>
      <c r="X793" s="48">
        <v>2.496</v>
      </c>
      <c r="Y793" s="55">
        <v>2.496</v>
      </c>
    </row>
    <row r="794" spans="1:25" s="35" customFormat="1" ht="18.75" customHeight="1" collapsed="1" thickBot="1" x14ac:dyDescent="0.25">
      <c r="A794" s="76">
        <v>31</v>
      </c>
      <c r="B794" s="65">
        <f t="shared" ref="B794:Y794" si="276">SUM(B795:B798)</f>
        <v>179.816</v>
      </c>
      <c r="C794" s="66">
        <f t="shared" si="276"/>
        <v>179.816</v>
      </c>
      <c r="D794" s="66">
        <f t="shared" si="276"/>
        <v>179.816</v>
      </c>
      <c r="E794" s="67">
        <f t="shared" si="276"/>
        <v>179.816</v>
      </c>
      <c r="F794" s="67">
        <f t="shared" si="276"/>
        <v>179.816</v>
      </c>
      <c r="G794" s="67">
        <f t="shared" si="276"/>
        <v>179.816</v>
      </c>
      <c r="H794" s="67">
        <f t="shared" si="276"/>
        <v>179.816</v>
      </c>
      <c r="I794" s="67">
        <f t="shared" si="276"/>
        <v>179.816</v>
      </c>
      <c r="J794" s="67">
        <f t="shared" si="276"/>
        <v>179.816</v>
      </c>
      <c r="K794" s="68">
        <f t="shared" si="276"/>
        <v>179.816</v>
      </c>
      <c r="L794" s="67">
        <f t="shared" si="276"/>
        <v>179.816</v>
      </c>
      <c r="M794" s="69">
        <f t="shared" si="276"/>
        <v>179.816</v>
      </c>
      <c r="N794" s="68">
        <f t="shared" si="276"/>
        <v>179.816</v>
      </c>
      <c r="O794" s="67">
        <f t="shared" si="276"/>
        <v>179.816</v>
      </c>
      <c r="P794" s="69">
        <f t="shared" si="276"/>
        <v>179.816</v>
      </c>
      <c r="Q794" s="70">
        <f t="shared" si="276"/>
        <v>179.816</v>
      </c>
      <c r="R794" s="67">
        <f t="shared" si="276"/>
        <v>179.816</v>
      </c>
      <c r="S794" s="70">
        <f t="shared" si="276"/>
        <v>179.816</v>
      </c>
      <c r="T794" s="67">
        <f t="shared" si="276"/>
        <v>179.816</v>
      </c>
      <c r="U794" s="66">
        <f t="shared" si="276"/>
        <v>179.816</v>
      </c>
      <c r="V794" s="66">
        <f t="shared" si="276"/>
        <v>179.816</v>
      </c>
      <c r="W794" s="66">
        <f t="shared" si="276"/>
        <v>179.816</v>
      </c>
      <c r="X794" s="66">
        <f t="shared" si="276"/>
        <v>179.816</v>
      </c>
      <c r="Y794" s="71">
        <f t="shared" si="276"/>
        <v>179.816</v>
      </c>
    </row>
    <row r="795" spans="1:25" s="35" customFormat="1" ht="18.75" customHeight="1" outlineLevel="1" x14ac:dyDescent="0.2">
      <c r="A795" s="117" t="s">
        <v>4</v>
      </c>
      <c r="B795" s="49">
        <f>B161</f>
        <v>0</v>
      </c>
      <c r="C795" s="44">
        <f t="shared" ref="C795:Y795" si="277">C161</f>
        <v>0</v>
      </c>
      <c r="D795" s="44">
        <f t="shared" si="277"/>
        <v>0</v>
      </c>
      <c r="E795" s="45">
        <f t="shared" si="277"/>
        <v>0</v>
      </c>
      <c r="F795" s="44">
        <f t="shared" si="277"/>
        <v>0</v>
      </c>
      <c r="G795" s="44">
        <f t="shared" si="277"/>
        <v>0</v>
      </c>
      <c r="H795" s="44">
        <f t="shared" si="277"/>
        <v>0</v>
      </c>
      <c r="I795" s="44">
        <f t="shared" si="277"/>
        <v>0</v>
      </c>
      <c r="J795" s="46">
        <f t="shared" si="277"/>
        <v>0</v>
      </c>
      <c r="K795" s="44">
        <f t="shared" si="277"/>
        <v>0</v>
      </c>
      <c r="L795" s="44">
        <f t="shared" si="277"/>
        <v>0</v>
      </c>
      <c r="M795" s="44">
        <f t="shared" si="277"/>
        <v>0</v>
      </c>
      <c r="N795" s="44">
        <f t="shared" si="277"/>
        <v>0</v>
      </c>
      <c r="O795" s="44">
        <f t="shared" si="277"/>
        <v>0</v>
      </c>
      <c r="P795" s="44">
        <f t="shared" si="277"/>
        <v>0</v>
      </c>
      <c r="Q795" s="44">
        <f t="shared" si="277"/>
        <v>0</v>
      </c>
      <c r="R795" s="44">
        <f t="shared" si="277"/>
        <v>0</v>
      </c>
      <c r="S795" s="44">
        <f t="shared" si="277"/>
        <v>0</v>
      </c>
      <c r="T795" s="44">
        <f t="shared" si="277"/>
        <v>0</v>
      </c>
      <c r="U795" s="44">
        <f t="shared" si="277"/>
        <v>0</v>
      </c>
      <c r="V795" s="44">
        <f t="shared" si="277"/>
        <v>0</v>
      </c>
      <c r="W795" s="44">
        <f t="shared" si="277"/>
        <v>0</v>
      </c>
      <c r="X795" s="44">
        <f t="shared" si="277"/>
        <v>0</v>
      </c>
      <c r="Y795" s="52">
        <f t="shared" si="277"/>
        <v>0</v>
      </c>
    </row>
    <row r="796" spans="1:25" s="35" customFormat="1" ht="18.75" customHeight="1" outlineLevel="1" x14ac:dyDescent="0.2">
      <c r="A796" s="26" t="s">
        <v>5</v>
      </c>
      <c r="B796" s="49">
        <v>177.32</v>
      </c>
      <c r="C796" s="47">
        <v>177.32</v>
      </c>
      <c r="D796" s="47">
        <v>177.32</v>
      </c>
      <c r="E796" s="47">
        <v>177.32</v>
      </c>
      <c r="F796" s="47">
        <v>177.32</v>
      </c>
      <c r="G796" s="47">
        <v>177.32</v>
      </c>
      <c r="H796" s="47">
        <v>177.32</v>
      </c>
      <c r="I796" s="47">
        <v>177.32</v>
      </c>
      <c r="J796" s="47">
        <v>177.32</v>
      </c>
      <c r="K796" s="47">
        <v>177.32</v>
      </c>
      <c r="L796" s="47">
        <v>177.32</v>
      </c>
      <c r="M796" s="47">
        <v>177.32</v>
      </c>
      <c r="N796" s="47">
        <v>177.32</v>
      </c>
      <c r="O796" s="47">
        <v>177.32</v>
      </c>
      <c r="P796" s="47">
        <v>177.32</v>
      </c>
      <c r="Q796" s="47">
        <v>177.32</v>
      </c>
      <c r="R796" s="47">
        <v>177.32</v>
      </c>
      <c r="S796" s="47">
        <v>177.32</v>
      </c>
      <c r="T796" s="47">
        <v>177.32</v>
      </c>
      <c r="U796" s="47">
        <v>177.32</v>
      </c>
      <c r="V796" s="47">
        <v>177.32</v>
      </c>
      <c r="W796" s="47">
        <v>177.32</v>
      </c>
      <c r="X796" s="47">
        <v>177.32</v>
      </c>
      <c r="Y796" s="54">
        <v>177.32</v>
      </c>
    </row>
    <row r="797" spans="1:25" s="35" customFormat="1" ht="18.75" customHeight="1" outlineLevel="1" x14ac:dyDescent="0.2">
      <c r="A797" s="27" t="s">
        <v>6</v>
      </c>
      <c r="B797" s="49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54"/>
    </row>
    <row r="798" spans="1:25" s="35" customFormat="1" ht="18.75" customHeight="1" outlineLevel="1" thickBot="1" x14ac:dyDescent="0.25">
      <c r="A798" s="118" t="s">
        <v>7</v>
      </c>
      <c r="B798" s="50">
        <v>2.496</v>
      </c>
      <c r="C798" s="48">
        <v>2.496</v>
      </c>
      <c r="D798" s="48">
        <v>2.496</v>
      </c>
      <c r="E798" s="48">
        <v>2.496</v>
      </c>
      <c r="F798" s="48">
        <v>2.496</v>
      </c>
      <c r="G798" s="48">
        <v>2.496</v>
      </c>
      <c r="H798" s="48">
        <v>2.496</v>
      </c>
      <c r="I798" s="48">
        <v>2.496</v>
      </c>
      <c r="J798" s="48">
        <v>2.496</v>
      </c>
      <c r="K798" s="48">
        <v>2.496</v>
      </c>
      <c r="L798" s="48">
        <v>2.496</v>
      </c>
      <c r="M798" s="48">
        <v>2.496</v>
      </c>
      <c r="N798" s="48">
        <v>2.496</v>
      </c>
      <c r="O798" s="48">
        <v>2.496</v>
      </c>
      <c r="P798" s="48">
        <v>2.496</v>
      </c>
      <c r="Q798" s="48">
        <v>2.496</v>
      </c>
      <c r="R798" s="48">
        <v>2.496</v>
      </c>
      <c r="S798" s="48">
        <v>2.496</v>
      </c>
      <c r="T798" s="48">
        <v>2.496</v>
      </c>
      <c r="U798" s="48">
        <v>2.496</v>
      </c>
      <c r="V798" s="48">
        <v>2.496</v>
      </c>
      <c r="W798" s="48">
        <v>2.496</v>
      </c>
      <c r="X798" s="48">
        <v>2.496</v>
      </c>
      <c r="Y798" s="55">
        <v>2.496</v>
      </c>
    </row>
    <row r="799" spans="1:25" x14ac:dyDescent="0.2">
      <c r="A799" s="41"/>
      <c r="Y799" s="41"/>
    </row>
    <row r="800" spans="1:25" x14ac:dyDescent="0.2">
      <c r="A800" s="106"/>
    </row>
    <row r="801" spans="1:25" s="112" customFormat="1" ht="15.75" x14ac:dyDescent="0.25">
      <c r="A801" s="339" t="s">
        <v>108</v>
      </c>
      <c r="B801" s="339"/>
      <c r="C801" s="339"/>
      <c r="D801" s="339"/>
      <c r="E801" s="339"/>
      <c r="F801" s="339"/>
      <c r="G801" s="339"/>
      <c r="H801" s="339"/>
      <c r="I801" s="339"/>
      <c r="J801" s="339"/>
      <c r="K801" s="339"/>
      <c r="L801" s="339"/>
      <c r="M801" s="339"/>
      <c r="N801" s="339"/>
      <c r="O801" s="339"/>
      <c r="P801" s="339"/>
      <c r="Q801" s="339"/>
      <c r="R801" s="339"/>
      <c r="S801" s="339"/>
      <c r="T801" s="339"/>
      <c r="U801" s="339"/>
      <c r="V801" s="339"/>
      <c r="W801" s="339"/>
      <c r="X801" s="339"/>
      <c r="Y801" s="339"/>
    </row>
    <row r="802" spans="1:25" ht="15" thickBot="1" x14ac:dyDescent="0.25"/>
    <row r="803" spans="1:25" s="35" customFormat="1" ht="32.25" customHeight="1" thickBot="1" x14ac:dyDescent="0.25">
      <c r="A803" s="353" t="s">
        <v>39</v>
      </c>
      <c r="B803" s="355" t="s">
        <v>68</v>
      </c>
      <c r="C803" s="356"/>
      <c r="D803" s="356"/>
      <c r="E803" s="356"/>
      <c r="F803" s="356"/>
      <c r="G803" s="356"/>
      <c r="H803" s="356"/>
      <c r="I803" s="356"/>
      <c r="J803" s="356"/>
      <c r="K803" s="356"/>
      <c r="L803" s="356"/>
      <c r="M803" s="356"/>
      <c r="N803" s="356"/>
      <c r="O803" s="356"/>
      <c r="P803" s="356"/>
      <c r="Q803" s="356"/>
      <c r="R803" s="356"/>
      <c r="S803" s="356"/>
      <c r="T803" s="356"/>
      <c r="U803" s="356"/>
      <c r="V803" s="356"/>
      <c r="W803" s="356"/>
      <c r="X803" s="356"/>
      <c r="Y803" s="357"/>
    </row>
    <row r="804" spans="1:25" s="35" customFormat="1" ht="35.25" customHeight="1" thickBot="1" x14ac:dyDescent="0.25">
      <c r="A804" s="354"/>
      <c r="B804" s="121" t="s">
        <v>38</v>
      </c>
      <c r="C804" s="122" t="s">
        <v>37</v>
      </c>
      <c r="D804" s="123" t="s">
        <v>36</v>
      </c>
      <c r="E804" s="122" t="s">
        <v>35</v>
      </c>
      <c r="F804" s="122" t="s">
        <v>34</v>
      </c>
      <c r="G804" s="122" t="s">
        <v>33</v>
      </c>
      <c r="H804" s="122" t="s">
        <v>32</v>
      </c>
      <c r="I804" s="122" t="s">
        <v>31</v>
      </c>
      <c r="J804" s="122" t="s">
        <v>30</v>
      </c>
      <c r="K804" s="124" t="s">
        <v>29</v>
      </c>
      <c r="L804" s="122" t="s">
        <v>28</v>
      </c>
      <c r="M804" s="125" t="s">
        <v>27</v>
      </c>
      <c r="N804" s="124" t="s">
        <v>26</v>
      </c>
      <c r="O804" s="122" t="s">
        <v>25</v>
      </c>
      <c r="P804" s="125" t="s">
        <v>24</v>
      </c>
      <c r="Q804" s="123" t="s">
        <v>23</v>
      </c>
      <c r="R804" s="122" t="s">
        <v>22</v>
      </c>
      <c r="S804" s="123" t="s">
        <v>21</v>
      </c>
      <c r="T804" s="122" t="s">
        <v>20</v>
      </c>
      <c r="U804" s="123" t="s">
        <v>19</v>
      </c>
      <c r="V804" s="122" t="s">
        <v>18</v>
      </c>
      <c r="W804" s="123" t="s">
        <v>17</v>
      </c>
      <c r="X804" s="122" t="s">
        <v>16</v>
      </c>
      <c r="Y804" s="126" t="s">
        <v>15</v>
      </c>
    </row>
    <row r="805" spans="1:25" s="35" customFormat="1" ht="18.75" customHeight="1" thickBot="1" x14ac:dyDescent="0.25">
      <c r="A805" s="77">
        <v>1</v>
      </c>
      <c r="B805" s="65">
        <f>SUM(B806:B808)</f>
        <v>897.74599999999998</v>
      </c>
      <c r="C805" s="65">
        <f t="shared" ref="C805:Y805" si="278">SUM(C806:C808)</f>
        <v>911.44600000000003</v>
      </c>
      <c r="D805" s="65">
        <f t="shared" si="278"/>
        <v>920.68600000000004</v>
      </c>
      <c r="E805" s="65">
        <f t="shared" si="278"/>
        <v>973.33600000000001</v>
      </c>
      <c r="F805" s="65">
        <f t="shared" si="278"/>
        <v>974.49599999999998</v>
      </c>
      <c r="G805" s="65">
        <f t="shared" si="278"/>
        <v>1002.096</v>
      </c>
      <c r="H805" s="65">
        <f t="shared" si="278"/>
        <v>987.93600000000004</v>
      </c>
      <c r="I805" s="65">
        <f t="shared" si="278"/>
        <v>961.04599999999994</v>
      </c>
      <c r="J805" s="65">
        <f t="shared" si="278"/>
        <v>949.50599999999997</v>
      </c>
      <c r="K805" s="65">
        <f t="shared" si="278"/>
        <v>1188.4060000000002</v>
      </c>
      <c r="L805" s="65">
        <f t="shared" si="278"/>
        <v>1195.2260000000001</v>
      </c>
      <c r="M805" s="65">
        <f t="shared" si="278"/>
        <v>1204.2660000000001</v>
      </c>
      <c r="N805" s="65">
        <f t="shared" si="278"/>
        <v>1219.9160000000002</v>
      </c>
      <c r="O805" s="65">
        <f t="shared" si="278"/>
        <v>977.79599999999994</v>
      </c>
      <c r="P805" s="65">
        <f t="shared" si="278"/>
        <v>998.40599999999995</v>
      </c>
      <c r="Q805" s="65">
        <f t="shared" si="278"/>
        <v>1618.356</v>
      </c>
      <c r="R805" s="65">
        <f t="shared" si="278"/>
        <v>990.49599999999998</v>
      </c>
      <c r="S805" s="65">
        <f t="shared" si="278"/>
        <v>1204.616</v>
      </c>
      <c r="T805" s="65">
        <f t="shared" si="278"/>
        <v>959.15599999999995</v>
      </c>
      <c r="U805" s="65">
        <f t="shared" si="278"/>
        <v>912.40599999999995</v>
      </c>
      <c r="V805" s="65">
        <f t="shared" si="278"/>
        <v>908.03599999999994</v>
      </c>
      <c r="W805" s="65">
        <f t="shared" si="278"/>
        <v>1097.9760000000001</v>
      </c>
      <c r="X805" s="65">
        <f t="shared" si="278"/>
        <v>904.68600000000004</v>
      </c>
      <c r="Y805" s="65">
        <f t="shared" si="278"/>
        <v>904.226</v>
      </c>
    </row>
    <row r="806" spans="1:25" s="40" customFormat="1" ht="18.75" hidden="1" customHeight="1" outlineLevel="1" x14ac:dyDescent="0.2">
      <c r="A806" s="116" t="s">
        <v>4</v>
      </c>
      <c r="B806" s="43">
        <f>B11</f>
        <v>895.25</v>
      </c>
      <c r="C806" s="43">
        <f t="shared" ref="C806:Y806" si="279">C11</f>
        <v>908.95</v>
      </c>
      <c r="D806" s="43">
        <f t="shared" si="279"/>
        <v>918.19</v>
      </c>
      <c r="E806" s="43">
        <f t="shared" si="279"/>
        <v>970.84</v>
      </c>
      <c r="F806" s="43">
        <f t="shared" si="279"/>
        <v>972</v>
      </c>
      <c r="G806" s="43">
        <f t="shared" si="279"/>
        <v>999.6</v>
      </c>
      <c r="H806" s="43">
        <f t="shared" si="279"/>
        <v>985.44</v>
      </c>
      <c r="I806" s="43">
        <f t="shared" si="279"/>
        <v>958.55</v>
      </c>
      <c r="J806" s="43">
        <f t="shared" si="279"/>
        <v>947.01</v>
      </c>
      <c r="K806" s="43">
        <f t="shared" si="279"/>
        <v>1185.9100000000001</v>
      </c>
      <c r="L806" s="43">
        <f t="shared" si="279"/>
        <v>1192.73</v>
      </c>
      <c r="M806" s="43">
        <f t="shared" si="279"/>
        <v>1201.77</v>
      </c>
      <c r="N806" s="43">
        <f t="shared" si="279"/>
        <v>1217.42</v>
      </c>
      <c r="O806" s="43">
        <f t="shared" si="279"/>
        <v>975.3</v>
      </c>
      <c r="P806" s="43">
        <f t="shared" si="279"/>
        <v>995.91</v>
      </c>
      <c r="Q806" s="43">
        <f t="shared" si="279"/>
        <v>1615.86</v>
      </c>
      <c r="R806" s="43">
        <f t="shared" si="279"/>
        <v>988</v>
      </c>
      <c r="S806" s="43">
        <f t="shared" si="279"/>
        <v>1202.1199999999999</v>
      </c>
      <c r="T806" s="43">
        <f t="shared" si="279"/>
        <v>956.66</v>
      </c>
      <c r="U806" s="43">
        <f t="shared" si="279"/>
        <v>909.91</v>
      </c>
      <c r="V806" s="43">
        <f t="shared" si="279"/>
        <v>905.54</v>
      </c>
      <c r="W806" s="43">
        <f t="shared" si="279"/>
        <v>1095.48</v>
      </c>
      <c r="X806" s="43">
        <f t="shared" si="279"/>
        <v>902.19</v>
      </c>
      <c r="Y806" s="43">
        <f t="shared" si="279"/>
        <v>901.73</v>
      </c>
    </row>
    <row r="807" spans="1:25" s="40" customFormat="1" ht="18.75" hidden="1" customHeight="1" outlineLevel="1" x14ac:dyDescent="0.2">
      <c r="A807" s="31" t="s">
        <v>6</v>
      </c>
      <c r="B807" s="49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54"/>
    </row>
    <row r="808" spans="1:25" s="40" customFormat="1" ht="18.75" hidden="1" customHeight="1" outlineLevel="1" thickBot="1" x14ac:dyDescent="0.25">
      <c r="A808" s="107" t="s">
        <v>7</v>
      </c>
      <c r="B808" s="50">
        <v>2.496</v>
      </c>
      <c r="C808" s="48">
        <v>2.496</v>
      </c>
      <c r="D808" s="48">
        <v>2.496</v>
      </c>
      <c r="E808" s="48">
        <v>2.496</v>
      </c>
      <c r="F808" s="48">
        <v>2.496</v>
      </c>
      <c r="G808" s="48">
        <v>2.496</v>
      </c>
      <c r="H808" s="48">
        <v>2.496</v>
      </c>
      <c r="I808" s="48">
        <v>2.496</v>
      </c>
      <c r="J808" s="48">
        <v>2.496</v>
      </c>
      <c r="K808" s="48">
        <v>2.496</v>
      </c>
      <c r="L808" s="48">
        <v>2.496</v>
      </c>
      <c r="M808" s="48">
        <v>2.496</v>
      </c>
      <c r="N808" s="48">
        <v>2.496</v>
      </c>
      <c r="O808" s="48">
        <v>2.496</v>
      </c>
      <c r="P808" s="48">
        <v>2.496</v>
      </c>
      <c r="Q808" s="48">
        <v>2.496</v>
      </c>
      <c r="R808" s="48">
        <v>2.496</v>
      </c>
      <c r="S808" s="48">
        <v>2.496</v>
      </c>
      <c r="T808" s="48">
        <v>2.496</v>
      </c>
      <c r="U808" s="48">
        <v>2.496</v>
      </c>
      <c r="V808" s="48">
        <v>2.496</v>
      </c>
      <c r="W808" s="48">
        <v>2.496</v>
      </c>
      <c r="X808" s="48">
        <v>2.496</v>
      </c>
      <c r="Y808" s="55">
        <v>2.496</v>
      </c>
    </row>
    <row r="809" spans="1:25" s="35" customFormat="1" ht="18.75" customHeight="1" collapsed="1" thickBot="1" x14ac:dyDescent="0.25">
      <c r="A809" s="76">
        <v>2</v>
      </c>
      <c r="B809" s="65">
        <f t="shared" ref="B809:Y809" si="280">SUM(B810:B812)</f>
        <v>998.94600000000003</v>
      </c>
      <c r="C809" s="66">
        <f t="shared" si="280"/>
        <v>1004.706</v>
      </c>
      <c r="D809" s="66">
        <f t="shared" si="280"/>
        <v>1001.386</v>
      </c>
      <c r="E809" s="67">
        <f t="shared" si="280"/>
        <v>1026.316</v>
      </c>
      <c r="F809" s="67">
        <f t="shared" si="280"/>
        <v>1017.246</v>
      </c>
      <c r="G809" s="67">
        <f t="shared" si="280"/>
        <v>1330.4360000000001</v>
      </c>
      <c r="H809" s="67">
        <f t="shared" si="280"/>
        <v>1063.9560000000001</v>
      </c>
      <c r="I809" s="67">
        <f t="shared" si="280"/>
        <v>1048.1760000000002</v>
      </c>
      <c r="J809" s="67">
        <f t="shared" si="280"/>
        <v>1053.6360000000002</v>
      </c>
      <c r="K809" s="68">
        <f t="shared" si="280"/>
        <v>1005.076</v>
      </c>
      <c r="L809" s="67">
        <f t="shared" si="280"/>
        <v>998.42599999999993</v>
      </c>
      <c r="M809" s="69">
        <f t="shared" si="280"/>
        <v>1068.9360000000001</v>
      </c>
      <c r="N809" s="68">
        <f t="shared" si="280"/>
        <v>1004.566</v>
      </c>
      <c r="O809" s="67">
        <f t="shared" si="280"/>
        <v>1095.576</v>
      </c>
      <c r="P809" s="69">
        <f t="shared" si="280"/>
        <v>1614.6960000000001</v>
      </c>
      <c r="Q809" s="70">
        <f t="shared" si="280"/>
        <v>1232.7560000000001</v>
      </c>
      <c r="R809" s="67">
        <f t="shared" si="280"/>
        <v>1176.846</v>
      </c>
      <c r="S809" s="70">
        <f t="shared" si="280"/>
        <v>1155.1260000000002</v>
      </c>
      <c r="T809" s="67">
        <f t="shared" si="280"/>
        <v>988.86599999999999</v>
      </c>
      <c r="U809" s="66">
        <f t="shared" si="280"/>
        <v>991.226</v>
      </c>
      <c r="V809" s="66">
        <f t="shared" si="280"/>
        <v>994.62599999999998</v>
      </c>
      <c r="W809" s="66">
        <f t="shared" si="280"/>
        <v>1020.376</v>
      </c>
      <c r="X809" s="66">
        <f t="shared" si="280"/>
        <v>998.06600000000003</v>
      </c>
      <c r="Y809" s="71">
        <f t="shared" si="280"/>
        <v>998.10599999999999</v>
      </c>
    </row>
    <row r="810" spans="1:25" s="35" customFormat="1" ht="18.75" hidden="1" customHeight="1" outlineLevel="1" x14ac:dyDescent="0.2">
      <c r="A810" s="116" t="s">
        <v>4</v>
      </c>
      <c r="B810" s="43">
        <f>B16</f>
        <v>996.45</v>
      </c>
      <c r="C810" s="43">
        <f t="shared" ref="C810:Y810" si="281">C16</f>
        <v>1002.21</v>
      </c>
      <c r="D810" s="43">
        <f t="shared" si="281"/>
        <v>998.89</v>
      </c>
      <c r="E810" s="43">
        <f t="shared" si="281"/>
        <v>1023.82</v>
      </c>
      <c r="F810" s="43">
        <f t="shared" si="281"/>
        <v>1014.75</v>
      </c>
      <c r="G810" s="43">
        <f t="shared" si="281"/>
        <v>1327.94</v>
      </c>
      <c r="H810" s="43">
        <f t="shared" si="281"/>
        <v>1061.46</v>
      </c>
      <c r="I810" s="43">
        <f t="shared" si="281"/>
        <v>1045.68</v>
      </c>
      <c r="J810" s="43">
        <f t="shared" si="281"/>
        <v>1051.1400000000001</v>
      </c>
      <c r="K810" s="43">
        <f t="shared" si="281"/>
        <v>1002.58</v>
      </c>
      <c r="L810" s="43">
        <f t="shared" si="281"/>
        <v>995.93</v>
      </c>
      <c r="M810" s="43">
        <f t="shared" si="281"/>
        <v>1066.44</v>
      </c>
      <c r="N810" s="43">
        <f t="shared" si="281"/>
        <v>1002.07</v>
      </c>
      <c r="O810" s="43">
        <f t="shared" si="281"/>
        <v>1093.08</v>
      </c>
      <c r="P810" s="43">
        <f t="shared" si="281"/>
        <v>1612.2</v>
      </c>
      <c r="Q810" s="43">
        <f t="shared" si="281"/>
        <v>1230.26</v>
      </c>
      <c r="R810" s="43">
        <f t="shared" si="281"/>
        <v>1174.3499999999999</v>
      </c>
      <c r="S810" s="43">
        <f t="shared" si="281"/>
        <v>1152.6300000000001</v>
      </c>
      <c r="T810" s="43">
        <f t="shared" si="281"/>
        <v>986.37</v>
      </c>
      <c r="U810" s="43">
        <f t="shared" si="281"/>
        <v>988.73</v>
      </c>
      <c r="V810" s="43">
        <f t="shared" si="281"/>
        <v>992.13</v>
      </c>
      <c r="W810" s="43">
        <f t="shared" si="281"/>
        <v>1017.88</v>
      </c>
      <c r="X810" s="43">
        <f t="shared" si="281"/>
        <v>995.57</v>
      </c>
      <c r="Y810" s="43">
        <f t="shared" si="281"/>
        <v>995.61</v>
      </c>
    </row>
    <row r="811" spans="1:25" s="35" customFormat="1" ht="18.75" hidden="1" customHeight="1" outlineLevel="1" x14ac:dyDescent="0.2">
      <c r="A811" s="31" t="s">
        <v>6</v>
      </c>
      <c r="B811" s="49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54"/>
    </row>
    <row r="812" spans="1:25" s="35" customFormat="1" ht="18.75" hidden="1" customHeight="1" outlineLevel="1" thickBot="1" x14ac:dyDescent="0.25">
      <c r="A812" s="107" t="s">
        <v>7</v>
      </c>
      <c r="B812" s="50">
        <v>2.496</v>
      </c>
      <c r="C812" s="48">
        <v>2.496</v>
      </c>
      <c r="D812" s="48">
        <v>2.496</v>
      </c>
      <c r="E812" s="48">
        <v>2.496</v>
      </c>
      <c r="F812" s="48">
        <v>2.496</v>
      </c>
      <c r="G812" s="48">
        <v>2.496</v>
      </c>
      <c r="H812" s="48">
        <v>2.496</v>
      </c>
      <c r="I812" s="48">
        <v>2.496</v>
      </c>
      <c r="J812" s="48">
        <v>2.496</v>
      </c>
      <c r="K812" s="48">
        <v>2.496</v>
      </c>
      <c r="L812" s="48">
        <v>2.496</v>
      </c>
      <c r="M812" s="48">
        <v>2.496</v>
      </c>
      <c r="N812" s="48">
        <v>2.496</v>
      </c>
      <c r="O812" s="48">
        <v>2.496</v>
      </c>
      <c r="P812" s="48">
        <v>2.496</v>
      </c>
      <c r="Q812" s="48">
        <v>2.496</v>
      </c>
      <c r="R812" s="48">
        <v>2.496</v>
      </c>
      <c r="S812" s="48">
        <v>2.496</v>
      </c>
      <c r="T812" s="48">
        <v>2.496</v>
      </c>
      <c r="U812" s="48">
        <v>2.496</v>
      </c>
      <c r="V812" s="48">
        <v>2.496</v>
      </c>
      <c r="W812" s="48">
        <v>2.496</v>
      </c>
      <c r="X812" s="48">
        <v>2.496</v>
      </c>
      <c r="Y812" s="55">
        <v>2.496</v>
      </c>
    </row>
    <row r="813" spans="1:25" s="35" customFormat="1" ht="18.75" customHeight="1" collapsed="1" thickBot="1" x14ac:dyDescent="0.25">
      <c r="A813" s="73">
        <v>3</v>
      </c>
      <c r="B813" s="65">
        <f t="shared" ref="B813:Y813" si="282">SUM(B814:B816)</f>
        <v>976.20600000000002</v>
      </c>
      <c r="C813" s="66">
        <f t="shared" si="282"/>
        <v>971.89599999999996</v>
      </c>
      <c r="D813" s="66">
        <f t="shared" si="282"/>
        <v>951.25599999999997</v>
      </c>
      <c r="E813" s="67">
        <f t="shared" si="282"/>
        <v>967.68600000000004</v>
      </c>
      <c r="F813" s="67">
        <f t="shared" si="282"/>
        <v>1008.976</v>
      </c>
      <c r="G813" s="67">
        <f t="shared" si="282"/>
        <v>1010.246</v>
      </c>
      <c r="H813" s="67">
        <f t="shared" si="282"/>
        <v>999.226</v>
      </c>
      <c r="I813" s="67">
        <f t="shared" si="282"/>
        <v>1000.1659999999999</v>
      </c>
      <c r="J813" s="67">
        <f t="shared" si="282"/>
        <v>989.46600000000001</v>
      </c>
      <c r="K813" s="68">
        <f t="shared" si="282"/>
        <v>1003.076</v>
      </c>
      <c r="L813" s="67">
        <f t="shared" si="282"/>
        <v>974.57600000000002</v>
      </c>
      <c r="M813" s="69">
        <f t="shared" si="282"/>
        <v>978.43600000000004</v>
      </c>
      <c r="N813" s="68">
        <f t="shared" si="282"/>
        <v>980.17599999999993</v>
      </c>
      <c r="O813" s="67">
        <f t="shared" si="282"/>
        <v>1069.106</v>
      </c>
      <c r="P813" s="69">
        <f t="shared" si="282"/>
        <v>1012.026</v>
      </c>
      <c r="Q813" s="70">
        <f t="shared" si="282"/>
        <v>1160.6760000000002</v>
      </c>
      <c r="R813" s="67">
        <f t="shared" si="282"/>
        <v>1161.846</v>
      </c>
      <c r="S813" s="70">
        <f t="shared" si="282"/>
        <v>1151.2460000000001</v>
      </c>
      <c r="T813" s="67">
        <f t="shared" si="282"/>
        <v>959.846</v>
      </c>
      <c r="U813" s="66">
        <f t="shared" si="282"/>
        <v>978.42599999999993</v>
      </c>
      <c r="V813" s="66">
        <f t="shared" si="282"/>
        <v>966.96600000000001</v>
      </c>
      <c r="W813" s="66">
        <f t="shared" si="282"/>
        <v>980.95600000000002</v>
      </c>
      <c r="X813" s="66">
        <f t="shared" si="282"/>
        <v>972.29599999999994</v>
      </c>
      <c r="Y813" s="71">
        <f t="shared" si="282"/>
        <v>962.55599999999993</v>
      </c>
    </row>
    <row r="814" spans="1:25" s="35" customFormat="1" ht="18.75" hidden="1" customHeight="1" outlineLevel="1" x14ac:dyDescent="0.2">
      <c r="A814" s="29" t="s">
        <v>4</v>
      </c>
      <c r="B814" s="43">
        <f>B21</f>
        <v>973.71</v>
      </c>
      <c r="C814" s="43">
        <f t="shared" ref="C814:Y814" si="283">C21</f>
        <v>969.4</v>
      </c>
      <c r="D814" s="43">
        <f t="shared" si="283"/>
        <v>948.76</v>
      </c>
      <c r="E814" s="43">
        <f t="shared" si="283"/>
        <v>965.19</v>
      </c>
      <c r="F814" s="43">
        <f t="shared" si="283"/>
        <v>1006.48</v>
      </c>
      <c r="G814" s="43">
        <f t="shared" si="283"/>
        <v>1007.75</v>
      </c>
      <c r="H814" s="43">
        <f t="shared" si="283"/>
        <v>996.73</v>
      </c>
      <c r="I814" s="43">
        <f t="shared" si="283"/>
        <v>997.67</v>
      </c>
      <c r="J814" s="43">
        <f t="shared" si="283"/>
        <v>986.97</v>
      </c>
      <c r="K814" s="43">
        <f t="shared" si="283"/>
        <v>1000.58</v>
      </c>
      <c r="L814" s="43">
        <f t="shared" si="283"/>
        <v>972.08</v>
      </c>
      <c r="M814" s="43">
        <f t="shared" si="283"/>
        <v>975.94</v>
      </c>
      <c r="N814" s="43">
        <f t="shared" si="283"/>
        <v>977.68</v>
      </c>
      <c r="O814" s="43">
        <f t="shared" si="283"/>
        <v>1066.6099999999999</v>
      </c>
      <c r="P814" s="43">
        <f t="shared" si="283"/>
        <v>1009.53</v>
      </c>
      <c r="Q814" s="43">
        <f t="shared" si="283"/>
        <v>1158.18</v>
      </c>
      <c r="R814" s="43">
        <f t="shared" si="283"/>
        <v>1159.3499999999999</v>
      </c>
      <c r="S814" s="43">
        <f t="shared" si="283"/>
        <v>1148.75</v>
      </c>
      <c r="T814" s="43">
        <f t="shared" si="283"/>
        <v>957.35</v>
      </c>
      <c r="U814" s="43">
        <f t="shared" si="283"/>
        <v>975.93</v>
      </c>
      <c r="V814" s="43">
        <f t="shared" si="283"/>
        <v>964.47</v>
      </c>
      <c r="W814" s="43">
        <f t="shared" si="283"/>
        <v>978.46</v>
      </c>
      <c r="X814" s="43">
        <f t="shared" si="283"/>
        <v>969.8</v>
      </c>
      <c r="Y814" s="43">
        <f t="shared" si="283"/>
        <v>960.06</v>
      </c>
    </row>
    <row r="815" spans="1:25" s="35" customFormat="1" ht="18.75" hidden="1" customHeight="1" outlineLevel="1" x14ac:dyDescent="0.2">
      <c r="A815" s="26" t="s">
        <v>6</v>
      </c>
      <c r="B815" s="49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54"/>
    </row>
    <row r="816" spans="1:25" s="35" customFormat="1" ht="18.75" hidden="1" customHeight="1" outlineLevel="1" thickBot="1" x14ac:dyDescent="0.25">
      <c r="A816" s="107" t="s">
        <v>7</v>
      </c>
      <c r="B816" s="50">
        <v>2.496</v>
      </c>
      <c r="C816" s="48">
        <v>2.496</v>
      </c>
      <c r="D816" s="48">
        <v>2.496</v>
      </c>
      <c r="E816" s="48">
        <v>2.496</v>
      </c>
      <c r="F816" s="48">
        <v>2.496</v>
      </c>
      <c r="G816" s="48">
        <v>2.496</v>
      </c>
      <c r="H816" s="48">
        <v>2.496</v>
      </c>
      <c r="I816" s="48">
        <v>2.496</v>
      </c>
      <c r="J816" s="48">
        <v>2.496</v>
      </c>
      <c r="K816" s="48">
        <v>2.496</v>
      </c>
      <c r="L816" s="48">
        <v>2.496</v>
      </c>
      <c r="M816" s="48">
        <v>2.496</v>
      </c>
      <c r="N816" s="48">
        <v>2.496</v>
      </c>
      <c r="O816" s="48">
        <v>2.496</v>
      </c>
      <c r="P816" s="48">
        <v>2.496</v>
      </c>
      <c r="Q816" s="48">
        <v>2.496</v>
      </c>
      <c r="R816" s="48">
        <v>2.496</v>
      </c>
      <c r="S816" s="48">
        <v>2.496</v>
      </c>
      <c r="T816" s="48">
        <v>2.496</v>
      </c>
      <c r="U816" s="48">
        <v>2.496</v>
      </c>
      <c r="V816" s="48">
        <v>2.496</v>
      </c>
      <c r="W816" s="48">
        <v>2.496</v>
      </c>
      <c r="X816" s="48">
        <v>2.496</v>
      </c>
      <c r="Y816" s="55">
        <v>2.496</v>
      </c>
    </row>
    <row r="817" spans="1:25" s="35" customFormat="1" ht="18.75" customHeight="1" collapsed="1" thickBot="1" x14ac:dyDescent="0.25">
      <c r="A817" s="76">
        <v>4</v>
      </c>
      <c r="B817" s="65">
        <f t="shared" ref="B817:Y817" si="284">SUM(B818:B820)</f>
        <v>889.18600000000004</v>
      </c>
      <c r="C817" s="66">
        <f t="shared" si="284"/>
        <v>891.65599999999995</v>
      </c>
      <c r="D817" s="66">
        <f t="shared" si="284"/>
        <v>926.67599999999993</v>
      </c>
      <c r="E817" s="67">
        <f t="shared" si="284"/>
        <v>1335.9560000000001</v>
      </c>
      <c r="F817" s="67">
        <f t="shared" si="284"/>
        <v>968.07600000000002</v>
      </c>
      <c r="G817" s="67">
        <f t="shared" si="284"/>
        <v>1227.056</v>
      </c>
      <c r="H817" s="67">
        <f t="shared" si="284"/>
        <v>1225.9560000000001</v>
      </c>
      <c r="I817" s="67">
        <f t="shared" si="284"/>
        <v>1199.806</v>
      </c>
      <c r="J817" s="67">
        <f t="shared" si="284"/>
        <v>1195.4060000000002</v>
      </c>
      <c r="K817" s="68">
        <f t="shared" si="284"/>
        <v>1180.816</v>
      </c>
      <c r="L817" s="67">
        <f t="shared" si="284"/>
        <v>1176.8760000000002</v>
      </c>
      <c r="M817" s="69">
        <f t="shared" si="284"/>
        <v>1183.1360000000002</v>
      </c>
      <c r="N817" s="68">
        <f t="shared" si="284"/>
        <v>1186.2860000000001</v>
      </c>
      <c r="O817" s="67">
        <f t="shared" si="284"/>
        <v>1193.8960000000002</v>
      </c>
      <c r="P817" s="69">
        <f t="shared" si="284"/>
        <v>1309.3960000000002</v>
      </c>
      <c r="Q817" s="70">
        <f t="shared" si="284"/>
        <v>1196.056</v>
      </c>
      <c r="R817" s="67">
        <f t="shared" si="284"/>
        <v>1255.6860000000001</v>
      </c>
      <c r="S817" s="70">
        <f t="shared" si="284"/>
        <v>1158.6560000000002</v>
      </c>
      <c r="T817" s="67">
        <f t="shared" si="284"/>
        <v>911.226</v>
      </c>
      <c r="U817" s="66">
        <f t="shared" si="284"/>
        <v>1200.2760000000001</v>
      </c>
      <c r="V817" s="66">
        <f t="shared" si="284"/>
        <v>919.07600000000002</v>
      </c>
      <c r="W817" s="66">
        <f t="shared" si="284"/>
        <v>925.19600000000003</v>
      </c>
      <c r="X817" s="66">
        <f t="shared" si="284"/>
        <v>915.21600000000001</v>
      </c>
      <c r="Y817" s="71">
        <f t="shared" si="284"/>
        <v>917.53599999999994</v>
      </c>
    </row>
    <row r="818" spans="1:25" s="35" customFormat="1" ht="18.75" hidden="1" customHeight="1" outlineLevel="1" x14ac:dyDescent="0.2">
      <c r="A818" s="116" t="s">
        <v>4</v>
      </c>
      <c r="B818" s="49">
        <f>B26</f>
        <v>886.69</v>
      </c>
      <c r="C818" s="49">
        <f t="shared" ref="C818:Y818" si="285">C26</f>
        <v>889.16</v>
      </c>
      <c r="D818" s="49">
        <f t="shared" si="285"/>
        <v>924.18</v>
      </c>
      <c r="E818" s="49">
        <f t="shared" si="285"/>
        <v>1333.46</v>
      </c>
      <c r="F818" s="49">
        <f t="shared" si="285"/>
        <v>965.58</v>
      </c>
      <c r="G818" s="49">
        <f t="shared" si="285"/>
        <v>1224.56</v>
      </c>
      <c r="H818" s="49">
        <f t="shared" si="285"/>
        <v>1223.46</v>
      </c>
      <c r="I818" s="49">
        <f t="shared" si="285"/>
        <v>1197.31</v>
      </c>
      <c r="J818" s="49">
        <f t="shared" si="285"/>
        <v>1192.9100000000001</v>
      </c>
      <c r="K818" s="49">
        <f t="shared" si="285"/>
        <v>1178.32</v>
      </c>
      <c r="L818" s="49">
        <f t="shared" si="285"/>
        <v>1174.3800000000001</v>
      </c>
      <c r="M818" s="49">
        <f t="shared" si="285"/>
        <v>1180.6400000000001</v>
      </c>
      <c r="N818" s="49">
        <f t="shared" si="285"/>
        <v>1183.79</v>
      </c>
      <c r="O818" s="49">
        <f t="shared" si="285"/>
        <v>1191.4000000000001</v>
      </c>
      <c r="P818" s="49">
        <f t="shared" si="285"/>
        <v>1306.9000000000001</v>
      </c>
      <c r="Q818" s="49">
        <f t="shared" si="285"/>
        <v>1193.56</v>
      </c>
      <c r="R818" s="49">
        <f t="shared" si="285"/>
        <v>1253.19</v>
      </c>
      <c r="S818" s="49">
        <f t="shared" si="285"/>
        <v>1156.1600000000001</v>
      </c>
      <c r="T818" s="49">
        <f t="shared" si="285"/>
        <v>908.73</v>
      </c>
      <c r="U818" s="49">
        <f t="shared" si="285"/>
        <v>1197.78</v>
      </c>
      <c r="V818" s="49">
        <f t="shared" si="285"/>
        <v>916.58</v>
      </c>
      <c r="W818" s="49">
        <f t="shared" si="285"/>
        <v>922.7</v>
      </c>
      <c r="X818" s="49">
        <f t="shared" si="285"/>
        <v>912.72</v>
      </c>
      <c r="Y818" s="49">
        <f t="shared" si="285"/>
        <v>915.04</v>
      </c>
    </row>
    <row r="819" spans="1:25" s="35" customFormat="1" ht="18.75" hidden="1" customHeight="1" outlineLevel="1" x14ac:dyDescent="0.2">
      <c r="A819" s="31" t="s">
        <v>6</v>
      </c>
      <c r="B819" s="49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54"/>
    </row>
    <row r="820" spans="1:25" s="35" customFormat="1" ht="18.75" hidden="1" customHeight="1" outlineLevel="1" thickBot="1" x14ac:dyDescent="0.25">
      <c r="A820" s="107" t="s">
        <v>7</v>
      </c>
      <c r="B820" s="50">
        <v>2.496</v>
      </c>
      <c r="C820" s="48">
        <v>2.496</v>
      </c>
      <c r="D820" s="48">
        <v>2.496</v>
      </c>
      <c r="E820" s="48">
        <v>2.496</v>
      </c>
      <c r="F820" s="48">
        <v>2.496</v>
      </c>
      <c r="G820" s="48">
        <v>2.496</v>
      </c>
      <c r="H820" s="48">
        <v>2.496</v>
      </c>
      <c r="I820" s="48">
        <v>2.496</v>
      </c>
      <c r="J820" s="48">
        <v>2.496</v>
      </c>
      <c r="K820" s="48">
        <v>2.496</v>
      </c>
      <c r="L820" s="48">
        <v>2.496</v>
      </c>
      <c r="M820" s="48">
        <v>2.496</v>
      </c>
      <c r="N820" s="48">
        <v>2.496</v>
      </c>
      <c r="O820" s="48">
        <v>2.496</v>
      </c>
      <c r="P820" s="48">
        <v>2.496</v>
      </c>
      <c r="Q820" s="48">
        <v>2.496</v>
      </c>
      <c r="R820" s="48">
        <v>2.496</v>
      </c>
      <c r="S820" s="48">
        <v>2.496</v>
      </c>
      <c r="T820" s="48">
        <v>2.496</v>
      </c>
      <c r="U820" s="48">
        <v>2.496</v>
      </c>
      <c r="V820" s="48">
        <v>2.496</v>
      </c>
      <c r="W820" s="48">
        <v>2.496</v>
      </c>
      <c r="X820" s="48">
        <v>2.496</v>
      </c>
      <c r="Y820" s="55">
        <v>2.496</v>
      </c>
    </row>
    <row r="821" spans="1:25" s="35" customFormat="1" ht="18.75" customHeight="1" collapsed="1" thickBot="1" x14ac:dyDescent="0.25">
      <c r="A821" s="73">
        <v>5</v>
      </c>
      <c r="B821" s="91">
        <f t="shared" ref="B821:Y821" si="286">SUM(B822:B824)</f>
        <v>944.58600000000001</v>
      </c>
      <c r="C821" s="92">
        <f t="shared" si="286"/>
        <v>975.91599999999994</v>
      </c>
      <c r="D821" s="92">
        <f t="shared" si="286"/>
        <v>1005.846</v>
      </c>
      <c r="E821" s="92">
        <f t="shared" si="286"/>
        <v>1023.466</v>
      </c>
      <c r="F821" s="92">
        <f t="shared" si="286"/>
        <v>1018.316</v>
      </c>
      <c r="G821" s="92">
        <f t="shared" si="286"/>
        <v>1225.2060000000001</v>
      </c>
      <c r="H821" s="92">
        <f t="shared" si="286"/>
        <v>1232.326</v>
      </c>
      <c r="I821" s="92">
        <f t="shared" si="286"/>
        <v>1212.826</v>
      </c>
      <c r="J821" s="92">
        <f t="shared" si="286"/>
        <v>1201.4360000000001</v>
      </c>
      <c r="K821" s="93">
        <f t="shared" si="286"/>
        <v>1232.1860000000001</v>
      </c>
      <c r="L821" s="92">
        <f t="shared" si="286"/>
        <v>1007.016</v>
      </c>
      <c r="M821" s="94">
        <f t="shared" si="286"/>
        <v>1007.596</v>
      </c>
      <c r="N821" s="93">
        <f t="shared" si="286"/>
        <v>1010.596</v>
      </c>
      <c r="O821" s="92">
        <f t="shared" si="286"/>
        <v>1011.356</v>
      </c>
      <c r="P821" s="94">
        <f t="shared" si="286"/>
        <v>1019.236</v>
      </c>
      <c r="Q821" s="95">
        <f t="shared" si="286"/>
        <v>1211.7560000000001</v>
      </c>
      <c r="R821" s="92">
        <f t="shared" si="286"/>
        <v>1197.2060000000001</v>
      </c>
      <c r="S821" s="95">
        <f t="shared" si="286"/>
        <v>1174.346</v>
      </c>
      <c r="T821" s="92">
        <f t="shared" si="286"/>
        <v>1114.836</v>
      </c>
      <c r="U821" s="92">
        <f t="shared" si="286"/>
        <v>988.346</v>
      </c>
      <c r="V821" s="92">
        <f t="shared" si="286"/>
        <v>952.00599999999997</v>
      </c>
      <c r="W821" s="92">
        <f t="shared" si="286"/>
        <v>969.77599999999995</v>
      </c>
      <c r="X821" s="92">
        <f t="shared" si="286"/>
        <v>956.89599999999996</v>
      </c>
      <c r="Y821" s="96">
        <f t="shared" si="286"/>
        <v>964.56600000000003</v>
      </c>
    </row>
    <row r="822" spans="1:25" s="35" customFormat="1" ht="18.75" hidden="1" customHeight="1" outlineLevel="1" x14ac:dyDescent="0.2">
      <c r="A822" s="31" t="s">
        <v>4</v>
      </c>
      <c r="B822" s="84">
        <f>B31</f>
        <v>942.09</v>
      </c>
      <c r="C822" s="84">
        <f t="shared" ref="C822:Y822" si="287">C31</f>
        <v>973.42</v>
      </c>
      <c r="D822" s="84">
        <f t="shared" si="287"/>
        <v>1003.35</v>
      </c>
      <c r="E822" s="84">
        <f t="shared" si="287"/>
        <v>1020.97</v>
      </c>
      <c r="F822" s="84">
        <f t="shared" si="287"/>
        <v>1015.82</v>
      </c>
      <c r="G822" s="84">
        <f t="shared" si="287"/>
        <v>1222.71</v>
      </c>
      <c r="H822" s="84">
        <f t="shared" si="287"/>
        <v>1229.83</v>
      </c>
      <c r="I822" s="84">
        <f t="shared" si="287"/>
        <v>1210.33</v>
      </c>
      <c r="J822" s="84">
        <f t="shared" si="287"/>
        <v>1198.94</v>
      </c>
      <c r="K822" s="84">
        <f t="shared" si="287"/>
        <v>1229.69</v>
      </c>
      <c r="L822" s="84">
        <f t="shared" si="287"/>
        <v>1004.52</v>
      </c>
      <c r="M822" s="84">
        <f t="shared" si="287"/>
        <v>1005.1</v>
      </c>
      <c r="N822" s="84">
        <f t="shared" si="287"/>
        <v>1008.1</v>
      </c>
      <c r="O822" s="84">
        <f t="shared" si="287"/>
        <v>1008.86</v>
      </c>
      <c r="P822" s="84">
        <f t="shared" si="287"/>
        <v>1016.74</v>
      </c>
      <c r="Q822" s="84">
        <f t="shared" si="287"/>
        <v>1209.26</v>
      </c>
      <c r="R822" s="84">
        <f t="shared" si="287"/>
        <v>1194.71</v>
      </c>
      <c r="S822" s="84">
        <f t="shared" si="287"/>
        <v>1171.8499999999999</v>
      </c>
      <c r="T822" s="84">
        <f t="shared" si="287"/>
        <v>1112.3399999999999</v>
      </c>
      <c r="U822" s="84">
        <f t="shared" si="287"/>
        <v>985.85</v>
      </c>
      <c r="V822" s="84">
        <f t="shared" si="287"/>
        <v>949.51</v>
      </c>
      <c r="W822" s="84">
        <f t="shared" si="287"/>
        <v>967.28</v>
      </c>
      <c r="X822" s="84">
        <f t="shared" si="287"/>
        <v>954.4</v>
      </c>
      <c r="Y822" s="84">
        <f t="shared" si="287"/>
        <v>962.07</v>
      </c>
    </row>
    <row r="823" spans="1:25" s="35" customFormat="1" ht="18.75" hidden="1" customHeight="1" outlineLevel="1" x14ac:dyDescent="0.2">
      <c r="A823" s="26" t="s">
        <v>6</v>
      </c>
      <c r="B823" s="49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54"/>
    </row>
    <row r="824" spans="1:25" s="35" customFormat="1" ht="18.75" hidden="1" customHeight="1" outlineLevel="1" thickBot="1" x14ac:dyDescent="0.25">
      <c r="A824" s="107" t="s">
        <v>7</v>
      </c>
      <c r="B824" s="50">
        <v>2.496</v>
      </c>
      <c r="C824" s="48">
        <v>2.496</v>
      </c>
      <c r="D824" s="48">
        <v>2.496</v>
      </c>
      <c r="E824" s="48">
        <v>2.496</v>
      </c>
      <c r="F824" s="48">
        <v>2.496</v>
      </c>
      <c r="G824" s="48">
        <v>2.496</v>
      </c>
      <c r="H824" s="48">
        <v>2.496</v>
      </c>
      <c r="I824" s="48">
        <v>2.496</v>
      </c>
      <c r="J824" s="48">
        <v>2.496</v>
      </c>
      <c r="K824" s="48">
        <v>2.496</v>
      </c>
      <c r="L824" s="48">
        <v>2.496</v>
      </c>
      <c r="M824" s="48">
        <v>2.496</v>
      </c>
      <c r="N824" s="48">
        <v>2.496</v>
      </c>
      <c r="O824" s="48">
        <v>2.496</v>
      </c>
      <c r="P824" s="48">
        <v>2.496</v>
      </c>
      <c r="Q824" s="48">
        <v>2.496</v>
      </c>
      <c r="R824" s="48">
        <v>2.496</v>
      </c>
      <c r="S824" s="48">
        <v>2.496</v>
      </c>
      <c r="T824" s="48">
        <v>2.496</v>
      </c>
      <c r="U824" s="48">
        <v>2.496</v>
      </c>
      <c r="V824" s="48">
        <v>2.496</v>
      </c>
      <c r="W824" s="48">
        <v>2.496</v>
      </c>
      <c r="X824" s="48">
        <v>2.496</v>
      </c>
      <c r="Y824" s="55">
        <v>2.496</v>
      </c>
    </row>
    <row r="825" spans="1:25" s="35" customFormat="1" ht="18.75" customHeight="1" collapsed="1" thickBot="1" x14ac:dyDescent="0.25">
      <c r="A825" s="104">
        <v>6</v>
      </c>
      <c r="B825" s="98">
        <f t="shared" ref="B825:Y825" si="288">SUM(B826:B828)</f>
        <v>917.68600000000004</v>
      </c>
      <c r="C825" s="99">
        <f t="shared" si="288"/>
        <v>919.36599999999999</v>
      </c>
      <c r="D825" s="99">
        <f t="shared" si="288"/>
        <v>948.92599999999993</v>
      </c>
      <c r="E825" s="99">
        <f t="shared" si="288"/>
        <v>957.43600000000004</v>
      </c>
      <c r="F825" s="99">
        <f t="shared" si="288"/>
        <v>951.65599999999995</v>
      </c>
      <c r="G825" s="99">
        <f t="shared" si="288"/>
        <v>1195.8860000000002</v>
      </c>
      <c r="H825" s="99">
        <f t="shared" si="288"/>
        <v>1198.0160000000001</v>
      </c>
      <c r="I825" s="99">
        <f t="shared" si="288"/>
        <v>1185.9660000000001</v>
      </c>
      <c r="J825" s="99">
        <f t="shared" si="288"/>
        <v>1184.6560000000002</v>
      </c>
      <c r="K825" s="100">
        <f t="shared" si="288"/>
        <v>1160.2260000000001</v>
      </c>
      <c r="L825" s="99">
        <f t="shared" si="288"/>
        <v>1165.7660000000001</v>
      </c>
      <c r="M825" s="101">
        <f t="shared" si="288"/>
        <v>1171.296</v>
      </c>
      <c r="N825" s="100">
        <f t="shared" si="288"/>
        <v>1181.3860000000002</v>
      </c>
      <c r="O825" s="99">
        <f t="shared" si="288"/>
        <v>950.50599999999997</v>
      </c>
      <c r="P825" s="101">
        <f t="shared" si="288"/>
        <v>1194.296</v>
      </c>
      <c r="Q825" s="102">
        <f t="shared" si="288"/>
        <v>1188.9360000000001</v>
      </c>
      <c r="R825" s="99">
        <f t="shared" si="288"/>
        <v>1232.0360000000001</v>
      </c>
      <c r="S825" s="102">
        <f t="shared" si="288"/>
        <v>1201.4660000000001</v>
      </c>
      <c r="T825" s="99">
        <f t="shared" si="288"/>
        <v>1135.066</v>
      </c>
      <c r="U825" s="99">
        <f t="shared" si="288"/>
        <v>916.23599999999999</v>
      </c>
      <c r="V825" s="99">
        <f t="shared" si="288"/>
        <v>917.00599999999997</v>
      </c>
      <c r="W825" s="99">
        <f t="shared" si="288"/>
        <v>918.55599999999993</v>
      </c>
      <c r="X825" s="99">
        <f t="shared" si="288"/>
        <v>914.86599999999999</v>
      </c>
      <c r="Y825" s="97">
        <f t="shared" si="288"/>
        <v>916.71600000000001</v>
      </c>
    </row>
    <row r="826" spans="1:25" s="35" customFormat="1" ht="18.75" customHeight="1" outlineLevel="1" x14ac:dyDescent="0.2">
      <c r="A826" s="29" t="s">
        <v>4</v>
      </c>
      <c r="B826" s="49">
        <f>B36</f>
        <v>915.19</v>
      </c>
      <c r="C826" s="49">
        <f t="shared" ref="C826:Y826" si="289">C36</f>
        <v>916.87</v>
      </c>
      <c r="D826" s="49">
        <f t="shared" si="289"/>
        <v>946.43</v>
      </c>
      <c r="E826" s="49">
        <f t="shared" si="289"/>
        <v>954.94</v>
      </c>
      <c r="F826" s="49">
        <f t="shared" si="289"/>
        <v>949.16</v>
      </c>
      <c r="G826" s="49">
        <f t="shared" si="289"/>
        <v>1193.3900000000001</v>
      </c>
      <c r="H826" s="49">
        <f t="shared" si="289"/>
        <v>1195.52</v>
      </c>
      <c r="I826" s="49">
        <f t="shared" si="289"/>
        <v>1183.47</v>
      </c>
      <c r="J826" s="49">
        <f t="shared" si="289"/>
        <v>1182.1600000000001</v>
      </c>
      <c r="K826" s="49">
        <f t="shared" si="289"/>
        <v>1157.73</v>
      </c>
      <c r="L826" s="49">
        <f t="shared" si="289"/>
        <v>1163.27</v>
      </c>
      <c r="M826" s="49">
        <f t="shared" si="289"/>
        <v>1168.8</v>
      </c>
      <c r="N826" s="49">
        <f t="shared" si="289"/>
        <v>1178.8900000000001</v>
      </c>
      <c r="O826" s="49">
        <f t="shared" si="289"/>
        <v>948.01</v>
      </c>
      <c r="P826" s="49">
        <f t="shared" si="289"/>
        <v>1191.8</v>
      </c>
      <c r="Q826" s="49">
        <f t="shared" si="289"/>
        <v>1186.44</v>
      </c>
      <c r="R826" s="49">
        <f t="shared" si="289"/>
        <v>1229.54</v>
      </c>
      <c r="S826" s="49">
        <f t="shared" si="289"/>
        <v>1198.97</v>
      </c>
      <c r="T826" s="49">
        <f t="shared" si="289"/>
        <v>1132.57</v>
      </c>
      <c r="U826" s="49">
        <f t="shared" si="289"/>
        <v>913.74</v>
      </c>
      <c r="V826" s="49">
        <f t="shared" si="289"/>
        <v>914.51</v>
      </c>
      <c r="W826" s="49">
        <f t="shared" si="289"/>
        <v>916.06</v>
      </c>
      <c r="X826" s="49">
        <f t="shared" si="289"/>
        <v>912.37</v>
      </c>
      <c r="Y826" s="49">
        <f t="shared" si="289"/>
        <v>914.22</v>
      </c>
    </row>
    <row r="827" spans="1:25" s="35" customFormat="1" ht="18.75" customHeight="1" outlineLevel="1" x14ac:dyDescent="0.2">
      <c r="A827" s="26" t="s">
        <v>6</v>
      </c>
      <c r="B827" s="49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54"/>
    </row>
    <row r="828" spans="1:25" s="35" customFormat="1" ht="18.75" customHeight="1" outlineLevel="1" thickBot="1" x14ac:dyDescent="0.25">
      <c r="A828" s="107" t="s">
        <v>7</v>
      </c>
      <c r="B828" s="50">
        <v>2.496</v>
      </c>
      <c r="C828" s="48">
        <v>2.496</v>
      </c>
      <c r="D828" s="48">
        <v>2.496</v>
      </c>
      <c r="E828" s="48">
        <v>2.496</v>
      </c>
      <c r="F828" s="48">
        <v>2.496</v>
      </c>
      <c r="G828" s="48">
        <v>2.496</v>
      </c>
      <c r="H828" s="48">
        <v>2.496</v>
      </c>
      <c r="I828" s="48">
        <v>2.496</v>
      </c>
      <c r="J828" s="48">
        <v>2.496</v>
      </c>
      <c r="K828" s="48">
        <v>2.496</v>
      </c>
      <c r="L828" s="48">
        <v>2.496</v>
      </c>
      <c r="M828" s="48">
        <v>2.496</v>
      </c>
      <c r="N828" s="48">
        <v>2.496</v>
      </c>
      <c r="O828" s="48">
        <v>2.496</v>
      </c>
      <c r="P828" s="48">
        <v>2.496</v>
      </c>
      <c r="Q828" s="48">
        <v>2.496</v>
      </c>
      <c r="R828" s="48">
        <v>2.496</v>
      </c>
      <c r="S828" s="48">
        <v>2.496</v>
      </c>
      <c r="T828" s="48">
        <v>2.496</v>
      </c>
      <c r="U828" s="48">
        <v>2.496</v>
      </c>
      <c r="V828" s="48">
        <v>2.496</v>
      </c>
      <c r="W828" s="48">
        <v>2.496</v>
      </c>
      <c r="X828" s="48">
        <v>2.496</v>
      </c>
      <c r="Y828" s="55">
        <v>2.496</v>
      </c>
    </row>
    <row r="829" spans="1:25" s="35" customFormat="1" ht="18.75" customHeight="1" thickBot="1" x14ac:dyDescent="0.25">
      <c r="A829" s="73">
        <v>7</v>
      </c>
      <c r="B829" s="65">
        <f t="shared" ref="B829:Y829" si="290">SUM(B830:B832)</f>
        <v>961.63599999999997</v>
      </c>
      <c r="C829" s="66">
        <f t="shared" si="290"/>
        <v>999.12599999999998</v>
      </c>
      <c r="D829" s="66">
        <f t="shared" si="290"/>
        <v>998.03599999999994</v>
      </c>
      <c r="E829" s="67">
        <f t="shared" si="290"/>
        <v>1008.4159999999999</v>
      </c>
      <c r="F829" s="67">
        <f t="shared" si="290"/>
        <v>999.49599999999998</v>
      </c>
      <c r="G829" s="67">
        <f t="shared" si="290"/>
        <v>1291.7360000000001</v>
      </c>
      <c r="H829" s="67">
        <f t="shared" si="290"/>
        <v>1298.2160000000001</v>
      </c>
      <c r="I829" s="67">
        <f t="shared" si="290"/>
        <v>1271.1560000000002</v>
      </c>
      <c r="J829" s="67">
        <f t="shared" si="290"/>
        <v>999.26599999999996</v>
      </c>
      <c r="K829" s="68">
        <f t="shared" si="290"/>
        <v>1182.4560000000001</v>
      </c>
      <c r="L829" s="67">
        <f t="shared" si="290"/>
        <v>1188.086</v>
      </c>
      <c r="M829" s="69">
        <f t="shared" si="290"/>
        <v>1185.7160000000001</v>
      </c>
      <c r="N829" s="68">
        <f t="shared" si="290"/>
        <v>1196.9060000000002</v>
      </c>
      <c r="O829" s="67">
        <f t="shared" si="290"/>
        <v>1165.4560000000001</v>
      </c>
      <c r="P829" s="69">
        <f t="shared" si="290"/>
        <v>1191.2660000000001</v>
      </c>
      <c r="Q829" s="70">
        <f t="shared" si="290"/>
        <v>1212.4760000000001</v>
      </c>
      <c r="R829" s="67">
        <f t="shared" si="290"/>
        <v>1193.366</v>
      </c>
      <c r="S829" s="70">
        <f t="shared" si="290"/>
        <v>1186.5060000000001</v>
      </c>
      <c r="T829" s="67">
        <f t="shared" si="290"/>
        <v>1208.8860000000002</v>
      </c>
      <c r="U829" s="66">
        <f t="shared" si="290"/>
        <v>988.26599999999996</v>
      </c>
      <c r="V829" s="66">
        <f t="shared" si="290"/>
        <v>951.67599999999993</v>
      </c>
      <c r="W829" s="66">
        <f t="shared" si="290"/>
        <v>946.70600000000002</v>
      </c>
      <c r="X829" s="66">
        <f t="shared" si="290"/>
        <v>959.41599999999994</v>
      </c>
      <c r="Y829" s="71">
        <f t="shared" si="290"/>
        <v>970.16599999999994</v>
      </c>
    </row>
    <row r="830" spans="1:25" s="35" customFormat="1" ht="18.75" hidden="1" customHeight="1" outlineLevel="1" x14ac:dyDescent="0.2">
      <c r="A830" s="29" t="s">
        <v>4</v>
      </c>
      <c r="B830" s="49">
        <f>B41</f>
        <v>959.14</v>
      </c>
      <c r="C830" s="49">
        <f t="shared" ref="C830:X830" si="291">C41</f>
        <v>996.63</v>
      </c>
      <c r="D830" s="49">
        <f t="shared" si="291"/>
        <v>995.54</v>
      </c>
      <c r="E830" s="49">
        <f t="shared" si="291"/>
        <v>1005.92</v>
      </c>
      <c r="F830" s="49">
        <f t="shared" si="291"/>
        <v>997</v>
      </c>
      <c r="G830" s="49">
        <f t="shared" si="291"/>
        <v>1289.24</v>
      </c>
      <c r="H830" s="49">
        <f t="shared" si="291"/>
        <v>1295.72</v>
      </c>
      <c r="I830" s="49">
        <f t="shared" si="291"/>
        <v>1268.6600000000001</v>
      </c>
      <c r="J830" s="49">
        <f t="shared" si="291"/>
        <v>996.77</v>
      </c>
      <c r="K830" s="49">
        <f t="shared" si="291"/>
        <v>1179.96</v>
      </c>
      <c r="L830" s="49">
        <f t="shared" si="291"/>
        <v>1185.5899999999999</v>
      </c>
      <c r="M830" s="49">
        <f t="shared" si="291"/>
        <v>1183.22</v>
      </c>
      <c r="N830" s="49">
        <f t="shared" si="291"/>
        <v>1194.4100000000001</v>
      </c>
      <c r="O830" s="49">
        <f t="shared" si="291"/>
        <v>1162.96</v>
      </c>
      <c r="P830" s="49">
        <f t="shared" si="291"/>
        <v>1188.77</v>
      </c>
      <c r="Q830" s="49">
        <f t="shared" si="291"/>
        <v>1209.98</v>
      </c>
      <c r="R830" s="49">
        <f t="shared" si="291"/>
        <v>1190.8699999999999</v>
      </c>
      <c r="S830" s="49">
        <f t="shared" si="291"/>
        <v>1184.01</v>
      </c>
      <c r="T830" s="49">
        <f t="shared" si="291"/>
        <v>1206.3900000000001</v>
      </c>
      <c r="U830" s="49">
        <f t="shared" si="291"/>
        <v>985.77</v>
      </c>
      <c r="V830" s="49">
        <f t="shared" si="291"/>
        <v>949.18</v>
      </c>
      <c r="W830" s="49">
        <f t="shared" si="291"/>
        <v>944.21</v>
      </c>
      <c r="X830" s="49">
        <f t="shared" si="291"/>
        <v>956.92</v>
      </c>
      <c r="Y830" s="49">
        <f>Y41</f>
        <v>967.67</v>
      </c>
    </row>
    <row r="831" spans="1:25" s="35" customFormat="1" ht="18.75" hidden="1" customHeight="1" outlineLevel="1" x14ac:dyDescent="0.2">
      <c r="A831" s="26" t="s">
        <v>6</v>
      </c>
      <c r="B831" s="49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54"/>
    </row>
    <row r="832" spans="1:25" s="35" customFormat="1" ht="18.75" hidden="1" customHeight="1" outlineLevel="1" thickBot="1" x14ac:dyDescent="0.25">
      <c r="A832" s="107" t="s">
        <v>7</v>
      </c>
      <c r="B832" s="50">
        <v>2.496</v>
      </c>
      <c r="C832" s="48">
        <v>2.496</v>
      </c>
      <c r="D832" s="48">
        <v>2.496</v>
      </c>
      <c r="E832" s="48">
        <v>2.496</v>
      </c>
      <c r="F832" s="48">
        <v>2.496</v>
      </c>
      <c r="G832" s="48">
        <v>2.496</v>
      </c>
      <c r="H832" s="48">
        <v>2.496</v>
      </c>
      <c r="I832" s="48">
        <v>2.496</v>
      </c>
      <c r="J832" s="48">
        <v>2.496</v>
      </c>
      <c r="K832" s="48">
        <v>2.496</v>
      </c>
      <c r="L832" s="48">
        <v>2.496</v>
      </c>
      <c r="M832" s="48">
        <v>2.496</v>
      </c>
      <c r="N832" s="48">
        <v>2.496</v>
      </c>
      <c r="O832" s="48">
        <v>2.496</v>
      </c>
      <c r="P832" s="48">
        <v>2.496</v>
      </c>
      <c r="Q832" s="48">
        <v>2.496</v>
      </c>
      <c r="R832" s="48">
        <v>2.496</v>
      </c>
      <c r="S832" s="48">
        <v>2.496</v>
      </c>
      <c r="T832" s="48">
        <v>2.496</v>
      </c>
      <c r="U832" s="48">
        <v>2.496</v>
      </c>
      <c r="V832" s="48">
        <v>2.496</v>
      </c>
      <c r="W832" s="48">
        <v>2.496</v>
      </c>
      <c r="X832" s="48">
        <v>2.496</v>
      </c>
      <c r="Y832" s="55">
        <v>2.496</v>
      </c>
    </row>
    <row r="833" spans="1:25" s="35" customFormat="1" ht="18.75" customHeight="1" collapsed="1" thickBot="1" x14ac:dyDescent="0.25">
      <c r="A833" s="76">
        <v>8</v>
      </c>
      <c r="B833" s="65">
        <f t="shared" ref="B833:Y833" si="292">SUM(B834:B836)</f>
        <v>939.69600000000003</v>
      </c>
      <c r="C833" s="66">
        <f t="shared" si="292"/>
        <v>990.226</v>
      </c>
      <c r="D833" s="66">
        <f t="shared" si="292"/>
        <v>984.12599999999998</v>
      </c>
      <c r="E833" s="67">
        <f t="shared" si="292"/>
        <v>1217.606</v>
      </c>
      <c r="F833" s="67">
        <f t="shared" si="292"/>
        <v>1227.9960000000001</v>
      </c>
      <c r="G833" s="67">
        <f t="shared" si="292"/>
        <v>1204.0160000000001</v>
      </c>
      <c r="H833" s="67">
        <f t="shared" si="292"/>
        <v>1255.056</v>
      </c>
      <c r="I833" s="67">
        <f t="shared" si="292"/>
        <v>1194.4460000000001</v>
      </c>
      <c r="J833" s="67">
        <f t="shared" si="292"/>
        <v>1173.2360000000001</v>
      </c>
      <c r="K833" s="68">
        <f t="shared" si="292"/>
        <v>1171.846</v>
      </c>
      <c r="L833" s="67">
        <f t="shared" si="292"/>
        <v>1165.2660000000001</v>
      </c>
      <c r="M833" s="69">
        <f t="shared" si="292"/>
        <v>1172.566</v>
      </c>
      <c r="N833" s="68">
        <f t="shared" si="292"/>
        <v>1194.086</v>
      </c>
      <c r="O833" s="67">
        <f t="shared" si="292"/>
        <v>1186.2760000000001</v>
      </c>
      <c r="P833" s="69">
        <f t="shared" si="292"/>
        <v>1206.3860000000002</v>
      </c>
      <c r="Q833" s="70">
        <f t="shared" si="292"/>
        <v>1205.6960000000001</v>
      </c>
      <c r="R833" s="67">
        <f t="shared" si="292"/>
        <v>1195.9160000000002</v>
      </c>
      <c r="S833" s="70">
        <f t="shared" si="292"/>
        <v>1186.0160000000001</v>
      </c>
      <c r="T833" s="67">
        <f t="shared" si="292"/>
        <v>1206.326</v>
      </c>
      <c r="U833" s="66">
        <f t="shared" si="292"/>
        <v>985.51599999999996</v>
      </c>
      <c r="V833" s="66">
        <f t="shared" si="292"/>
        <v>924.03599999999994</v>
      </c>
      <c r="W833" s="66">
        <f t="shared" si="292"/>
        <v>946.21600000000001</v>
      </c>
      <c r="X833" s="66">
        <f t="shared" si="292"/>
        <v>946.94600000000003</v>
      </c>
      <c r="Y833" s="71">
        <f t="shared" si="292"/>
        <v>930.68600000000004</v>
      </c>
    </row>
    <row r="834" spans="1:25" s="35" customFormat="1" ht="18.75" hidden="1" customHeight="1" outlineLevel="1" x14ac:dyDescent="0.2">
      <c r="A834" s="29" t="s">
        <v>4</v>
      </c>
      <c r="B834" s="49">
        <f>B46</f>
        <v>937.2</v>
      </c>
      <c r="C834" s="49">
        <f t="shared" ref="C834:Y834" si="293">C46</f>
        <v>987.73</v>
      </c>
      <c r="D834" s="49">
        <f t="shared" si="293"/>
        <v>981.63</v>
      </c>
      <c r="E834" s="49">
        <f t="shared" si="293"/>
        <v>1215.1099999999999</v>
      </c>
      <c r="F834" s="49">
        <f t="shared" si="293"/>
        <v>1225.5</v>
      </c>
      <c r="G834" s="49">
        <f t="shared" si="293"/>
        <v>1201.52</v>
      </c>
      <c r="H834" s="49">
        <f t="shared" si="293"/>
        <v>1252.56</v>
      </c>
      <c r="I834" s="49">
        <f t="shared" si="293"/>
        <v>1191.95</v>
      </c>
      <c r="J834" s="49">
        <f t="shared" si="293"/>
        <v>1170.74</v>
      </c>
      <c r="K834" s="49">
        <f t="shared" si="293"/>
        <v>1169.3499999999999</v>
      </c>
      <c r="L834" s="49">
        <f t="shared" si="293"/>
        <v>1162.77</v>
      </c>
      <c r="M834" s="49">
        <f t="shared" si="293"/>
        <v>1170.07</v>
      </c>
      <c r="N834" s="49">
        <f t="shared" si="293"/>
        <v>1191.5899999999999</v>
      </c>
      <c r="O834" s="49">
        <f t="shared" si="293"/>
        <v>1183.78</v>
      </c>
      <c r="P834" s="49">
        <f t="shared" si="293"/>
        <v>1203.8900000000001</v>
      </c>
      <c r="Q834" s="49">
        <f t="shared" si="293"/>
        <v>1203.2</v>
      </c>
      <c r="R834" s="49">
        <f t="shared" si="293"/>
        <v>1193.42</v>
      </c>
      <c r="S834" s="49">
        <f t="shared" si="293"/>
        <v>1183.52</v>
      </c>
      <c r="T834" s="49">
        <f t="shared" si="293"/>
        <v>1203.83</v>
      </c>
      <c r="U834" s="49">
        <f t="shared" si="293"/>
        <v>983.02</v>
      </c>
      <c r="V834" s="49">
        <f t="shared" si="293"/>
        <v>921.54</v>
      </c>
      <c r="W834" s="49">
        <f t="shared" si="293"/>
        <v>943.72</v>
      </c>
      <c r="X834" s="49">
        <f t="shared" si="293"/>
        <v>944.45</v>
      </c>
      <c r="Y834" s="49">
        <f t="shared" si="293"/>
        <v>928.19</v>
      </c>
    </row>
    <row r="835" spans="1:25" s="35" customFormat="1" ht="18.75" hidden="1" customHeight="1" outlineLevel="1" x14ac:dyDescent="0.2">
      <c r="A835" s="26" t="s">
        <v>6</v>
      </c>
      <c r="B835" s="49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54"/>
    </row>
    <row r="836" spans="1:25" s="35" customFormat="1" ht="18.75" hidden="1" customHeight="1" outlineLevel="1" thickBot="1" x14ac:dyDescent="0.25">
      <c r="A836" s="107" t="s">
        <v>7</v>
      </c>
      <c r="B836" s="50">
        <v>2.496</v>
      </c>
      <c r="C836" s="48">
        <v>2.496</v>
      </c>
      <c r="D836" s="48">
        <v>2.496</v>
      </c>
      <c r="E836" s="48">
        <v>2.496</v>
      </c>
      <c r="F836" s="48">
        <v>2.496</v>
      </c>
      <c r="G836" s="48">
        <v>2.496</v>
      </c>
      <c r="H836" s="48">
        <v>2.496</v>
      </c>
      <c r="I836" s="48">
        <v>2.496</v>
      </c>
      <c r="J836" s="48">
        <v>2.496</v>
      </c>
      <c r="K836" s="48">
        <v>2.496</v>
      </c>
      <c r="L836" s="48">
        <v>2.496</v>
      </c>
      <c r="M836" s="48">
        <v>2.496</v>
      </c>
      <c r="N836" s="48">
        <v>2.496</v>
      </c>
      <c r="O836" s="48">
        <v>2.496</v>
      </c>
      <c r="P836" s="48">
        <v>2.496</v>
      </c>
      <c r="Q836" s="48">
        <v>2.496</v>
      </c>
      <c r="R836" s="48">
        <v>2.496</v>
      </c>
      <c r="S836" s="48">
        <v>2.496</v>
      </c>
      <c r="T836" s="48">
        <v>2.496</v>
      </c>
      <c r="U836" s="48">
        <v>2.496</v>
      </c>
      <c r="V836" s="48">
        <v>2.496</v>
      </c>
      <c r="W836" s="48">
        <v>2.496</v>
      </c>
      <c r="X836" s="48">
        <v>2.496</v>
      </c>
      <c r="Y836" s="55">
        <v>2.496</v>
      </c>
    </row>
    <row r="837" spans="1:25" s="35" customFormat="1" ht="18.75" customHeight="1" collapsed="1" thickBot="1" x14ac:dyDescent="0.25">
      <c r="A837" s="73">
        <v>9</v>
      </c>
      <c r="B837" s="65">
        <f t="shared" ref="B837:Y837" si="294">SUM(B838:B840)</f>
        <v>941.53599999999994</v>
      </c>
      <c r="C837" s="66">
        <f t="shared" si="294"/>
        <v>935.96600000000001</v>
      </c>
      <c r="D837" s="66">
        <f t="shared" si="294"/>
        <v>945.14599999999996</v>
      </c>
      <c r="E837" s="67">
        <f t="shared" si="294"/>
        <v>1423.856</v>
      </c>
      <c r="F837" s="67">
        <f t="shared" si="294"/>
        <v>987.096</v>
      </c>
      <c r="G837" s="67">
        <f t="shared" si="294"/>
        <v>991.51599999999996</v>
      </c>
      <c r="H837" s="67">
        <f t="shared" si="294"/>
        <v>985.45600000000002</v>
      </c>
      <c r="I837" s="67">
        <f t="shared" si="294"/>
        <v>973.01599999999996</v>
      </c>
      <c r="J837" s="67">
        <f t="shared" si="294"/>
        <v>972.83600000000001</v>
      </c>
      <c r="K837" s="68">
        <f t="shared" si="294"/>
        <v>963.66599999999994</v>
      </c>
      <c r="L837" s="67">
        <f t="shared" si="294"/>
        <v>964.28599999999994</v>
      </c>
      <c r="M837" s="69">
        <f t="shared" si="294"/>
        <v>969.10599999999999</v>
      </c>
      <c r="N837" s="68">
        <f t="shared" si="294"/>
        <v>968.86599999999999</v>
      </c>
      <c r="O837" s="67">
        <f t="shared" si="294"/>
        <v>968.96600000000001</v>
      </c>
      <c r="P837" s="69">
        <f t="shared" si="294"/>
        <v>1007.276</v>
      </c>
      <c r="Q837" s="70">
        <f t="shared" si="294"/>
        <v>1160.866</v>
      </c>
      <c r="R837" s="67">
        <f t="shared" si="294"/>
        <v>1157.2060000000001</v>
      </c>
      <c r="S837" s="70">
        <f t="shared" si="294"/>
        <v>1132.606</v>
      </c>
      <c r="T837" s="67">
        <f t="shared" si="294"/>
        <v>1033.1760000000002</v>
      </c>
      <c r="U837" s="66">
        <f t="shared" si="294"/>
        <v>933.10599999999999</v>
      </c>
      <c r="V837" s="66">
        <f t="shared" si="294"/>
        <v>927.06600000000003</v>
      </c>
      <c r="W837" s="66">
        <f t="shared" si="294"/>
        <v>950.61599999999999</v>
      </c>
      <c r="X837" s="66">
        <f t="shared" si="294"/>
        <v>921.38599999999997</v>
      </c>
      <c r="Y837" s="71">
        <f t="shared" si="294"/>
        <v>945.976</v>
      </c>
    </row>
    <row r="838" spans="1:25" s="35" customFormat="1" ht="18.75" hidden="1" customHeight="1" outlineLevel="1" x14ac:dyDescent="0.2">
      <c r="A838" s="116" t="s">
        <v>4</v>
      </c>
      <c r="B838" s="49">
        <f>B51</f>
        <v>939.04</v>
      </c>
      <c r="C838" s="49">
        <f t="shared" ref="C838:Y838" si="295">C51</f>
        <v>933.47</v>
      </c>
      <c r="D838" s="49">
        <f t="shared" si="295"/>
        <v>942.65</v>
      </c>
      <c r="E838" s="49">
        <f t="shared" si="295"/>
        <v>1421.36</v>
      </c>
      <c r="F838" s="49">
        <f t="shared" si="295"/>
        <v>984.6</v>
      </c>
      <c r="G838" s="49">
        <f t="shared" si="295"/>
        <v>989.02</v>
      </c>
      <c r="H838" s="49">
        <f t="shared" si="295"/>
        <v>982.96</v>
      </c>
      <c r="I838" s="49">
        <f t="shared" si="295"/>
        <v>970.52</v>
      </c>
      <c r="J838" s="49">
        <f t="shared" si="295"/>
        <v>970.34</v>
      </c>
      <c r="K838" s="49">
        <f t="shared" si="295"/>
        <v>961.17</v>
      </c>
      <c r="L838" s="49">
        <f t="shared" si="295"/>
        <v>961.79</v>
      </c>
      <c r="M838" s="49">
        <f t="shared" si="295"/>
        <v>966.61</v>
      </c>
      <c r="N838" s="49">
        <f t="shared" si="295"/>
        <v>966.37</v>
      </c>
      <c r="O838" s="49">
        <f t="shared" si="295"/>
        <v>966.47</v>
      </c>
      <c r="P838" s="49">
        <f t="shared" si="295"/>
        <v>1004.78</v>
      </c>
      <c r="Q838" s="49">
        <f t="shared" si="295"/>
        <v>1158.3699999999999</v>
      </c>
      <c r="R838" s="49">
        <f t="shared" si="295"/>
        <v>1154.71</v>
      </c>
      <c r="S838" s="49">
        <f t="shared" si="295"/>
        <v>1130.1099999999999</v>
      </c>
      <c r="T838" s="49">
        <f t="shared" si="295"/>
        <v>1030.68</v>
      </c>
      <c r="U838" s="49">
        <f t="shared" si="295"/>
        <v>930.61</v>
      </c>
      <c r="V838" s="49">
        <f t="shared" si="295"/>
        <v>924.57</v>
      </c>
      <c r="W838" s="49">
        <f t="shared" si="295"/>
        <v>948.12</v>
      </c>
      <c r="X838" s="49">
        <f t="shared" si="295"/>
        <v>918.89</v>
      </c>
      <c r="Y838" s="49">
        <f t="shared" si="295"/>
        <v>943.48</v>
      </c>
    </row>
    <row r="839" spans="1:25" s="35" customFormat="1" ht="18.75" hidden="1" customHeight="1" outlineLevel="1" x14ac:dyDescent="0.2">
      <c r="A839" s="31" t="s">
        <v>6</v>
      </c>
      <c r="B839" s="49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54"/>
    </row>
    <row r="840" spans="1:25" s="35" customFormat="1" ht="18.75" hidden="1" customHeight="1" outlineLevel="1" thickBot="1" x14ac:dyDescent="0.25">
      <c r="A840" s="107" t="s">
        <v>7</v>
      </c>
      <c r="B840" s="50">
        <v>2.496</v>
      </c>
      <c r="C840" s="48">
        <v>2.496</v>
      </c>
      <c r="D840" s="48">
        <v>2.496</v>
      </c>
      <c r="E840" s="48">
        <v>2.496</v>
      </c>
      <c r="F840" s="48">
        <v>2.496</v>
      </c>
      <c r="G840" s="48">
        <v>2.496</v>
      </c>
      <c r="H840" s="48">
        <v>2.496</v>
      </c>
      <c r="I840" s="48">
        <v>2.496</v>
      </c>
      <c r="J840" s="48">
        <v>2.496</v>
      </c>
      <c r="K840" s="48">
        <v>2.496</v>
      </c>
      <c r="L840" s="48">
        <v>2.496</v>
      </c>
      <c r="M840" s="48">
        <v>2.496</v>
      </c>
      <c r="N840" s="48">
        <v>2.496</v>
      </c>
      <c r="O840" s="48">
        <v>2.496</v>
      </c>
      <c r="P840" s="48">
        <v>2.496</v>
      </c>
      <c r="Q840" s="48">
        <v>2.496</v>
      </c>
      <c r="R840" s="48">
        <v>2.496</v>
      </c>
      <c r="S840" s="48">
        <v>2.496</v>
      </c>
      <c r="T840" s="48">
        <v>2.496</v>
      </c>
      <c r="U840" s="48">
        <v>2.496</v>
      </c>
      <c r="V840" s="48">
        <v>2.496</v>
      </c>
      <c r="W840" s="48">
        <v>2.496</v>
      </c>
      <c r="X840" s="48">
        <v>2.496</v>
      </c>
      <c r="Y840" s="55">
        <v>2.496</v>
      </c>
    </row>
    <row r="841" spans="1:25" s="35" customFormat="1" ht="18.75" customHeight="1" collapsed="1" thickBot="1" x14ac:dyDescent="0.25">
      <c r="A841" s="76">
        <v>10</v>
      </c>
      <c r="B841" s="65">
        <f t="shared" ref="B841:Y841" si="296">SUM(B842:B844)</f>
        <v>846.25599999999997</v>
      </c>
      <c r="C841" s="66">
        <f t="shared" si="296"/>
        <v>851.76599999999996</v>
      </c>
      <c r="D841" s="66">
        <f t="shared" si="296"/>
        <v>854.62599999999998</v>
      </c>
      <c r="E841" s="67">
        <f t="shared" si="296"/>
        <v>864.00599999999997</v>
      </c>
      <c r="F841" s="67">
        <f t="shared" si="296"/>
        <v>886.69600000000003</v>
      </c>
      <c r="G841" s="67">
        <f t="shared" si="296"/>
        <v>1316.9460000000001</v>
      </c>
      <c r="H841" s="67">
        <f t="shared" si="296"/>
        <v>895.58600000000001</v>
      </c>
      <c r="I841" s="67">
        <f t="shared" si="296"/>
        <v>876.07600000000002</v>
      </c>
      <c r="J841" s="67">
        <f t="shared" si="296"/>
        <v>872.20600000000002</v>
      </c>
      <c r="K841" s="68">
        <f t="shared" si="296"/>
        <v>843.94600000000003</v>
      </c>
      <c r="L841" s="67">
        <f t="shared" si="296"/>
        <v>852.68600000000004</v>
      </c>
      <c r="M841" s="69">
        <f t="shared" si="296"/>
        <v>852.40599999999995</v>
      </c>
      <c r="N841" s="68">
        <f t="shared" si="296"/>
        <v>858.976</v>
      </c>
      <c r="O841" s="67">
        <f t="shared" si="296"/>
        <v>870.15599999999995</v>
      </c>
      <c r="P841" s="69">
        <f t="shared" si="296"/>
        <v>888.81600000000003</v>
      </c>
      <c r="Q841" s="70">
        <f t="shared" si="296"/>
        <v>901.99599999999998</v>
      </c>
      <c r="R841" s="67">
        <f t="shared" si="296"/>
        <v>907.57600000000002</v>
      </c>
      <c r="S841" s="70">
        <f t="shared" si="296"/>
        <v>893.86599999999999</v>
      </c>
      <c r="T841" s="67">
        <f t="shared" si="296"/>
        <v>868.40599999999995</v>
      </c>
      <c r="U841" s="66">
        <f t="shared" si="296"/>
        <v>868.01599999999996</v>
      </c>
      <c r="V841" s="66">
        <f t="shared" si="296"/>
        <v>858.90599999999995</v>
      </c>
      <c r="W841" s="66">
        <f t="shared" si="296"/>
        <v>860.98599999999999</v>
      </c>
      <c r="X841" s="66">
        <f t="shared" si="296"/>
        <v>851.62599999999998</v>
      </c>
      <c r="Y841" s="71">
        <f t="shared" si="296"/>
        <v>856.03599999999994</v>
      </c>
    </row>
    <row r="842" spans="1:25" s="35" customFormat="1" ht="18.75" hidden="1" customHeight="1" outlineLevel="1" x14ac:dyDescent="0.2">
      <c r="A842" s="29" t="s">
        <v>4</v>
      </c>
      <c r="B842" s="49">
        <f>B56</f>
        <v>843.76</v>
      </c>
      <c r="C842" s="49">
        <f t="shared" ref="C842:Y842" si="297">C56</f>
        <v>849.27</v>
      </c>
      <c r="D842" s="49">
        <f t="shared" si="297"/>
        <v>852.13</v>
      </c>
      <c r="E842" s="49">
        <f t="shared" si="297"/>
        <v>861.51</v>
      </c>
      <c r="F842" s="49">
        <f t="shared" si="297"/>
        <v>884.2</v>
      </c>
      <c r="G842" s="49">
        <f t="shared" si="297"/>
        <v>1314.45</v>
      </c>
      <c r="H842" s="49">
        <f t="shared" si="297"/>
        <v>893.09</v>
      </c>
      <c r="I842" s="49">
        <f t="shared" si="297"/>
        <v>873.58</v>
      </c>
      <c r="J842" s="49">
        <f t="shared" si="297"/>
        <v>869.71</v>
      </c>
      <c r="K842" s="49">
        <f t="shared" si="297"/>
        <v>841.45</v>
      </c>
      <c r="L842" s="49">
        <f t="shared" si="297"/>
        <v>850.19</v>
      </c>
      <c r="M842" s="49">
        <f t="shared" si="297"/>
        <v>849.91</v>
      </c>
      <c r="N842" s="49">
        <f t="shared" si="297"/>
        <v>856.48</v>
      </c>
      <c r="O842" s="49">
        <f t="shared" si="297"/>
        <v>867.66</v>
      </c>
      <c r="P842" s="49">
        <f t="shared" si="297"/>
        <v>886.32</v>
      </c>
      <c r="Q842" s="49">
        <f t="shared" si="297"/>
        <v>899.5</v>
      </c>
      <c r="R842" s="49">
        <f t="shared" si="297"/>
        <v>905.08</v>
      </c>
      <c r="S842" s="49">
        <f t="shared" si="297"/>
        <v>891.37</v>
      </c>
      <c r="T842" s="49">
        <f t="shared" si="297"/>
        <v>865.91</v>
      </c>
      <c r="U842" s="49">
        <f t="shared" si="297"/>
        <v>865.52</v>
      </c>
      <c r="V842" s="49">
        <f t="shared" si="297"/>
        <v>856.41</v>
      </c>
      <c r="W842" s="49">
        <f t="shared" si="297"/>
        <v>858.49</v>
      </c>
      <c r="X842" s="49">
        <f t="shared" si="297"/>
        <v>849.13</v>
      </c>
      <c r="Y842" s="49">
        <f t="shared" si="297"/>
        <v>853.54</v>
      </c>
    </row>
    <row r="843" spans="1:25" s="35" customFormat="1" ht="18.75" hidden="1" customHeight="1" outlineLevel="1" x14ac:dyDescent="0.2">
      <c r="A843" s="26" t="s">
        <v>6</v>
      </c>
      <c r="B843" s="49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54"/>
    </row>
    <row r="844" spans="1:25" s="35" customFormat="1" ht="18.75" hidden="1" customHeight="1" outlineLevel="1" thickBot="1" x14ac:dyDescent="0.25">
      <c r="A844" s="107" t="s">
        <v>7</v>
      </c>
      <c r="B844" s="50">
        <v>2.496</v>
      </c>
      <c r="C844" s="48">
        <v>2.496</v>
      </c>
      <c r="D844" s="48">
        <v>2.496</v>
      </c>
      <c r="E844" s="48">
        <v>2.496</v>
      </c>
      <c r="F844" s="48">
        <v>2.496</v>
      </c>
      <c r="G844" s="48">
        <v>2.496</v>
      </c>
      <c r="H844" s="48">
        <v>2.496</v>
      </c>
      <c r="I844" s="48">
        <v>2.496</v>
      </c>
      <c r="J844" s="48">
        <v>2.496</v>
      </c>
      <c r="K844" s="48">
        <v>2.496</v>
      </c>
      <c r="L844" s="48">
        <v>2.496</v>
      </c>
      <c r="M844" s="48">
        <v>2.496</v>
      </c>
      <c r="N844" s="48">
        <v>2.496</v>
      </c>
      <c r="O844" s="48">
        <v>2.496</v>
      </c>
      <c r="P844" s="48">
        <v>2.496</v>
      </c>
      <c r="Q844" s="48">
        <v>2.496</v>
      </c>
      <c r="R844" s="48">
        <v>2.496</v>
      </c>
      <c r="S844" s="48">
        <v>2.496</v>
      </c>
      <c r="T844" s="48">
        <v>2.496</v>
      </c>
      <c r="U844" s="48">
        <v>2.496</v>
      </c>
      <c r="V844" s="48">
        <v>2.496</v>
      </c>
      <c r="W844" s="48">
        <v>2.496</v>
      </c>
      <c r="X844" s="48">
        <v>2.496</v>
      </c>
      <c r="Y844" s="55">
        <v>2.496</v>
      </c>
    </row>
    <row r="845" spans="1:25" s="35" customFormat="1" ht="18.75" customHeight="1" collapsed="1" thickBot="1" x14ac:dyDescent="0.25">
      <c r="A845" s="73">
        <v>11</v>
      </c>
      <c r="B845" s="65">
        <f t="shared" ref="B845:Y845" si="298">SUM(B846:B848)</f>
        <v>841.49599999999998</v>
      </c>
      <c r="C845" s="66">
        <f t="shared" si="298"/>
        <v>823.35599999999999</v>
      </c>
      <c r="D845" s="66">
        <f t="shared" si="298"/>
        <v>854.24599999999998</v>
      </c>
      <c r="E845" s="67">
        <f t="shared" si="298"/>
        <v>873.03599999999994</v>
      </c>
      <c r="F845" s="67">
        <f t="shared" si="298"/>
        <v>870.06600000000003</v>
      </c>
      <c r="G845" s="67">
        <f t="shared" si="298"/>
        <v>875.70600000000002</v>
      </c>
      <c r="H845" s="67">
        <f t="shared" si="298"/>
        <v>870.36599999999999</v>
      </c>
      <c r="I845" s="67">
        <f t="shared" si="298"/>
        <v>865.25599999999997</v>
      </c>
      <c r="J845" s="67">
        <f t="shared" si="298"/>
        <v>852.846</v>
      </c>
      <c r="K845" s="68">
        <f t="shared" si="298"/>
        <v>854.14599999999996</v>
      </c>
      <c r="L845" s="67">
        <f t="shared" si="298"/>
        <v>860.44600000000003</v>
      </c>
      <c r="M845" s="69">
        <f t="shared" si="298"/>
        <v>866.53599999999994</v>
      </c>
      <c r="N845" s="68">
        <f t="shared" si="298"/>
        <v>868.93600000000004</v>
      </c>
      <c r="O845" s="67">
        <f t="shared" si="298"/>
        <v>867.33600000000001</v>
      </c>
      <c r="P845" s="69">
        <f t="shared" si="298"/>
        <v>878.87599999999998</v>
      </c>
      <c r="Q845" s="70">
        <f t="shared" si="298"/>
        <v>881.16599999999994</v>
      </c>
      <c r="R845" s="67">
        <f t="shared" si="298"/>
        <v>880.86599999999999</v>
      </c>
      <c r="S845" s="70">
        <f t="shared" si="298"/>
        <v>881.476</v>
      </c>
      <c r="T845" s="67">
        <f t="shared" si="298"/>
        <v>882.78599999999994</v>
      </c>
      <c r="U845" s="66">
        <f t="shared" si="298"/>
        <v>868.26599999999996</v>
      </c>
      <c r="V845" s="66">
        <f t="shared" si="298"/>
        <v>823.89599999999996</v>
      </c>
      <c r="W845" s="66">
        <f t="shared" si="298"/>
        <v>836.77599999999995</v>
      </c>
      <c r="X845" s="66">
        <f t="shared" si="298"/>
        <v>834.26599999999996</v>
      </c>
      <c r="Y845" s="71">
        <f t="shared" si="298"/>
        <v>831.55599999999993</v>
      </c>
    </row>
    <row r="846" spans="1:25" s="35" customFormat="1" ht="18.75" hidden="1" customHeight="1" outlineLevel="1" x14ac:dyDescent="0.2">
      <c r="A846" s="29" t="s">
        <v>4</v>
      </c>
      <c r="B846" s="49">
        <f>B61</f>
        <v>839</v>
      </c>
      <c r="C846" s="49">
        <f t="shared" ref="C846:Y846" si="299">C61</f>
        <v>820.86</v>
      </c>
      <c r="D846" s="49">
        <f t="shared" si="299"/>
        <v>851.75</v>
      </c>
      <c r="E846" s="49">
        <f t="shared" si="299"/>
        <v>870.54</v>
      </c>
      <c r="F846" s="49">
        <f t="shared" si="299"/>
        <v>867.57</v>
      </c>
      <c r="G846" s="49">
        <f t="shared" si="299"/>
        <v>873.21</v>
      </c>
      <c r="H846" s="49">
        <f t="shared" si="299"/>
        <v>867.87</v>
      </c>
      <c r="I846" s="49">
        <f t="shared" si="299"/>
        <v>862.76</v>
      </c>
      <c r="J846" s="49">
        <f t="shared" si="299"/>
        <v>850.35</v>
      </c>
      <c r="K846" s="49">
        <f t="shared" si="299"/>
        <v>851.65</v>
      </c>
      <c r="L846" s="49">
        <f t="shared" si="299"/>
        <v>857.95</v>
      </c>
      <c r="M846" s="49">
        <f t="shared" si="299"/>
        <v>864.04</v>
      </c>
      <c r="N846" s="49">
        <f t="shared" si="299"/>
        <v>866.44</v>
      </c>
      <c r="O846" s="49">
        <f t="shared" si="299"/>
        <v>864.84</v>
      </c>
      <c r="P846" s="49">
        <f t="shared" si="299"/>
        <v>876.38</v>
      </c>
      <c r="Q846" s="49">
        <f t="shared" si="299"/>
        <v>878.67</v>
      </c>
      <c r="R846" s="49">
        <f t="shared" si="299"/>
        <v>878.37</v>
      </c>
      <c r="S846" s="49">
        <f t="shared" si="299"/>
        <v>878.98</v>
      </c>
      <c r="T846" s="49">
        <f t="shared" si="299"/>
        <v>880.29</v>
      </c>
      <c r="U846" s="49">
        <f t="shared" si="299"/>
        <v>865.77</v>
      </c>
      <c r="V846" s="49">
        <f t="shared" si="299"/>
        <v>821.4</v>
      </c>
      <c r="W846" s="49">
        <f t="shared" si="299"/>
        <v>834.28</v>
      </c>
      <c r="X846" s="49">
        <f t="shared" si="299"/>
        <v>831.77</v>
      </c>
      <c r="Y846" s="49">
        <f t="shared" si="299"/>
        <v>829.06</v>
      </c>
    </row>
    <row r="847" spans="1:25" s="35" customFormat="1" ht="18.75" hidden="1" customHeight="1" outlineLevel="1" x14ac:dyDescent="0.2">
      <c r="A847" s="26" t="s">
        <v>6</v>
      </c>
      <c r="B847" s="49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54"/>
    </row>
    <row r="848" spans="1:25" s="35" customFormat="1" ht="18.75" hidden="1" customHeight="1" outlineLevel="1" thickBot="1" x14ac:dyDescent="0.25">
      <c r="A848" s="107" t="s">
        <v>7</v>
      </c>
      <c r="B848" s="50">
        <v>2.496</v>
      </c>
      <c r="C848" s="48">
        <v>2.496</v>
      </c>
      <c r="D848" s="48">
        <v>2.496</v>
      </c>
      <c r="E848" s="48">
        <v>2.496</v>
      </c>
      <c r="F848" s="48">
        <v>2.496</v>
      </c>
      <c r="G848" s="48">
        <v>2.496</v>
      </c>
      <c r="H848" s="48">
        <v>2.496</v>
      </c>
      <c r="I848" s="48">
        <v>2.496</v>
      </c>
      <c r="J848" s="48">
        <v>2.496</v>
      </c>
      <c r="K848" s="48">
        <v>2.496</v>
      </c>
      <c r="L848" s="48">
        <v>2.496</v>
      </c>
      <c r="M848" s="48">
        <v>2.496</v>
      </c>
      <c r="N848" s="48">
        <v>2.496</v>
      </c>
      <c r="O848" s="48">
        <v>2.496</v>
      </c>
      <c r="P848" s="48">
        <v>2.496</v>
      </c>
      <c r="Q848" s="48">
        <v>2.496</v>
      </c>
      <c r="R848" s="48">
        <v>2.496</v>
      </c>
      <c r="S848" s="48">
        <v>2.496</v>
      </c>
      <c r="T848" s="48">
        <v>2.496</v>
      </c>
      <c r="U848" s="48">
        <v>2.496</v>
      </c>
      <c r="V848" s="48">
        <v>2.496</v>
      </c>
      <c r="W848" s="48">
        <v>2.496</v>
      </c>
      <c r="X848" s="48">
        <v>2.496</v>
      </c>
      <c r="Y848" s="55">
        <v>2.496</v>
      </c>
    </row>
    <row r="849" spans="1:25" s="35" customFormat="1" ht="18.75" customHeight="1" collapsed="1" thickBot="1" x14ac:dyDescent="0.25">
      <c r="A849" s="76">
        <v>12</v>
      </c>
      <c r="B849" s="65">
        <f t="shared" ref="B849:Y849" si="300">SUM(B850:B852)</f>
        <v>836.346</v>
      </c>
      <c r="C849" s="66">
        <f t="shared" si="300"/>
        <v>862.13599999999997</v>
      </c>
      <c r="D849" s="66">
        <f t="shared" si="300"/>
        <v>907.89599999999996</v>
      </c>
      <c r="E849" s="67">
        <f t="shared" si="300"/>
        <v>947.49599999999998</v>
      </c>
      <c r="F849" s="67">
        <f t="shared" si="300"/>
        <v>956.96600000000001</v>
      </c>
      <c r="G849" s="67">
        <f t="shared" si="300"/>
        <v>957.18600000000004</v>
      </c>
      <c r="H849" s="67">
        <f t="shared" si="300"/>
        <v>941.73599999999999</v>
      </c>
      <c r="I849" s="67">
        <f t="shared" si="300"/>
        <v>942.096</v>
      </c>
      <c r="J849" s="67">
        <f t="shared" si="300"/>
        <v>936.86599999999999</v>
      </c>
      <c r="K849" s="68">
        <f t="shared" si="300"/>
        <v>935.88599999999997</v>
      </c>
      <c r="L849" s="67">
        <f t="shared" si="300"/>
        <v>936.17599999999993</v>
      </c>
      <c r="M849" s="69">
        <f t="shared" si="300"/>
        <v>940.32600000000002</v>
      </c>
      <c r="N849" s="68">
        <f t="shared" si="300"/>
        <v>924.10599999999999</v>
      </c>
      <c r="O849" s="67">
        <f t="shared" si="300"/>
        <v>943.10599999999999</v>
      </c>
      <c r="P849" s="69">
        <f t="shared" si="300"/>
        <v>952.16599999999994</v>
      </c>
      <c r="Q849" s="70">
        <f t="shared" si="300"/>
        <v>964.19600000000003</v>
      </c>
      <c r="R849" s="67">
        <f t="shared" si="300"/>
        <v>965.25599999999997</v>
      </c>
      <c r="S849" s="70">
        <f t="shared" si="300"/>
        <v>955.49599999999998</v>
      </c>
      <c r="T849" s="67">
        <f t="shared" si="300"/>
        <v>944.17599999999993</v>
      </c>
      <c r="U849" s="66">
        <f t="shared" si="300"/>
        <v>893.25599999999997</v>
      </c>
      <c r="V849" s="66">
        <f t="shared" si="300"/>
        <v>880.33600000000001</v>
      </c>
      <c r="W849" s="66">
        <f t="shared" si="300"/>
        <v>883.64599999999996</v>
      </c>
      <c r="X849" s="66">
        <f t="shared" si="300"/>
        <v>829.83600000000001</v>
      </c>
      <c r="Y849" s="71">
        <f t="shared" si="300"/>
        <v>829.346</v>
      </c>
    </row>
    <row r="850" spans="1:25" s="35" customFormat="1" ht="18.75" hidden="1" customHeight="1" outlineLevel="1" x14ac:dyDescent="0.2">
      <c r="A850" s="29" t="s">
        <v>4</v>
      </c>
      <c r="B850" s="49">
        <f>B66</f>
        <v>833.85</v>
      </c>
      <c r="C850" s="49">
        <f t="shared" ref="C850:Y850" si="301">C66</f>
        <v>859.64</v>
      </c>
      <c r="D850" s="49">
        <f t="shared" si="301"/>
        <v>905.4</v>
      </c>
      <c r="E850" s="49">
        <f t="shared" si="301"/>
        <v>945</v>
      </c>
      <c r="F850" s="49">
        <f t="shared" si="301"/>
        <v>954.47</v>
      </c>
      <c r="G850" s="49">
        <f t="shared" si="301"/>
        <v>954.69</v>
      </c>
      <c r="H850" s="49">
        <f t="shared" si="301"/>
        <v>939.24</v>
      </c>
      <c r="I850" s="49">
        <f t="shared" si="301"/>
        <v>939.6</v>
      </c>
      <c r="J850" s="49">
        <f t="shared" si="301"/>
        <v>934.37</v>
      </c>
      <c r="K850" s="49">
        <f t="shared" si="301"/>
        <v>933.39</v>
      </c>
      <c r="L850" s="49">
        <f t="shared" si="301"/>
        <v>933.68</v>
      </c>
      <c r="M850" s="49">
        <f t="shared" si="301"/>
        <v>937.83</v>
      </c>
      <c r="N850" s="49">
        <f t="shared" si="301"/>
        <v>921.61</v>
      </c>
      <c r="O850" s="49">
        <f t="shared" si="301"/>
        <v>940.61</v>
      </c>
      <c r="P850" s="49">
        <f t="shared" si="301"/>
        <v>949.67</v>
      </c>
      <c r="Q850" s="49">
        <f t="shared" si="301"/>
        <v>961.7</v>
      </c>
      <c r="R850" s="49">
        <f t="shared" si="301"/>
        <v>962.76</v>
      </c>
      <c r="S850" s="49">
        <f t="shared" si="301"/>
        <v>953</v>
      </c>
      <c r="T850" s="49">
        <f t="shared" si="301"/>
        <v>941.68</v>
      </c>
      <c r="U850" s="49">
        <f t="shared" si="301"/>
        <v>890.76</v>
      </c>
      <c r="V850" s="49">
        <f t="shared" si="301"/>
        <v>877.84</v>
      </c>
      <c r="W850" s="49">
        <f t="shared" si="301"/>
        <v>881.15</v>
      </c>
      <c r="X850" s="49">
        <f t="shared" si="301"/>
        <v>827.34</v>
      </c>
      <c r="Y850" s="49">
        <f t="shared" si="301"/>
        <v>826.85</v>
      </c>
    </row>
    <row r="851" spans="1:25" s="35" customFormat="1" ht="18.75" hidden="1" customHeight="1" outlineLevel="1" x14ac:dyDescent="0.2">
      <c r="A851" s="26" t="s">
        <v>6</v>
      </c>
      <c r="B851" s="49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54"/>
    </row>
    <row r="852" spans="1:25" s="35" customFormat="1" ht="18.75" hidden="1" customHeight="1" outlineLevel="1" thickBot="1" x14ac:dyDescent="0.25">
      <c r="A852" s="107" t="s">
        <v>7</v>
      </c>
      <c r="B852" s="50">
        <v>2.496</v>
      </c>
      <c r="C852" s="48">
        <v>2.496</v>
      </c>
      <c r="D852" s="48">
        <v>2.496</v>
      </c>
      <c r="E852" s="48">
        <v>2.496</v>
      </c>
      <c r="F852" s="48">
        <v>2.496</v>
      </c>
      <c r="G852" s="48">
        <v>2.496</v>
      </c>
      <c r="H852" s="48">
        <v>2.496</v>
      </c>
      <c r="I852" s="48">
        <v>2.496</v>
      </c>
      <c r="J852" s="48">
        <v>2.496</v>
      </c>
      <c r="K852" s="48">
        <v>2.496</v>
      </c>
      <c r="L852" s="48">
        <v>2.496</v>
      </c>
      <c r="M852" s="48">
        <v>2.496</v>
      </c>
      <c r="N852" s="48">
        <v>2.496</v>
      </c>
      <c r="O852" s="48">
        <v>2.496</v>
      </c>
      <c r="P852" s="48">
        <v>2.496</v>
      </c>
      <c r="Q852" s="48">
        <v>2.496</v>
      </c>
      <c r="R852" s="48">
        <v>2.496</v>
      </c>
      <c r="S852" s="48">
        <v>2.496</v>
      </c>
      <c r="T852" s="48">
        <v>2.496</v>
      </c>
      <c r="U852" s="48">
        <v>2.496</v>
      </c>
      <c r="V852" s="48">
        <v>2.496</v>
      </c>
      <c r="W852" s="48">
        <v>2.496</v>
      </c>
      <c r="X852" s="48">
        <v>2.496</v>
      </c>
      <c r="Y852" s="55">
        <v>2.496</v>
      </c>
    </row>
    <row r="853" spans="1:25" s="35" customFormat="1" ht="18.75" customHeight="1" collapsed="1" thickBot="1" x14ac:dyDescent="0.25">
      <c r="A853" s="73">
        <v>13</v>
      </c>
      <c r="B853" s="65">
        <f t="shared" ref="B853:Y853" si="302">SUM(B854:B856)</f>
        <v>922.53599999999994</v>
      </c>
      <c r="C853" s="66">
        <f t="shared" si="302"/>
        <v>963.86599999999999</v>
      </c>
      <c r="D853" s="66">
        <f t="shared" si="302"/>
        <v>969.37599999999998</v>
      </c>
      <c r="E853" s="67">
        <f t="shared" si="302"/>
        <v>1035.7060000000001</v>
      </c>
      <c r="F853" s="67">
        <f t="shared" si="302"/>
        <v>968.35599999999999</v>
      </c>
      <c r="G853" s="67">
        <f t="shared" si="302"/>
        <v>1026.396</v>
      </c>
      <c r="H853" s="67">
        <f t="shared" si="302"/>
        <v>1023.696</v>
      </c>
      <c r="I853" s="67">
        <f t="shared" si="302"/>
        <v>1004.946</v>
      </c>
      <c r="J853" s="67">
        <f t="shared" si="302"/>
        <v>1000.356</v>
      </c>
      <c r="K853" s="68">
        <f t="shared" si="302"/>
        <v>1000.246</v>
      </c>
      <c r="L853" s="67">
        <f t="shared" si="302"/>
        <v>1010.206</v>
      </c>
      <c r="M853" s="69">
        <f t="shared" si="302"/>
        <v>1012.506</v>
      </c>
      <c r="N853" s="68">
        <f t="shared" si="302"/>
        <v>992.87599999999998</v>
      </c>
      <c r="O853" s="67">
        <f t="shared" si="302"/>
        <v>1019.816</v>
      </c>
      <c r="P853" s="69">
        <f t="shared" si="302"/>
        <v>986.89599999999996</v>
      </c>
      <c r="Q853" s="70">
        <f t="shared" si="302"/>
        <v>1036.326</v>
      </c>
      <c r="R853" s="67">
        <f t="shared" si="302"/>
        <v>1036.366</v>
      </c>
      <c r="S853" s="70">
        <f t="shared" si="302"/>
        <v>1023.346</v>
      </c>
      <c r="T853" s="67">
        <f t="shared" si="302"/>
        <v>1008.4259999999999</v>
      </c>
      <c r="U853" s="66">
        <f t="shared" si="302"/>
        <v>980.05599999999993</v>
      </c>
      <c r="V853" s="66">
        <f t="shared" si="302"/>
        <v>969.96600000000001</v>
      </c>
      <c r="W853" s="66">
        <f t="shared" si="302"/>
        <v>1000.816</v>
      </c>
      <c r="X853" s="66">
        <f t="shared" si="302"/>
        <v>953.65599999999995</v>
      </c>
      <c r="Y853" s="71">
        <f t="shared" si="302"/>
        <v>952.02599999999995</v>
      </c>
    </row>
    <row r="854" spans="1:25" s="35" customFormat="1" ht="18.75" hidden="1" customHeight="1" outlineLevel="1" x14ac:dyDescent="0.2">
      <c r="A854" s="116" t="s">
        <v>4</v>
      </c>
      <c r="B854" s="49">
        <f>B71</f>
        <v>920.04</v>
      </c>
      <c r="C854" s="49">
        <f t="shared" ref="C854:Y854" si="303">C71</f>
        <v>961.37</v>
      </c>
      <c r="D854" s="49">
        <f t="shared" si="303"/>
        <v>966.88</v>
      </c>
      <c r="E854" s="49">
        <f t="shared" si="303"/>
        <v>1033.21</v>
      </c>
      <c r="F854" s="49">
        <f t="shared" si="303"/>
        <v>965.86</v>
      </c>
      <c r="G854" s="49">
        <f t="shared" si="303"/>
        <v>1023.9</v>
      </c>
      <c r="H854" s="49">
        <f t="shared" si="303"/>
        <v>1021.2</v>
      </c>
      <c r="I854" s="49">
        <f t="shared" si="303"/>
        <v>1002.45</v>
      </c>
      <c r="J854" s="49">
        <f t="shared" si="303"/>
        <v>997.86</v>
      </c>
      <c r="K854" s="49">
        <f t="shared" si="303"/>
        <v>997.75</v>
      </c>
      <c r="L854" s="49">
        <f t="shared" si="303"/>
        <v>1007.71</v>
      </c>
      <c r="M854" s="49">
        <f t="shared" si="303"/>
        <v>1010.01</v>
      </c>
      <c r="N854" s="49">
        <f t="shared" si="303"/>
        <v>990.38</v>
      </c>
      <c r="O854" s="49">
        <f t="shared" si="303"/>
        <v>1017.32</v>
      </c>
      <c r="P854" s="49">
        <f t="shared" si="303"/>
        <v>984.4</v>
      </c>
      <c r="Q854" s="49">
        <f t="shared" si="303"/>
        <v>1033.83</v>
      </c>
      <c r="R854" s="49">
        <f t="shared" si="303"/>
        <v>1033.8699999999999</v>
      </c>
      <c r="S854" s="49">
        <f t="shared" si="303"/>
        <v>1020.85</v>
      </c>
      <c r="T854" s="49">
        <f t="shared" si="303"/>
        <v>1005.93</v>
      </c>
      <c r="U854" s="49">
        <f t="shared" si="303"/>
        <v>977.56</v>
      </c>
      <c r="V854" s="49">
        <f t="shared" si="303"/>
        <v>967.47</v>
      </c>
      <c r="W854" s="49">
        <f t="shared" si="303"/>
        <v>998.32</v>
      </c>
      <c r="X854" s="49">
        <f t="shared" si="303"/>
        <v>951.16</v>
      </c>
      <c r="Y854" s="49">
        <f t="shared" si="303"/>
        <v>949.53</v>
      </c>
    </row>
    <row r="855" spans="1:25" s="35" customFormat="1" ht="18.75" hidden="1" customHeight="1" outlineLevel="1" x14ac:dyDescent="0.2">
      <c r="A855" s="31" t="s">
        <v>6</v>
      </c>
      <c r="B855" s="49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54"/>
    </row>
    <row r="856" spans="1:25" s="35" customFormat="1" ht="18.75" hidden="1" customHeight="1" outlineLevel="1" thickBot="1" x14ac:dyDescent="0.25">
      <c r="A856" s="107" t="s">
        <v>7</v>
      </c>
      <c r="B856" s="50">
        <v>2.496</v>
      </c>
      <c r="C856" s="48">
        <v>2.496</v>
      </c>
      <c r="D856" s="48">
        <v>2.496</v>
      </c>
      <c r="E856" s="48">
        <v>2.496</v>
      </c>
      <c r="F856" s="48">
        <v>2.496</v>
      </c>
      <c r="G856" s="48">
        <v>2.496</v>
      </c>
      <c r="H856" s="48">
        <v>2.496</v>
      </c>
      <c r="I856" s="48">
        <v>2.496</v>
      </c>
      <c r="J856" s="48">
        <v>2.496</v>
      </c>
      <c r="K856" s="48">
        <v>2.496</v>
      </c>
      <c r="L856" s="48">
        <v>2.496</v>
      </c>
      <c r="M856" s="48">
        <v>2.496</v>
      </c>
      <c r="N856" s="48">
        <v>2.496</v>
      </c>
      <c r="O856" s="48">
        <v>2.496</v>
      </c>
      <c r="P856" s="48">
        <v>2.496</v>
      </c>
      <c r="Q856" s="48">
        <v>2.496</v>
      </c>
      <c r="R856" s="48">
        <v>2.496</v>
      </c>
      <c r="S856" s="48">
        <v>2.496</v>
      </c>
      <c r="T856" s="48">
        <v>2.496</v>
      </c>
      <c r="U856" s="48">
        <v>2.496</v>
      </c>
      <c r="V856" s="48">
        <v>2.496</v>
      </c>
      <c r="W856" s="48">
        <v>2.496</v>
      </c>
      <c r="X856" s="48">
        <v>2.496</v>
      </c>
      <c r="Y856" s="55">
        <v>2.496</v>
      </c>
    </row>
    <row r="857" spans="1:25" s="35" customFormat="1" ht="18.75" customHeight="1" collapsed="1" thickBot="1" x14ac:dyDescent="0.25">
      <c r="A857" s="76">
        <v>14</v>
      </c>
      <c r="B857" s="65">
        <f t="shared" ref="B857:Y857" si="304">SUM(B858:B860)</f>
        <v>883.17599999999993</v>
      </c>
      <c r="C857" s="66">
        <f t="shared" si="304"/>
        <v>919.846</v>
      </c>
      <c r="D857" s="66">
        <f t="shared" si="304"/>
        <v>927.74599999999998</v>
      </c>
      <c r="E857" s="67">
        <f t="shared" si="304"/>
        <v>950.56600000000003</v>
      </c>
      <c r="F857" s="67">
        <f t="shared" si="304"/>
        <v>930.27599999999995</v>
      </c>
      <c r="G857" s="67">
        <f t="shared" si="304"/>
        <v>936.80599999999993</v>
      </c>
      <c r="H857" s="67">
        <f t="shared" si="304"/>
        <v>928.99599999999998</v>
      </c>
      <c r="I857" s="67">
        <f t="shared" si="304"/>
        <v>913.976</v>
      </c>
      <c r="J857" s="67">
        <f t="shared" si="304"/>
        <v>916.07600000000002</v>
      </c>
      <c r="K857" s="68">
        <f t="shared" si="304"/>
        <v>903.43600000000004</v>
      </c>
      <c r="L857" s="67">
        <f t="shared" si="304"/>
        <v>914.226</v>
      </c>
      <c r="M857" s="69">
        <f t="shared" si="304"/>
        <v>919.53599999999994</v>
      </c>
      <c r="N857" s="68">
        <f t="shared" si="304"/>
        <v>911.02599999999995</v>
      </c>
      <c r="O857" s="67">
        <f t="shared" si="304"/>
        <v>929.42599999999993</v>
      </c>
      <c r="P857" s="69">
        <f t="shared" si="304"/>
        <v>937.30599999999993</v>
      </c>
      <c r="Q857" s="70">
        <f t="shared" si="304"/>
        <v>939.35599999999999</v>
      </c>
      <c r="R857" s="67">
        <f t="shared" si="304"/>
        <v>942.78599999999994</v>
      </c>
      <c r="S857" s="70">
        <f t="shared" si="304"/>
        <v>933.05599999999993</v>
      </c>
      <c r="T857" s="67">
        <f t="shared" si="304"/>
        <v>932.89599999999996</v>
      </c>
      <c r="U857" s="66">
        <f t="shared" si="304"/>
        <v>912.07600000000002</v>
      </c>
      <c r="V857" s="66">
        <f t="shared" si="304"/>
        <v>903.21600000000001</v>
      </c>
      <c r="W857" s="66">
        <f t="shared" si="304"/>
        <v>874.02599999999995</v>
      </c>
      <c r="X857" s="66">
        <f t="shared" si="304"/>
        <v>887.80599999999993</v>
      </c>
      <c r="Y857" s="71">
        <f t="shared" si="304"/>
        <v>884.62599999999998</v>
      </c>
    </row>
    <row r="858" spans="1:25" s="35" customFormat="1" ht="18.75" hidden="1" customHeight="1" outlineLevel="1" x14ac:dyDescent="0.2">
      <c r="A858" s="29" t="s">
        <v>4</v>
      </c>
      <c r="B858" s="49">
        <f>B76</f>
        <v>880.68</v>
      </c>
      <c r="C858" s="49">
        <f t="shared" ref="C858:Y858" si="305">C76</f>
        <v>917.35</v>
      </c>
      <c r="D858" s="49">
        <f t="shared" si="305"/>
        <v>925.25</v>
      </c>
      <c r="E858" s="49">
        <f t="shared" si="305"/>
        <v>948.07</v>
      </c>
      <c r="F858" s="49">
        <f t="shared" si="305"/>
        <v>927.78</v>
      </c>
      <c r="G858" s="49">
        <f t="shared" si="305"/>
        <v>934.31</v>
      </c>
      <c r="H858" s="49">
        <f t="shared" si="305"/>
        <v>926.5</v>
      </c>
      <c r="I858" s="49">
        <f t="shared" si="305"/>
        <v>911.48</v>
      </c>
      <c r="J858" s="49">
        <f t="shared" si="305"/>
        <v>913.58</v>
      </c>
      <c r="K858" s="49">
        <f t="shared" si="305"/>
        <v>900.94</v>
      </c>
      <c r="L858" s="49">
        <f t="shared" si="305"/>
        <v>911.73</v>
      </c>
      <c r="M858" s="49">
        <f t="shared" si="305"/>
        <v>917.04</v>
      </c>
      <c r="N858" s="49">
        <f t="shared" si="305"/>
        <v>908.53</v>
      </c>
      <c r="O858" s="49">
        <f t="shared" si="305"/>
        <v>926.93</v>
      </c>
      <c r="P858" s="49">
        <f t="shared" si="305"/>
        <v>934.81</v>
      </c>
      <c r="Q858" s="49">
        <f t="shared" si="305"/>
        <v>936.86</v>
      </c>
      <c r="R858" s="49">
        <f t="shared" si="305"/>
        <v>940.29</v>
      </c>
      <c r="S858" s="49">
        <f t="shared" si="305"/>
        <v>930.56</v>
      </c>
      <c r="T858" s="49">
        <f t="shared" si="305"/>
        <v>930.4</v>
      </c>
      <c r="U858" s="49">
        <f t="shared" si="305"/>
        <v>909.58</v>
      </c>
      <c r="V858" s="49">
        <f t="shared" si="305"/>
        <v>900.72</v>
      </c>
      <c r="W858" s="49">
        <f t="shared" si="305"/>
        <v>871.53</v>
      </c>
      <c r="X858" s="49">
        <f t="shared" si="305"/>
        <v>885.31</v>
      </c>
      <c r="Y858" s="49">
        <f t="shared" si="305"/>
        <v>882.13</v>
      </c>
    </row>
    <row r="859" spans="1:25" s="35" customFormat="1" ht="18.75" hidden="1" customHeight="1" outlineLevel="1" x14ac:dyDescent="0.2">
      <c r="A859" s="26" t="s">
        <v>6</v>
      </c>
      <c r="B859" s="49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54"/>
    </row>
    <row r="860" spans="1:25" s="35" customFormat="1" ht="18.75" hidden="1" customHeight="1" outlineLevel="1" thickBot="1" x14ac:dyDescent="0.25">
      <c r="A860" s="107" t="s">
        <v>7</v>
      </c>
      <c r="B860" s="50">
        <v>2.496</v>
      </c>
      <c r="C860" s="48">
        <v>2.496</v>
      </c>
      <c r="D860" s="48">
        <v>2.496</v>
      </c>
      <c r="E860" s="48">
        <v>2.496</v>
      </c>
      <c r="F860" s="48">
        <v>2.496</v>
      </c>
      <c r="G860" s="48">
        <v>2.496</v>
      </c>
      <c r="H860" s="48">
        <v>2.496</v>
      </c>
      <c r="I860" s="48">
        <v>2.496</v>
      </c>
      <c r="J860" s="48">
        <v>2.496</v>
      </c>
      <c r="K860" s="48">
        <v>2.496</v>
      </c>
      <c r="L860" s="48">
        <v>2.496</v>
      </c>
      <c r="M860" s="48">
        <v>2.496</v>
      </c>
      <c r="N860" s="48">
        <v>2.496</v>
      </c>
      <c r="O860" s="48">
        <v>2.496</v>
      </c>
      <c r="P860" s="48">
        <v>2.496</v>
      </c>
      <c r="Q860" s="48">
        <v>2.496</v>
      </c>
      <c r="R860" s="48">
        <v>2.496</v>
      </c>
      <c r="S860" s="48">
        <v>2.496</v>
      </c>
      <c r="T860" s="48">
        <v>2.496</v>
      </c>
      <c r="U860" s="48">
        <v>2.496</v>
      </c>
      <c r="V860" s="48">
        <v>2.496</v>
      </c>
      <c r="W860" s="48">
        <v>2.496</v>
      </c>
      <c r="X860" s="48">
        <v>2.496</v>
      </c>
      <c r="Y860" s="55">
        <v>2.496</v>
      </c>
    </row>
    <row r="861" spans="1:25" s="35" customFormat="1" ht="18.75" customHeight="1" collapsed="1" thickBot="1" x14ac:dyDescent="0.25">
      <c r="A861" s="73">
        <v>15</v>
      </c>
      <c r="B861" s="65">
        <f t="shared" ref="B861:Y861" si="306">SUM(B862:B864)</f>
        <v>894.63599999999997</v>
      </c>
      <c r="C861" s="66">
        <f t="shared" si="306"/>
        <v>903.69600000000003</v>
      </c>
      <c r="D861" s="66">
        <f t="shared" si="306"/>
        <v>919.52599999999995</v>
      </c>
      <c r="E861" s="67">
        <f t="shared" si="306"/>
        <v>945.55599999999993</v>
      </c>
      <c r="F861" s="67">
        <f t="shared" si="306"/>
        <v>929.56600000000003</v>
      </c>
      <c r="G861" s="67">
        <f t="shared" si="306"/>
        <v>966.69600000000003</v>
      </c>
      <c r="H861" s="67">
        <f t="shared" si="306"/>
        <v>951.54599999999994</v>
      </c>
      <c r="I861" s="67">
        <f t="shared" si="306"/>
        <v>915.36599999999999</v>
      </c>
      <c r="J861" s="67">
        <f t="shared" si="306"/>
        <v>911.57600000000002</v>
      </c>
      <c r="K861" s="68">
        <f t="shared" si="306"/>
        <v>905.96600000000001</v>
      </c>
      <c r="L861" s="67">
        <f t="shared" si="306"/>
        <v>912.14599999999996</v>
      </c>
      <c r="M861" s="69">
        <f t="shared" si="306"/>
        <v>923.08600000000001</v>
      </c>
      <c r="N861" s="68">
        <f t="shared" si="306"/>
        <v>920.13599999999997</v>
      </c>
      <c r="O861" s="67">
        <f t="shared" si="306"/>
        <v>927.12599999999998</v>
      </c>
      <c r="P861" s="69">
        <f t="shared" si="306"/>
        <v>896.91599999999994</v>
      </c>
      <c r="Q861" s="70">
        <f t="shared" si="306"/>
        <v>949.346</v>
      </c>
      <c r="R861" s="67">
        <f t="shared" si="306"/>
        <v>946.45600000000002</v>
      </c>
      <c r="S861" s="70">
        <f t="shared" si="306"/>
        <v>942.71600000000001</v>
      </c>
      <c r="T861" s="67">
        <f t="shared" si="306"/>
        <v>939.02599999999995</v>
      </c>
      <c r="U861" s="66">
        <f t="shared" si="306"/>
        <v>925.01599999999996</v>
      </c>
      <c r="V861" s="66">
        <f t="shared" si="306"/>
        <v>909.65599999999995</v>
      </c>
      <c r="W861" s="66">
        <f t="shared" si="306"/>
        <v>915.57600000000002</v>
      </c>
      <c r="X861" s="66">
        <f t="shared" si="306"/>
        <v>919.98599999999999</v>
      </c>
      <c r="Y861" s="71">
        <f t="shared" si="306"/>
        <v>914.82600000000002</v>
      </c>
    </row>
    <row r="862" spans="1:25" s="35" customFormat="1" ht="18.75" hidden="1" customHeight="1" outlineLevel="1" x14ac:dyDescent="0.2">
      <c r="A862" s="116" t="s">
        <v>4</v>
      </c>
      <c r="B862" s="49">
        <f>B81</f>
        <v>892.14</v>
      </c>
      <c r="C862" s="49">
        <f t="shared" ref="C862:Y862" si="307">C81</f>
        <v>901.2</v>
      </c>
      <c r="D862" s="49">
        <f t="shared" si="307"/>
        <v>917.03</v>
      </c>
      <c r="E862" s="49">
        <f t="shared" si="307"/>
        <v>943.06</v>
      </c>
      <c r="F862" s="49">
        <f t="shared" si="307"/>
        <v>927.07</v>
      </c>
      <c r="G862" s="49">
        <f t="shared" si="307"/>
        <v>964.2</v>
      </c>
      <c r="H862" s="49">
        <f t="shared" si="307"/>
        <v>949.05</v>
      </c>
      <c r="I862" s="49">
        <f t="shared" si="307"/>
        <v>912.87</v>
      </c>
      <c r="J862" s="49">
        <f t="shared" si="307"/>
        <v>909.08</v>
      </c>
      <c r="K862" s="49">
        <f t="shared" si="307"/>
        <v>903.47</v>
      </c>
      <c r="L862" s="49">
        <f t="shared" si="307"/>
        <v>909.65</v>
      </c>
      <c r="M862" s="49">
        <f t="shared" si="307"/>
        <v>920.59</v>
      </c>
      <c r="N862" s="49">
        <f t="shared" si="307"/>
        <v>917.64</v>
      </c>
      <c r="O862" s="49">
        <f t="shared" si="307"/>
        <v>924.63</v>
      </c>
      <c r="P862" s="49">
        <f t="shared" si="307"/>
        <v>894.42</v>
      </c>
      <c r="Q862" s="49">
        <f t="shared" si="307"/>
        <v>946.85</v>
      </c>
      <c r="R862" s="49">
        <f t="shared" si="307"/>
        <v>943.96</v>
      </c>
      <c r="S862" s="49">
        <f t="shared" si="307"/>
        <v>940.22</v>
      </c>
      <c r="T862" s="49">
        <f t="shared" si="307"/>
        <v>936.53</v>
      </c>
      <c r="U862" s="49">
        <f t="shared" si="307"/>
        <v>922.52</v>
      </c>
      <c r="V862" s="49">
        <f t="shared" si="307"/>
        <v>907.16</v>
      </c>
      <c r="W862" s="49">
        <f t="shared" si="307"/>
        <v>913.08</v>
      </c>
      <c r="X862" s="49">
        <f t="shared" si="307"/>
        <v>917.49</v>
      </c>
      <c r="Y862" s="49">
        <f t="shared" si="307"/>
        <v>912.33</v>
      </c>
    </row>
    <row r="863" spans="1:25" s="35" customFormat="1" ht="18.75" hidden="1" customHeight="1" outlineLevel="1" x14ac:dyDescent="0.2">
      <c r="A863" s="31" t="s">
        <v>6</v>
      </c>
      <c r="B863" s="49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54"/>
    </row>
    <row r="864" spans="1:25" s="35" customFormat="1" ht="18.75" hidden="1" customHeight="1" outlineLevel="1" thickBot="1" x14ac:dyDescent="0.25">
      <c r="A864" s="107" t="s">
        <v>7</v>
      </c>
      <c r="B864" s="50">
        <v>2.496</v>
      </c>
      <c r="C864" s="48">
        <v>2.496</v>
      </c>
      <c r="D864" s="48">
        <v>2.496</v>
      </c>
      <c r="E864" s="48">
        <v>2.496</v>
      </c>
      <c r="F864" s="48">
        <v>2.496</v>
      </c>
      <c r="G864" s="48">
        <v>2.496</v>
      </c>
      <c r="H864" s="48">
        <v>2.496</v>
      </c>
      <c r="I864" s="48">
        <v>2.496</v>
      </c>
      <c r="J864" s="48">
        <v>2.496</v>
      </c>
      <c r="K864" s="48">
        <v>2.496</v>
      </c>
      <c r="L864" s="48">
        <v>2.496</v>
      </c>
      <c r="M864" s="48">
        <v>2.496</v>
      </c>
      <c r="N864" s="48">
        <v>2.496</v>
      </c>
      <c r="O864" s="48">
        <v>2.496</v>
      </c>
      <c r="P864" s="48">
        <v>2.496</v>
      </c>
      <c r="Q864" s="48">
        <v>2.496</v>
      </c>
      <c r="R864" s="48">
        <v>2.496</v>
      </c>
      <c r="S864" s="48">
        <v>2.496</v>
      </c>
      <c r="T864" s="48">
        <v>2.496</v>
      </c>
      <c r="U864" s="48">
        <v>2.496</v>
      </c>
      <c r="V864" s="48">
        <v>2.496</v>
      </c>
      <c r="W864" s="48">
        <v>2.496</v>
      </c>
      <c r="X864" s="48">
        <v>2.496</v>
      </c>
      <c r="Y864" s="55">
        <v>2.496</v>
      </c>
    </row>
    <row r="865" spans="1:25" s="35" customFormat="1" ht="18.75" customHeight="1" collapsed="1" thickBot="1" x14ac:dyDescent="0.25">
      <c r="A865" s="76">
        <v>16</v>
      </c>
      <c r="B865" s="65">
        <f t="shared" ref="B865:Y865" si="308">SUM(B866:B868)</f>
        <v>915.77599999999995</v>
      </c>
      <c r="C865" s="66">
        <f t="shared" si="308"/>
        <v>913.53599999999994</v>
      </c>
      <c r="D865" s="66">
        <f t="shared" si="308"/>
        <v>913.99599999999998</v>
      </c>
      <c r="E865" s="67">
        <f t="shared" si="308"/>
        <v>901.26599999999996</v>
      </c>
      <c r="F865" s="67">
        <f t="shared" si="308"/>
        <v>970.33600000000001</v>
      </c>
      <c r="G865" s="67">
        <f t="shared" si="308"/>
        <v>979.36599999999999</v>
      </c>
      <c r="H865" s="67">
        <f t="shared" si="308"/>
        <v>972.66599999999994</v>
      </c>
      <c r="I865" s="67">
        <f t="shared" si="308"/>
        <v>927.37599999999998</v>
      </c>
      <c r="J865" s="67">
        <f t="shared" si="308"/>
        <v>925.76599999999996</v>
      </c>
      <c r="K865" s="68">
        <f t="shared" si="308"/>
        <v>917.43600000000004</v>
      </c>
      <c r="L865" s="67">
        <f t="shared" si="308"/>
        <v>922.03599999999994</v>
      </c>
      <c r="M865" s="69">
        <f t="shared" si="308"/>
        <v>925.96600000000001</v>
      </c>
      <c r="N865" s="68">
        <f t="shared" si="308"/>
        <v>928.08600000000001</v>
      </c>
      <c r="O865" s="67">
        <f t="shared" si="308"/>
        <v>926.13599999999997</v>
      </c>
      <c r="P865" s="69">
        <f t="shared" si="308"/>
        <v>931.20600000000002</v>
      </c>
      <c r="Q865" s="70">
        <f t="shared" si="308"/>
        <v>947.20600000000002</v>
      </c>
      <c r="R865" s="67">
        <f t="shared" si="308"/>
        <v>940.10599999999999</v>
      </c>
      <c r="S865" s="70">
        <f t="shared" si="308"/>
        <v>935.15599999999995</v>
      </c>
      <c r="T865" s="67">
        <f t="shared" si="308"/>
        <v>933.99599999999998</v>
      </c>
      <c r="U865" s="66">
        <f t="shared" si="308"/>
        <v>910.85599999999999</v>
      </c>
      <c r="V865" s="66">
        <f t="shared" si="308"/>
        <v>916.76599999999996</v>
      </c>
      <c r="W865" s="66">
        <f t="shared" si="308"/>
        <v>918.13599999999997</v>
      </c>
      <c r="X865" s="66">
        <f t="shared" si="308"/>
        <v>910.78599999999994</v>
      </c>
      <c r="Y865" s="71">
        <f t="shared" si="308"/>
        <v>902.82600000000002</v>
      </c>
    </row>
    <row r="866" spans="1:25" s="35" customFormat="1" ht="18.75" hidden="1" customHeight="1" outlineLevel="1" x14ac:dyDescent="0.2">
      <c r="A866" s="116" t="s">
        <v>4</v>
      </c>
      <c r="B866" s="49">
        <f>B86</f>
        <v>913.28</v>
      </c>
      <c r="C866" s="49">
        <f t="shared" ref="C866:Y866" si="309">C86</f>
        <v>911.04</v>
      </c>
      <c r="D866" s="49">
        <f t="shared" si="309"/>
        <v>911.5</v>
      </c>
      <c r="E866" s="49">
        <f t="shared" si="309"/>
        <v>898.77</v>
      </c>
      <c r="F866" s="49">
        <f t="shared" si="309"/>
        <v>967.84</v>
      </c>
      <c r="G866" s="49">
        <f t="shared" si="309"/>
        <v>976.87</v>
      </c>
      <c r="H866" s="49">
        <f t="shared" si="309"/>
        <v>970.17</v>
      </c>
      <c r="I866" s="49">
        <f t="shared" si="309"/>
        <v>924.88</v>
      </c>
      <c r="J866" s="49">
        <f t="shared" si="309"/>
        <v>923.27</v>
      </c>
      <c r="K866" s="49">
        <f t="shared" si="309"/>
        <v>914.94</v>
      </c>
      <c r="L866" s="49">
        <f t="shared" si="309"/>
        <v>919.54</v>
      </c>
      <c r="M866" s="49">
        <f t="shared" si="309"/>
        <v>923.47</v>
      </c>
      <c r="N866" s="49">
        <f t="shared" si="309"/>
        <v>925.59</v>
      </c>
      <c r="O866" s="49">
        <f t="shared" si="309"/>
        <v>923.64</v>
      </c>
      <c r="P866" s="49">
        <f t="shared" si="309"/>
        <v>928.71</v>
      </c>
      <c r="Q866" s="49">
        <f t="shared" si="309"/>
        <v>944.71</v>
      </c>
      <c r="R866" s="49">
        <f t="shared" si="309"/>
        <v>937.61</v>
      </c>
      <c r="S866" s="49">
        <f t="shared" si="309"/>
        <v>932.66</v>
      </c>
      <c r="T866" s="49">
        <f t="shared" si="309"/>
        <v>931.5</v>
      </c>
      <c r="U866" s="49">
        <f t="shared" si="309"/>
        <v>908.36</v>
      </c>
      <c r="V866" s="49">
        <f t="shared" si="309"/>
        <v>914.27</v>
      </c>
      <c r="W866" s="49">
        <f t="shared" si="309"/>
        <v>915.64</v>
      </c>
      <c r="X866" s="49">
        <f t="shared" si="309"/>
        <v>908.29</v>
      </c>
      <c r="Y866" s="49">
        <f t="shared" si="309"/>
        <v>900.33</v>
      </c>
    </row>
    <row r="867" spans="1:25" s="35" customFormat="1" ht="18.75" hidden="1" customHeight="1" outlineLevel="1" x14ac:dyDescent="0.2">
      <c r="A867" s="27" t="s">
        <v>6</v>
      </c>
      <c r="B867" s="49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54"/>
    </row>
    <row r="868" spans="1:25" s="35" customFormat="1" ht="18.75" hidden="1" customHeight="1" outlineLevel="1" thickBot="1" x14ac:dyDescent="0.25">
      <c r="A868" s="118" t="s">
        <v>7</v>
      </c>
      <c r="B868" s="50">
        <v>2.496</v>
      </c>
      <c r="C868" s="48">
        <v>2.496</v>
      </c>
      <c r="D868" s="48">
        <v>2.496</v>
      </c>
      <c r="E868" s="48">
        <v>2.496</v>
      </c>
      <c r="F868" s="48">
        <v>2.496</v>
      </c>
      <c r="G868" s="48">
        <v>2.496</v>
      </c>
      <c r="H868" s="48">
        <v>2.496</v>
      </c>
      <c r="I868" s="48">
        <v>2.496</v>
      </c>
      <c r="J868" s="48">
        <v>2.496</v>
      </c>
      <c r="K868" s="48">
        <v>2.496</v>
      </c>
      <c r="L868" s="48">
        <v>2.496</v>
      </c>
      <c r="M868" s="48">
        <v>2.496</v>
      </c>
      <c r="N868" s="48">
        <v>2.496</v>
      </c>
      <c r="O868" s="48">
        <v>2.496</v>
      </c>
      <c r="P868" s="48">
        <v>2.496</v>
      </c>
      <c r="Q868" s="48">
        <v>2.496</v>
      </c>
      <c r="R868" s="48">
        <v>2.496</v>
      </c>
      <c r="S868" s="48">
        <v>2.496</v>
      </c>
      <c r="T868" s="48">
        <v>2.496</v>
      </c>
      <c r="U868" s="48">
        <v>2.496</v>
      </c>
      <c r="V868" s="48">
        <v>2.496</v>
      </c>
      <c r="W868" s="48">
        <v>2.496</v>
      </c>
      <c r="X868" s="48">
        <v>2.496</v>
      </c>
      <c r="Y868" s="55">
        <v>2.496</v>
      </c>
    </row>
    <row r="869" spans="1:25" s="35" customFormat="1" ht="18.75" customHeight="1" collapsed="1" thickBot="1" x14ac:dyDescent="0.25">
      <c r="A869" s="73">
        <v>17</v>
      </c>
      <c r="B869" s="65">
        <f t="shared" ref="B869:Y869" si="310">SUM(B870:B872)</f>
        <v>867.62599999999998</v>
      </c>
      <c r="C869" s="66">
        <f t="shared" si="310"/>
        <v>867.95600000000002</v>
      </c>
      <c r="D869" s="66">
        <f t="shared" si="310"/>
        <v>872.51599999999996</v>
      </c>
      <c r="E869" s="67">
        <f t="shared" si="310"/>
        <v>864.226</v>
      </c>
      <c r="F869" s="67">
        <f t="shared" si="310"/>
        <v>877.71600000000001</v>
      </c>
      <c r="G869" s="67">
        <f t="shared" si="310"/>
        <v>896.58600000000001</v>
      </c>
      <c r="H869" s="67">
        <f t="shared" si="310"/>
        <v>895.39599999999996</v>
      </c>
      <c r="I869" s="67">
        <f t="shared" si="310"/>
        <v>881.18600000000004</v>
      </c>
      <c r="J869" s="67">
        <f t="shared" si="310"/>
        <v>873.36599999999999</v>
      </c>
      <c r="K869" s="68">
        <f t="shared" si="310"/>
        <v>875.54599999999994</v>
      </c>
      <c r="L869" s="67">
        <f t="shared" si="310"/>
        <v>874.15599999999995</v>
      </c>
      <c r="M869" s="69">
        <f t="shared" si="310"/>
        <v>875.596</v>
      </c>
      <c r="N869" s="68">
        <f t="shared" si="310"/>
        <v>880.94600000000003</v>
      </c>
      <c r="O869" s="67">
        <f t="shared" si="310"/>
        <v>876.86599999999999</v>
      </c>
      <c r="P869" s="69">
        <f t="shared" si="310"/>
        <v>885.24599999999998</v>
      </c>
      <c r="Q869" s="70">
        <f t="shared" si="310"/>
        <v>890.88599999999997</v>
      </c>
      <c r="R869" s="67">
        <f t="shared" si="310"/>
        <v>890.78599999999994</v>
      </c>
      <c r="S869" s="70">
        <f t="shared" si="310"/>
        <v>890.60599999999999</v>
      </c>
      <c r="T869" s="67">
        <f t="shared" si="310"/>
        <v>881.48599999999999</v>
      </c>
      <c r="U869" s="66">
        <f t="shared" si="310"/>
        <v>882.26599999999996</v>
      </c>
      <c r="V869" s="66">
        <f t="shared" si="310"/>
        <v>872.93600000000004</v>
      </c>
      <c r="W869" s="66">
        <f t="shared" si="310"/>
        <v>874.98599999999999</v>
      </c>
      <c r="X869" s="66">
        <f t="shared" si="310"/>
        <v>867.23599999999999</v>
      </c>
      <c r="Y869" s="71">
        <f t="shared" si="310"/>
        <v>854.57600000000002</v>
      </c>
    </row>
    <row r="870" spans="1:25" s="35" customFormat="1" ht="18.75" hidden="1" customHeight="1" outlineLevel="1" x14ac:dyDescent="0.2">
      <c r="A870" s="116" t="s">
        <v>4</v>
      </c>
      <c r="B870" s="49">
        <f>B91</f>
        <v>865.13</v>
      </c>
      <c r="C870" s="49">
        <f t="shared" ref="C870:Y870" si="311">C91</f>
        <v>865.46</v>
      </c>
      <c r="D870" s="49">
        <f t="shared" si="311"/>
        <v>870.02</v>
      </c>
      <c r="E870" s="49">
        <f t="shared" si="311"/>
        <v>861.73</v>
      </c>
      <c r="F870" s="49">
        <f t="shared" si="311"/>
        <v>875.22</v>
      </c>
      <c r="G870" s="49">
        <f t="shared" si="311"/>
        <v>894.09</v>
      </c>
      <c r="H870" s="49">
        <f t="shared" si="311"/>
        <v>892.9</v>
      </c>
      <c r="I870" s="49">
        <f t="shared" si="311"/>
        <v>878.69</v>
      </c>
      <c r="J870" s="49">
        <f t="shared" si="311"/>
        <v>870.87</v>
      </c>
      <c r="K870" s="49">
        <f t="shared" si="311"/>
        <v>873.05</v>
      </c>
      <c r="L870" s="49">
        <f t="shared" si="311"/>
        <v>871.66</v>
      </c>
      <c r="M870" s="49">
        <f t="shared" si="311"/>
        <v>873.1</v>
      </c>
      <c r="N870" s="49">
        <f t="shared" si="311"/>
        <v>878.45</v>
      </c>
      <c r="O870" s="49">
        <f t="shared" si="311"/>
        <v>874.37</v>
      </c>
      <c r="P870" s="49">
        <f t="shared" si="311"/>
        <v>882.75</v>
      </c>
      <c r="Q870" s="49">
        <f t="shared" si="311"/>
        <v>888.39</v>
      </c>
      <c r="R870" s="49">
        <f t="shared" si="311"/>
        <v>888.29</v>
      </c>
      <c r="S870" s="49">
        <f t="shared" si="311"/>
        <v>888.11</v>
      </c>
      <c r="T870" s="49">
        <f t="shared" si="311"/>
        <v>878.99</v>
      </c>
      <c r="U870" s="49">
        <f t="shared" si="311"/>
        <v>879.77</v>
      </c>
      <c r="V870" s="49">
        <f t="shared" si="311"/>
        <v>870.44</v>
      </c>
      <c r="W870" s="49">
        <f t="shared" si="311"/>
        <v>872.49</v>
      </c>
      <c r="X870" s="49">
        <f t="shared" si="311"/>
        <v>864.74</v>
      </c>
      <c r="Y870" s="49">
        <f t="shared" si="311"/>
        <v>852.08</v>
      </c>
    </row>
    <row r="871" spans="1:25" s="35" customFormat="1" ht="18.75" hidden="1" customHeight="1" outlineLevel="1" x14ac:dyDescent="0.2">
      <c r="A871" s="27" t="s">
        <v>6</v>
      </c>
      <c r="B871" s="49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54"/>
    </row>
    <row r="872" spans="1:25" s="35" customFormat="1" ht="18.75" hidden="1" customHeight="1" outlineLevel="1" thickBot="1" x14ac:dyDescent="0.25">
      <c r="A872" s="118" t="s">
        <v>7</v>
      </c>
      <c r="B872" s="50">
        <v>2.496</v>
      </c>
      <c r="C872" s="48">
        <v>2.496</v>
      </c>
      <c r="D872" s="48">
        <v>2.496</v>
      </c>
      <c r="E872" s="48">
        <v>2.496</v>
      </c>
      <c r="F872" s="48">
        <v>2.496</v>
      </c>
      <c r="G872" s="48">
        <v>2.496</v>
      </c>
      <c r="H872" s="48">
        <v>2.496</v>
      </c>
      <c r="I872" s="48">
        <v>2.496</v>
      </c>
      <c r="J872" s="48">
        <v>2.496</v>
      </c>
      <c r="K872" s="48">
        <v>2.496</v>
      </c>
      <c r="L872" s="48">
        <v>2.496</v>
      </c>
      <c r="M872" s="48">
        <v>2.496</v>
      </c>
      <c r="N872" s="48">
        <v>2.496</v>
      </c>
      <c r="O872" s="48">
        <v>2.496</v>
      </c>
      <c r="P872" s="48">
        <v>2.496</v>
      </c>
      <c r="Q872" s="48">
        <v>2.496</v>
      </c>
      <c r="R872" s="48">
        <v>2.496</v>
      </c>
      <c r="S872" s="48">
        <v>2.496</v>
      </c>
      <c r="T872" s="48">
        <v>2.496</v>
      </c>
      <c r="U872" s="48">
        <v>2.496</v>
      </c>
      <c r="V872" s="48">
        <v>2.496</v>
      </c>
      <c r="W872" s="48">
        <v>2.496</v>
      </c>
      <c r="X872" s="48">
        <v>2.496</v>
      </c>
      <c r="Y872" s="55">
        <v>2.496</v>
      </c>
    </row>
    <row r="873" spans="1:25" s="35" customFormat="1" ht="18.75" customHeight="1" collapsed="1" thickBot="1" x14ac:dyDescent="0.25">
      <c r="A873" s="74">
        <v>18</v>
      </c>
      <c r="B873" s="65">
        <f t="shared" ref="B873:Y873" si="312">SUM(B874:B876)</f>
        <v>890.63599999999997</v>
      </c>
      <c r="C873" s="66">
        <f t="shared" si="312"/>
        <v>893.73599999999999</v>
      </c>
      <c r="D873" s="66">
        <f t="shared" si="312"/>
        <v>898.04599999999994</v>
      </c>
      <c r="E873" s="67">
        <f t="shared" si="312"/>
        <v>911.07600000000002</v>
      </c>
      <c r="F873" s="67">
        <f t="shared" si="312"/>
        <v>933.01599999999996</v>
      </c>
      <c r="G873" s="67">
        <f t="shared" si="312"/>
        <v>944.42599999999993</v>
      </c>
      <c r="H873" s="67">
        <f t="shared" si="312"/>
        <v>942.06600000000003</v>
      </c>
      <c r="I873" s="67">
        <f t="shared" si="312"/>
        <v>898.37599999999998</v>
      </c>
      <c r="J873" s="67">
        <f t="shared" si="312"/>
        <v>891.73599999999999</v>
      </c>
      <c r="K873" s="68">
        <f t="shared" si="312"/>
        <v>894.11599999999999</v>
      </c>
      <c r="L873" s="67">
        <f t="shared" si="312"/>
        <v>896.35599999999999</v>
      </c>
      <c r="M873" s="69">
        <f t="shared" si="312"/>
        <v>900.19600000000003</v>
      </c>
      <c r="N873" s="68">
        <f t="shared" si="312"/>
        <v>900.70600000000002</v>
      </c>
      <c r="O873" s="67">
        <f t="shared" si="312"/>
        <v>892.096</v>
      </c>
      <c r="P873" s="69">
        <f t="shared" si="312"/>
        <v>900.41599999999994</v>
      </c>
      <c r="Q873" s="70">
        <f t="shared" si="312"/>
        <v>948.17599999999993</v>
      </c>
      <c r="R873" s="67">
        <f t="shared" si="312"/>
        <v>948.37599999999998</v>
      </c>
      <c r="S873" s="70">
        <f t="shared" si="312"/>
        <v>908.96600000000001</v>
      </c>
      <c r="T873" s="67">
        <f t="shared" si="312"/>
        <v>906.15599999999995</v>
      </c>
      <c r="U873" s="66">
        <f t="shared" si="312"/>
        <v>896.82600000000002</v>
      </c>
      <c r="V873" s="66">
        <f t="shared" si="312"/>
        <v>886.346</v>
      </c>
      <c r="W873" s="66">
        <f t="shared" si="312"/>
        <v>901.54599999999994</v>
      </c>
      <c r="X873" s="66">
        <f t="shared" si="312"/>
        <v>894.52599999999995</v>
      </c>
      <c r="Y873" s="71">
        <f t="shared" si="312"/>
        <v>892.30599999999993</v>
      </c>
    </row>
    <row r="874" spans="1:25" s="35" customFormat="1" ht="18.75" hidden="1" customHeight="1" outlineLevel="1" x14ac:dyDescent="0.2">
      <c r="A874" s="29" t="s">
        <v>4</v>
      </c>
      <c r="B874" s="49">
        <f>B96</f>
        <v>888.14</v>
      </c>
      <c r="C874" s="49">
        <f t="shared" ref="C874:Y874" si="313">C96</f>
        <v>891.24</v>
      </c>
      <c r="D874" s="49">
        <f t="shared" si="313"/>
        <v>895.55</v>
      </c>
      <c r="E874" s="49">
        <f t="shared" si="313"/>
        <v>908.58</v>
      </c>
      <c r="F874" s="49">
        <f t="shared" si="313"/>
        <v>930.52</v>
      </c>
      <c r="G874" s="49">
        <f t="shared" si="313"/>
        <v>941.93</v>
      </c>
      <c r="H874" s="49">
        <f t="shared" si="313"/>
        <v>939.57</v>
      </c>
      <c r="I874" s="49">
        <f t="shared" si="313"/>
        <v>895.88</v>
      </c>
      <c r="J874" s="49">
        <f t="shared" si="313"/>
        <v>889.24</v>
      </c>
      <c r="K874" s="49">
        <f t="shared" si="313"/>
        <v>891.62</v>
      </c>
      <c r="L874" s="49">
        <f t="shared" si="313"/>
        <v>893.86</v>
      </c>
      <c r="M874" s="49">
        <f t="shared" si="313"/>
        <v>897.7</v>
      </c>
      <c r="N874" s="49">
        <f t="shared" si="313"/>
        <v>898.21</v>
      </c>
      <c r="O874" s="49">
        <f t="shared" si="313"/>
        <v>889.6</v>
      </c>
      <c r="P874" s="49">
        <f t="shared" si="313"/>
        <v>897.92</v>
      </c>
      <c r="Q874" s="49">
        <f t="shared" si="313"/>
        <v>945.68</v>
      </c>
      <c r="R874" s="49">
        <f t="shared" si="313"/>
        <v>945.88</v>
      </c>
      <c r="S874" s="49">
        <f t="shared" si="313"/>
        <v>906.47</v>
      </c>
      <c r="T874" s="49">
        <f t="shared" si="313"/>
        <v>903.66</v>
      </c>
      <c r="U874" s="49">
        <f t="shared" si="313"/>
        <v>894.33</v>
      </c>
      <c r="V874" s="49">
        <f t="shared" si="313"/>
        <v>883.85</v>
      </c>
      <c r="W874" s="49">
        <f t="shared" si="313"/>
        <v>899.05</v>
      </c>
      <c r="X874" s="49">
        <f t="shared" si="313"/>
        <v>892.03</v>
      </c>
      <c r="Y874" s="49">
        <f t="shared" si="313"/>
        <v>889.81</v>
      </c>
    </row>
    <row r="875" spans="1:25" s="35" customFormat="1" ht="18.75" hidden="1" customHeight="1" outlineLevel="1" x14ac:dyDescent="0.2">
      <c r="A875" s="26" t="s">
        <v>6</v>
      </c>
      <c r="B875" s="49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54"/>
    </row>
    <row r="876" spans="1:25" s="35" customFormat="1" ht="18.75" hidden="1" customHeight="1" outlineLevel="1" thickBot="1" x14ac:dyDescent="0.25">
      <c r="A876" s="107" t="s">
        <v>7</v>
      </c>
      <c r="B876" s="50">
        <v>2.496</v>
      </c>
      <c r="C876" s="48">
        <v>2.496</v>
      </c>
      <c r="D876" s="48">
        <v>2.496</v>
      </c>
      <c r="E876" s="48">
        <v>2.496</v>
      </c>
      <c r="F876" s="48">
        <v>2.496</v>
      </c>
      <c r="G876" s="48">
        <v>2.496</v>
      </c>
      <c r="H876" s="48">
        <v>2.496</v>
      </c>
      <c r="I876" s="48">
        <v>2.496</v>
      </c>
      <c r="J876" s="48">
        <v>2.496</v>
      </c>
      <c r="K876" s="48">
        <v>2.496</v>
      </c>
      <c r="L876" s="48">
        <v>2.496</v>
      </c>
      <c r="M876" s="48">
        <v>2.496</v>
      </c>
      <c r="N876" s="48">
        <v>2.496</v>
      </c>
      <c r="O876" s="48">
        <v>2.496</v>
      </c>
      <c r="P876" s="48">
        <v>2.496</v>
      </c>
      <c r="Q876" s="48">
        <v>2.496</v>
      </c>
      <c r="R876" s="48">
        <v>2.496</v>
      </c>
      <c r="S876" s="48">
        <v>2.496</v>
      </c>
      <c r="T876" s="48">
        <v>2.496</v>
      </c>
      <c r="U876" s="48">
        <v>2.496</v>
      </c>
      <c r="V876" s="48">
        <v>2.496</v>
      </c>
      <c r="W876" s="48">
        <v>2.496</v>
      </c>
      <c r="X876" s="48">
        <v>2.496</v>
      </c>
      <c r="Y876" s="55">
        <v>2.496</v>
      </c>
    </row>
    <row r="877" spans="1:25" s="35" customFormat="1" ht="18.75" customHeight="1" collapsed="1" thickBot="1" x14ac:dyDescent="0.25">
      <c r="A877" s="76">
        <v>19</v>
      </c>
      <c r="B877" s="65">
        <f t="shared" ref="B877:Y877" si="314">SUM(B878:B880)</f>
        <v>932.94600000000003</v>
      </c>
      <c r="C877" s="66">
        <f t="shared" si="314"/>
        <v>934.98599999999999</v>
      </c>
      <c r="D877" s="66">
        <f t="shared" si="314"/>
        <v>974.99599999999998</v>
      </c>
      <c r="E877" s="67">
        <f t="shared" si="314"/>
        <v>986.26599999999996</v>
      </c>
      <c r="F877" s="67">
        <f t="shared" si="314"/>
        <v>987.48599999999999</v>
      </c>
      <c r="G877" s="67">
        <f t="shared" si="314"/>
        <v>989.28599999999994</v>
      </c>
      <c r="H877" s="67">
        <f t="shared" si="314"/>
        <v>981.00599999999997</v>
      </c>
      <c r="I877" s="67">
        <f t="shared" si="314"/>
        <v>970.04599999999994</v>
      </c>
      <c r="J877" s="67">
        <f t="shared" si="314"/>
        <v>965.55599999999993</v>
      </c>
      <c r="K877" s="68">
        <f t="shared" si="314"/>
        <v>964.15599999999995</v>
      </c>
      <c r="L877" s="67">
        <f t="shared" si="314"/>
        <v>968.67599999999993</v>
      </c>
      <c r="M877" s="69">
        <f t="shared" si="314"/>
        <v>972.16599999999994</v>
      </c>
      <c r="N877" s="68">
        <f t="shared" si="314"/>
        <v>974.476</v>
      </c>
      <c r="O877" s="67">
        <f t="shared" si="314"/>
        <v>977.85599999999999</v>
      </c>
      <c r="P877" s="69">
        <f t="shared" si="314"/>
        <v>992.16599999999994</v>
      </c>
      <c r="Q877" s="70">
        <f t="shared" si="314"/>
        <v>998.38599999999997</v>
      </c>
      <c r="R877" s="67">
        <f t="shared" si="314"/>
        <v>991.10599999999999</v>
      </c>
      <c r="S877" s="70">
        <f t="shared" si="314"/>
        <v>986.95600000000002</v>
      </c>
      <c r="T877" s="67">
        <f t="shared" si="314"/>
        <v>984.58600000000001</v>
      </c>
      <c r="U877" s="66">
        <f t="shared" si="314"/>
        <v>927.70600000000002</v>
      </c>
      <c r="V877" s="66">
        <f t="shared" si="314"/>
        <v>931.83600000000001</v>
      </c>
      <c r="W877" s="66">
        <f t="shared" si="314"/>
        <v>929.10599999999999</v>
      </c>
      <c r="X877" s="66">
        <f t="shared" si="314"/>
        <v>927.14599999999996</v>
      </c>
      <c r="Y877" s="71">
        <f t="shared" si="314"/>
        <v>925.05599999999993</v>
      </c>
    </row>
    <row r="878" spans="1:25" s="35" customFormat="1" ht="18.75" hidden="1" customHeight="1" outlineLevel="1" x14ac:dyDescent="0.2">
      <c r="A878" s="117" t="s">
        <v>4</v>
      </c>
      <c r="B878" s="49">
        <f>B101</f>
        <v>930.45</v>
      </c>
      <c r="C878" s="49">
        <f t="shared" ref="C878:Y878" si="315">C101</f>
        <v>932.49</v>
      </c>
      <c r="D878" s="49">
        <f t="shared" si="315"/>
        <v>972.5</v>
      </c>
      <c r="E878" s="49">
        <f t="shared" si="315"/>
        <v>983.77</v>
      </c>
      <c r="F878" s="49">
        <f t="shared" si="315"/>
        <v>984.99</v>
      </c>
      <c r="G878" s="49">
        <f t="shared" si="315"/>
        <v>986.79</v>
      </c>
      <c r="H878" s="49">
        <f t="shared" si="315"/>
        <v>978.51</v>
      </c>
      <c r="I878" s="49">
        <f t="shared" si="315"/>
        <v>967.55</v>
      </c>
      <c r="J878" s="49">
        <f t="shared" si="315"/>
        <v>963.06</v>
      </c>
      <c r="K878" s="49">
        <f t="shared" si="315"/>
        <v>961.66</v>
      </c>
      <c r="L878" s="49">
        <f t="shared" si="315"/>
        <v>966.18</v>
      </c>
      <c r="M878" s="49">
        <f t="shared" si="315"/>
        <v>969.67</v>
      </c>
      <c r="N878" s="49">
        <f t="shared" si="315"/>
        <v>971.98</v>
      </c>
      <c r="O878" s="49">
        <f t="shared" si="315"/>
        <v>975.36</v>
      </c>
      <c r="P878" s="49">
        <f t="shared" si="315"/>
        <v>989.67</v>
      </c>
      <c r="Q878" s="49">
        <f t="shared" si="315"/>
        <v>995.89</v>
      </c>
      <c r="R878" s="49">
        <f t="shared" si="315"/>
        <v>988.61</v>
      </c>
      <c r="S878" s="49">
        <f t="shared" si="315"/>
        <v>984.46</v>
      </c>
      <c r="T878" s="49">
        <f t="shared" si="315"/>
        <v>982.09</v>
      </c>
      <c r="U878" s="49">
        <f t="shared" si="315"/>
        <v>925.21</v>
      </c>
      <c r="V878" s="49">
        <f t="shared" si="315"/>
        <v>929.34</v>
      </c>
      <c r="W878" s="49">
        <f t="shared" si="315"/>
        <v>926.61</v>
      </c>
      <c r="X878" s="49">
        <f t="shared" si="315"/>
        <v>924.65</v>
      </c>
      <c r="Y878" s="49">
        <f t="shared" si="315"/>
        <v>922.56</v>
      </c>
    </row>
    <row r="879" spans="1:25" s="35" customFormat="1" ht="18.75" hidden="1" customHeight="1" outlineLevel="1" x14ac:dyDescent="0.2">
      <c r="A879" s="26" t="s">
        <v>6</v>
      </c>
      <c r="B879" s="49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54"/>
    </row>
    <row r="880" spans="1:25" s="35" customFormat="1" ht="18.75" hidden="1" customHeight="1" outlineLevel="1" thickBot="1" x14ac:dyDescent="0.25">
      <c r="A880" s="118" t="s">
        <v>7</v>
      </c>
      <c r="B880" s="50">
        <v>2.496</v>
      </c>
      <c r="C880" s="48">
        <v>2.496</v>
      </c>
      <c r="D880" s="48">
        <v>2.496</v>
      </c>
      <c r="E880" s="48">
        <v>2.496</v>
      </c>
      <c r="F880" s="48">
        <v>2.496</v>
      </c>
      <c r="G880" s="48">
        <v>2.496</v>
      </c>
      <c r="H880" s="48">
        <v>2.496</v>
      </c>
      <c r="I880" s="48">
        <v>2.496</v>
      </c>
      <c r="J880" s="48">
        <v>2.496</v>
      </c>
      <c r="K880" s="48">
        <v>2.496</v>
      </c>
      <c r="L880" s="48">
        <v>2.496</v>
      </c>
      <c r="M880" s="48">
        <v>2.496</v>
      </c>
      <c r="N880" s="48">
        <v>2.496</v>
      </c>
      <c r="O880" s="48">
        <v>2.496</v>
      </c>
      <c r="P880" s="48">
        <v>2.496</v>
      </c>
      <c r="Q880" s="48">
        <v>2.496</v>
      </c>
      <c r="R880" s="48">
        <v>2.496</v>
      </c>
      <c r="S880" s="48">
        <v>2.496</v>
      </c>
      <c r="T880" s="48">
        <v>2.496</v>
      </c>
      <c r="U880" s="48">
        <v>2.496</v>
      </c>
      <c r="V880" s="48">
        <v>2.496</v>
      </c>
      <c r="W880" s="48">
        <v>2.496</v>
      </c>
      <c r="X880" s="48">
        <v>2.496</v>
      </c>
      <c r="Y880" s="55">
        <v>2.496</v>
      </c>
    </row>
    <row r="881" spans="1:25" s="35" customFormat="1" ht="18.75" customHeight="1" collapsed="1" thickBot="1" x14ac:dyDescent="0.25">
      <c r="A881" s="73">
        <v>20</v>
      </c>
      <c r="B881" s="65">
        <f t="shared" ref="B881:Y881" si="316">SUM(B882:B884)</f>
        <v>934.80599999999993</v>
      </c>
      <c r="C881" s="66">
        <f t="shared" si="316"/>
        <v>949.05599999999993</v>
      </c>
      <c r="D881" s="66">
        <f t="shared" si="316"/>
        <v>1003.716</v>
      </c>
      <c r="E881" s="67">
        <f t="shared" si="316"/>
        <v>1023.396</v>
      </c>
      <c r="F881" s="67">
        <f t="shared" si="316"/>
        <v>1010.226</v>
      </c>
      <c r="G881" s="67">
        <f t="shared" si="316"/>
        <v>1014.456</v>
      </c>
      <c r="H881" s="67">
        <f t="shared" si="316"/>
        <v>1014.646</v>
      </c>
      <c r="I881" s="67">
        <f t="shared" si="316"/>
        <v>999.81600000000003</v>
      </c>
      <c r="J881" s="67">
        <f t="shared" si="316"/>
        <v>1000.246</v>
      </c>
      <c r="K881" s="68">
        <f t="shared" si="316"/>
        <v>993.60599999999999</v>
      </c>
      <c r="L881" s="67">
        <f t="shared" si="316"/>
        <v>998.846</v>
      </c>
      <c r="M881" s="69">
        <f t="shared" si="316"/>
        <v>998.57600000000002</v>
      </c>
      <c r="N881" s="68">
        <f t="shared" si="316"/>
        <v>967.58600000000001</v>
      </c>
      <c r="O881" s="67">
        <f t="shared" si="316"/>
        <v>1006.0459999999999</v>
      </c>
      <c r="P881" s="69">
        <f t="shared" si="316"/>
        <v>999.35599999999999</v>
      </c>
      <c r="Q881" s="70">
        <f t="shared" si="316"/>
        <v>1020.956</v>
      </c>
      <c r="R881" s="67">
        <f t="shared" si="316"/>
        <v>1018.2859999999999</v>
      </c>
      <c r="S881" s="70">
        <f t="shared" si="316"/>
        <v>1017.386</v>
      </c>
      <c r="T881" s="67">
        <f t="shared" si="316"/>
        <v>966.41599999999994</v>
      </c>
      <c r="U881" s="66">
        <f t="shared" si="316"/>
        <v>954.21600000000001</v>
      </c>
      <c r="V881" s="66">
        <f t="shared" si="316"/>
        <v>953.40599999999995</v>
      </c>
      <c r="W881" s="66">
        <f t="shared" si="316"/>
        <v>953.62599999999998</v>
      </c>
      <c r="X881" s="66">
        <f t="shared" si="316"/>
        <v>958.24599999999998</v>
      </c>
      <c r="Y881" s="71">
        <f t="shared" si="316"/>
        <v>742.30599999999993</v>
      </c>
    </row>
    <row r="882" spans="1:25" s="35" customFormat="1" ht="18.75" hidden="1" customHeight="1" outlineLevel="1" x14ac:dyDescent="0.2">
      <c r="A882" s="116" t="s">
        <v>4</v>
      </c>
      <c r="B882" s="49">
        <f>B106</f>
        <v>932.31</v>
      </c>
      <c r="C882" s="49">
        <f t="shared" ref="C882:X882" si="317">C106</f>
        <v>946.56</v>
      </c>
      <c r="D882" s="49">
        <f t="shared" si="317"/>
        <v>1001.22</v>
      </c>
      <c r="E882" s="49">
        <f t="shared" si="317"/>
        <v>1020.9</v>
      </c>
      <c r="F882" s="49">
        <f t="shared" si="317"/>
        <v>1007.73</v>
      </c>
      <c r="G882" s="49">
        <f t="shared" si="317"/>
        <v>1011.96</v>
      </c>
      <c r="H882" s="49">
        <f t="shared" si="317"/>
        <v>1012.15</v>
      </c>
      <c r="I882" s="49">
        <f t="shared" si="317"/>
        <v>997.32</v>
      </c>
      <c r="J882" s="49">
        <f t="shared" si="317"/>
        <v>997.75</v>
      </c>
      <c r="K882" s="49">
        <f t="shared" si="317"/>
        <v>991.11</v>
      </c>
      <c r="L882" s="49">
        <f t="shared" si="317"/>
        <v>996.35</v>
      </c>
      <c r="M882" s="49">
        <f t="shared" si="317"/>
        <v>996.08</v>
      </c>
      <c r="N882" s="49">
        <f t="shared" si="317"/>
        <v>965.09</v>
      </c>
      <c r="O882" s="49">
        <f t="shared" si="317"/>
        <v>1003.55</v>
      </c>
      <c r="P882" s="49">
        <f t="shared" si="317"/>
        <v>996.86</v>
      </c>
      <c r="Q882" s="49">
        <f t="shared" si="317"/>
        <v>1018.46</v>
      </c>
      <c r="R882" s="49">
        <f t="shared" si="317"/>
        <v>1015.79</v>
      </c>
      <c r="S882" s="49">
        <f t="shared" si="317"/>
        <v>1014.89</v>
      </c>
      <c r="T882" s="49">
        <f t="shared" si="317"/>
        <v>963.92</v>
      </c>
      <c r="U882" s="49">
        <f t="shared" si="317"/>
        <v>951.72</v>
      </c>
      <c r="V882" s="49">
        <f t="shared" si="317"/>
        <v>950.91</v>
      </c>
      <c r="W882" s="49">
        <f t="shared" si="317"/>
        <v>951.13</v>
      </c>
      <c r="X882" s="49">
        <f t="shared" si="317"/>
        <v>955.75</v>
      </c>
      <c r="Y882" s="52">
        <v>739.81</v>
      </c>
    </row>
    <row r="883" spans="1:25" s="35" customFormat="1" ht="18.75" hidden="1" customHeight="1" outlineLevel="1" x14ac:dyDescent="0.2">
      <c r="A883" s="27" t="s">
        <v>6</v>
      </c>
      <c r="B883" s="49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54"/>
    </row>
    <row r="884" spans="1:25" s="35" customFormat="1" ht="18.75" hidden="1" customHeight="1" outlineLevel="1" thickBot="1" x14ac:dyDescent="0.25">
      <c r="A884" s="118" t="s">
        <v>7</v>
      </c>
      <c r="B884" s="50">
        <v>2.496</v>
      </c>
      <c r="C884" s="48">
        <v>2.496</v>
      </c>
      <c r="D884" s="48">
        <v>2.496</v>
      </c>
      <c r="E884" s="48">
        <v>2.496</v>
      </c>
      <c r="F884" s="48">
        <v>2.496</v>
      </c>
      <c r="G884" s="48">
        <v>2.496</v>
      </c>
      <c r="H884" s="48">
        <v>2.496</v>
      </c>
      <c r="I884" s="48">
        <v>2.496</v>
      </c>
      <c r="J884" s="48">
        <v>2.496</v>
      </c>
      <c r="K884" s="48">
        <v>2.496</v>
      </c>
      <c r="L884" s="48">
        <v>2.496</v>
      </c>
      <c r="M884" s="48">
        <v>2.496</v>
      </c>
      <c r="N884" s="48">
        <v>2.496</v>
      </c>
      <c r="O884" s="48">
        <v>2.496</v>
      </c>
      <c r="P884" s="48">
        <v>2.496</v>
      </c>
      <c r="Q884" s="48">
        <v>2.496</v>
      </c>
      <c r="R884" s="48">
        <v>2.496</v>
      </c>
      <c r="S884" s="48">
        <v>2.496</v>
      </c>
      <c r="T884" s="48">
        <v>2.496</v>
      </c>
      <c r="U884" s="48">
        <v>2.496</v>
      </c>
      <c r="V884" s="48">
        <v>2.496</v>
      </c>
      <c r="W884" s="48">
        <v>2.496</v>
      </c>
      <c r="X884" s="48">
        <v>2.496</v>
      </c>
      <c r="Y884" s="55">
        <v>2.496</v>
      </c>
    </row>
    <row r="885" spans="1:25" s="35" customFormat="1" ht="18.75" customHeight="1" collapsed="1" thickBot="1" x14ac:dyDescent="0.25">
      <c r="A885" s="64">
        <v>21</v>
      </c>
      <c r="B885" s="65">
        <f t="shared" ref="B885:Y885" si="318">SUM(B886:B888)</f>
        <v>1034.606</v>
      </c>
      <c r="C885" s="66">
        <f t="shared" si="318"/>
        <v>1039.7160000000001</v>
      </c>
      <c r="D885" s="66">
        <f t="shared" si="318"/>
        <v>1137.6360000000002</v>
      </c>
      <c r="E885" s="67">
        <f t="shared" si="318"/>
        <v>1147.836</v>
      </c>
      <c r="F885" s="67">
        <f t="shared" si="318"/>
        <v>1141.096</v>
      </c>
      <c r="G885" s="67">
        <f t="shared" si="318"/>
        <v>1142.796</v>
      </c>
      <c r="H885" s="67">
        <f t="shared" si="318"/>
        <v>1137.3860000000002</v>
      </c>
      <c r="I885" s="67">
        <f t="shared" si="318"/>
        <v>1111.7060000000001</v>
      </c>
      <c r="J885" s="67">
        <f t="shared" si="318"/>
        <v>1103.0360000000001</v>
      </c>
      <c r="K885" s="68">
        <f t="shared" si="318"/>
        <v>1065.8960000000002</v>
      </c>
      <c r="L885" s="67">
        <f t="shared" si="318"/>
        <v>1060.4060000000002</v>
      </c>
      <c r="M885" s="69">
        <f t="shared" si="318"/>
        <v>1114.356</v>
      </c>
      <c r="N885" s="68">
        <f t="shared" si="318"/>
        <v>1123.316</v>
      </c>
      <c r="O885" s="67">
        <f t="shared" si="318"/>
        <v>1119.1760000000002</v>
      </c>
      <c r="P885" s="69">
        <f t="shared" si="318"/>
        <v>1137.6260000000002</v>
      </c>
      <c r="Q885" s="70">
        <f t="shared" si="318"/>
        <v>1140.366</v>
      </c>
      <c r="R885" s="67">
        <f t="shared" si="318"/>
        <v>1140.566</v>
      </c>
      <c r="S885" s="70">
        <f t="shared" si="318"/>
        <v>1126.7660000000001</v>
      </c>
      <c r="T885" s="67">
        <f t="shared" si="318"/>
        <v>1073.826</v>
      </c>
      <c r="U885" s="66">
        <f t="shared" si="318"/>
        <v>1030.4060000000002</v>
      </c>
      <c r="V885" s="66">
        <f t="shared" si="318"/>
        <v>1022.836</v>
      </c>
      <c r="W885" s="66">
        <f t="shared" si="318"/>
        <v>1041.9660000000001</v>
      </c>
      <c r="X885" s="66">
        <f t="shared" si="318"/>
        <v>1021.966</v>
      </c>
      <c r="Y885" s="71">
        <f t="shared" si="318"/>
        <v>1024.856</v>
      </c>
    </row>
    <row r="886" spans="1:25" s="35" customFormat="1" ht="18.75" hidden="1" customHeight="1" outlineLevel="1" x14ac:dyDescent="0.2">
      <c r="A886" s="116" t="s">
        <v>4</v>
      </c>
      <c r="B886" s="49">
        <f>B111</f>
        <v>1032.1099999999999</v>
      </c>
      <c r="C886" s="49">
        <f t="shared" ref="C886:Y886" si="319">C111</f>
        <v>1037.22</v>
      </c>
      <c r="D886" s="49">
        <f t="shared" si="319"/>
        <v>1135.1400000000001</v>
      </c>
      <c r="E886" s="49">
        <f t="shared" si="319"/>
        <v>1145.3399999999999</v>
      </c>
      <c r="F886" s="49">
        <f t="shared" si="319"/>
        <v>1138.5999999999999</v>
      </c>
      <c r="G886" s="49">
        <f t="shared" si="319"/>
        <v>1140.3</v>
      </c>
      <c r="H886" s="49">
        <f t="shared" si="319"/>
        <v>1134.8900000000001</v>
      </c>
      <c r="I886" s="49">
        <f t="shared" si="319"/>
        <v>1109.21</v>
      </c>
      <c r="J886" s="49">
        <f t="shared" si="319"/>
        <v>1100.54</v>
      </c>
      <c r="K886" s="49">
        <f t="shared" si="319"/>
        <v>1063.4000000000001</v>
      </c>
      <c r="L886" s="49">
        <f t="shared" si="319"/>
        <v>1057.9100000000001</v>
      </c>
      <c r="M886" s="49">
        <f t="shared" si="319"/>
        <v>1111.8599999999999</v>
      </c>
      <c r="N886" s="49">
        <f t="shared" si="319"/>
        <v>1120.82</v>
      </c>
      <c r="O886" s="49">
        <f t="shared" si="319"/>
        <v>1116.68</v>
      </c>
      <c r="P886" s="49">
        <f t="shared" si="319"/>
        <v>1135.1300000000001</v>
      </c>
      <c r="Q886" s="49">
        <f t="shared" si="319"/>
        <v>1137.8699999999999</v>
      </c>
      <c r="R886" s="49">
        <f t="shared" si="319"/>
        <v>1138.07</v>
      </c>
      <c r="S886" s="49">
        <f t="shared" si="319"/>
        <v>1124.27</v>
      </c>
      <c r="T886" s="49">
        <f t="shared" si="319"/>
        <v>1071.33</v>
      </c>
      <c r="U886" s="49">
        <f t="shared" si="319"/>
        <v>1027.9100000000001</v>
      </c>
      <c r="V886" s="49">
        <f t="shared" si="319"/>
        <v>1020.34</v>
      </c>
      <c r="W886" s="49">
        <f t="shared" si="319"/>
        <v>1039.47</v>
      </c>
      <c r="X886" s="49">
        <f t="shared" si="319"/>
        <v>1019.47</v>
      </c>
      <c r="Y886" s="49">
        <f t="shared" si="319"/>
        <v>1022.36</v>
      </c>
    </row>
    <row r="887" spans="1:25" s="35" customFormat="1" ht="18.75" hidden="1" customHeight="1" outlineLevel="1" x14ac:dyDescent="0.2">
      <c r="A887" s="27" t="s">
        <v>6</v>
      </c>
      <c r="B887" s="49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54"/>
    </row>
    <row r="888" spans="1:25" s="35" customFormat="1" ht="18.75" hidden="1" customHeight="1" outlineLevel="1" thickBot="1" x14ac:dyDescent="0.25">
      <c r="A888" s="118" t="s">
        <v>7</v>
      </c>
      <c r="B888" s="50">
        <v>2.496</v>
      </c>
      <c r="C888" s="48">
        <v>2.496</v>
      </c>
      <c r="D888" s="48">
        <v>2.496</v>
      </c>
      <c r="E888" s="48">
        <v>2.496</v>
      </c>
      <c r="F888" s="48">
        <v>2.496</v>
      </c>
      <c r="G888" s="48">
        <v>2.496</v>
      </c>
      <c r="H888" s="48">
        <v>2.496</v>
      </c>
      <c r="I888" s="48">
        <v>2.496</v>
      </c>
      <c r="J888" s="48">
        <v>2.496</v>
      </c>
      <c r="K888" s="48">
        <v>2.496</v>
      </c>
      <c r="L888" s="48">
        <v>2.496</v>
      </c>
      <c r="M888" s="48">
        <v>2.496</v>
      </c>
      <c r="N888" s="48">
        <v>2.496</v>
      </c>
      <c r="O888" s="48">
        <v>2.496</v>
      </c>
      <c r="P888" s="48">
        <v>2.496</v>
      </c>
      <c r="Q888" s="48">
        <v>2.496</v>
      </c>
      <c r="R888" s="48">
        <v>2.496</v>
      </c>
      <c r="S888" s="48">
        <v>2.496</v>
      </c>
      <c r="T888" s="48">
        <v>2.496</v>
      </c>
      <c r="U888" s="48">
        <v>2.496</v>
      </c>
      <c r="V888" s="48">
        <v>2.496</v>
      </c>
      <c r="W888" s="48">
        <v>2.496</v>
      </c>
      <c r="X888" s="48">
        <v>2.496</v>
      </c>
      <c r="Y888" s="55">
        <v>2.496</v>
      </c>
    </row>
    <row r="889" spans="1:25" s="35" customFormat="1" ht="18.75" customHeight="1" collapsed="1" thickBot="1" x14ac:dyDescent="0.25">
      <c r="A889" s="73">
        <v>22</v>
      </c>
      <c r="B889" s="65">
        <f t="shared" ref="B889:Y889" si="320">SUM(B890:B892)</f>
        <v>991.36599999999999</v>
      </c>
      <c r="C889" s="66">
        <f t="shared" si="320"/>
        <v>1018.896</v>
      </c>
      <c r="D889" s="66">
        <f t="shared" si="320"/>
        <v>1053.2860000000001</v>
      </c>
      <c r="E889" s="67">
        <f t="shared" si="320"/>
        <v>1075.066</v>
      </c>
      <c r="F889" s="67">
        <f t="shared" si="320"/>
        <v>1064.546</v>
      </c>
      <c r="G889" s="67">
        <f t="shared" si="320"/>
        <v>1077.796</v>
      </c>
      <c r="H889" s="67">
        <f t="shared" si="320"/>
        <v>1066.326</v>
      </c>
      <c r="I889" s="67">
        <f t="shared" si="320"/>
        <v>1050.6960000000001</v>
      </c>
      <c r="J889" s="67">
        <f t="shared" si="320"/>
        <v>1044.6560000000002</v>
      </c>
      <c r="K889" s="68">
        <f t="shared" si="320"/>
        <v>1039.306</v>
      </c>
      <c r="L889" s="67">
        <f t="shared" si="320"/>
        <v>1043.2360000000001</v>
      </c>
      <c r="M889" s="69">
        <f t="shared" si="320"/>
        <v>1048.9960000000001</v>
      </c>
      <c r="N889" s="68">
        <f t="shared" si="320"/>
        <v>1056.2860000000001</v>
      </c>
      <c r="O889" s="67">
        <f t="shared" si="320"/>
        <v>1053.1760000000002</v>
      </c>
      <c r="P889" s="69">
        <f t="shared" si="320"/>
        <v>1059.5160000000001</v>
      </c>
      <c r="Q889" s="70">
        <f t="shared" si="320"/>
        <v>1023.9059999999999</v>
      </c>
      <c r="R889" s="67">
        <f t="shared" si="320"/>
        <v>1061.7860000000001</v>
      </c>
      <c r="S889" s="70">
        <f t="shared" si="320"/>
        <v>1066.4260000000002</v>
      </c>
      <c r="T889" s="67">
        <f t="shared" si="320"/>
        <v>1058.4060000000002</v>
      </c>
      <c r="U889" s="66">
        <f t="shared" si="320"/>
        <v>1000.566</v>
      </c>
      <c r="V889" s="66">
        <f t="shared" si="320"/>
        <v>981.12599999999998</v>
      </c>
      <c r="W889" s="66">
        <f t="shared" si="320"/>
        <v>998.14599999999996</v>
      </c>
      <c r="X889" s="66">
        <f t="shared" si="320"/>
        <v>993.346</v>
      </c>
      <c r="Y889" s="71">
        <f t="shared" si="320"/>
        <v>986.93600000000004</v>
      </c>
    </row>
    <row r="890" spans="1:25" s="35" customFormat="1" ht="18.75" hidden="1" customHeight="1" outlineLevel="1" x14ac:dyDescent="0.2">
      <c r="A890" s="117" t="s">
        <v>4</v>
      </c>
      <c r="B890" s="49">
        <f>B116</f>
        <v>988.87</v>
      </c>
      <c r="C890" s="49">
        <f t="shared" ref="C890:Y890" si="321">C116</f>
        <v>1016.4</v>
      </c>
      <c r="D890" s="49">
        <f t="shared" si="321"/>
        <v>1050.79</v>
      </c>
      <c r="E890" s="49">
        <f t="shared" si="321"/>
        <v>1072.57</v>
      </c>
      <c r="F890" s="49">
        <f t="shared" si="321"/>
        <v>1062.05</v>
      </c>
      <c r="G890" s="49">
        <f t="shared" si="321"/>
        <v>1075.3</v>
      </c>
      <c r="H890" s="49">
        <f t="shared" si="321"/>
        <v>1063.83</v>
      </c>
      <c r="I890" s="49">
        <f t="shared" si="321"/>
        <v>1048.2</v>
      </c>
      <c r="J890" s="49">
        <f t="shared" si="321"/>
        <v>1042.1600000000001</v>
      </c>
      <c r="K890" s="49">
        <f t="shared" si="321"/>
        <v>1036.81</v>
      </c>
      <c r="L890" s="49">
        <f t="shared" si="321"/>
        <v>1040.74</v>
      </c>
      <c r="M890" s="49">
        <f t="shared" si="321"/>
        <v>1046.5</v>
      </c>
      <c r="N890" s="49">
        <f t="shared" si="321"/>
        <v>1053.79</v>
      </c>
      <c r="O890" s="49">
        <f t="shared" si="321"/>
        <v>1050.68</v>
      </c>
      <c r="P890" s="49">
        <f t="shared" si="321"/>
        <v>1057.02</v>
      </c>
      <c r="Q890" s="49">
        <f t="shared" si="321"/>
        <v>1021.41</v>
      </c>
      <c r="R890" s="49">
        <f t="shared" si="321"/>
        <v>1059.29</v>
      </c>
      <c r="S890" s="49">
        <f t="shared" si="321"/>
        <v>1063.93</v>
      </c>
      <c r="T890" s="49">
        <f t="shared" si="321"/>
        <v>1055.9100000000001</v>
      </c>
      <c r="U890" s="49">
        <f t="shared" si="321"/>
        <v>998.07</v>
      </c>
      <c r="V890" s="49">
        <f t="shared" si="321"/>
        <v>978.63</v>
      </c>
      <c r="W890" s="49">
        <f t="shared" si="321"/>
        <v>995.65</v>
      </c>
      <c r="X890" s="49">
        <f t="shared" si="321"/>
        <v>990.85</v>
      </c>
      <c r="Y890" s="49">
        <f t="shared" si="321"/>
        <v>984.44</v>
      </c>
    </row>
    <row r="891" spans="1:25" s="35" customFormat="1" ht="18.75" hidden="1" customHeight="1" outlineLevel="1" x14ac:dyDescent="0.2">
      <c r="A891" s="26" t="s">
        <v>6</v>
      </c>
      <c r="B891" s="49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54"/>
    </row>
    <row r="892" spans="1:25" s="35" customFormat="1" ht="18.75" hidden="1" customHeight="1" outlineLevel="1" thickBot="1" x14ac:dyDescent="0.25">
      <c r="A892" s="118" t="s">
        <v>7</v>
      </c>
      <c r="B892" s="50">
        <v>2.496</v>
      </c>
      <c r="C892" s="48">
        <v>2.496</v>
      </c>
      <c r="D892" s="48">
        <v>2.496</v>
      </c>
      <c r="E892" s="48">
        <v>2.496</v>
      </c>
      <c r="F892" s="48">
        <v>2.496</v>
      </c>
      <c r="G892" s="48">
        <v>2.496</v>
      </c>
      <c r="H892" s="48">
        <v>2.496</v>
      </c>
      <c r="I892" s="48">
        <v>2.496</v>
      </c>
      <c r="J892" s="48">
        <v>2.496</v>
      </c>
      <c r="K892" s="48">
        <v>2.496</v>
      </c>
      <c r="L892" s="48">
        <v>2.496</v>
      </c>
      <c r="M892" s="48">
        <v>2.496</v>
      </c>
      <c r="N892" s="48">
        <v>2.496</v>
      </c>
      <c r="O892" s="48">
        <v>2.496</v>
      </c>
      <c r="P892" s="48">
        <v>2.496</v>
      </c>
      <c r="Q892" s="48">
        <v>2.496</v>
      </c>
      <c r="R892" s="48">
        <v>2.496</v>
      </c>
      <c r="S892" s="48">
        <v>2.496</v>
      </c>
      <c r="T892" s="48">
        <v>2.496</v>
      </c>
      <c r="U892" s="48">
        <v>2.496</v>
      </c>
      <c r="V892" s="48">
        <v>2.496</v>
      </c>
      <c r="W892" s="48">
        <v>2.496</v>
      </c>
      <c r="X892" s="48">
        <v>2.496</v>
      </c>
      <c r="Y892" s="55">
        <v>2.496</v>
      </c>
    </row>
    <row r="893" spans="1:25" s="35" customFormat="1" ht="18.75" customHeight="1" collapsed="1" thickBot="1" x14ac:dyDescent="0.25">
      <c r="A893" s="64">
        <v>23</v>
      </c>
      <c r="B893" s="65">
        <f t="shared" ref="B893:Y893" si="322">SUM(B894:B896)</f>
        <v>896.19600000000003</v>
      </c>
      <c r="C893" s="66">
        <f t="shared" si="322"/>
        <v>898.68600000000004</v>
      </c>
      <c r="D893" s="66">
        <f t="shared" si="322"/>
        <v>895.85599999999999</v>
      </c>
      <c r="E893" s="67">
        <f t="shared" si="322"/>
        <v>918.69600000000003</v>
      </c>
      <c r="F893" s="67">
        <f t="shared" si="322"/>
        <v>933.24599999999998</v>
      </c>
      <c r="G893" s="67">
        <f t="shared" si="322"/>
        <v>944.45600000000002</v>
      </c>
      <c r="H893" s="67">
        <f t="shared" si="322"/>
        <v>917.03599999999994</v>
      </c>
      <c r="I893" s="67">
        <f t="shared" si="322"/>
        <v>905.13599999999997</v>
      </c>
      <c r="J893" s="67">
        <f t="shared" si="322"/>
        <v>902.19600000000003</v>
      </c>
      <c r="K893" s="68">
        <f t="shared" si="322"/>
        <v>892.62599999999998</v>
      </c>
      <c r="L893" s="67">
        <f t="shared" si="322"/>
        <v>894.68600000000004</v>
      </c>
      <c r="M893" s="69">
        <f t="shared" si="322"/>
        <v>900.19600000000003</v>
      </c>
      <c r="N893" s="68">
        <f t="shared" si="322"/>
        <v>907.93600000000004</v>
      </c>
      <c r="O893" s="67">
        <f t="shared" si="322"/>
        <v>904.90599999999995</v>
      </c>
      <c r="P893" s="69">
        <f t="shared" si="322"/>
        <v>912.07600000000002</v>
      </c>
      <c r="Q893" s="70">
        <f t="shared" si="322"/>
        <v>1624.5360000000001</v>
      </c>
      <c r="R893" s="67">
        <f t="shared" si="322"/>
        <v>1538.296</v>
      </c>
      <c r="S893" s="70">
        <f t="shared" si="322"/>
        <v>917.78599999999994</v>
      </c>
      <c r="T893" s="67">
        <f t="shared" si="322"/>
        <v>921.58600000000001</v>
      </c>
      <c r="U893" s="66">
        <f t="shared" si="322"/>
        <v>917.346</v>
      </c>
      <c r="V893" s="66">
        <f t="shared" si="322"/>
        <v>918.54599999999994</v>
      </c>
      <c r="W893" s="66">
        <f t="shared" si="322"/>
        <v>917.54599999999994</v>
      </c>
      <c r="X893" s="66">
        <f t="shared" si="322"/>
        <v>907.06600000000003</v>
      </c>
      <c r="Y893" s="71">
        <f t="shared" si="322"/>
        <v>894.41599999999994</v>
      </c>
    </row>
    <row r="894" spans="1:25" s="35" customFormat="1" ht="18.75" hidden="1" customHeight="1" outlineLevel="1" x14ac:dyDescent="0.2">
      <c r="A894" s="117" t="s">
        <v>4</v>
      </c>
      <c r="B894" s="49">
        <f>B121</f>
        <v>893.7</v>
      </c>
      <c r="C894" s="49">
        <f t="shared" ref="C894:Y894" si="323">C121</f>
        <v>896.19</v>
      </c>
      <c r="D894" s="49">
        <f t="shared" si="323"/>
        <v>893.36</v>
      </c>
      <c r="E894" s="49">
        <f t="shared" si="323"/>
        <v>916.2</v>
      </c>
      <c r="F894" s="49">
        <f t="shared" si="323"/>
        <v>930.75</v>
      </c>
      <c r="G894" s="49">
        <f t="shared" si="323"/>
        <v>941.96</v>
      </c>
      <c r="H894" s="49">
        <f t="shared" si="323"/>
        <v>914.54</v>
      </c>
      <c r="I894" s="49">
        <f t="shared" si="323"/>
        <v>902.64</v>
      </c>
      <c r="J894" s="49">
        <f t="shared" si="323"/>
        <v>899.7</v>
      </c>
      <c r="K894" s="49">
        <f t="shared" si="323"/>
        <v>890.13</v>
      </c>
      <c r="L894" s="49">
        <f t="shared" si="323"/>
        <v>892.19</v>
      </c>
      <c r="M894" s="49">
        <f t="shared" si="323"/>
        <v>897.7</v>
      </c>
      <c r="N894" s="49">
        <f t="shared" si="323"/>
        <v>905.44</v>
      </c>
      <c r="O894" s="49">
        <f t="shared" si="323"/>
        <v>902.41</v>
      </c>
      <c r="P894" s="49">
        <f t="shared" si="323"/>
        <v>909.58</v>
      </c>
      <c r="Q894" s="49">
        <f t="shared" si="323"/>
        <v>1622.04</v>
      </c>
      <c r="R894" s="49">
        <f t="shared" si="323"/>
        <v>1535.8</v>
      </c>
      <c r="S894" s="49">
        <f t="shared" si="323"/>
        <v>915.29</v>
      </c>
      <c r="T894" s="49">
        <f t="shared" si="323"/>
        <v>919.09</v>
      </c>
      <c r="U894" s="49">
        <f t="shared" si="323"/>
        <v>914.85</v>
      </c>
      <c r="V894" s="49">
        <f t="shared" si="323"/>
        <v>916.05</v>
      </c>
      <c r="W894" s="49">
        <f t="shared" si="323"/>
        <v>915.05</v>
      </c>
      <c r="X894" s="49">
        <f t="shared" si="323"/>
        <v>904.57</v>
      </c>
      <c r="Y894" s="49">
        <f t="shared" si="323"/>
        <v>891.92</v>
      </c>
    </row>
    <row r="895" spans="1:25" s="35" customFormat="1" ht="18.75" hidden="1" customHeight="1" outlineLevel="1" x14ac:dyDescent="0.2">
      <c r="A895" s="26" t="s">
        <v>6</v>
      </c>
      <c r="B895" s="49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54"/>
    </row>
    <row r="896" spans="1:25" s="35" customFormat="1" ht="18.75" hidden="1" customHeight="1" outlineLevel="1" thickBot="1" x14ac:dyDescent="0.25">
      <c r="A896" s="118" t="s">
        <v>7</v>
      </c>
      <c r="B896" s="50">
        <v>2.496</v>
      </c>
      <c r="C896" s="48">
        <v>2.496</v>
      </c>
      <c r="D896" s="48">
        <v>2.496</v>
      </c>
      <c r="E896" s="48">
        <v>2.496</v>
      </c>
      <c r="F896" s="48">
        <v>2.496</v>
      </c>
      <c r="G896" s="48">
        <v>2.496</v>
      </c>
      <c r="H896" s="48">
        <v>2.496</v>
      </c>
      <c r="I896" s="48">
        <v>2.496</v>
      </c>
      <c r="J896" s="48">
        <v>2.496</v>
      </c>
      <c r="K896" s="48">
        <v>2.496</v>
      </c>
      <c r="L896" s="48">
        <v>2.496</v>
      </c>
      <c r="M896" s="48">
        <v>2.496</v>
      </c>
      <c r="N896" s="48">
        <v>2.496</v>
      </c>
      <c r="O896" s="48">
        <v>2.496</v>
      </c>
      <c r="P896" s="48">
        <v>2.496</v>
      </c>
      <c r="Q896" s="48">
        <v>2.496</v>
      </c>
      <c r="R896" s="48">
        <v>2.496</v>
      </c>
      <c r="S896" s="48">
        <v>2.496</v>
      </c>
      <c r="T896" s="48">
        <v>2.496</v>
      </c>
      <c r="U896" s="48">
        <v>2.496</v>
      </c>
      <c r="V896" s="48">
        <v>2.496</v>
      </c>
      <c r="W896" s="48">
        <v>2.496</v>
      </c>
      <c r="X896" s="48">
        <v>2.496</v>
      </c>
      <c r="Y896" s="55">
        <v>2.496</v>
      </c>
    </row>
    <row r="897" spans="1:25" s="35" customFormat="1" ht="18.75" customHeight="1" collapsed="1" thickBot="1" x14ac:dyDescent="0.25">
      <c r="A897" s="75">
        <v>24</v>
      </c>
      <c r="B897" s="65">
        <f t="shared" ref="B897:Y897" si="324">SUM(B898:B900)</f>
        <v>993.63599999999997</v>
      </c>
      <c r="C897" s="66">
        <f t="shared" si="324"/>
        <v>991.90599999999995</v>
      </c>
      <c r="D897" s="66">
        <f t="shared" si="324"/>
        <v>991.87599999999998</v>
      </c>
      <c r="E897" s="67">
        <f t="shared" si="324"/>
        <v>1013.586</v>
      </c>
      <c r="F897" s="67">
        <f t="shared" si="324"/>
        <v>1023.7859999999999</v>
      </c>
      <c r="G897" s="67">
        <f t="shared" si="324"/>
        <v>1046.7760000000001</v>
      </c>
      <c r="H897" s="67">
        <f t="shared" si="324"/>
        <v>1055.7860000000001</v>
      </c>
      <c r="I897" s="67">
        <f t="shared" si="324"/>
        <v>997.16599999999994</v>
      </c>
      <c r="J897" s="67">
        <f t="shared" si="324"/>
        <v>991.96600000000001</v>
      </c>
      <c r="K897" s="68">
        <f t="shared" si="324"/>
        <v>985.36599999999999</v>
      </c>
      <c r="L897" s="67">
        <f t="shared" si="324"/>
        <v>980.67599999999993</v>
      </c>
      <c r="M897" s="69">
        <f t="shared" si="324"/>
        <v>998.69600000000003</v>
      </c>
      <c r="N897" s="68">
        <f t="shared" si="324"/>
        <v>1009.126</v>
      </c>
      <c r="O897" s="67">
        <f t="shared" si="324"/>
        <v>997.57600000000002</v>
      </c>
      <c r="P897" s="69">
        <f t="shared" si="324"/>
        <v>1010.526</v>
      </c>
      <c r="Q897" s="70">
        <f t="shared" si="324"/>
        <v>1066.0160000000001</v>
      </c>
      <c r="R897" s="67">
        <f t="shared" si="324"/>
        <v>1065.606</v>
      </c>
      <c r="S897" s="70">
        <f t="shared" si="324"/>
        <v>1021.896</v>
      </c>
      <c r="T897" s="67">
        <f t="shared" si="324"/>
        <v>1008.466</v>
      </c>
      <c r="U897" s="66">
        <f t="shared" si="324"/>
        <v>1003.726</v>
      </c>
      <c r="V897" s="66">
        <f t="shared" si="324"/>
        <v>998.55599999999993</v>
      </c>
      <c r="W897" s="66">
        <f t="shared" si="324"/>
        <v>1000.066</v>
      </c>
      <c r="X897" s="66">
        <f t="shared" si="324"/>
        <v>981.75599999999997</v>
      </c>
      <c r="Y897" s="71">
        <f t="shared" si="324"/>
        <v>974.726</v>
      </c>
    </row>
    <row r="898" spans="1:25" s="35" customFormat="1" ht="18.75" hidden="1" customHeight="1" outlineLevel="1" x14ac:dyDescent="0.2">
      <c r="A898" s="117" t="s">
        <v>4</v>
      </c>
      <c r="B898" s="49">
        <f>B126</f>
        <v>991.14</v>
      </c>
      <c r="C898" s="49">
        <f t="shared" ref="C898:Y898" si="325">C126</f>
        <v>989.41</v>
      </c>
      <c r="D898" s="49">
        <f t="shared" si="325"/>
        <v>989.38</v>
      </c>
      <c r="E898" s="49">
        <f t="shared" si="325"/>
        <v>1011.09</v>
      </c>
      <c r="F898" s="49">
        <f t="shared" si="325"/>
        <v>1021.29</v>
      </c>
      <c r="G898" s="49">
        <f t="shared" si="325"/>
        <v>1044.28</v>
      </c>
      <c r="H898" s="49">
        <f t="shared" si="325"/>
        <v>1053.29</v>
      </c>
      <c r="I898" s="49">
        <f t="shared" si="325"/>
        <v>994.67</v>
      </c>
      <c r="J898" s="49">
        <f t="shared" si="325"/>
        <v>989.47</v>
      </c>
      <c r="K898" s="49">
        <f t="shared" si="325"/>
        <v>982.87</v>
      </c>
      <c r="L898" s="49">
        <f t="shared" si="325"/>
        <v>978.18</v>
      </c>
      <c r="M898" s="49">
        <f t="shared" si="325"/>
        <v>996.2</v>
      </c>
      <c r="N898" s="49">
        <f t="shared" si="325"/>
        <v>1006.63</v>
      </c>
      <c r="O898" s="49">
        <f t="shared" si="325"/>
        <v>995.08</v>
      </c>
      <c r="P898" s="49">
        <f t="shared" si="325"/>
        <v>1008.03</v>
      </c>
      <c r="Q898" s="49">
        <f t="shared" si="325"/>
        <v>1063.52</v>
      </c>
      <c r="R898" s="49">
        <f t="shared" si="325"/>
        <v>1063.1099999999999</v>
      </c>
      <c r="S898" s="49">
        <f t="shared" si="325"/>
        <v>1019.4</v>
      </c>
      <c r="T898" s="49">
        <f t="shared" si="325"/>
        <v>1005.97</v>
      </c>
      <c r="U898" s="49">
        <f t="shared" si="325"/>
        <v>1001.23</v>
      </c>
      <c r="V898" s="49">
        <f t="shared" si="325"/>
        <v>996.06</v>
      </c>
      <c r="W898" s="49">
        <f t="shared" si="325"/>
        <v>997.57</v>
      </c>
      <c r="X898" s="49">
        <f t="shared" si="325"/>
        <v>979.26</v>
      </c>
      <c r="Y898" s="49">
        <f t="shared" si="325"/>
        <v>972.23</v>
      </c>
    </row>
    <row r="899" spans="1:25" s="35" customFormat="1" ht="18.75" hidden="1" customHeight="1" outlineLevel="1" x14ac:dyDescent="0.2">
      <c r="A899" s="26" t="s">
        <v>6</v>
      </c>
      <c r="B899" s="49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54"/>
    </row>
    <row r="900" spans="1:25" s="35" customFormat="1" ht="18.75" hidden="1" customHeight="1" outlineLevel="1" thickBot="1" x14ac:dyDescent="0.25">
      <c r="A900" s="118" t="s">
        <v>7</v>
      </c>
      <c r="B900" s="50">
        <v>2.496</v>
      </c>
      <c r="C900" s="48">
        <v>2.496</v>
      </c>
      <c r="D900" s="48">
        <v>2.496</v>
      </c>
      <c r="E900" s="48">
        <v>2.496</v>
      </c>
      <c r="F900" s="48">
        <v>2.496</v>
      </c>
      <c r="G900" s="48">
        <v>2.496</v>
      </c>
      <c r="H900" s="48">
        <v>2.496</v>
      </c>
      <c r="I900" s="48">
        <v>2.496</v>
      </c>
      <c r="J900" s="48">
        <v>2.496</v>
      </c>
      <c r="K900" s="48">
        <v>2.496</v>
      </c>
      <c r="L900" s="48">
        <v>2.496</v>
      </c>
      <c r="M900" s="48">
        <v>2.496</v>
      </c>
      <c r="N900" s="48">
        <v>2.496</v>
      </c>
      <c r="O900" s="48">
        <v>2.496</v>
      </c>
      <c r="P900" s="48">
        <v>2.496</v>
      </c>
      <c r="Q900" s="48">
        <v>2.496</v>
      </c>
      <c r="R900" s="48">
        <v>2.496</v>
      </c>
      <c r="S900" s="48">
        <v>2.496</v>
      </c>
      <c r="T900" s="48">
        <v>2.496</v>
      </c>
      <c r="U900" s="48">
        <v>2.496</v>
      </c>
      <c r="V900" s="48">
        <v>2.496</v>
      </c>
      <c r="W900" s="48">
        <v>2.496</v>
      </c>
      <c r="X900" s="48">
        <v>2.496</v>
      </c>
      <c r="Y900" s="55">
        <v>2.496</v>
      </c>
    </row>
    <row r="901" spans="1:25" s="35" customFormat="1" ht="18.75" customHeight="1" collapsed="1" thickBot="1" x14ac:dyDescent="0.25">
      <c r="A901" s="73">
        <v>25</v>
      </c>
      <c r="B901" s="65">
        <f t="shared" ref="B901:Y901" si="326">SUM(B902:B904)</f>
        <v>940.66599999999994</v>
      </c>
      <c r="C901" s="66">
        <f t="shared" si="326"/>
        <v>937.99599999999998</v>
      </c>
      <c r="D901" s="66">
        <f t="shared" si="326"/>
        <v>921.74599999999998</v>
      </c>
      <c r="E901" s="67">
        <f t="shared" si="326"/>
        <v>925.976</v>
      </c>
      <c r="F901" s="67">
        <f t="shared" si="326"/>
        <v>903.13599999999997</v>
      </c>
      <c r="G901" s="67">
        <f t="shared" si="326"/>
        <v>952.83600000000001</v>
      </c>
      <c r="H901" s="67">
        <f t="shared" si="326"/>
        <v>953.77599999999995</v>
      </c>
      <c r="I901" s="67">
        <f t="shared" si="326"/>
        <v>943.346</v>
      </c>
      <c r="J901" s="67">
        <f t="shared" si="326"/>
        <v>926.726</v>
      </c>
      <c r="K901" s="68">
        <f t="shared" si="326"/>
        <v>924.78599999999994</v>
      </c>
      <c r="L901" s="67">
        <f t="shared" si="326"/>
        <v>887.35599999999999</v>
      </c>
      <c r="M901" s="69">
        <f t="shared" si="326"/>
        <v>885.46600000000001</v>
      </c>
      <c r="N901" s="68">
        <f t="shared" si="326"/>
        <v>895.86599999999999</v>
      </c>
      <c r="O901" s="67">
        <f t="shared" si="326"/>
        <v>897.67599999999993</v>
      </c>
      <c r="P901" s="69">
        <f t="shared" si="326"/>
        <v>908.596</v>
      </c>
      <c r="Q901" s="70">
        <f t="shared" si="326"/>
        <v>923.98599999999999</v>
      </c>
      <c r="R901" s="67">
        <f t="shared" si="326"/>
        <v>949.39599999999996</v>
      </c>
      <c r="S901" s="70">
        <f t="shared" si="326"/>
        <v>947.99599999999998</v>
      </c>
      <c r="T901" s="67">
        <f t="shared" si="326"/>
        <v>921.54599999999994</v>
      </c>
      <c r="U901" s="66">
        <f t="shared" si="326"/>
        <v>945.43600000000004</v>
      </c>
      <c r="V901" s="66">
        <f t="shared" si="326"/>
        <v>939.73599999999999</v>
      </c>
      <c r="W901" s="66">
        <f t="shared" si="326"/>
        <v>941.82600000000002</v>
      </c>
      <c r="X901" s="66">
        <f t="shared" si="326"/>
        <v>936.76599999999996</v>
      </c>
      <c r="Y901" s="71">
        <f t="shared" si="326"/>
        <v>933.52599999999995</v>
      </c>
    </row>
    <row r="902" spans="1:25" s="35" customFormat="1" ht="18.75" hidden="1" customHeight="1" outlineLevel="1" x14ac:dyDescent="0.2">
      <c r="A902" s="117" t="s">
        <v>4</v>
      </c>
      <c r="B902" s="49">
        <f>B131</f>
        <v>938.17</v>
      </c>
      <c r="C902" s="49">
        <f t="shared" ref="C902:Y902" si="327">C131</f>
        <v>935.5</v>
      </c>
      <c r="D902" s="49">
        <f t="shared" si="327"/>
        <v>919.25</v>
      </c>
      <c r="E902" s="49">
        <f t="shared" si="327"/>
        <v>923.48</v>
      </c>
      <c r="F902" s="49">
        <f t="shared" si="327"/>
        <v>900.64</v>
      </c>
      <c r="G902" s="49">
        <f t="shared" si="327"/>
        <v>950.34</v>
      </c>
      <c r="H902" s="49">
        <f t="shared" si="327"/>
        <v>951.28</v>
      </c>
      <c r="I902" s="49">
        <f t="shared" si="327"/>
        <v>940.85</v>
      </c>
      <c r="J902" s="49">
        <f t="shared" si="327"/>
        <v>924.23</v>
      </c>
      <c r="K902" s="49">
        <f t="shared" si="327"/>
        <v>922.29</v>
      </c>
      <c r="L902" s="49">
        <f t="shared" si="327"/>
        <v>884.86</v>
      </c>
      <c r="M902" s="49">
        <f t="shared" si="327"/>
        <v>882.97</v>
      </c>
      <c r="N902" s="49">
        <f t="shared" si="327"/>
        <v>893.37</v>
      </c>
      <c r="O902" s="49">
        <f t="shared" si="327"/>
        <v>895.18</v>
      </c>
      <c r="P902" s="49">
        <f t="shared" si="327"/>
        <v>906.1</v>
      </c>
      <c r="Q902" s="49">
        <f t="shared" si="327"/>
        <v>921.49</v>
      </c>
      <c r="R902" s="49">
        <f t="shared" si="327"/>
        <v>946.9</v>
      </c>
      <c r="S902" s="49">
        <f t="shared" si="327"/>
        <v>945.5</v>
      </c>
      <c r="T902" s="49">
        <f t="shared" si="327"/>
        <v>919.05</v>
      </c>
      <c r="U902" s="49">
        <f t="shared" si="327"/>
        <v>942.94</v>
      </c>
      <c r="V902" s="49">
        <f t="shared" si="327"/>
        <v>937.24</v>
      </c>
      <c r="W902" s="49">
        <f t="shared" si="327"/>
        <v>939.33</v>
      </c>
      <c r="X902" s="49">
        <f t="shared" si="327"/>
        <v>934.27</v>
      </c>
      <c r="Y902" s="49">
        <f t="shared" si="327"/>
        <v>931.03</v>
      </c>
    </row>
    <row r="903" spans="1:25" s="35" customFormat="1" ht="18.75" hidden="1" customHeight="1" outlineLevel="1" x14ac:dyDescent="0.2">
      <c r="A903" s="26" t="s">
        <v>6</v>
      </c>
      <c r="B903" s="49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54"/>
    </row>
    <row r="904" spans="1:25" s="35" customFormat="1" ht="18.75" hidden="1" customHeight="1" outlineLevel="1" thickBot="1" x14ac:dyDescent="0.25">
      <c r="A904" s="118" t="s">
        <v>7</v>
      </c>
      <c r="B904" s="50">
        <v>2.496</v>
      </c>
      <c r="C904" s="48">
        <v>2.496</v>
      </c>
      <c r="D904" s="48">
        <v>2.496</v>
      </c>
      <c r="E904" s="48">
        <v>2.496</v>
      </c>
      <c r="F904" s="48">
        <v>2.496</v>
      </c>
      <c r="G904" s="48">
        <v>2.496</v>
      </c>
      <c r="H904" s="48">
        <v>2.496</v>
      </c>
      <c r="I904" s="48">
        <v>2.496</v>
      </c>
      <c r="J904" s="48">
        <v>2.496</v>
      </c>
      <c r="K904" s="48">
        <v>2.496</v>
      </c>
      <c r="L904" s="48">
        <v>2.496</v>
      </c>
      <c r="M904" s="48">
        <v>2.496</v>
      </c>
      <c r="N904" s="48">
        <v>2.496</v>
      </c>
      <c r="O904" s="48">
        <v>2.496</v>
      </c>
      <c r="P904" s="48">
        <v>2.496</v>
      </c>
      <c r="Q904" s="48">
        <v>2.496</v>
      </c>
      <c r="R904" s="48">
        <v>2.496</v>
      </c>
      <c r="S904" s="48">
        <v>2.496</v>
      </c>
      <c r="T904" s="48">
        <v>2.496</v>
      </c>
      <c r="U904" s="48">
        <v>2.496</v>
      </c>
      <c r="V904" s="48">
        <v>2.496</v>
      </c>
      <c r="W904" s="48">
        <v>2.496</v>
      </c>
      <c r="X904" s="48">
        <v>2.496</v>
      </c>
      <c r="Y904" s="55">
        <v>2.496</v>
      </c>
    </row>
    <row r="905" spans="1:25" s="35" customFormat="1" ht="18.75" customHeight="1" collapsed="1" thickBot="1" x14ac:dyDescent="0.25">
      <c r="A905" s="74">
        <v>26</v>
      </c>
      <c r="B905" s="65">
        <f t="shared" ref="B905:Y905" si="328">SUM(B906:B908)</f>
        <v>1009.7859999999999</v>
      </c>
      <c r="C905" s="66">
        <f t="shared" si="328"/>
        <v>1005.456</v>
      </c>
      <c r="D905" s="66">
        <f t="shared" si="328"/>
        <v>1004.816</v>
      </c>
      <c r="E905" s="67">
        <f t="shared" si="328"/>
        <v>1012.696</v>
      </c>
      <c r="F905" s="67">
        <f t="shared" si="328"/>
        <v>1011.466</v>
      </c>
      <c r="G905" s="67">
        <f t="shared" si="328"/>
        <v>1016.746</v>
      </c>
      <c r="H905" s="67">
        <f t="shared" si="328"/>
        <v>1016.136</v>
      </c>
      <c r="I905" s="67">
        <f t="shared" si="328"/>
        <v>1007.466</v>
      </c>
      <c r="J905" s="67">
        <f t="shared" si="328"/>
        <v>997.13599999999997</v>
      </c>
      <c r="K905" s="68">
        <f t="shared" si="328"/>
        <v>984.13599999999997</v>
      </c>
      <c r="L905" s="67">
        <f t="shared" si="328"/>
        <v>1001.466</v>
      </c>
      <c r="M905" s="69">
        <f t="shared" si="328"/>
        <v>1001.486</v>
      </c>
      <c r="N905" s="68">
        <f t="shared" si="328"/>
        <v>1008.636</v>
      </c>
      <c r="O905" s="67">
        <f t="shared" si="328"/>
        <v>1001.086</v>
      </c>
      <c r="P905" s="69">
        <f t="shared" si="328"/>
        <v>1011.6559999999999</v>
      </c>
      <c r="Q905" s="70">
        <f t="shared" si="328"/>
        <v>1030.616</v>
      </c>
      <c r="R905" s="67">
        <f t="shared" si="328"/>
        <v>1040.836</v>
      </c>
      <c r="S905" s="70">
        <f t="shared" si="328"/>
        <v>1045.4660000000001</v>
      </c>
      <c r="T905" s="67">
        <f t="shared" si="328"/>
        <v>1040.066</v>
      </c>
      <c r="U905" s="66">
        <f t="shared" si="328"/>
        <v>1031.2460000000001</v>
      </c>
      <c r="V905" s="66">
        <f t="shared" si="328"/>
        <v>1027.556</v>
      </c>
      <c r="W905" s="66">
        <f t="shared" si="328"/>
        <v>1020.876</v>
      </c>
      <c r="X905" s="66">
        <f t="shared" si="328"/>
        <v>1004.836</v>
      </c>
      <c r="Y905" s="71">
        <f t="shared" si="328"/>
        <v>1013.256</v>
      </c>
    </row>
    <row r="906" spans="1:25" s="35" customFormat="1" ht="18.75" hidden="1" customHeight="1" outlineLevel="1" x14ac:dyDescent="0.2">
      <c r="A906" s="29" t="s">
        <v>4</v>
      </c>
      <c r="B906" s="49">
        <f>B136</f>
        <v>1007.29</v>
      </c>
      <c r="C906" s="49">
        <f t="shared" ref="C906:Y906" si="329">C136</f>
        <v>1002.96</v>
      </c>
      <c r="D906" s="49">
        <f t="shared" si="329"/>
        <v>1002.32</v>
      </c>
      <c r="E906" s="49">
        <f t="shared" si="329"/>
        <v>1010.2</v>
      </c>
      <c r="F906" s="49">
        <f t="shared" si="329"/>
        <v>1008.97</v>
      </c>
      <c r="G906" s="49">
        <f t="shared" si="329"/>
        <v>1014.25</v>
      </c>
      <c r="H906" s="49">
        <f t="shared" si="329"/>
        <v>1013.64</v>
      </c>
      <c r="I906" s="49">
        <f t="shared" si="329"/>
        <v>1004.97</v>
      </c>
      <c r="J906" s="49">
        <f t="shared" si="329"/>
        <v>994.64</v>
      </c>
      <c r="K906" s="49">
        <f t="shared" si="329"/>
        <v>981.64</v>
      </c>
      <c r="L906" s="49">
        <f t="shared" si="329"/>
        <v>998.97</v>
      </c>
      <c r="M906" s="49">
        <f t="shared" si="329"/>
        <v>998.99</v>
      </c>
      <c r="N906" s="49">
        <f t="shared" si="329"/>
        <v>1006.14</v>
      </c>
      <c r="O906" s="49">
        <f t="shared" si="329"/>
        <v>998.59</v>
      </c>
      <c r="P906" s="49">
        <f t="shared" si="329"/>
        <v>1009.16</v>
      </c>
      <c r="Q906" s="49">
        <f t="shared" si="329"/>
        <v>1028.1199999999999</v>
      </c>
      <c r="R906" s="49">
        <f t="shared" si="329"/>
        <v>1038.3399999999999</v>
      </c>
      <c r="S906" s="49">
        <f t="shared" si="329"/>
        <v>1042.97</v>
      </c>
      <c r="T906" s="49">
        <f t="shared" si="329"/>
        <v>1037.57</v>
      </c>
      <c r="U906" s="49">
        <f t="shared" si="329"/>
        <v>1028.75</v>
      </c>
      <c r="V906" s="49">
        <f t="shared" si="329"/>
        <v>1025.06</v>
      </c>
      <c r="W906" s="49">
        <f t="shared" si="329"/>
        <v>1018.38</v>
      </c>
      <c r="X906" s="49">
        <f t="shared" si="329"/>
        <v>1002.34</v>
      </c>
      <c r="Y906" s="49">
        <f t="shared" si="329"/>
        <v>1010.76</v>
      </c>
    </row>
    <row r="907" spans="1:25" s="35" customFormat="1" ht="18.75" hidden="1" customHeight="1" outlineLevel="1" x14ac:dyDescent="0.2">
      <c r="A907" s="26" t="s">
        <v>6</v>
      </c>
      <c r="B907" s="49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54"/>
    </row>
    <row r="908" spans="1:25" s="35" customFormat="1" ht="18.75" hidden="1" customHeight="1" outlineLevel="1" thickBot="1" x14ac:dyDescent="0.25">
      <c r="A908" s="107" t="s">
        <v>7</v>
      </c>
      <c r="B908" s="50">
        <v>2.496</v>
      </c>
      <c r="C908" s="48">
        <v>2.496</v>
      </c>
      <c r="D908" s="48">
        <v>2.496</v>
      </c>
      <c r="E908" s="48">
        <v>2.496</v>
      </c>
      <c r="F908" s="48">
        <v>2.496</v>
      </c>
      <c r="G908" s="48">
        <v>2.496</v>
      </c>
      <c r="H908" s="48">
        <v>2.496</v>
      </c>
      <c r="I908" s="48">
        <v>2.496</v>
      </c>
      <c r="J908" s="48">
        <v>2.496</v>
      </c>
      <c r="K908" s="48">
        <v>2.496</v>
      </c>
      <c r="L908" s="48">
        <v>2.496</v>
      </c>
      <c r="M908" s="48">
        <v>2.496</v>
      </c>
      <c r="N908" s="48">
        <v>2.496</v>
      </c>
      <c r="O908" s="48">
        <v>2.496</v>
      </c>
      <c r="P908" s="48">
        <v>2.496</v>
      </c>
      <c r="Q908" s="48">
        <v>2.496</v>
      </c>
      <c r="R908" s="48">
        <v>2.496</v>
      </c>
      <c r="S908" s="48">
        <v>2.496</v>
      </c>
      <c r="T908" s="48">
        <v>2.496</v>
      </c>
      <c r="U908" s="48">
        <v>2.496</v>
      </c>
      <c r="V908" s="48">
        <v>2.496</v>
      </c>
      <c r="W908" s="48">
        <v>2.496</v>
      </c>
      <c r="X908" s="48">
        <v>2.496</v>
      </c>
      <c r="Y908" s="55">
        <v>2.496</v>
      </c>
    </row>
    <row r="909" spans="1:25" s="35" customFormat="1" ht="18.75" customHeight="1" collapsed="1" thickBot="1" x14ac:dyDescent="0.25">
      <c r="A909" s="76">
        <v>27</v>
      </c>
      <c r="B909" s="65">
        <f t="shared" ref="B909:Y909" si="330">SUM(B910:B912)</f>
        <v>961.08600000000001</v>
      </c>
      <c r="C909" s="66">
        <f t="shared" si="330"/>
        <v>963.78599999999994</v>
      </c>
      <c r="D909" s="66">
        <f t="shared" si="330"/>
        <v>1025.566</v>
      </c>
      <c r="E909" s="67">
        <f t="shared" si="330"/>
        <v>986.86599999999999</v>
      </c>
      <c r="F909" s="67">
        <f t="shared" si="330"/>
        <v>1012.6559999999999</v>
      </c>
      <c r="G909" s="67">
        <f t="shared" si="330"/>
        <v>1064.7260000000001</v>
      </c>
      <c r="H909" s="67">
        <f t="shared" si="330"/>
        <v>1047.356</v>
      </c>
      <c r="I909" s="67">
        <f t="shared" si="330"/>
        <v>1042.7060000000001</v>
      </c>
      <c r="J909" s="67">
        <f t="shared" si="330"/>
        <v>1034.7560000000001</v>
      </c>
      <c r="K909" s="68">
        <f t="shared" si="330"/>
        <v>1032.5160000000001</v>
      </c>
      <c r="L909" s="67">
        <f t="shared" si="330"/>
        <v>1033.5360000000001</v>
      </c>
      <c r="M909" s="69">
        <f t="shared" si="330"/>
        <v>986.75599999999997</v>
      </c>
      <c r="N909" s="68">
        <f t="shared" si="330"/>
        <v>977.15599999999995</v>
      </c>
      <c r="O909" s="67">
        <f t="shared" si="330"/>
        <v>952.98599999999999</v>
      </c>
      <c r="P909" s="69">
        <f t="shared" si="330"/>
        <v>991.226</v>
      </c>
      <c r="Q909" s="70">
        <f t="shared" si="330"/>
        <v>1050.5260000000001</v>
      </c>
      <c r="R909" s="67">
        <f t="shared" si="330"/>
        <v>1057.6260000000002</v>
      </c>
      <c r="S909" s="70">
        <f t="shared" si="330"/>
        <v>1032.0360000000001</v>
      </c>
      <c r="T909" s="67">
        <f t="shared" si="330"/>
        <v>999.62599999999998</v>
      </c>
      <c r="U909" s="66">
        <f t="shared" si="330"/>
        <v>982.07600000000002</v>
      </c>
      <c r="V909" s="66">
        <f t="shared" si="330"/>
        <v>981.38599999999997</v>
      </c>
      <c r="W909" s="66">
        <f t="shared" si="330"/>
        <v>979.75599999999997</v>
      </c>
      <c r="X909" s="66">
        <f t="shared" si="330"/>
        <v>969.79599999999994</v>
      </c>
      <c r="Y909" s="71">
        <f t="shared" si="330"/>
        <v>979.03599999999994</v>
      </c>
    </row>
    <row r="910" spans="1:25" s="35" customFormat="1" ht="18.75" hidden="1" customHeight="1" outlineLevel="1" x14ac:dyDescent="0.2">
      <c r="A910" s="29" t="s">
        <v>4</v>
      </c>
      <c r="B910" s="49">
        <f>B141</f>
        <v>958.59</v>
      </c>
      <c r="C910" s="49">
        <f t="shared" ref="C910:Y910" si="331">C141</f>
        <v>961.29</v>
      </c>
      <c r="D910" s="49">
        <f t="shared" si="331"/>
        <v>1023.07</v>
      </c>
      <c r="E910" s="49">
        <f t="shared" si="331"/>
        <v>984.37</v>
      </c>
      <c r="F910" s="49">
        <f t="shared" si="331"/>
        <v>1010.16</v>
      </c>
      <c r="G910" s="49">
        <f t="shared" si="331"/>
        <v>1062.23</v>
      </c>
      <c r="H910" s="49">
        <f t="shared" si="331"/>
        <v>1044.8599999999999</v>
      </c>
      <c r="I910" s="49">
        <f t="shared" si="331"/>
        <v>1040.21</v>
      </c>
      <c r="J910" s="49">
        <f t="shared" si="331"/>
        <v>1032.26</v>
      </c>
      <c r="K910" s="49">
        <f t="shared" si="331"/>
        <v>1030.02</v>
      </c>
      <c r="L910" s="49">
        <f t="shared" si="331"/>
        <v>1031.04</v>
      </c>
      <c r="M910" s="49">
        <f t="shared" si="331"/>
        <v>984.26</v>
      </c>
      <c r="N910" s="49">
        <f t="shared" si="331"/>
        <v>974.66</v>
      </c>
      <c r="O910" s="49">
        <f t="shared" si="331"/>
        <v>950.49</v>
      </c>
      <c r="P910" s="49">
        <f t="shared" si="331"/>
        <v>988.73</v>
      </c>
      <c r="Q910" s="49">
        <f t="shared" si="331"/>
        <v>1048.03</v>
      </c>
      <c r="R910" s="49">
        <f t="shared" si="331"/>
        <v>1055.1300000000001</v>
      </c>
      <c r="S910" s="49">
        <f t="shared" si="331"/>
        <v>1029.54</v>
      </c>
      <c r="T910" s="49">
        <f t="shared" si="331"/>
        <v>997.13</v>
      </c>
      <c r="U910" s="49">
        <f t="shared" si="331"/>
        <v>979.58</v>
      </c>
      <c r="V910" s="49">
        <f t="shared" si="331"/>
        <v>978.89</v>
      </c>
      <c r="W910" s="49">
        <f t="shared" si="331"/>
        <v>977.26</v>
      </c>
      <c r="X910" s="49">
        <f t="shared" si="331"/>
        <v>967.3</v>
      </c>
      <c r="Y910" s="49">
        <f t="shared" si="331"/>
        <v>976.54</v>
      </c>
    </row>
    <row r="911" spans="1:25" s="35" customFormat="1" ht="18.75" hidden="1" customHeight="1" outlineLevel="1" x14ac:dyDescent="0.2">
      <c r="A911" s="26" t="s">
        <v>6</v>
      </c>
      <c r="B911" s="49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54"/>
    </row>
    <row r="912" spans="1:25" s="35" customFormat="1" ht="18.75" hidden="1" customHeight="1" outlineLevel="1" thickBot="1" x14ac:dyDescent="0.25">
      <c r="A912" s="107" t="s">
        <v>7</v>
      </c>
      <c r="B912" s="50">
        <v>2.496</v>
      </c>
      <c r="C912" s="48">
        <v>2.496</v>
      </c>
      <c r="D912" s="48">
        <v>2.496</v>
      </c>
      <c r="E912" s="48">
        <v>2.496</v>
      </c>
      <c r="F912" s="48">
        <v>2.496</v>
      </c>
      <c r="G912" s="48">
        <v>2.496</v>
      </c>
      <c r="H912" s="48">
        <v>2.496</v>
      </c>
      <c r="I912" s="48">
        <v>2.496</v>
      </c>
      <c r="J912" s="48">
        <v>2.496</v>
      </c>
      <c r="K912" s="48">
        <v>2.496</v>
      </c>
      <c r="L912" s="48">
        <v>2.496</v>
      </c>
      <c r="M912" s="48">
        <v>2.496</v>
      </c>
      <c r="N912" s="48">
        <v>2.496</v>
      </c>
      <c r="O912" s="48">
        <v>2.496</v>
      </c>
      <c r="P912" s="48">
        <v>2.496</v>
      </c>
      <c r="Q912" s="48">
        <v>2.496</v>
      </c>
      <c r="R912" s="48">
        <v>2.496</v>
      </c>
      <c r="S912" s="48">
        <v>2.496</v>
      </c>
      <c r="T912" s="48">
        <v>2.496</v>
      </c>
      <c r="U912" s="48">
        <v>2.496</v>
      </c>
      <c r="V912" s="48">
        <v>2.496</v>
      </c>
      <c r="W912" s="48">
        <v>2.496</v>
      </c>
      <c r="X912" s="48">
        <v>2.496</v>
      </c>
      <c r="Y912" s="55">
        <v>2.496</v>
      </c>
    </row>
    <row r="913" spans="1:25" s="35" customFormat="1" ht="18.75" customHeight="1" collapsed="1" thickBot="1" x14ac:dyDescent="0.25">
      <c r="A913" s="75">
        <v>28</v>
      </c>
      <c r="B913" s="65">
        <f t="shared" ref="B913:Y913" si="332">SUM(B914:B916)</f>
        <v>962.61599999999999</v>
      </c>
      <c r="C913" s="66">
        <f t="shared" si="332"/>
        <v>968.26599999999996</v>
      </c>
      <c r="D913" s="66">
        <f t="shared" si="332"/>
        <v>1016.126</v>
      </c>
      <c r="E913" s="67">
        <f t="shared" si="332"/>
        <v>1020.506</v>
      </c>
      <c r="F913" s="67">
        <f t="shared" si="332"/>
        <v>1013.5559999999999</v>
      </c>
      <c r="G913" s="67">
        <f t="shared" si="332"/>
        <v>1002.586</v>
      </c>
      <c r="H913" s="67">
        <f t="shared" si="332"/>
        <v>1005.106</v>
      </c>
      <c r="I913" s="67">
        <f t="shared" si="332"/>
        <v>986.70600000000002</v>
      </c>
      <c r="J913" s="67">
        <f t="shared" si="332"/>
        <v>983.32600000000002</v>
      </c>
      <c r="K913" s="68">
        <f t="shared" si="332"/>
        <v>968.76599999999996</v>
      </c>
      <c r="L913" s="67">
        <f t="shared" si="332"/>
        <v>944.50599999999997</v>
      </c>
      <c r="M913" s="69">
        <f t="shared" si="332"/>
        <v>950.02599999999995</v>
      </c>
      <c r="N913" s="68">
        <f t="shared" si="332"/>
        <v>959.50599999999997</v>
      </c>
      <c r="O913" s="67">
        <f t="shared" si="332"/>
        <v>989.76599999999996</v>
      </c>
      <c r="P913" s="69">
        <f t="shared" si="332"/>
        <v>1004.866</v>
      </c>
      <c r="Q913" s="70">
        <f t="shared" si="332"/>
        <v>1007.866</v>
      </c>
      <c r="R913" s="67">
        <f t="shared" si="332"/>
        <v>1022.526</v>
      </c>
      <c r="S913" s="70">
        <f t="shared" si="332"/>
        <v>1013.256</v>
      </c>
      <c r="T913" s="67">
        <f t="shared" si="332"/>
        <v>969.69600000000003</v>
      </c>
      <c r="U913" s="66">
        <f t="shared" si="332"/>
        <v>950.04599999999994</v>
      </c>
      <c r="V913" s="66">
        <f t="shared" si="332"/>
        <v>949.30599999999993</v>
      </c>
      <c r="W913" s="66">
        <f t="shared" si="332"/>
        <v>956.75599999999997</v>
      </c>
      <c r="X913" s="66">
        <f t="shared" si="332"/>
        <v>944.50599999999997</v>
      </c>
      <c r="Y913" s="71">
        <f t="shared" si="332"/>
        <v>957.78599999999994</v>
      </c>
    </row>
    <row r="914" spans="1:25" s="35" customFormat="1" ht="18.75" hidden="1" customHeight="1" outlineLevel="1" x14ac:dyDescent="0.2">
      <c r="A914" s="117" t="s">
        <v>4</v>
      </c>
      <c r="B914" s="49">
        <f>B146</f>
        <v>960.12</v>
      </c>
      <c r="C914" s="49">
        <f t="shared" ref="C914:Y914" si="333">C146</f>
        <v>965.77</v>
      </c>
      <c r="D914" s="49">
        <f t="shared" si="333"/>
        <v>1013.63</v>
      </c>
      <c r="E914" s="49">
        <f t="shared" si="333"/>
        <v>1018.01</v>
      </c>
      <c r="F914" s="49">
        <f t="shared" si="333"/>
        <v>1011.06</v>
      </c>
      <c r="G914" s="49">
        <f t="shared" si="333"/>
        <v>1000.09</v>
      </c>
      <c r="H914" s="49">
        <f t="shared" si="333"/>
        <v>1002.61</v>
      </c>
      <c r="I914" s="49">
        <f t="shared" si="333"/>
        <v>984.21</v>
      </c>
      <c r="J914" s="49">
        <f t="shared" si="333"/>
        <v>980.83</v>
      </c>
      <c r="K914" s="49">
        <f t="shared" si="333"/>
        <v>966.27</v>
      </c>
      <c r="L914" s="49">
        <f t="shared" si="333"/>
        <v>942.01</v>
      </c>
      <c r="M914" s="49">
        <f t="shared" si="333"/>
        <v>947.53</v>
      </c>
      <c r="N914" s="49">
        <f t="shared" si="333"/>
        <v>957.01</v>
      </c>
      <c r="O914" s="49">
        <f t="shared" si="333"/>
        <v>987.27</v>
      </c>
      <c r="P914" s="49">
        <f t="shared" si="333"/>
        <v>1002.37</v>
      </c>
      <c r="Q914" s="49">
        <f t="shared" si="333"/>
        <v>1005.37</v>
      </c>
      <c r="R914" s="49">
        <f t="shared" si="333"/>
        <v>1020.03</v>
      </c>
      <c r="S914" s="49">
        <f t="shared" si="333"/>
        <v>1010.76</v>
      </c>
      <c r="T914" s="49">
        <f t="shared" si="333"/>
        <v>967.2</v>
      </c>
      <c r="U914" s="49">
        <f t="shared" si="333"/>
        <v>947.55</v>
      </c>
      <c r="V914" s="49">
        <f t="shared" si="333"/>
        <v>946.81</v>
      </c>
      <c r="W914" s="49">
        <f t="shared" si="333"/>
        <v>954.26</v>
      </c>
      <c r="X914" s="49">
        <f t="shared" si="333"/>
        <v>942.01</v>
      </c>
      <c r="Y914" s="49">
        <f t="shared" si="333"/>
        <v>955.29</v>
      </c>
    </row>
    <row r="915" spans="1:25" s="35" customFormat="1" ht="18.75" hidden="1" customHeight="1" outlineLevel="1" x14ac:dyDescent="0.2">
      <c r="A915" s="26" t="s">
        <v>6</v>
      </c>
      <c r="B915" s="49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54"/>
    </row>
    <row r="916" spans="1:25" s="35" customFormat="1" ht="18.75" hidden="1" customHeight="1" outlineLevel="1" thickBot="1" x14ac:dyDescent="0.25">
      <c r="A916" s="118" t="s">
        <v>7</v>
      </c>
      <c r="B916" s="50">
        <v>2.496</v>
      </c>
      <c r="C916" s="48">
        <v>2.496</v>
      </c>
      <c r="D916" s="48">
        <v>2.496</v>
      </c>
      <c r="E916" s="48">
        <v>2.496</v>
      </c>
      <c r="F916" s="48">
        <v>2.496</v>
      </c>
      <c r="G916" s="48">
        <v>2.496</v>
      </c>
      <c r="H916" s="48">
        <v>2.496</v>
      </c>
      <c r="I916" s="48">
        <v>2.496</v>
      </c>
      <c r="J916" s="48">
        <v>2.496</v>
      </c>
      <c r="K916" s="48">
        <v>2.496</v>
      </c>
      <c r="L916" s="48">
        <v>2.496</v>
      </c>
      <c r="M916" s="48">
        <v>2.496</v>
      </c>
      <c r="N916" s="48">
        <v>2.496</v>
      </c>
      <c r="O916" s="48">
        <v>2.496</v>
      </c>
      <c r="P916" s="48">
        <v>2.496</v>
      </c>
      <c r="Q916" s="48">
        <v>2.496</v>
      </c>
      <c r="R916" s="48">
        <v>2.496</v>
      </c>
      <c r="S916" s="48">
        <v>2.496</v>
      </c>
      <c r="T916" s="48">
        <v>2.496</v>
      </c>
      <c r="U916" s="48">
        <v>2.496</v>
      </c>
      <c r="V916" s="48">
        <v>2.496</v>
      </c>
      <c r="W916" s="48">
        <v>2.496</v>
      </c>
      <c r="X916" s="48">
        <v>2.496</v>
      </c>
      <c r="Y916" s="55">
        <v>2.496</v>
      </c>
    </row>
    <row r="917" spans="1:25" s="35" customFormat="1" ht="18.75" customHeight="1" collapsed="1" thickBot="1" x14ac:dyDescent="0.25">
      <c r="A917" s="73">
        <v>29</v>
      </c>
      <c r="B917" s="65">
        <f t="shared" ref="B917:Y917" si="334">SUM(B918:B920)</f>
        <v>2.496</v>
      </c>
      <c r="C917" s="66">
        <f t="shared" si="334"/>
        <v>2.496</v>
      </c>
      <c r="D917" s="66">
        <f t="shared" si="334"/>
        <v>2.496</v>
      </c>
      <c r="E917" s="67">
        <f t="shared" si="334"/>
        <v>2.496</v>
      </c>
      <c r="F917" s="67">
        <f t="shared" si="334"/>
        <v>2.496</v>
      </c>
      <c r="G917" s="67">
        <f t="shared" si="334"/>
        <v>2.496</v>
      </c>
      <c r="H917" s="67">
        <f t="shared" si="334"/>
        <v>2.496</v>
      </c>
      <c r="I917" s="67">
        <f t="shared" si="334"/>
        <v>2.496</v>
      </c>
      <c r="J917" s="67">
        <f t="shared" si="334"/>
        <v>2.496</v>
      </c>
      <c r="K917" s="68">
        <f t="shared" si="334"/>
        <v>2.496</v>
      </c>
      <c r="L917" s="67">
        <f t="shared" si="334"/>
        <v>2.496</v>
      </c>
      <c r="M917" s="69">
        <f t="shared" si="334"/>
        <v>2.496</v>
      </c>
      <c r="N917" s="68">
        <f t="shared" si="334"/>
        <v>2.496</v>
      </c>
      <c r="O917" s="67">
        <f t="shared" si="334"/>
        <v>2.496</v>
      </c>
      <c r="P917" s="69">
        <f t="shared" si="334"/>
        <v>2.496</v>
      </c>
      <c r="Q917" s="70">
        <f t="shared" si="334"/>
        <v>2.496</v>
      </c>
      <c r="R917" s="67">
        <f t="shared" si="334"/>
        <v>2.496</v>
      </c>
      <c r="S917" s="70">
        <f t="shared" si="334"/>
        <v>2.496</v>
      </c>
      <c r="T917" s="67">
        <f t="shared" si="334"/>
        <v>2.496</v>
      </c>
      <c r="U917" s="66">
        <f t="shared" si="334"/>
        <v>2.496</v>
      </c>
      <c r="V917" s="66">
        <f t="shared" si="334"/>
        <v>2.496</v>
      </c>
      <c r="W917" s="66">
        <f t="shared" si="334"/>
        <v>2.496</v>
      </c>
      <c r="X917" s="66">
        <f t="shared" si="334"/>
        <v>2.496</v>
      </c>
      <c r="Y917" s="71">
        <f t="shared" si="334"/>
        <v>2.496</v>
      </c>
    </row>
    <row r="918" spans="1:25" s="35" customFormat="1" ht="18.75" hidden="1" customHeight="1" outlineLevel="1" x14ac:dyDescent="0.2">
      <c r="A918" s="117" t="s">
        <v>4</v>
      </c>
      <c r="B918" s="49">
        <f>B151</f>
        <v>0</v>
      </c>
      <c r="C918" s="49">
        <f t="shared" ref="C918:Y918" si="335">C151</f>
        <v>0</v>
      </c>
      <c r="D918" s="49">
        <f t="shared" si="335"/>
        <v>0</v>
      </c>
      <c r="E918" s="49">
        <f t="shared" si="335"/>
        <v>0</v>
      </c>
      <c r="F918" s="49">
        <f t="shared" si="335"/>
        <v>0</v>
      </c>
      <c r="G918" s="49">
        <f t="shared" si="335"/>
        <v>0</v>
      </c>
      <c r="H918" s="49">
        <f t="shared" si="335"/>
        <v>0</v>
      </c>
      <c r="I918" s="49">
        <f t="shared" si="335"/>
        <v>0</v>
      </c>
      <c r="J918" s="49">
        <f t="shared" si="335"/>
        <v>0</v>
      </c>
      <c r="K918" s="49">
        <f t="shared" si="335"/>
        <v>0</v>
      </c>
      <c r="L918" s="49">
        <f t="shared" si="335"/>
        <v>0</v>
      </c>
      <c r="M918" s="49">
        <f t="shared" si="335"/>
        <v>0</v>
      </c>
      <c r="N918" s="49">
        <f t="shared" si="335"/>
        <v>0</v>
      </c>
      <c r="O918" s="49">
        <f t="shared" si="335"/>
        <v>0</v>
      </c>
      <c r="P918" s="49">
        <f t="shared" si="335"/>
        <v>0</v>
      </c>
      <c r="Q918" s="49">
        <f t="shared" si="335"/>
        <v>0</v>
      </c>
      <c r="R918" s="49">
        <f t="shared" si="335"/>
        <v>0</v>
      </c>
      <c r="S918" s="49">
        <f t="shared" si="335"/>
        <v>0</v>
      </c>
      <c r="T918" s="49">
        <f t="shared" si="335"/>
        <v>0</v>
      </c>
      <c r="U918" s="49">
        <f t="shared" si="335"/>
        <v>0</v>
      </c>
      <c r="V918" s="49">
        <f t="shared" si="335"/>
        <v>0</v>
      </c>
      <c r="W918" s="49">
        <f t="shared" si="335"/>
        <v>0</v>
      </c>
      <c r="X918" s="49">
        <f t="shared" si="335"/>
        <v>0</v>
      </c>
      <c r="Y918" s="49">
        <f t="shared" si="335"/>
        <v>0</v>
      </c>
    </row>
    <row r="919" spans="1:25" s="35" customFormat="1" ht="18.75" hidden="1" customHeight="1" outlineLevel="1" x14ac:dyDescent="0.2">
      <c r="A919" s="26" t="s">
        <v>6</v>
      </c>
      <c r="B919" s="49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54"/>
    </row>
    <row r="920" spans="1:25" s="35" customFormat="1" ht="18.75" hidden="1" customHeight="1" outlineLevel="1" thickBot="1" x14ac:dyDescent="0.25">
      <c r="A920" s="118" t="s">
        <v>7</v>
      </c>
      <c r="B920" s="50">
        <v>2.496</v>
      </c>
      <c r="C920" s="48">
        <v>2.496</v>
      </c>
      <c r="D920" s="48">
        <v>2.496</v>
      </c>
      <c r="E920" s="48">
        <v>2.496</v>
      </c>
      <c r="F920" s="48">
        <v>2.496</v>
      </c>
      <c r="G920" s="48">
        <v>2.496</v>
      </c>
      <c r="H920" s="48">
        <v>2.496</v>
      </c>
      <c r="I920" s="48">
        <v>2.496</v>
      </c>
      <c r="J920" s="48">
        <v>2.496</v>
      </c>
      <c r="K920" s="48">
        <v>2.496</v>
      </c>
      <c r="L920" s="48">
        <v>2.496</v>
      </c>
      <c r="M920" s="48">
        <v>2.496</v>
      </c>
      <c r="N920" s="48">
        <v>2.496</v>
      </c>
      <c r="O920" s="48">
        <v>2.496</v>
      </c>
      <c r="P920" s="48">
        <v>2.496</v>
      </c>
      <c r="Q920" s="48">
        <v>2.496</v>
      </c>
      <c r="R920" s="48">
        <v>2.496</v>
      </c>
      <c r="S920" s="48">
        <v>2.496</v>
      </c>
      <c r="T920" s="48">
        <v>2.496</v>
      </c>
      <c r="U920" s="48">
        <v>2.496</v>
      </c>
      <c r="V920" s="48">
        <v>2.496</v>
      </c>
      <c r="W920" s="48">
        <v>2.496</v>
      </c>
      <c r="X920" s="48">
        <v>2.496</v>
      </c>
      <c r="Y920" s="55">
        <v>2.496</v>
      </c>
    </row>
    <row r="921" spans="1:25" s="35" customFormat="1" ht="18.75" customHeight="1" collapsed="1" thickBot="1" x14ac:dyDescent="0.25">
      <c r="A921" s="74">
        <v>30</v>
      </c>
      <c r="B921" s="65">
        <f t="shared" ref="B921:Y921" si="336">SUM(B922:B924)</f>
        <v>2.496</v>
      </c>
      <c r="C921" s="66">
        <f t="shared" si="336"/>
        <v>2.496</v>
      </c>
      <c r="D921" s="66">
        <f t="shared" si="336"/>
        <v>2.496</v>
      </c>
      <c r="E921" s="67">
        <f t="shared" si="336"/>
        <v>2.496</v>
      </c>
      <c r="F921" s="67">
        <f t="shared" si="336"/>
        <v>2.496</v>
      </c>
      <c r="G921" s="67">
        <f t="shared" si="336"/>
        <v>2.496</v>
      </c>
      <c r="H921" s="67">
        <f t="shared" si="336"/>
        <v>2.496</v>
      </c>
      <c r="I921" s="67">
        <f t="shared" si="336"/>
        <v>2.496</v>
      </c>
      <c r="J921" s="67">
        <f t="shared" si="336"/>
        <v>2.496</v>
      </c>
      <c r="K921" s="68">
        <f t="shared" si="336"/>
        <v>2.496</v>
      </c>
      <c r="L921" s="67">
        <f t="shared" si="336"/>
        <v>2.496</v>
      </c>
      <c r="M921" s="69">
        <f t="shared" si="336"/>
        <v>2.496</v>
      </c>
      <c r="N921" s="68">
        <f t="shared" si="336"/>
        <v>2.496</v>
      </c>
      <c r="O921" s="67">
        <f t="shared" si="336"/>
        <v>2.496</v>
      </c>
      <c r="P921" s="69">
        <f t="shared" si="336"/>
        <v>2.496</v>
      </c>
      <c r="Q921" s="70">
        <f t="shared" si="336"/>
        <v>2.496</v>
      </c>
      <c r="R921" s="67">
        <f t="shared" si="336"/>
        <v>2.496</v>
      </c>
      <c r="S921" s="70">
        <f t="shared" si="336"/>
        <v>2.496</v>
      </c>
      <c r="T921" s="67">
        <f t="shared" si="336"/>
        <v>2.496</v>
      </c>
      <c r="U921" s="66">
        <f t="shared" si="336"/>
        <v>2.496</v>
      </c>
      <c r="V921" s="66">
        <f t="shared" si="336"/>
        <v>2.496</v>
      </c>
      <c r="W921" s="66">
        <f t="shared" si="336"/>
        <v>2.496</v>
      </c>
      <c r="X921" s="66">
        <f t="shared" si="336"/>
        <v>2.496</v>
      </c>
      <c r="Y921" s="71">
        <f t="shared" si="336"/>
        <v>2.496</v>
      </c>
    </row>
    <row r="922" spans="1:25" s="35" customFormat="1" ht="18.75" hidden="1" customHeight="1" outlineLevel="1" x14ac:dyDescent="0.2">
      <c r="A922" s="116" t="s">
        <v>4</v>
      </c>
      <c r="B922" s="49">
        <f>B156</f>
        <v>0</v>
      </c>
      <c r="C922" s="49">
        <f t="shared" ref="C922:Y922" si="337">C156</f>
        <v>0</v>
      </c>
      <c r="D922" s="49">
        <f t="shared" si="337"/>
        <v>0</v>
      </c>
      <c r="E922" s="49">
        <f t="shared" si="337"/>
        <v>0</v>
      </c>
      <c r="F922" s="49">
        <f t="shared" si="337"/>
        <v>0</v>
      </c>
      <c r="G922" s="49">
        <f t="shared" si="337"/>
        <v>0</v>
      </c>
      <c r="H922" s="49">
        <f t="shared" si="337"/>
        <v>0</v>
      </c>
      <c r="I922" s="49">
        <f t="shared" si="337"/>
        <v>0</v>
      </c>
      <c r="J922" s="49">
        <f t="shared" si="337"/>
        <v>0</v>
      </c>
      <c r="K922" s="49">
        <f t="shared" si="337"/>
        <v>0</v>
      </c>
      <c r="L922" s="49">
        <f t="shared" si="337"/>
        <v>0</v>
      </c>
      <c r="M922" s="49">
        <f t="shared" si="337"/>
        <v>0</v>
      </c>
      <c r="N922" s="49">
        <f t="shared" si="337"/>
        <v>0</v>
      </c>
      <c r="O922" s="49">
        <f t="shared" si="337"/>
        <v>0</v>
      </c>
      <c r="P922" s="49">
        <f t="shared" si="337"/>
        <v>0</v>
      </c>
      <c r="Q922" s="49">
        <f t="shared" si="337"/>
        <v>0</v>
      </c>
      <c r="R922" s="49">
        <f t="shared" si="337"/>
        <v>0</v>
      </c>
      <c r="S922" s="49">
        <f t="shared" si="337"/>
        <v>0</v>
      </c>
      <c r="T922" s="49">
        <f t="shared" si="337"/>
        <v>0</v>
      </c>
      <c r="U922" s="49">
        <f t="shared" si="337"/>
        <v>0</v>
      </c>
      <c r="V922" s="49">
        <f t="shared" si="337"/>
        <v>0</v>
      </c>
      <c r="W922" s="49">
        <f t="shared" si="337"/>
        <v>0</v>
      </c>
      <c r="X922" s="49">
        <f t="shared" si="337"/>
        <v>0</v>
      </c>
      <c r="Y922" s="49">
        <f t="shared" si="337"/>
        <v>0</v>
      </c>
    </row>
    <row r="923" spans="1:25" s="35" customFormat="1" ht="18.75" hidden="1" customHeight="1" outlineLevel="1" x14ac:dyDescent="0.2">
      <c r="A923" s="31" t="s">
        <v>6</v>
      </c>
      <c r="B923" s="49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54"/>
    </row>
    <row r="924" spans="1:25" s="35" customFormat="1" ht="18.75" hidden="1" customHeight="1" outlineLevel="1" thickBot="1" x14ac:dyDescent="0.25">
      <c r="A924" s="107" t="s">
        <v>7</v>
      </c>
      <c r="B924" s="50">
        <v>2.496</v>
      </c>
      <c r="C924" s="48">
        <v>2.496</v>
      </c>
      <c r="D924" s="48">
        <v>2.496</v>
      </c>
      <c r="E924" s="48">
        <v>2.496</v>
      </c>
      <c r="F924" s="48">
        <v>2.496</v>
      </c>
      <c r="G924" s="48">
        <v>2.496</v>
      </c>
      <c r="H924" s="48">
        <v>2.496</v>
      </c>
      <c r="I924" s="48">
        <v>2.496</v>
      </c>
      <c r="J924" s="48">
        <v>2.496</v>
      </c>
      <c r="K924" s="48">
        <v>2.496</v>
      </c>
      <c r="L924" s="48">
        <v>2.496</v>
      </c>
      <c r="M924" s="48">
        <v>2.496</v>
      </c>
      <c r="N924" s="48">
        <v>2.496</v>
      </c>
      <c r="O924" s="48">
        <v>2.496</v>
      </c>
      <c r="P924" s="48">
        <v>2.496</v>
      </c>
      <c r="Q924" s="48">
        <v>2.496</v>
      </c>
      <c r="R924" s="48">
        <v>2.496</v>
      </c>
      <c r="S924" s="48">
        <v>2.496</v>
      </c>
      <c r="T924" s="48">
        <v>2.496</v>
      </c>
      <c r="U924" s="48">
        <v>2.496</v>
      </c>
      <c r="V924" s="48">
        <v>2.496</v>
      </c>
      <c r="W924" s="48">
        <v>2.496</v>
      </c>
      <c r="X924" s="48">
        <v>2.496</v>
      </c>
      <c r="Y924" s="55">
        <v>2.496</v>
      </c>
    </row>
    <row r="925" spans="1:25" s="35" customFormat="1" ht="18.75" customHeight="1" collapsed="1" thickBot="1" x14ac:dyDescent="0.25">
      <c r="A925" s="76">
        <v>31</v>
      </c>
      <c r="B925" s="65">
        <f t="shared" ref="B925:Y925" si="338">SUM(B926:B928)</f>
        <v>2.496</v>
      </c>
      <c r="C925" s="66">
        <f t="shared" si="338"/>
        <v>2.496</v>
      </c>
      <c r="D925" s="92">
        <f t="shared" si="338"/>
        <v>2.496</v>
      </c>
      <c r="E925" s="67">
        <f t="shared" si="338"/>
        <v>2.496</v>
      </c>
      <c r="F925" s="67">
        <f t="shared" si="338"/>
        <v>2.496</v>
      </c>
      <c r="G925" s="67">
        <f t="shared" si="338"/>
        <v>2.496</v>
      </c>
      <c r="H925" s="67">
        <f t="shared" si="338"/>
        <v>2.496</v>
      </c>
      <c r="I925" s="67">
        <f t="shared" si="338"/>
        <v>2.496</v>
      </c>
      <c r="J925" s="67">
        <f t="shared" si="338"/>
        <v>2.496</v>
      </c>
      <c r="K925" s="68">
        <f t="shared" si="338"/>
        <v>2.496</v>
      </c>
      <c r="L925" s="67">
        <f t="shared" si="338"/>
        <v>2.496</v>
      </c>
      <c r="M925" s="69">
        <f t="shared" si="338"/>
        <v>2.496</v>
      </c>
      <c r="N925" s="68">
        <f t="shared" si="338"/>
        <v>2.496</v>
      </c>
      <c r="O925" s="67">
        <f t="shared" si="338"/>
        <v>2.496</v>
      </c>
      <c r="P925" s="69">
        <f t="shared" si="338"/>
        <v>2.496</v>
      </c>
      <c r="Q925" s="70">
        <f t="shared" si="338"/>
        <v>2.496</v>
      </c>
      <c r="R925" s="67">
        <f t="shared" si="338"/>
        <v>2.496</v>
      </c>
      <c r="S925" s="70">
        <f t="shared" si="338"/>
        <v>2.496</v>
      </c>
      <c r="T925" s="67">
        <f t="shared" si="338"/>
        <v>2.496</v>
      </c>
      <c r="U925" s="66">
        <f t="shared" si="338"/>
        <v>2.496</v>
      </c>
      <c r="V925" s="66">
        <f t="shared" si="338"/>
        <v>2.496</v>
      </c>
      <c r="W925" s="66">
        <f t="shared" si="338"/>
        <v>2.496</v>
      </c>
      <c r="X925" s="66">
        <f t="shared" si="338"/>
        <v>2.496</v>
      </c>
      <c r="Y925" s="83">
        <f t="shared" si="338"/>
        <v>2.496</v>
      </c>
    </row>
    <row r="926" spans="1:25" s="35" customFormat="1" ht="18.75" hidden="1" customHeight="1" outlineLevel="1" x14ac:dyDescent="0.2">
      <c r="A926" s="117" t="s">
        <v>4</v>
      </c>
      <c r="B926" s="49">
        <f>B161</f>
        <v>0</v>
      </c>
      <c r="C926" s="49">
        <f t="shared" ref="C926:Y926" si="339">C161</f>
        <v>0</v>
      </c>
      <c r="D926" s="49">
        <f t="shared" si="339"/>
        <v>0</v>
      </c>
      <c r="E926" s="49">
        <f t="shared" si="339"/>
        <v>0</v>
      </c>
      <c r="F926" s="49">
        <f t="shared" si="339"/>
        <v>0</v>
      </c>
      <c r="G926" s="49">
        <f t="shared" si="339"/>
        <v>0</v>
      </c>
      <c r="H926" s="49">
        <f t="shared" si="339"/>
        <v>0</v>
      </c>
      <c r="I926" s="49">
        <f t="shared" si="339"/>
        <v>0</v>
      </c>
      <c r="J926" s="49">
        <f t="shared" si="339"/>
        <v>0</v>
      </c>
      <c r="K926" s="49">
        <f t="shared" si="339"/>
        <v>0</v>
      </c>
      <c r="L926" s="49">
        <f t="shared" si="339"/>
        <v>0</v>
      </c>
      <c r="M926" s="49">
        <f t="shared" si="339"/>
        <v>0</v>
      </c>
      <c r="N926" s="49">
        <f t="shared" si="339"/>
        <v>0</v>
      </c>
      <c r="O926" s="49">
        <f t="shared" si="339"/>
        <v>0</v>
      </c>
      <c r="P926" s="49">
        <f t="shared" si="339"/>
        <v>0</v>
      </c>
      <c r="Q926" s="49">
        <f t="shared" si="339"/>
        <v>0</v>
      </c>
      <c r="R926" s="49">
        <f t="shared" si="339"/>
        <v>0</v>
      </c>
      <c r="S926" s="49">
        <f t="shared" si="339"/>
        <v>0</v>
      </c>
      <c r="T926" s="49">
        <f t="shared" si="339"/>
        <v>0</v>
      </c>
      <c r="U926" s="49">
        <f t="shared" si="339"/>
        <v>0</v>
      </c>
      <c r="V926" s="49">
        <f t="shared" si="339"/>
        <v>0</v>
      </c>
      <c r="W926" s="49">
        <f t="shared" si="339"/>
        <v>0</v>
      </c>
      <c r="X926" s="49">
        <f t="shared" si="339"/>
        <v>0</v>
      </c>
      <c r="Y926" s="49">
        <f t="shared" si="339"/>
        <v>0</v>
      </c>
    </row>
    <row r="927" spans="1:25" s="35" customFormat="1" ht="18.75" hidden="1" customHeight="1" outlineLevel="1" x14ac:dyDescent="0.2">
      <c r="A927" s="26" t="s">
        <v>6</v>
      </c>
      <c r="B927" s="49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54"/>
    </row>
    <row r="928" spans="1:25" s="35" customFormat="1" ht="18.75" hidden="1" customHeight="1" outlineLevel="1" thickBot="1" x14ac:dyDescent="0.25">
      <c r="A928" s="118" t="s">
        <v>7</v>
      </c>
      <c r="B928" s="50">
        <v>2.496</v>
      </c>
      <c r="C928" s="48">
        <v>2.496</v>
      </c>
      <c r="D928" s="48">
        <v>2.496</v>
      </c>
      <c r="E928" s="48">
        <v>2.496</v>
      </c>
      <c r="F928" s="48">
        <v>2.496</v>
      </c>
      <c r="G928" s="48">
        <v>2.496</v>
      </c>
      <c r="H928" s="48">
        <v>2.496</v>
      </c>
      <c r="I928" s="48">
        <v>2.496</v>
      </c>
      <c r="J928" s="48">
        <v>2.496</v>
      </c>
      <c r="K928" s="48">
        <v>2.496</v>
      </c>
      <c r="L928" s="48">
        <v>2.496</v>
      </c>
      <c r="M928" s="48">
        <v>2.496</v>
      </c>
      <c r="N928" s="48">
        <v>2.496</v>
      </c>
      <c r="O928" s="48">
        <v>2.496</v>
      </c>
      <c r="P928" s="48">
        <v>2.496</v>
      </c>
      <c r="Q928" s="48">
        <v>2.496</v>
      </c>
      <c r="R928" s="48">
        <v>2.496</v>
      </c>
      <c r="S928" s="48">
        <v>2.496</v>
      </c>
      <c r="T928" s="48">
        <v>2.496</v>
      </c>
      <c r="U928" s="48">
        <v>2.496</v>
      </c>
      <c r="V928" s="48">
        <v>2.496</v>
      </c>
      <c r="W928" s="48">
        <v>2.496</v>
      </c>
      <c r="X928" s="48">
        <v>2.496</v>
      </c>
      <c r="Y928" s="55">
        <v>2.496</v>
      </c>
    </row>
    <row r="929" spans="1:25" collapsed="1" x14ac:dyDescent="0.2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</row>
    <row r="930" spans="1:25" ht="15" thickBot="1" x14ac:dyDescent="0.25">
      <c r="A930" s="106"/>
    </row>
    <row r="931" spans="1:25" s="35" customFormat="1" ht="31.5" customHeight="1" thickBot="1" x14ac:dyDescent="0.25">
      <c r="A931" s="404" t="s">
        <v>39</v>
      </c>
      <c r="B931" s="405" t="s">
        <v>73</v>
      </c>
      <c r="C931" s="379"/>
      <c r="D931" s="379"/>
      <c r="E931" s="379"/>
      <c r="F931" s="379"/>
      <c r="G931" s="379"/>
      <c r="H931" s="379"/>
      <c r="I931" s="379"/>
      <c r="J931" s="379"/>
      <c r="K931" s="379"/>
      <c r="L931" s="379"/>
      <c r="M931" s="379"/>
      <c r="N931" s="379"/>
      <c r="O931" s="379"/>
      <c r="P931" s="379"/>
      <c r="Q931" s="379"/>
      <c r="R931" s="379"/>
      <c r="S931" s="379"/>
      <c r="T931" s="379"/>
      <c r="U931" s="379"/>
      <c r="V931" s="379"/>
      <c r="W931" s="379"/>
      <c r="X931" s="379"/>
      <c r="Y931" s="346"/>
    </row>
    <row r="932" spans="1:25" s="35" customFormat="1" ht="35.25" customHeight="1" thickBot="1" x14ac:dyDescent="0.25">
      <c r="A932" s="354"/>
      <c r="B932" s="121" t="s">
        <v>38</v>
      </c>
      <c r="C932" s="122" t="s">
        <v>37</v>
      </c>
      <c r="D932" s="123" t="s">
        <v>36</v>
      </c>
      <c r="E932" s="122" t="s">
        <v>35</v>
      </c>
      <c r="F932" s="122" t="s">
        <v>34</v>
      </c>
      <c r="G932" s="122" t="s">
        <v>33</v>
      </c>
      <c r="H932" s="122" t="s">
        <v>32</v>
      </c>
      <c r="I932" s="122" t="s">
        <v>31</v>
      </c>
      <c r="J932" s="122" t="s">
        <v>30</v>
      </c>
      <c r="K932" s="124" t="s">
        <v>29</v>
      </c>
      <c r="L932" s="122" t="s">
        <v>28</v>
      </c>
      <c r="M932" s="125" t="s">
        <v>27</v>
      </c>
      <c r="N932" s="124" t="s">
        <v>26</v>
      </c>
      <c r="O932" s="122" t="s">
        <v>25</v>
      </c>
      <c r="P932" s="125" t="s">
        <v>24</v>
      </c>
      <c r="Q932" s="123" t="s">
        <v>23</v>
      </c>
      <c r="R932" s="122" t="s">
        <v>22</v>
      </c>
      <c r="S932" s="123" t="s">
        <v>21</v>
      </c>
      <c r="T932" s="122" t="s">
        <v>20</v>
      </c>
      <c r="U932" s="123" t="s">
        <v>19</v>
      </c>
      <c r="V932" s="122" t="s">
        <v>18</v>
      </c>
      <c r="W932" s="123" t="s">
        <v>17</v>
      </c>
      <c r="X932" s="122" t="s">
        <v>16</v>
      </c>
      <c r="Y932" s="126" t="s">
        <v>15</v>
      </c>
    </row>
    <row r="933" spans="1:25" s="35" customFormat="1" ht="18.75" customHeight="1" thickBot="1" x14ac:dyDescent="0.25">
      <c r="A933" s="77">
        <v>1</v>
      </c>
      <c r="B933" s="108" t="str">
        <f>'февраль (5 цк)'!B772</f>
        <v>0</v>
      </c>
      <c r="C933" s="108" t="str">
        <f>'февраль (5 цк)'!C772</f>
        <v>0</v>
      </c>
      <c r="D933" s="108" t="str">
        <f>'февраль (5 цк)'!D772</f>
        <v>0</v>
      </c>
      <c r="E933" s="108">
        <f>'февраль (5 цк)'!E772</f>
        <v>0.09</v>
      </c>
      <c r="F933" s="108">
        <f>'февраль (5 цк)'!F772</f>
        <v>0.08</v>
      </c>
      <c r="G933" s="108">
        <f>'февраль (5 цк)'!G772</f>
        <v>0.1</v>
      </c>
      <c r="H933" s="108">
        <f>'февраль (5 цк)'!H772</f>
        <v>0.09</v>
      </c>
      <c r="I933" s="108">
        <f>'февраль (5 цк)'!I772</f>
        <v>0.1</v>
      </c>
      <c r="J933" s="108">
        <f>'февраль (5 цк)'!J772</f>
        <v>0.08</v>
      </c>
      <c r="K933" s="108">
        <f>'февраль (5 цк)'!K772</f>
        <v>0.1</v>
      </c>
      <c r="L933" s="108">
        <f>'февраль (5 цк)'!L772</f>
        <v>7.0000000000000007E-2</v>
      </c>
      <c r="M933" s="108">
        <f>'февраль (5 цк)'!M772</f>
        <v>0.08</v>
      </c>
      <c r="N933" s="108">
        <f>'февраль (5 цк)'!N772</f>
        <v>0.08</v>
      </c>
      <c r="O933" s="108">
        <f>'февраль (5 цк)'!O772</f>
        <v>0.1</v>
      </c>
      <c r="P933" s="108">
        <f>'февраль (5 цк)'!P772</f>
        <v>0.11</v>
      </c>
      <c r="Q933" s="108">
        <f>'февраль (5 цк)'!Q772</f>
        <v>0.18</v>
      </c>
      <c r="R933" s="108">
        <f>'февраль (5 цк)'!R772</f>
        <v>0.09</v>
      </c>
      <c r="S933" s="108">
        <f>'февраль (5 цк)'!S772</f>
        <v>0.04</v>
      </c>
      <c r="T933" s="108" t="str">
        <f>'февраль (5 цк)'!T772</f>
        <v>0</v>
      </c>
      <c r="U933" s="108" t="str">
        <f>'февраль (5 цк)'!U772</f>
        <v>0</v>
      </c>
      <c r="V933" s="108">
        <f>'февраль (5 цк)'!V772</f>
        <v>0.01</v>
      </c>
      <c r="W933" s="108">
        <f>'февраль (5 цк)'!W772</f>
        <v>0.01</v>
      </c>
      <c r="X933" s="108" t="str">
        <f>'февраль (5 цк)'!X772</f>
        <v>0</v>
      </c>
      <c r="Y933" s="108">
        <f>'февраль (5 цк)'!Y772</f>
        <v>0.01</v>
      </c>
    </row>
    <row r="934" spans="1:25" s="35" customFormat="1" ht="18.75" customHeight="1" thickBot="1" x14ac:dyDescent="0.25">
      <c r="A934" s="76">
        <v>2</v>
      </c>
      <c r="B934" s="108" t="str">
        <f>'февраль (5 цк)'!B773</f>
        <v>0</v>
      </c>
      <c r="C934" s="108" t="str">
        <f>'февраль (5 цк)'!C773</f>
        <v>0</v>
      </c>
      <c r="D934" s="108">
        <f>'февраль (5 цк)'!D773</f>
        <v>0.01</v>
      </c>
      <c r="E934" s="108">
        <f>'февраль (5 цк)'!E773</f>
        <v>0.09</v>
      </c>
      <c r="F934" s="108">
        <f>'февраль (5 цк)'!F773</f>
        <v>0.13</v>
      </c>
      <c r="G934" s="108">
        <f>'февраль (5 цк)'!G773</f>
        <v>0.11</v>
      </c>
      <c r="H934" s="108">
        <f>'февраль (5 цк)'!H773</f>
        <v>0.05</v>
      </c>
      <c r="I934" s="108">
        <f>'февраль (5 цк)'!I773</f>
        <v>0.03</v>
      </c>
      <c r="J934" s="108">
        <f>'февраль (5 цк)'!J773</f>
        <v>0.04</v>
      </c>
      <c r="K934" s="108">
        <f>'февраль (5 цк)'!K773</f>
        <v>0.04</v>
      </c>
      <c r="L934" s="108">
        <f>'февраль (5 цк)'!L773</f>
        <v>0.02</v>
      </c>
      <c r="M934" s="108">
        <f>'февраль (5 цк)'!M773</f>
        <v>0.05</v>
      </c>
      <c r="N934" s="108">
        <f>'февраль (5 цк)'!N773</f>
        <v>0.05</v>
      </c>
      <c r="O934" s="108" t="str">
        <f>'февраль (5 цк)'!O773</f>
        <v>0</v>
      </c>
      <c r="P934" s="108">
        <f>'февраль (5 цк)'!P773</f>
        <v>0.09</v>
      </c>
      <c r="Q934" s="108">
        <f>'февраль (5 цк)'!Q773</f>
        <v>0.11</v>
      </c>
      <c r="R934" s="108">
        <f>'февраль (5 цк)'!R773</f>
        <v>0.06</v>
      </c>
      <c r="S934" s="108">
        <f>'февраль (5 цк)'!S773</f>
        <v>0.06</v>
      </c>
      <c r="T934" s="108" t="str">
        <f>'февраль (5 цк)'!T773</f>
        <v>0</v>
      </c>
      <c r="U934" s="108">
        <f>'февраль (5 цк)'!U773</f>
        <v>0.01</v>
      </c>
      <c r="V934" s="108" t="str">
        <f>'февраль (5 цк)'!V773</f>
        <v>0</v>
      </c>
      <c r="W934" s="108" t="str">
        <f>'февраль (5 цк)'!W773</f>
        <v>0</v>
      </c>
      <c r="X934" s="108" t="str">
        <f>'февраль (5 цк)'!X773</f>
        <v>0</v>
      </c>
      <c r="Y934" s="108" t="str">
        <f>'февраль (5 цк)'!Y773</f>
        <v>0</v>
      </c>
    </row>
    <row r="935" spans="1:25" s="35" customFormat="1" ht="18.75" customHeight="1" thickBot="1" x14ac:dyDescent="0.25">
      <c r="A935" s="73">
        <v>3</v>
      </c>
      <c r="B935" s="108" t="str">
        <f>'февраль (5 цк)'!B774</f>
        <v>0</v>
      </c>
      <c r="C935" s="108">
        <f>'февраль (5 цк)'!C774</f>
        <v>0.01</v>
      </c>
      <c r="D935" s="108" t="str">
        <f>'февраль (5 цк)'!D774</f>
        <v>0</v>
      </c>
      <c r="E935" s="108">
        <f>'февраль (5 цк)'!E774</f>
        <v>7.0000000000000007E-2</v>
      </c>
      <c r="F935" s="108">
        <f>'февраль (5 цк)'!F774</f>
        <v>0.09</v>
      </c>
      <c r="G935" s="108">
        <f>'февраль (5 цк)'!G774</f>
        <v>0.06</v>
      </c>
      <c r="H935" s="108">
        <f>'февраль (5 цк)'!H774</f>
        <v>7.0000000000000007E-2</v>
      </c>
      <c r="I935" s="108">
        <f>'февраль (5 цк)'!I774</f>
        <v>0.04</v>
      </c>
      <c r="J935" s="108">
        <f>'февраль (5 цк)'!J774</f>
        <v>0.05</v>
      </c>
      <c r="K935" s="108">
        <f>'февраль (5 цк)'!K774</f>
        <v>7.0000000000000007E-2</v>
      </c>
      <c r="L935" s="108">
        <f>'февраль (5 цк)'!L774</f>
        <v>0.03</v>
      </c>
      <c r="M935" s="108">
        <f>'февраль (5 цк)'!M774</f>
        <v>0.03</v>
      </c>
      <c r="N935" s="108">
        <f>'февраль (5 цк)'!N774</f>
        <v>0.06</v>
      </c>
      <c r="O935" s="108">
        <f>'февраль (5 цк)'!O774</f>
        <v>7.0000000000000007E-2</v>
      </c>
      <c r="P935" s="108">
        <f>'февраль (5 цк)'!P774</f>
        <v>7.0000000000000007E-2</v>
      </c>
      <c r="Q935" s="108">
        <f>'февраль (5 цк)'!Q774</f>
        <v>0.09</v>
      </c>
      <c r="R935" s="108">
        <f>'февраль (5 цк)'!R774</f>
        <v>0.08</v>
      </c>
      <c r="S935" s="108">
        <f>'февраль (5 цк)'!S774</f>
        <v>0.05</v>
      </c>
      <c r="T935" s="108">
        <f>'февраль (5 цк)'!T774</f>
        <v>0.02</v>
      </c>
      <c r="U935" s="108" t="str">
        <f>'февраль (5 цк)'!U774</f>
        <v>0</v>
      </c>
      <c r="V935" s="108" t="str">
        <f>'февраль (5 цк)'!V774</f>
        <v>0</v>
      </c>
      <c r="W935" s="108" t="str">
        <f>'февраль (5 цк)'!W774</f>
        <v>0</v>
      </c>
      <c r="X935" s="108" t="str">
        <f>'февраль (5 цк)'!X774</f>
        <v>0</v>
      </c>
      <c r="Y935" s="108" t="str">
        <f>'февраль (5 цк)'!Y774</f>
        <v>0</v>
      </c>
    </row>
    <row r="936" spans="1:25" s="35" customFormat="1" ht="18.75" customHeight="1" thickBot="1" x14ac:dyDescent="0.25">
      <c r="A936" s="76">
        <v>4</v>
      </c>
      <c r="B936" s="108" t="str">
        <f>'февраль (5 цк)'!B775</f>
        <v>0</v>
      </c>
      <c r="C936" s="108" t="str">
        <f>'февраль (5 цк)'!C775</f>
        <v>0</v>
      </c>
      <c r="D936" s="108" t="str">
        <f>'февраль (5 цк)'!D775</f>
        <v>0</v>
      </c>
      <c r="E936" s="108">
        <f>'февраль (5 цк)'!E775</f>
        <v>7.0000000000000007E-2</v>
      </c>
      <c r="F936" s="108">
        <f>'февраль (5 цк)'!F775</f>
        <v>0.04</v>
      </c>
      <c r="G936" s="108">
        <f>'февраль (5 цк)'!G775</f>
        <v>0.08</v>
      </c>
      <c r="H936" s="108">
        <f>'февраль (5 цк)'!H775</f>
        <v>7.0000000000000007E-2</v>
      </c>
      <c r="I936" s="108">
        <f>'февраль (5 цк)'!I775</f>
        <v>0.01</v>
      </c>
      <c r="J936" s="108">
        <f>'февраль (5 цк)'!J775</f>
        <v>0.1</v>
      </c>
      <c r="K936" s="108">
        <f>'февраль (5 цк)'!K775</f>
        <v>7.0000000000000007E-2</v>
      </c>
      <c r="L936" s="108">
        <f>'февраль (5 цк)'!L775</f>
        <v>0.09</v>
      </c>
      <c r="M936" s="108">
        <f>'февраль (5 цк)'!M775</f>
        <v>0.08</v>
      </c>
      <c r="N936" s="108">
        <f>'февраль (5 цк)'!N775</f>
        <v>0.12</v>
      </c>
      <c r="O936" s="108">
        <f>'февраль (5 цк)'!O775</f>
        <v>0.13</v>
      </c>
      <c r="P936" s="108">
        <f>'февраль (5 цк)'!P775</f>
        <v>0.12</v>
      </c>
      <c r="Q936" s="108">
        <f>'февраль (5 цк)'!Q775</f>
        <v>0.12</v>
      </c>
      <c r="R936" s="108">
        <f>'февраль (5 цк)'!R775</f>
        <v>0.13</v>
      </c>
      <c r="S936" s="108">
        <f>'февраль (5 цк)'!S775</f>
        <v>0.08</v>
      </c>
      <c r="T936" s="108">
        <f>'февраль (5 цк)'!T775</f>
        <v>0.05</v>
      </c>
      <c r="U936" s="108">
        <f>'февраль (5 цк)'!U775</f>
        <v>0.06</v>
      </c>
      <c r="V936" s="108">
        <f>'февраль (5 цк)'!V775</f>
        <v>0.04</v>
      </c>
      <c r="W936" s="108">
        <f>'февраль (5 цк)'!W775</f>
        <v>0.06</v>
      </c>
      <c r="X936" s="108">
        <f>'февраль (5 цк)'!X775</f>
        <v>0.04</v>
      </c>
      <c r="Y936" s="108">
        <f>'февраль (5 цк)'!Y775</f>
        <v>0.05</v>
      </c>
    </row>
    <row r="937" spans="1:25" s="35" customFormat="1" ht="18.75" customHeight="1" thickBot="1" x14ac:dyDescent="0.25">
      <c r="A937" s="73">
        <v>5</v>
      </c>
      <c r="B937" s="108">
        <f>'февраль (5 цк)'!B776</f>
        <v>0.06</v>
      </c>
      <c r="C937" s="108">
        <f>'февраль (5 цк)'!C776</f>
        <v>0.02</v>
      </c>
      <c r="D937" s="108" t="str">
        <f>'февраль (5 цк)'!D776</f>
        <v>0</v>
      </c>
      <c r="E937" s="108">
        <f>'февраль (5 цк)'!E776</f>
        <v>0.06</v>
      </c>
      <c r="F937" s="108">
        <f>'февраль (5 цк)'!F776</f>
        <v>0.05</v>
      </c>
      <c r="G937" s="108">
        <f>'февраль (5 цк)'!G776</f>
        <v>0.05</v>
      </c>
      <c r="H937" s="108">
        <f>'февраль (5 цк)'!H776</f>
        <v>0.08</v>
      </c>
      <c r="I937" s="108">
        <f>'февраль (5 цк)'!I776</f>
        <v>0.04</v>
      </c>
      <c r="J937" s="108">
        <f>'февраль (5 цк)'!J776</f>
        <v>0.08</v>
      </c>
      <c r="K937" s="108">
        <f>'февраль (5 цк)'!K776</f>
        <v>0.06</v>
      </c>
      <c r="L937" s="108">
        <f>'февраль (5 цк)'!L776</f>
        <v>0.04</v>
      </c>
      <c r="M937" s="108">
        <f>'февраль (5 цк)'!M776</f>
        <v>0.05</v>
      </c>
      <c r="N937" s="108">
        <f>'февраль (5 цк)'!N776</f>
        <v>7.0000000000000007E-2</v>
      </c>
      <c r="O937" s="108">
        <f>'февраль (5 цк)'!O776</f>
        <v>7.0000000000000007E-2</v>
      </c>
      <c r="P937" s="108">
        <f>'февраль (5 цк)'!P776</f>
        <v>0.08</v>
      </c>
      <c r="Q937" s="108">
        <f>'февраль (5 цк)'!Q776</f>
        <v>0.11</v>
      </c>
      <c r="R937" s="108">
        <f>'февраль (5 цк)'!R776</f>
        <v>0.08</v>
      </c>
      <c r="S937" s="108">
        <f>'февраль (5 цк)'!S776</f>
        <v>0.09</v>
      </c>
      <c r="T937" s="108">
        <f>'февраль (5 цк)'!T776</f>
        <v>0.05</v>
      </c>
      <c r="U937" s="108" t="str">
        <f>'февраль (5 цк)'!U776</f>
        <v>0</v>
      </c>
      <c r="V937" s="108">
        <f>'февраль (5 цк)'!V776</f>
        <v>0.02</v>
      </c>
      <c r="W937" s="108">
        <f>'февраль (5 цк)'!W776</f>
        <v>0.02</v>
      </c>
      <c r="X937" s="108">
        <f>'февраль (5 цк)'!X776</f>
        <v>0.04</v>
      </c>
      <c r="Y937" s="108">
        <f>'февраль (5 цк)'!Y776</f>
        <v>0.05</v>
      </c>
    </row>
    <row r="938" spans="1:25" s="35" customFormat="1" ht="18.75" customHeight="1" thickBot="1" x14ac:dyDescent="0.25">
      <c r="A938" s="76">
        <v>6</v>
      </c>
      <c r="B938" s="108" t="str">
        <f>'февраль (5 цк)'!B777</f>
        <v>0</v>
      </c>
      <c r="C938" s="108" t="str">
        <f>'февраль (5 цк)'!C777</f>
        <v>0</v>
      </c>
      <c r="D938" s="108">
        <f>'февраль (5 цк)'!D777</f>
        <v>0.01</v>
      </c>
      <c r="E938" s="108" t="str">
        <f>'февраль (5 цк)'!E777</f>
        <v>0</v>
      </c>
      <c r="F938" s="108">
        <f>'февраль (5 цк)'!F777</f>
        <v>0.02</v>
      </c>
      <c r="G938" s="108">
        <f>'февраль (5 цк)'!G777</f>
        <v>0.05</v>
      </c>
      <c r="H938" s="108">
        <f>'февраль (5 цк)'!H777</f>
        <v>0.05</v>
      </c>
      <c r="I938" s="108">
        <f>'февраль (5 цк)'!I777</f>
        <v>0.02</v>
      </c>
      <c r="J938" s="108">
        <f>'февраль (5 цк)'!J777</f>
        <v>0.04</v>
      </c>
      <c r="K938" s="108">
        <f>'февраль (5 цк)'!K777</f>
        <v>0.02</v>
      </c>
      <c r="L938" s="108">
        <f>'февраль (5 цк)'!L777</f>
        <v>0.03</v>
      </c>
      <c r="M938" s="108">
        <f>'февраль (5 цк)'!M777</f>
        <v>0.02</v>
      </c>
      <c r="N938" s="108">
        <f>'февраль (5 цк)'!N777</f>
        <v>0.04</v>
      </c>
      <c r="O938" s="108" t="str">
        <f>'февраль (5 цк)'!O777</f>
        <v>0</v>
      </c>
      <c r="P938" s="108">
        <f>'февраль (5 цк)'!P777</f>
        <v>0.01</v>
      </c>
      <c r="Q938" s="108">
        <f>'февраль (5 цк)'!Q777</f>
        <v>0.09</v>
      </c>
      <c r="R938" s="108">
        <f>'февраль (5 цк)'!R777</f>
        <v>0.05</v>
      </c>
      <c r="S938" s="108">
        <f>'февраль (5 цк)'!S777</f>
        <v>0.03</v>
      </c>
      <c r="T938" s="108">
        <f>'февраль (5 цк)'!T777</f>
        <v>0.01</v>
      </c>
      <c r="U938" s="108">
        <f>'февраль (5 цк)'!U777</f>
        <v>0.01</v>
      </c>
      <c r="V938" s="108">
        <f>'февраль (5 цк)'!V777</f>
        <v>0.05</v>
      </c>
      <c r="W938" s="108">
        <f>'февраль (5 цк)'!W777</f>
        <v>0.05</v>
      </c>
      <c r="X938" s="108">
        <f>'февраль (5 цк)'!X777</f>
        <v>0.03</v>
      </c>
      <c r="Y938" s="108">
        <f>'февраль (5 цк)'!Y777</f>
        <v>0.03</v>
      </c>
    </row>
    <row r="939" spans="1:25" s="35" customFormat="1" ht="18.75" customHeight="1" thickBot="1" x14ac:dyDescent="0.25">
      <c r="A939" s="73">
        <v>7</v>
      </c>
      <c r="B939" s="108">
        <f>'февраль (5 цк)'!B778</f>
        <v>0.05</v>
      </c>
      <c r="C939" s="108">
        <f>'февраль (5 цк)'!C778</f>
        <v>0.05</v>
      </c>
      <c r="D939" s="108" t="str">
        <f>'февраль (5 цк)'!D778</f>
        <v>0</v>
      </c>
      <c r="E939" s="108" t="str">
        <f>'февраль (5 цк)'!E778</f>
        <v>0</v>
      </c>
      <c r="F939" s="108" t="str">
        <f>'февраль (5 цк)'!F778</f>
        <v>0</v>
      </c>
      <c r="G939" s="108" t="str">
        <f>'февраль (5 цк)'!G778</f>
        <v>0</v>
      </c>
      <c r="H939" s="108">
        <f>'февраль (5 цк)'!H778</f>
        <v>0.01</v>
      </c>
      <c r="I939" s="108" t="str">
        <f>'февраль (5 цк)'!I778</f>
        <v>0</v>
      </c>
      <c r="J939" s="108" t="str">
        <f>'февраль (5 цк)'!J778</f>
        <v>0</v>
      </c>
      <c r="K939" s="108">
        <f>'февраль (5 цк)'!K778</f>
        <v>0.03</v>
      </c>
      <c r="L939" s="108">
        <f>'февраль (5 цк)'!L778</f>
        <v>0.01</v>
      </c>
      <c r="M939" s="108">
        <f>'февраль (5 цк)'!M778</f>
        <v>0.03</v>
      </c>
      <c r="N939" s="108">
        <f>'февраль (5 цк)'!N778</f>
        <v>0.03</v>
      </c>
      <c r="O939" s="108">
        <f>'февраль (5 цк)'!O778</f>
        <v>0.01</v>
      </c>
      <c r="P939" s="108">
        <f>'февраль (5 цк)'!P778</f>
        <v>0.01</v>
      </c>
      <c r="Q939" s="108">
        <f>'февраль (5 цк)'!Q778</f>
        <v>0.02</v>
      </c>
      <c r="R939" s="108">
        <f>'февраль (5 цк)'!R778</f>
        <v>0.02</v>
      </c>
      <c r="S939" s="108">
        <f>'февраль (5 цк)'!S778</f>
        <v>0.01</v>
      </c>
      <c r="T939" s="108">
        <f>'февраль (5 цк)'!T778</f>
        <v>0.08</v>
      </c>
      <c r="U939" s="108">
        <f>'февраль (5 цк)'!U778</f>
        <v>0.03</v>
      </c>
      <c r="V939" s="108">
        <f>'февраль (5 цк)'!V778</f>
        <v>0.04</v>
      </c>
      <c r="W939" s="108">
        <f>'февраль (5 цк)'!W778</f>
        <v>0.05</v>
      </c>
      <c r="X939" s="108">
        <f>'февраль (5 цк)'!X778</f>
        <v>0.04</v>
      </c>
      <c r="Y939" s="108">
        <f>'февраль (5 цк)'!Y778</f>
        <v>7.0000000000000007E-2</v>
      </c>
    </row>
    <row r="940" spans="1:25" s="35" customFormat="1" ht="18.75" customHeight="1" thickBot="1" x14ac:dyDescent="0.25">
      <c r="A940" s="76">
        <v>8</v>
      </c>
      <c r="B940" s="108">
        <f>'февраль (5 цк)'!B779</f>
        <v>0.06</v>
      </c>
      <c r="C940" s="108">
        <f>'февраль (5 цк)'!C779</f>
        <v>0.09</v>
      </c>
      <c r="D940" s="108">
        <f>'февраль (5 цк)'!D779</f>
        <v>0.06</v>
      </c>
      <c r="E940" s="108">
        <f>'февраль (5 цк)'!E779</f>
        <v>0.15</v>
      </c>
      <c r="F940" s="108">
        <f>'февраль (5 цк)'!F779</f>
        <v>0.16</v>
      </c>
      <c r="G940" s="108">
        <f>'февраль (5 цк)'!G779</f>
        <v>0.13</v>
      </c>
      <c r="H940" s="108">
        <f>'февраль (5 цк)'!H779</f>
        <v>0.14000000000000001</v>
      </c>
      <c r="I940" s="108">
        <f>'февраль (5 цк)'!I779</f>
        <v>0.1</v>
      </c>
      <c r="J940" s="108">
        <f>'февраль (5 цк)'!J779</f>
        <v>7.0000000000000007E-2</v>
      </c>
      <c r="K940" s="108">
        <f>'февраль (5 цк)'!K779</f>
        <v>0.06</v>
      </c>
      <c r="L940" s="108">
        <f>'февраль (5 цк)'!L779</f>
        <v>7.0000000000000007E-2</v>
      </c>
      <c r="M940" s="108">
        <f>'февраль (5 цк)'!M779</f>
        <v>0.11</v>
      </c>
      <c r="N940" s="108">
        <f>'февраль (5 цк)'!N779</f>
        <v>0.13</v>
      </c>
      <c r="O940" s="108">
        <f>'февраль (5 цк)'!O779</f>
        <v>0.13</v>
      </c>
      <c r="P940" s="108">
        <f>'февраль (5 цк)'!P779</f>
        <v>0.17</v>
      </c>
      <c r="Q940" s="108">
        <f>'февраль (5 цк)'!Q779</f>
        <v>0.18</v>
      </c>
      <c r="R940" s="108">
        <f>'февраль (5 цк)'!R779</f>
        <v>0.17</v>
      </c>
      <c r="S940" s="108">
        <f>'февраль (5 цк)'!S779</f>
        <v>0.14000000000000001</v>
      </c>
      <c r="T940" s="108">
        <f>'февраль (5 цк)'!T779</f>
        <v>0.06</v>
      </c>
      <c r="U940" s="108">
        <f>'февраль (5 цк)'!U779</f>
        <v>0.02</v>
      </c>
      <c r="V940" s="108">
        <f>'февраль (5 цк)'!V779</f>
        <v>0.05</v>
      </c>
      <c r="W940" s="108">
        <f>'февраль (5 цк)'!W779</f>
        <v>0.06</v>
      </c>
      <c r="X940" s="108">
        <f>'февраль (5 цк)'!X779</f>
        <v>0.08</v>
      </c>
      <c r="Y940" s="108">
        <f>'февраль (5 цк)'!Y779</f>
        <v>0.08</v>
      </c>
    </row>
    <row r="941" spans="1:25" s="35" customFormat="1" ht="18.75" customHeight="1" thickBot="1" x14ac:dyDescent="0.25">
      <c r="A941" s="73">
        <v>9</v>
      </c>
      <c r="B941" s="108">
        <f>'февраль (5 цк)'!B780</f>
        <v>0.06</v>
      </c>
      <c r="C941" s="108">
        <f>'февраль (5 цк)'!C780</f>
        <v>7.0000000000000007E-2</v>
      </c>
      <c r="D941" s="108">
        <f>'февраль (5 цк)'!D780</f>
        <v>7.0000000000000007E-2</v>
      </c>
      <c r="E941" s="108">
        <f>'февраль (5 цк)'!E780</f>
        <v>0.16</v>
      </c>
      <c r="F941" s="108">
        <f>'февраль (5 цк)'!F780</f>
        <v>0.13</v>
      </c>
      <c r="G941" s="108">
        <f>'февраль (5 цк)'!G780</f>
        <v>0.12</v>
      </c>
      <c r="H941" s="108">
        <f>'февраль (5 цк)'!H780</f>
        <v>0.1</v>
      </c>
      <c r="I941" s="108">
        <f>'февраль (5 цк)'!I780</f>
        <v>0.08</v>
      </c>
      <c r="J941" s="108">
        <f>'февраль (5 цк)'!J780</f>
        <v>0.08</v>
      </c>
      <c r="K941" s="108">
        <f>'февраль (5 цк)'!K780</f>
        <v>0.1</v>
      </c>
      <c r="L941" s="108">
        <f>'февраль (5 цк)'!L780</f>
        <v>0.08</v>
      </c>
      <c r="M941" s="108">
        <f>'февраль (5 цк)'!M780</f>
        <v>0.11</v>
      </c>
      <c r="N941" s="108">
        <f>'февраль (5 цк)'!N780</f>
        <v>0.12</v>
      </c>
      <c r="O941" s="108">
        <f>'февраль (5 цк)'!O780</f>
        <v>0.12</v>
      </c>
      <c r="P941" s="108">
        <f>'февраль (5 цк)'!P780</f>
        <v>0.12</v>
      </c>
      <c r="Q941" s="108">
        <f>'февраль (5 цк)'!Q780</f>
        <v>0.12</v>
      </c>
      <c r="R941" s="108">
        <f>'февраль (5 цк)'!R780</f>
        <v>0.09</v>
      </c>
      <c r="S941" s="108">
        <f>'февраль (5 цк)'!S780</f>
        <v>0.09</v>
      </c>
      <c r="T941" s="108">
        <f>'февраль (5 цк)'!T780</f>
        <v>0.01</v>
      </c>
      <c r="U941" s="108">
        <f>'февраль (5 цк)'!U780</f>
        <v>0.01</v>
      </c>
      <c r="V941" s="108">
        <f>'февраль (5 цк)'!V780</f>
        <v>0.04</v>
      </c>
      <c r="W941" s="108">
        <f>'февраль (5 цк)'!W780</f>
        <v>0.03</v>
      </c>
      <c r="X941" s="108" t="str">
        <f>'февраль (5 цк)'!X780</f>
        <v>0</v>
      </c>
      <c r="Y941" s="108">
        <f>'февраль (5 цк)'!Y780</f>
        <v>0.02</v>
      </c>
    </row>
    <row r="942" spans="1:25" s="35" customFormat="1" ht="18.75" customHeight="1" thickBot="1" x14ac:dyDescent="0.25">
      <c r="A942" s="76">
        <v>10</v>
      </c>
      <c r="B942" s="108" t="str">
        <f>'февраль (5 цк)'!B781</f>
        <v>0</v>
      </c>
      <c r="C942" s="108" t="str">
        <f>'февраль (5 цк)'!C781</f>
        <v>0</v>
      </c>
      <c r="D942" s="108" t="str">
        <f>'февраль (5 цк)'!D781</f>
        <v>0</v>
      </c>
      <c r="E942" s="108">
        <f>'февраль (5 цк)'!E781</f>
        <v>0.02</v>
      </c>
      <c r="F942" s="108">
        <f>'февраль (5 цк)'!F781</f>
        <v>0.02</v>
      </c>
      <c r="G942" s="108">
        <f>'февраль (5 цк)'!G781</f>
        <v>0.02</v>
      </c>
      <c r="H942" s="108">
        <f>'февраль (5 цк)'!H781</f>
        <v>0.02</v>
      </c>
      <c r="I942" s="108">
        <f>'февраль (5 цк)'!I781</f>
        <v>0.01</v>
      </c>
      <c r="J942" s="108" t="str">
        <f>'февраль (5 цк)'!J781</f>
        <v>0</v>
      </c>
      <c r="K942" s="108">
        <f>'февраль (5 цк)'!K781</f>
        <v>0.01</v>
      </c>
      <c r="L942" s="108" t="str">
        <f>'февраль (5 цк)'!L781</f>
        <v>0</v>
      </c>
      <c r="M942" s="108">
        <f>'февраль (5 цк)'!M781</f>
        <v>0.01</v>
      </c>
      <c r="N942" s="108" t="str">
        <f>'февраль (5 цк)'!N781</f>
        <v>0</v>
      </c>
      <c r="O942" s="108">
        <f>'февраль (5 цк)'!O781</f>
        <v>0.01</v>
      </c>
      <c r="P942" s="108">
        <f>'февраль (5 цк)'!P781</f>
        <v>29.93</v>
      </c>
      <c r="Q942" s="108">
        <f>'февраль (5 цк)'!Q781</f>
        <v>20.38</v>
      </c>
      <c r="R942" s="108" t="str">
        <f>'февраль (5 цк)'!R781</f>
        <v>0</v>
      </c>
      <c r="S942" s="108">
        <f>'февраль (5 цк)'!S781</f>
        <v>0.01</v>
      </c>
      <c r="T942" s="108">
        <f>'февраль (5 цк)'!T781</f>
        <v>16.309999999999999</v>
      </c>
      <c r="U942" s="108">
        <f>'февраль (5 цк)'!U781</f>
        <v>3.99</v>
      </c>
      <c r="V942" s="108">
        <f>'февраль (5 цк)'!V781</f>
        <v>0.02</v>
      </c>
      <c r="W942" s="108" t="str">
        <f>'февраль (5 цк)'!W781</f>
        <v>0</v>
      </c>
      <c r="X942" s="108" t="str">
        <f>'февраль (5 цк)'!X781</f>
        <v>0</v>
      </c>
      <c r="Y942" s="108" t="str">
        <f>'февраль (5 цк)'!Y781</f>
        <v>0</v>
      </c>
    </row>
    <row r="943" spans="1:25" s="35" customFormat="1" ht="18.75" customHeight="1" thickBot="1" x14ac:dyDescent="0.25">
      <c r="A943" s="73">
        <v>11</v>
      </c>
      <c r="B943" s="108" t="str">
        <f>'февраль (5 цк)'!B782</f>
        <v>0</v>
      </c>
      <c r="C943" s="108" t="str">
        <f>'февраль (5 цк)'!C782</f>
        <v>0</v>
      </c>
      <c r="D943" s="108" t="str">
        <f>'февраль (5 цк)'!D782</f>
        <v>0</v>
      </c>
      <c r="E943" s="108" t="str">
        <f>'февраль (5 цк)'!E782</f>
        <v>0</v>
      </c>
      <c r="F943" s="108">
        <f>'февраль (5 цк)'!F782</f>
        <v>54.8</v>
      </c>
      <c r="G943" s="108">
        <f>'февраль (5 цк)'!G782</f>
        <v>59.93</v>
      </c>
      <c r="H943" s="108" t="str">
        <f>'февраль (5 цк)'!H782</f>
        <v>0</v>
      </c>
      <c r="I943" s="108" t="str">
        <f>'февраль (5 цк)'!I782</f>
        <v>0</v>
      </c>
      <c r="J943" s="108">
        <f>'февраль (5 цк)'!J782</f>
        <v>6.89</v>
      </c>
      <c r="K943" s="108">
        <f>'февраль (5 цк)'!K782</f>
        <v>54.97</v>
      </c>
      <c r="L943" s="108">
        <f>'февраль (5 цк)'!L782</f>
        <v>4.41</v>
      </c>
      <c r="M943" s="108" t="str">
        <f>'февраль (5 цк)'!M782</f>
        <v>0</v>
      </c>
      <c r="N943" s="108" t="str">
        <f>'февраль (5 цк)'!N782</f>
        <v>0</v>
      </c>
      <c r="O943" s="108">
        <f>'февраль (5 цк)'!O782</f>
        <v>55.4</v>
      </c>
      <c r="P943" s="108">
        <f>'февраль (5 цк)'!P782</f>
        <v>60.41</v>
      </c>
      <c r="Q943" s="108">
        <f>'февраль (5 цк)'!Q782</f>
        <v>53.1</v>
      </c>
      <c r="R943" s="108">
        <f>'февраль (5 цк)'!R782</f>
        <v>43.83</v>
      </c>
      <c r="S943" s="108">
        <f>'февраль (5 цк)'!S782</f>
        <v>34.79</v>
      </c>
      <c r="T943" s="108">
        <f>'февраль (5 цк)'!T782</f>
        <v>15.71</v>
      </c>
      <c r="U943" s="108">
        <f>'февраль (5 цк)'!U782</f>
        <v>21.12</v>
      </c>
      <c r="V943" s="108" t="str">
        <f>'февраль (5 цк)'!V782</f>
        <v>0</v>
      </c>
      <c r="W943" s="108" t="str">
        <f>'февраль (5 цк)'!W782</f>
        <v>0</v>
      </c>
      <c r="X943" s="108" t="str">
        <f>'февраль (5 цк)'!X782</f>
        <v>0</v>
      </c>
      <c r="Y943" s="108" t="str">
        <f>'февраль (5 цк)'!Y782</f>
        <v>0</v>
      </c>
    </row>
    <row r="944" spans="1:25" s="35" customFormat="1" ht="18.75" customHeight="1" thickBot="1" x14ac:dyDescent="0.25">
      <c r="A944" s="76">
        <v>12</v>
      </c>
      <c r="B944" s="108" t="str">
        <f>'февраль (5 цк)'!B783</f>
        <v>0</v>
      </c>
      <c r="C944" s="108">
        <f>'февраль (5 цк)'!C783</f>
        <v>0.01</v>
      </c>
      <c r="D944" s="108" t="str">
        <f>'февраль (5 цк)'!D783</f>
        <v>0</v>
      </c>
      <c r="E944" s="108" t="str">
        <f>'февраль (5 цк)'!E783</f>
        <v>0</v>
      </c>
      <c r="F944" s="108" t="str">
        <f>'февраль (5 цк)'!F783</f>
        <v>0</v>
      </c>
      <c r="G944" s="108" t="str">
        <f>'февраль (5 цк)'!G783</f>
        <v>0</v>
      </c>
      <c r="H944" s="108" t="str">
        <f>'февраль (5 цк)'!H783</f>
        <v>0</v>
      </c>
      <c r="I944" s="108" t="str">
        <f>'февраль (5 цк)'!I783</f>
        <v>0</v>
      </c>
      <c r="J944" s="108" t="str">
        <f>'февраль (5 цк)'!J783</f>
        <v>0</v>
      </c>
      <c r="K944" s="108" t="str">
        <f>'февраль (5 цк)'!K783</f>
        <v>0</v>
      </c>
      <c r="L944" s="108" t="str">
        <f>'февраль (5 цк)'!L783</f>
        <v>0</v>
      </c>
      <c r="M944" s="108" t="str">
        <f>'февраль (5 цк)'!M783</f>
        <v>0</v>
      </c>
      <c r="N944" s="108" t="str">
        <f>'февраль (5 цк)'!N783</f>
        <v>0</v>
      </c>
      <c r="O944" s="108" t="str">
        <f>'февраль (5 цк)'!O783</f>
        <v>0</v>
      </c>
      <c r="P944" s="108" t="str">
        <f>'февраль (5 цк)'!P783</f>
        <v>0</v>
      </c>
      <c r="Q944" s="108" t="str">
        <f>'февраль (5 цк)'!Q783</f>
        <v>0</v>
      </c>
      <c r="R944" s="108">
        <f>'февраль (5 цк)'!R783</f>
        <v>0.01</v>
      </c>
      <c r="S944" s="108" t="str">
        <f>'февраль (5 цк)'!S783</f>
        <v>0</v>
      </c>
      <c r="T944" s="108" t="str">
        <f>'февраль (5 цк)'!T783</f>
        <v>0</v>
      </c>
      <c r="U944" s="108" t="str">
        <f>'февраль (5 цк)'!U783</f>
        <v>0</v>
      </c>
      <c r="V944" s="108" t="str">
        <f>'февраль (5 цк)'!V783</f>
        <v>0</v>
      </c>
      <c r="W944" s="108" t="str">
        <f>'февраль (5 цк)'!W783</f>
        <v>0</v>
      </c>
      <c r="X944" s="108" t="str">
        <f>'февраль (5 цк)'!X783</f>
        <v>0</v>
      </c>
      <c r="Y944" s="108" t="str">
        <f>'февраль (5 цк)'!Y783</f>
        <v>0</v>
      </c>
    </row>
    <row r="945" spans="1:25" s="35" customFormat="1" ht="18.75" customHeight="1" thickBot="1" x14ac:dyDescent="0.25">
      <c r="A945" s="73">
        <v>13</v>
      </c>
      <c r="B945" s="108" t="str">
        <f>'февраль (5 цк)'!B784</f>
        <v>0</v>
      </c>
      <c r="C945" s="108" t="str">
        <f>'февраль (5 цк)'!C784</f>
        <v>0</v>
      </c>
      <c r="D945" s="108" t="str">
        <f>'февраль (5 цк)'!D784</f>
        <v>0</v>
      </c>
      <c r="E945" s="108" t="str">
        <f>'февраль (5 цк)'!E784</f>
        <v>0</v>
      </c>
      <c r="F945" s="108" t="str">
        <f>'февраль (5 цк)'!F784</f>
        <v>0</v>
      </c>
      <c r="G945" s="108" t="str">
        <f>'февраль (5 цк)'!G784</f>
        <v>0</v>
      </c>
      <c r="H945" s="108" t="str">
        <f>'февраль (5 цк)'!H784</f>
        <v>0</v>
      </c>
      <c r="I945" s="108" t="str">
        <f>'февраль (5 цк)'!I784</f>
        <v>0</v>
      </c>
      <c r="J945" s="108" t="str">
        <f>'февраль (5 цк)'!J784</f>
        <v>0</v>
      </c>
      <c r="K945" s="108" t="str">
        <f>'февраль (5 цк)'!K784</f>
        <v>0</v>
      </c>
      <c r="L945" s="108" t="str">
        <f>'февраль (5 цк)'!L784</f>
        <v>0</v>
      </c>
      <c r="M945" s="108" t="str">
        <f>'февраль (5 цк)'!M784</f>
        <v>0</v>
      </c>
      <c r="N945" s="108" t="str">
        <f>'февраль (5 цк)'!N784</f>
        <v>0</v>
      </c>
      <c r="O945" s="108" t="str">
        <f>'февраль (5 цк)'!O784</f>
        <v>0</v>
      </c>
      <c r="P945" s="108" t="str">
        <f>'февраль (5 цк)'!P784</f>
        <v>0</v>
      </c>
      <c r="Q945" s="108">
        <f>'февраль (5 цк)'!Q784</f>
        <v>0.01</v>
      </c>
      <c r="R945" s="108" t="str">
        <f>'февраль (5 цк)'!R784</f>
        <v>0</v>
      </c>
      <c r="S945" s="108" t="str">
        <f>'февраль (5 цк)'!S784</f>
        <v>0</v>
      </c>
      <c r="T945" s="108" t="str">
        <f>'февраль (5 цк)'!T784</f>
        <v>0</v>
      </c>
      <c r="U945" s="108" t="str">
        <f>'февраль (5 цк)'!U784</f>
        <v>0</v>
      </c>
      <c r="V945" s="108" t="str">
        <f>'февраль (5 цк)'!V784</f>
        <v>0</v>
      </c>
      <c r="W945" s="108" t="str">
        <f>'февраль (5 цк)'!W784</f>
        <v>0</v>
      </c>
      <c r="X945" s="108" t="str">
        <f>'февраль (5 цк)'!X784</f>
        <v>0</v>
      </c>
      <c r="Y945" s="108" t="str">
        <f>'февраль (5 цк)'!Y784</f>
        <v>0</v>
      </c>
    </row>
    <row r="946" spans="1:25" s="35" customFormat="1" ht="18.75" customHeight="1" thickBot="1" x14ac:dyDescent="0.25">
      <c r="A946" s="90">
        <v>14</v>
      </c>
      <c r="B946" s="108" t="str">
        <f>'февраль (5 цк)'!B785</f>
        <v>0</v>
      </c>
      <c r="C946" s="108" t="str">
        <f>'февраль (5 цк)'!C785</f>
        <v>0</v>
      </c>
      <c r="D946" s="108" t="str">
        <f>'февраль (5 цк)'!D785</f>
        <v>0</v>
      </c>
      <c r="E946" s="108" t="str">
        <f>'февраль (5 цк)'!E785</f>
        <v>0</v>
      </c>
      <c r="F946" s="108" t="str">
        <f>'февраль (5 цк)'!F785</f>
        <v>0</v>
      </c>
      <c r="G946" s="108" t="str">
        <f>'февраль (5 цк)'!G785</f>
        <v>0</v>
      </c>
      <c r="H946" s="108" t="str">
        <f>'февраль (5 цк)'!H785</f>
        <v>0</v>
      </c>
      <c r="I946" s="108" t="str">
        <f>'февраль (5 цк)'!I785</f>
        <v>0</v>
      </c>
      <c r="J946" s="108" t="str">
        <f>'февраль (5 цк)'!J785</f>
        <v>0</v>
      </c>
      <c r="K946" s="108" t="str">
        <f>'февраль (5 цк)'!K785</f>
        <v>0</v>
      </c>
      <c r="L946" s="108" t="str">
        <f>'февраль (5 цк)'!L785</f>
        <v>0</v>
      </c>
      <c r="M946" s="108" t="str">
        <f>'февраль (5 цк)'!M785</f>
        <v>0</v>
      </c>
      <c r="N946" s="108" t="str">
        <f>'февраль (5 цк)'!N785</f>
        <v>0</v>
      </c>
      <c r="O946" s="108" t="str">
        <f>'февраль (5 цк)'!O785</f>
        <v>0</v>
      </c>
      <c r="P946" s="108" t="str">
        <f>'февраль (5 цк)'!P785</f>
        <v>0</v>
      </c>
      <c r="Q946" s="108" t="str">
        <f>'февраль (5 цк)'!Q785</f>
        <v>0</v>
      </c>
      <c r="R946" s="108" t="str">
        <f>'февраль (5 цк)'!R785</f>
        <v>0</v>
      </c>
      <c r="S946" s="108" t="str">
        <f>'февраль (5 цк)'!S785</f>
        <v>0</v>
      </c>
      <c r="T946" s="108" t="str">
        <f>'февраль (5 цк)'!T785</f>
        <v>0</v>
      </c>
      <c r="U946" s="108" t="str">
        <f>'февраль (5 цк)'!U785</f>
        <v>0</v>
      </c>
      <c r="V946" s="108" t="str">
        <f>'февраль (5 цк)'!V785</f>
        <v>0</v>
      </c>
      <c r="W946" s="108" t="str">
        <f>'февраль (5 цк)'!W785</f>
        <v>0</v>
      </c>
      <c r="X946" s="108" t="str">
        <f>'февраль (5 цк)'!X785</f>
        <v>0</v>
      </c>
      <c r="Y946" s="108" t="str">
        <f>'февраль (5 цк)'!Y785</f>
        <v>0</v>
      </c>
    </row>
    <row r="947" spans="1:25" s="35" customFormat="1" ht="18.75" customHeight="1" thickBot="1" x14ac:dyDescent="0.25">
      <c r="A947" s="74">
        <v>15</v>
      </c>
      <c r="B947" s="108" t="str">
        <f>'февраль (5 цк)'!B786</f>
        <v>0</v>
      </c>
      <c r="C947" s="108" t="str">
        <f>'февраль (5 цк)'!C786</f>
        <v>0</v>
      </c>
      <c r="D947" s="108" t="str">
        <f>'февраль (5 цк)'!D786</f>
        <v>0</v>
      </c>
      <c r="E947" s="108" t="str">
        <f>'февраль (5 цк)'!E786</f>
        <v>0</v>
      </c>
      <c r="F947" s="108" t="str">
        <f>'февраль (5 цк)'!F786</f>
        <v>0</v>
      </c>
      <c r="G947" s="108" t="str">
        <f>'февраль (5 цк)'!G786</f>
        <v>0</v>
      </c>
      <c r="H947" s="108" t="str">
        <f>'февраль (5 цк)'!H786</f>
        <v>0</v>
      </c>
      <c r="I947" s="108" t="str">
        <f>'февраль (5 цк)'!I786</f>
        <v>0</v>
      </c>
      <c r="J947" s="108" t="str">
        <f>'февраль (5 цк)'!J786</f>
        <v>0</v>
      </c>
      <c r="K947" s="108" t="str">
        <f>'февраль (5 цк)'!K786</f>
        <v>0</v>
      </c>
      <c r="L947" s="108" t="str">
        <f>'февраль (5 цк)'!L786</f>
        <v>0</v>
      </c>
      <c r="M947" s="108" t="str">
        <f>'февраль (5 цк)'!M786</f>
        <v>0</v>
      </c>
      <c r="N947" s="108" t="str">
        <f>'февраль (5 цк)'!N786</f>
        <v>0</v>
      </c>
      <c r="O947" s="108" t="str">
        <f>'февраль (5 цк)'!O786</f>
        <v>0</v>
      </c>
      <c r="P947" s="108" t="str">
        <f>'февраль (5 цк)'!P786</f>
        <v>0</v>
      </c>
      <c r="Q947" s="108" t="str">
        <f>'февраль (5 цк)'!Q786</f>
        <v>0</v>
      </c>
      <c r="R947" s="108" t="str">
        <f>'февраль (5 цк)'!R786</f>
        <v>0</v>
      </c>
      <c r="S947" s="108" t="str">
        <f>'февраль (5 цк)'!S786</f>
        <v>0</v>
      </c>
      <c r="T947" s="108" t="str">
        <f>'февраль (5 цк)'!T786</f>
        <v>0</v>
      </c>
      <c r="U947" s="108" t="str">
        <f>'февраль (5 цк)'!U786</f>
        <v>0</v>
      </c>
      <c r="V947" s="108" t="str">
        <f>'февраль (5 цк)'!V786</f>
        <v>0</v>
      </c>
      <c r="W947" s="108" t="str">
        <f>'февраль (5 цк)'!W786</f>
        <v>0</v>
      </c>
      <c r="X947" s="108" t="str">
        <f>'февраль (5 цк)'!X786</f>
        <v>0</v>
      </c>
      <c r="Y947" s="108" t="str">
        <f>'февраль (5 цк)'!Y786</f>
        <v>0</v>
      </c>
    </row>
    <row r="948" spans="1:25" s="35" customFormat="1" ht="18.75" customHeight="1" thickBot="1" x14ac:dyDescent="0.25">
      <c r="A948" s="76">
        <v>16</v>
      </c>
      <c r="B948" s="108" t="str">
        <f>'февраль (5 цк)'!B787</f>
        <v>0</v>
      </c>
      <c r="C948" s="108" t="str">
        <f>'февраль (5 цк)'!C787</f>
        <v>0</v>
      </c>
      <c r="D948" s="108" t="str">
        <f>'февраль (5 цк)'!D787</f>
        <v>0</v>
      </c>
      <c r="E948" s="108">
        <f>'февраль (5 цк)'!E787</f>
        <v>0.01</v>
      </c>
      <c r="F948" s="108" t="str">
        <f>'февраль (5 цк)'!F787</f>
        <v>0</v>
      </c>
      <c r="G948" s="108" t="str">
        <f>'февраль (5 цк)'!G787</f>
        <v>0</v>
      </c>
      <c r="H948" s="108">
        <f>'февраль (5 цк)'!H787</f>
        <v>0.01</v>
      </c>
      <c r="I948" s="108" t="str">
        <f>'февраль (5 цк)'!I787</f>
        <v>0</v>
      </c>
      <c r="J948" s="108" t="str">
        <f>'февраль (5 цк)'!J787</f>
        <v>0</v>
      </c>
      <c r="K948" s="108">
        <f>'февраль (5 цк)'!K787</f>
        <v>0.01</v>
      </c>
      <c r="L948" s="108">
        <f>'февраль (5 цк)'!L787</f>
        <v>0.01</v>
      </c>
      <c r="M948" s="108" t="str">
        <f>'февраль (5 цк)'!M787</f>
        <v>0</v>
      </c>
      <c r="N948" s="108">
        <f>'февраль (5 цк)'!N787</f>
        <v>0.01</v>
      </c>
      <c r="O948" s="108">
        <f>'февраль (5 цк)'!O787</f>
        <v>0.01</v>
      </c>
      <c r="P948" s="108" t="str">
        <f>'февраль (5 цк)'!P787</f>
        <v>0</v>
      </c>
      <c r="Q948" s="108" t="str">
        <f>'февраль (5 цк)'!Q787</f>
        <v>0</v>
      </c>
      <c r="R948" s="108" t="str">
        <f>'февраль (5 цк)'!R787</f>
        <v>0</v>
      </c>
      <c r="S948" s="108" t="str">
        <f>'февраль (5 цк)'!S787</f>
        <v>0</v>
      </c>
      <c r="T948" s="108">
        <f>'февраль (5 цк)'!T787</f>
        <v>0.01</v>
      </c>
      <c r="U948" s="108" t="str">
        <f>'февраль (5 цк)'!U787</f>
        <v>0</v>
      </c>
      <c r="V948" s="108">
        <f>'февраль (5 цк)'!V787</f>
        <v>0.01</v>
      </c>
      <c r="W948" s="108" t="str">
        <f>'февраль (5 цк)'!W787</f>
        <v>0</v>
      </c>
      <c r="X948" s="108" t="str">
        <f>'февраль (5 цк)'!X787</f>
        <v>0</v>
      </c>
      <c r="Y948" s="108" t="str">
        <f>'февраль (5 цк)'!Y787</f>
        <v>0</v>
      </c>
    </row>
    <row r="949" spans="1:25" s="35" customFormat="1" ht="18.75" customHeight="1" thickBot="1" x14ac:dyDescent="0.25">
      <c r="A949" s="73">
        <v>17</v>
      </c>
      <c r="B949" s="108" t="str">
        <f>'февраль (5 цк)'!B788</f>
        <v>0</v>
      </c>
      <c r="C949" s="108" t="str">
        <f>'февраль (5 цк)'!C788</f>
        <v>0</v>
      </c>
      <c r="D949" s="108" t="str">
        <f>'февраль (5 цк)'!D788</f>
        <v>0</v>
      </c>
      <c r="E949" s="108" t="str">
        <f>'февраль (5 цк)'!E788</f>
        <v>0</v>
      </c>
      <c r="F949" s="108" t="str">
        <f>'февраль (5 цк)'!F788</f>
        <v>0</v>
      </c>
      <c r="G949" s="108" t="str">
        <f>'февраль (5 цк)'!G788</f>
        <v>0</v>
      </c>
      <c r="H949" s="108" t="str">
        <f>'февраль (5 цк)'!H788</f>
        <v>0</v>
      </c>
      <c r="I949" s="108">
        <f>'февраль (5 цк)'!I788</f>
        <v>0.01</v>
      </c>
      <c r="J949" s="108">
        <f>'февраль (5 цк)'!J788</f>
        <v>0.01</v>
      </c>
      <c r="K949" s="108">
        <f>'февраль (5 цк)'!K788</f>
        <v>0.01</v>
      </c>
      <c r="L949" s="108" t="str">
        <f>'февраль (5 цк)'!L788</f>
        <v>0</v>
      </c>
      <c r="M949" s="108" t="str">
        <f>'февраль (5 цк)'!M788</f>
        <v>0</v>
      </c>
      <c r="N949" s="108">
        <f>'февраль (5 цк)'!N788</f>
        <v>0.01</v>
      </c>
      <c r="O949" s="108" t="str">
        <f>'февраль (5 цк)'!O788</f>
        <v>0</v>
      </c>
      <c r="P949" s="108" t="str">
        <f>'февраль (5 цк)'!P788</f>
        <v>0</v>
      </c>
      <c r="Q949" s="108">
        <f>'февраль (5 цк)'!Q788</f>
        <v>0.01</v>
      </c>
      <c r="R949" s="108" t="str">
        <f>'февраль (5 цк)'!R788</f>
        <v>0</v>
      </c>
      <c r="S949" s="108">
        <f>'февраль (5 цк)'!S788</f>
        <v>0.01</v>
      </c>
      <c r="T949" s="108">
        <f>'февраль (5 цк)'!T788</f>
        <v>0.01</v>
      </c>
      <c r="U949" s="108" t="str">
        <f>'февраль (5 цк)'!U788</f>
        <v>0</v>
      </c>
      <c r="V949" s="108" t="str">
        <f>'февраль (5 цк)'!V788</f>
        <v>0</v>
      </c>
      <c r="W949" s="108" t="str">
        <f>'февраль (5 цк)'!W788</f>
        <v>0</v>
      </c>
      <c r="X949" s="108" t="str">
        <f>'февраль (5 цк)'!X788</f>
        <v>0</v>
      </c>
      <c r="Y949" s="108" t="str">
        <f>'февраль (5 цк)'!Y788</f>
        <v>0</v>
      </c>
    </row>
    <row r="950" spans="1:25" s="35" customFormat="1" ht="18.75" customHeight="1" thickBot="1" x14ac:dyDescent="0.25">
      <c r="A950" s="74">
        <v>18</v>
      </c>
      <c r="B950" s="108" t="str">
        <f>'февраль (5 цк)'!B789</f>
        <v>0</v>
      </c>
      <c r="C950" s="108" t="str">
        <f>'февраль (5 цк)'!C789</f>
        <v>0</v>
      </c>
      <c r="D950" s="108" t="str">
        <f>'февраль (5 цк)'!D789</f>
        <v>0</v>
      </c>
      <c r="E950" s="108" t="str">
        <f>'февраль (5 цк)'!E789</f>
        <v>0</v>
      </c>
      <c r="F950" s="108" t="str">
        <f>'февраль (5 цк)'!F789</f>
        <v>0</v>
      </c>
      <c r="G950" s="108" t="str">
        <f>'февраль (5 цк)'!G789</f>
        <v>0</v>
      </c>
      <c r="H950" s="108" t="str">
        <f>'февраль (5 цк)'!H789</f>
        <v>0</v>
      </c>
      <c r="I950" s="108" t="str">
        <f>'февраль (5 цк)'!I789</f>
        <v>0</v>
      </c>
      <c r="J950" s="108" t="str">
        <f>'февраль (5 цк)'!J789</f>
        <v>0</v>
      </c>
      <c r="K950" s="108" t="str">
        <f>'февраль (5 цк)'!K789</f>
        <v>0</v>
      </c>
      <c r="L950" s="108" t="str">
        <f>'февраль (5 цк)'!L789</f>
        <v>0</v>
      </c>
      <c r="M950" s="108" t="str">
        <f>'февраль (5 цк)'!M789</f>
        <v>0</v>
      </c>
      <c r="N950" s="108" t="str">
        <f>'февраль (5 цк)'!N789</f>
        <v>0</v>
      </c>
      <c r="O950" s="108" t="str">
        <f>'февраль (5 цк)'!O789</f>
        <v>0</v>
      </c>
      <c r="P950" s="108" t="str">
        <f>'февраль (5 цк)'!P789</f>
        <v>0</v>
      </c>
      <c r="Q950" s="108" t="str">
        <f>'февраль (5 цк)'!Q789</f>
        <v>0</v>
      </c>
      <c r="R950" s="108" t="str">
        <f>'февраль (5 цк)'!R789</f>
        <v>0</v>
      </c>
      <c r="S950" s="108">
        <f>'февраль (5 цк)'!S789</f>
        <v>0.14000000000000001</v>
      </c>
      <c r="T950" s="108" t="str">
        <f>'февраль (5 цк)'!T789</f>
        <v>0</v>
      </c>
      <c r="U950" s="108" t="str">
        <f>'февраль (5 цк)'!U789</f>
        <v>0</v>
      </c>
      <c r="V950" s="108" t="str">
        <f>'февраль (5 цк)'!V789</f>
        <v>0</v>
      </c>
      <c r="W950" s="108" t="str">
        <f>'февраль (5 цк)'!W789</f>
        <v>0</v>
      </c>
      <c r="X950" s="108" t="str">
        <f>'февраль (5 цк)'!X789</f>
        <v>0</v>
      </c>
      <c r="Y950" s="108" t="str">
        <f>'февраль (5 цк)'!Y789</f>
        <v>0</v>
      </c>
    </row>
    <row r="951" spans="1:25" s="35" customFormat="1" ht="18.75" customHeight="1" thickBot="1" x14ac:dyDescent="0.25">
      <c r="A951" s="76">
        <v>19</v>
      </c>
      <c r="B951" s="108" t="str">
        <f>'февраль (5 цк)'!B790</f>
        <v>0</v>
      </c>
      <c r="C951" s="108" t="str">
        <f>'февраль (5 цк)'!C790</f>
        <v>0</v>
      </c>
      <c r="D951" s="108" t="str">
        <f>'февраль (5 цк)'!D790</f>
        <v>0</v>
      </c>
      <c r="E951" s="108" t="str">
        <f>'февраль (5 цк)'!E790</f>
        <v>0</v>
      </c>
      <c r="F951" s="108" t="str">
        <f>'февраль (5 цк)'!F790</f>
        <v>0</v>
      </c>
      <c r="G951" s="108" t="str">
        <f>'февраль (5 цк)'!G790</f>
        <v>0</v>
      </c>
      <c r="H951" s="108" t="str">
        <f>'февраль (5 цк)'!H790</f>
        <v>0</v>
      </c>
      <c r="I951" s="108" t="str">
        <f>'февраль (5 цк)'!I790</f>
        <v>0</v>
      </c>
      <c r="J951" s="108" t="str">
        <f>'февраль (5 цк)'!J790</f>
        <v>0</v>
      </c>
      <c r="K951" s="108" t="str">
        <f>'февраль (5 цк)'!K790</f>
        <v>0</v>
      </c>
      <c r="L951" s="108" t="str">
        <f>'февраль (5 цк)'!L790</f>
        <v>0</v>
      </c>
      <c r="M951" s="108">
        <f>'февраль (5 цк)'!M790</f>
        <v>0.01</v>
      </c>
      <c r="N951" s="108" t="str">
        <f>'февраль (5 цк)'!N790</f>
        <v>0</v>
      </c>
      <c r="O951" s="108" t="str">
        <f>'февраль (5 цк)'!O790</f>
        <v>0</v>
      </c>
      <c r="P951" s="108" t="str">
        <f>'февраль (5 цк)'!P790</f>
        <v>0</v>
      </c>
      <c r="Q951" s="108">
        <f>'февраль (5 цк)'!Q790</f>
        <v>0.01</v>
      </c>
      <c r="R951" s="108">
        <f>'февраль (5 цк)'!R790</f>
        <v>0.01</v>
      </c>
      <c r="S951" s="108" t="str">
        <f>'февраль (5 цк)'!S790</f>
        <v>0</v>
      </c>
      <c r="T951" s="108" t="str">
        <f>'февраль (5 цк)'!T790</f>
        <v>0</v>
      </c>
      <c r="U951" s="108" t="str">
        <f>'февраль (5 цк)'!U790</f>
        <v>0</v>
      </c>
      <c r="V951" s="108" t="str">
        <f>'февраль (5 цк)'!V790</f>
        <v>0</v>
      </c>
      <c r="W951" s="108" t="str">
        <f>'февраль (5 цк)'!W790</f>
        <v>0</v>
      </c>
      <c r="X951" s="108" t="str">
        <f>'февраль (5 цк)'!X790</f>
        <v>0</v>
      </c>
      <c r="Y951" s="108" t="str">
        <f>'февраль (5 цк)'!Y790</f>
        <v>0</v>
      </c>
    </row>
    <row r="952" spans="1:25" s="35" customFormat="1" ht="18.75" customHeight="1" thickBot="1" x14ac:dyDescent="0.25">
      <c r="A952" s="73">
        <v>20</v>
      </c>
      <c r="B952" s="108" t="str">
        <f>'февраль (5 цк)'!B791</f>
        <v>0</v>
      </c>
      <c r="C952" s="108" t="str">
        <f>'февраль (5 цк)'!C791</f>
        <v>0</v>
      </c>
      <c r="D952" s="108" t="str">
        <f>'февраль (5 цк)'!D791</f>
        <v>0</v>
      </c>
      <c r="E952" s="108" t="str">
        <f>'февраль (5 цк)'!E791</f>
        <v>0</v>
      </c>
      <c r="F952" s="108" t="str">
        <f>'февраль (5 цк)'!F791</f>
        <v>0</v>
      </c>
      <c r="G952" s="108" t="str">
        <f>'февраль (5 цк)'!G791</f>
        <v>0</v>
      </c>
      <c r="H952" s="108" t="str">
        <f>'февраль (5 цк)'!H791</f>
        <v>0</v>
      </c>
      <c r="I952" s="108" t="str">
        <f>'февраль (5 цк)'!I791</f>
        <v>0</v>
      </c>
      <c r="J952" s="108" t="str">
        <f>'февраль (5 цк)'!J791</f>
        <v>0</v>
      </c>
      <c r="K952" s="108" t="str">
        <f>'февраль (5 цк)'!K791</f>
        <v>0</v>
      </c>
      <c r="L952" s="108" t="str">
        <f>'февраль (5 цк)'!L791</f>
        <v>0</v>
      </c>
      <c r="M952" s="108" t="str">
        <f>'февраль (5 цк)'!M791</f>
        <v>0</v>
      </c>
      <c r="N952" s="108">
        <f>'февраль (5 цк)'!N791</f>
        <v>14.21</v>
      </c>
      <c r="O952" s="108" t="str">
        <f>'февраль (5 цк)'!O791</f>
        <v>0</v>
      </c>
      <c r="P952" s="108" t="str">
        <f>'февраль (5 цк)'!P791</f>
        <v>0</v>
      </c>
      <c r="Q952" s="108" t="str">
        <f>'февраль (5 цк)'!Q791</f>
        <v>0</v>
      </c>
      <c r="R952" s="108" t="str">
        <f>'февраль (5 цк)'!R791</f>
        <v>0</v>
      </c>
      <c r="S952" s="108" t="str">
        <f>'февраль (5 цк)'!S791</f>
        <v>0</v>
      </c>
      <c r="T952" s="108" t="str">
        <f>'февраль (5 цк)'!T791</f>
        <v>0</v>
      </c>
      <c r="U952" s="108" t="str">
        <f>'февраль (5 цк)'!U791</f>
        <v>0</v>
      </c>
      <c r="V952" s="108" t="str">
        <f>'февраль (5 цк)'!V791</f>
        <v>0</v>
      </c>
      <c r="W952" s="108" t="str">
        <f>'февраль (5 цк)'!W791</f>
        <v>0</v>
      </c>
      <c r="X952" s="108">
        <f>'февраль (5 цк)'!X791</f>
        <v>0.01</v>
      </c>
      <c r="Y952" s="108" t="str">
        <f>'февраль (5 цк)'!Y791</f>
        <v>0</v>
      </c>
    </row>
    <row r="953" spans="1:25" s="35" customFormat="1" ht="18.75" customHeight="1" thickBot="1" x14ac:dyDescent="0.25">
      <c r="A953" s="64">
        <v>21</v>
      </c>
      <c r="B953" s="108" t="str">
        <f>'февраль (5 цк)'!B792</f>
        <v>0</v>
      </c>
      <c r="C953" s="108" t="str">
        <f>'февраль (5 цк)'!C792</f>
        <v>0</v>
      </c>
      <c r="D953" s="108" t="str">
        <f>'февраль (5 цк)'!D792</f>
        <v>0</v>
      </c>
      <c r="E953" s="108" t="str">
        <f>'февраль (5 цк)'!E792</f>
        <v>0</v>
      </c>
      <c r="F953" s="108" t="str">
        <f>'февраль (5 цк)'!F792</f>
        <v>0</v>
      </c>
      <c r="G953" s="108" t="str">
        <f>'февраль (5 цк)'!G792</f>
        <v>0</v>
      </c>
      <c r="H953" s="108" t="str">
        <f>'февраль (5 цк)'!H792</f>
        <v>0</v>
      </c>
      <c r="I953" s="108" t="str">
        <f>'февраль (5 цк)'!I792</f>
        <v>0</v>
      </c>
      <c r="J953" s="108" t="str">
        <f>'февраль (5 цк)'!J792</f>
        <v>0</v>
      </c>
      <c r="K953" s="108" t="str">
        <f>'февраль (5 цк)'!K792</f>
        <v>0</v>
      </c>
      <c r="L953" s="108" t="str">
        <f>'февраль (5 цк)'!L792</f>
        <v>0</v>
      </c>
      <c r="M953" s="108" t="str">
        <f>'февраль (5 цк)'!M792</f>
        <v>0</v>
      </c>
      <c r="N953" s="108" t="str">
        <f>'февраль (5 цк)'!N792</f>
        <v>0</v>
      </c>
      <c r="O953" s="108" t="str">
        <f>'февраль (5 цк)'!O792</f>
        <v>0</v>
      </c>
      <c r="P953" s="108" t="str">
        <f>'февраль (5 цк)'!P792</f>
        <v>0</v>
      </c>
      <c r="Q953" s="108" t="str">
        <f>'февраль (5 цк)'!Q792</f>
        <v>0</v>
      </c>
      <c r="R953" s="108" t="str">
        <f>'февраль (5 цк)'!R792</f>
        <v>0</v>
      </c>
      <c r="S953" s="108" t="str">
        <f>'февраль (5 цк)'!S792</f>
        <v>0</v>
      </c>
      <c r="T953" s="108" t="str">
        <f>'февраль (5 цк)'!T792</f>
        <v>0</v>
      </c>
      <c r="U953" s="108" t="str">
        <f>'февраль (5 цк)'!U792</f>
        <v>0</v>
      </c>
      <c r="V953" s="108" t="str">
        <f>'февраль (5 цк)'!V792</f>
        <v>0</v>
      </c>
      <c r="W953" s="108" t="str">
        <f>'февраль (5 цк)'!W792</f>
        <v>0</v>
      </c>
      <c r="X953" s="108" t="str">
        <f>'февраль (5 цк)'!X792</f>
        <v>0</v>
      </c>
      <c r="Y953" s="108" t="str">
        <f>'февраль (5 цк)'!Y792</f>
        <v>0</v>
      </c>
    </row>
    <row r="954" spans="1:25" s="35" customFormat="1" ht="18.75" customHeight="1" thickBot="1" x14ac:dyDescent="0.25">
      <c r="A954" s="73">
        <v>22</v>
      </c>
      <c r="B954" s="108" t="str">
        <f>'февраль (5 цк)'!B793</f>
        <v>0</v>
      </c>
      <c r="C954" s="108" t="str">
        <f>'февраль (5 цк)'!C793</f>
        <v>0</v>
      </c>
      <c r="D954" s="108" t="str">
        <f>'февраль (5 цк)'!D793</f>
        <v>0</v>
      </c>
      <c r="E954" s="108" t="str">
        <f>'февраль (5 цк)'!E793</f>
        <v>0</v>
      </c>
      <c r="F954" s="108" t="str">
        <f>'февраль (5 цк)'!F793</f>
        <v>0</v>
      </c>
      <c r="G954" s="108" t="str">
        <f>'февраль (5 цк)'!G793</f>
        <v>0</v>
      </c>
      <c r="H954" s="108" t="str">
        <f>'февраль (5 цк)'!H793</f>
        <v>0</v>
      </c>
      <c r="I954" s="108" t="str">
        <f>'февраль (5 цк)'!I793</f>
        <v>0</v>
      </c>
      <c r="J954" s="108" t="str">
        <f>'февраль (5 цк)'!J793</f>
        <v>0</v>
      </c>
      <c r="K954" s="108" t="str">
        <f>'февраль (5 цк)'!K793</f>
        <v>0</v>
      </c>
      <c r="L954" s="108" t="str">
        <f>'февраль (5 цк)'!L793</f>
        <v>0</v>
      </c>
      <c r="M954" s="108" t="str">
        <f>'февраль (5 цк)'!M793</f>
        <v>0</v>
      </c>
      <c r="N954" s="108" t="str">
        <f>'февраль (5 цк)'!N793</f>
        <v>0</v>
      </c>
      <c r="O954" s="108" t="str">
        <f>'февраль (5 цк)'!O793</f>
        <v>0</v>
      </c>
      <c r="P954" s="108" t="str">
        <f>'февраль (5 цк)'!P793</f>
        <v>0</v>
      </c>
      <c r="Q954" s="108" t="str">
        <f>'февраль (5 цк)'!Q793</f>
        <v>0</v>
      </c>
      <c r="R954" s="108" t="str">
        <f>'февраль (5 цк)'!R793</f>
        <v>0</v>
      </c>
      <c r="S954" s="108" t="str">
        <f>'февраль (5 цк)'!S793</f>
        <v>0</v>
      </c>
      <c r="T954" s="108" t="str">
        <f>'февраль (5 цк)'!T793</f>
        <v>0</v>
      </c>
      <c r="U954" s="108" t="str">
        <f>'февраль (5 цк)'!U793</f>
        <v>0</v>
      </c>
      <c r="V954" s="108" t="str">
        <f>'февраль (5 цк)'!V793</f>
        <v>0</v>
      </c>
      <c r="W954" s="108" t="str">
        <f>'февраль (5 цк)'!W793</f>
        <v>0</v>
      </c>
      <c r="X954" s="108" t="str">
        <f>'февраль (5 цк)'!X793</f>
        <v>0</v>
      </c>
      <c r="Y954" s="108" t="str">
        <f>'февраль (5 цк)'!Y793</f>
        <v>0</v>
      </c>
    </row>
    <row r="955" spans="1:25" s="35" customFormat="1" ht="18.75" customHeight="1" thickBot="1" x14ac:dyDescent="0.25">
      <c r="A955" s="64">
        <v>23</v>
      </c>
      <c r="B955" s="108" t="str">
        <f>'февраль (5 цк)'!B794</f>
        <v>0</v>
      </c>
      <c r="C955" s="108" t="str">
        <f>'февраль (5 цк)'!C794</f>
        <v>0</v>
      </c>
      <c r="D955" s="108" t="str">
        <f>'февраль (5 цк)'!D794</f>
        <v>0</v>
      </c>
      <c r="E955" s="108">
        <f>'февраль (5 цк)'!E794</f>
        <v>0.01</v>
      </c>
      <c r="F955" s="108">
        <f>'февраль (5 цк)'!F794</f>
        <v>0.01</v>
      </c>
      <c r="G955" s="108">
        <f>'февраль (5 цк)'!G794</f>
        <v>0.01</v>
      </c>
      <c r="H955" s="108">
        <f>'февраль (5 цк)'!H794</f>
        <v>0.01</v>
      </c>
      <c r="I955" s="108" t="str">
        <f>'февраль (5 цк)'!I794</f>
        <v>0</v>
      </c>
      <c r="J955" s="108">
        <f>'февраль (5 цк)'!J794</f>
        <v>0.01</v>
      </c>
      <c r="K955" s="108" t="str">
        <f>'февраль (5 цк)'!K794</f>
        <v>0</v>
      </c>
      <c r="L955" s="108">
        <f>'февраль (5 цк)'!L794</f>
        <v>0.01</v>
      </c>
      <c r="M955" s="108" t="str">
        <f>'февраль (5 цк)'!M794</f>
        <v>0</v>
      </c>
      <c r="N955" s="108" t="str">
        <f>'февраль (5 цк)'!N794</f>
        <v>0</v>
      </c>
      <c r="O955" s="108" t="str">
        <f>'февраль (5 цк)'!O794</f>
        <v>0</v>
      </c>
      <c r="P955" s="108" t="str">
        <f>'февраль (5 цк)'!P794</f>
        <v>0</v>
      </c>
      <c r="Q955" s="108">
        <f>'февраль (5 цк)'!Q794</f>
        <v>7.0000000000000007E-2</v>
      </c>
      <c r="R955" s="108">
        <f>'февраль (5 цк)'!R794</f>
        <v>0.03</v>
      </c>
      <c r="S955" s="108">
        <f>'февраль (5 цк)'!S794</f>
        <v>0.01</v>
      </c>
      <c r="T955" s="108" t="str">
        <f>'февраль (5 цк)'!T794</f>
        <v>0</v>
      </c>
      <c r="U955" s="108" t="str">
        <f>'февраль (5 цк)'!U794</f>
        <v>0</v>
      </c>
      <c r="V955" s="108" t="str">
        <f>'февраль (5 цк)'!V794</f>
        <v>0</v>
      </c>
      <c r="W955" s="108" t="str">
        <f>'февраль (5 цк)'!W794</f>
        <v>0</v>
      </c>
      <c r="X955" s="108">
        <f>'февраль (5 цк)'!X794</f>
        <v>0.01</v>
      </c>
      <c r="Y955" s="108">
        <f>'февраль (5 цк)'!Y794</f>
        <v>0.01</v>
      </c>
    </row>
    <row r="956" spans="1:25" s="35" customFormat="1" ht="18.75" customHeight="1" thickBot="1" x14ac:dyDescent="0.25">
      <c r="A956" s="75">
        <v>24</v>
      </c>
      <c r="B956" s="108" t="str">
        <f>'февраль (5 цк)'!B795</f>
        <v>0</v>
      </c>
      <c r="C956" s="108" t="str">
        <f>'февраль (5 цк)'!C795</f>
        <v>0</v>
      </c>
      <c r="D956" s="108">
        <f>'февраль (5 цк)'!D795</f>
        <v>0.01</v>
      </c>
      <c r="E956" s="108" t="str">
        <f>'февраль (5 цк)'!E795</f>
        <v>0</v>
      </c>
      <c r="F956" s="108">
        <f>'февраль (5 цк)'!F795</f>
        <v>0.01</v>
      </c>
      <c r="G956" s="108">
        <f>'февраль (5 цк)'!G795</f>
        <v>0.01</v>
      </c>
      <c r="H956" s="108">
        <f>'февраль (5 цк)'!H795</f>
        <v>0.01</v>
      </c>
      <c r="I956" s="108" t="str">
        <f>'февраль (5 цк)'!I795</f>
        <v>0</v>
      </c>
      <c r="J956" s="108">
        <f>'февраль (5 цк)'!J795</f>
        <v>0.01</v>
      </c>
      <c r="K956" s="108" t="str">
        <f>'февраль (5 цк)'!K795</f>
        <v>0</v>
      </c>
      <c r="L956" s="108" t="str">
        <f>'февраль (5 цк)'!L795</f>
        <v>0</v>
      </c>
      <c r="M956" s="108">
        <f>'февраль (5 цк)'!M795</f>
        <v>0.01</v>
      </c>
      <c r="N956" s="108">
        <f>'февраль (5 цк)'!N795</f>
        <v>0.01</v>
      </c>
      <c r="O956" s="108">
        <f>'февраль (5 цк)'!O795</f>
        <v>0.01</v>
      </c>
      <c r="P956" s="108">
        <f>'февраль (5 цк)'!P795</f>
        <v>0.01</v>
      </c>
      <c r="Q956" s="108" t="str">
        <f>'февраль (5 цк)'!Q795</f>
        <v>0</v>
      </c>
      <c r="R956" s="108">
        <f>'февраль (5 цк)'!R795</f>
        <v>0.01</v>
      </c>
      <c r="S956" s="108">
        <f>'февраль (5 цк)'!S795</f>
        <v>0.01</v>
      </c>
      <c r="T956" s="108">
        <f>'февраль (5 цк)'!T795</f>
        <v>0.01</v>
      </c>
      <c r="U956" s="108" t="str">
        <f>'февраль (5 цк)'!U795</f>
        <v>0</v>
      </c>
      <c r="V956" s="108">
        <f>'февраль (5 цк)'!V795</f>
        <v>0.01</v>
      </c>
      <c r="W956" s="108" t="str">
        <f>'февраль (5 цк)'!W795</f>
        <v>0</v>
      </c>
      <c r="X956" s="108">
        <f>'февраль (5 цк)'!X795</f>
        <v>0.01</v>
      </c>
      <c r="Y956" s="108" t="str">
        <f>'февраль (5 цк)'!Y795</f>
        <v>0</v>
      </c>
    </row>
    <row r="957" spans="1:25" s="35" customFormat="1" ht="18.75" customHeight="1" thickBot="1" x14ac:dyDescent="0.25">
      <c r="A957" s="73">
        <v>25</v>
      </c>
      <c r="B957" s="108" t="str">
        <f>'февраль (5 цк)'!B796</f>
        <v>0</v>
      </c>
      <c r="C957" s="108" t="str">
        <f>'февраль (5 цк)'!C796</f>
        <v>0</v>
      </c>
      <c r="D957" s="108">
        <f>'февраль (5 цк)'!D796</f>
        <v>0.01</v>
      </c>
      <c r="E957" s="108" t="str">
        <f>'февраль (5 цк)'!E796</f>
        <v>0</v>
      </c>
      <c r="F957" s="108" t="str">
        <f>'февраль (5 цк)'!F796</f>
        <v>0</v>
      </c>
      <c r="G957" s="108" t="str">
        <f>'февраль (5 цк)'!G796</f>
        <v>0</v>
      </c>
      <c r="H957" s="108" t="str">
        <f>'февраль (5 цк)'!H796</f>
        <v>0</v>
      </c>
      <c r="I957" s="108" t="str">
        <f>'февраль (5 цк)'!I796</f>
        <v>0</v>
      </c>
      <c r="J957" s="108" t="str">
        <f>'февраль (5 цк)'!J796</f>
        <v>0</v>
      </c>
      <c r="K957" s="108" t="str">
        <f>'февраль (5 цк)'!K796</f>
        <v>0</v>
      </c>
      <c r="L957" s="108" t="str">
        <f>'февраль (5 цк)'!L796</f>
        <v>0</v>
      </c>
      <c r="M957" s="108" t="str">
        <f>'февраль (5 цк)'!M796</f>
        <v>0</v>
      </c>
      <c r="N957" s="108" t="str">
        <f>'февраль (5 цк)'!N796</f>
        <v>0</v>
      </c>
      <c r="O957" s="108" t="str">
        <f>'февраль (5 цк)'!O796</f>
        <v>0</v>
      </c>
      <c r="P957" s="108" t="str">
        <f>'февраль (5 цк)'!P796</f>
        <v>0</v>
      </c>
      <c r="Q957" s="108" t="str">
        <f>'февраль (5 цк)'!Q796</f>
        <v>0</v>
      </c>
      <c r="R957" s="108" t="str">
        <f>'февраль (5 цк)'!R796</f>
        <v>0</v>
      </c>
      <c r="S957" s="108" t="str">
        <f>'февраль (5 цк)'!S796</f>
        <v>0</v>
      </c>
      <c r="T957" s="108" t="str">
        <f>'февраль (5 цк)'!T796</f>
        <v>0</v>
      </c>
      <c r="U957" s="108" t="str">
        <f>'февраль (5 цк)'!U796</f>
        <v>0</v>
      </c>
      <c r="V957" s="108">
        <f>'февраль (5 цк)'!V796</f>
        <v>0.01</v>
      </c>
      <c r="W957" s="108" t="str">
        <f>'февраль (5 цк)'!W796</f>
        <v>0</v>
      </c>
      <c r="X957" s="108" t="str">
        <f>'февраль (5 цк)'!X796</f>
        <v>0</v>
      </c>
      <c r="Y957" s="108" t="str">
        <f>'февраль (5 цк)'!Y796</f>
        <v>0</v>
      </c>
    </row>
    <row r="958" spans="1:25" s="35" customFormat="1" ht="18.75" customHeight="1" thickBot="1" x14ac:dyDescent="0.25">
      <c r="A958" s="74">
        <v>26</v>
      </c>
      <c r="B958" s="108" t="str">
        <f>'февраль (5 цк)'!B797</f>
        <v>0</v>
      </c>
      <c r="C958" s="108" t="str">
        <f>'февраль (5 цк)'!C797</f>
        <v>0</v>
      </c>
      <c r="D958" s="108" t="str">
        <f>'февраль (5 цк)'!D797</f>
        <v>0</v>
      </c>
      <c r="E958" s="108" t="str">
        <f>'февраль (5 цк)'!E797</f>
        <v>0</v>
      </c>
      <c r="F958" s="108" t="str">
        <f>'февраль (5 цк)'!F797</f>
        <v>0</v>
      </c>
      <c r="G958" s="108" t="str">
        <f>'февраль (5 цк)'!G797</f>
        <v>0</v>
      </c>
      <c r="H958" s="108" t="str">
        <f>'февраль (5 цк)'!H797</f>
        <v>0</v>
      </c>
      <c r="I958" s="108" t="str">
        <f>'февраль (5 цк)'!I797</f>
        <v>0</v>
      </c>
      <c r="J958" s="108" t="str">
        <f>'февраль (5 цк)'!J797</f>
        <v>0</v>
      </c>
      <c r="K958" s="108" t="str">
        <f>'февраль (5 цк)'!K797</f>
        <v>0</v>
      </c>
      <c r="L958" s="108" t="str">
        <f>'февраль (5 цк)'!L797</f>
        <v>0</v>
      </c>
      <c r="M958" s="108" t="str">
        <f>'февраль (5 цк)'!M797</f>
        <v>0</v>
      </c>
      <c r="N958" s="108" t="str">
        <f>'февраль (5 цк)'!N797</f>
        <v>0</v>
      </c>
      <c r="O958" s="108" t="str">
        <f>'февраль (5 цк)'!O797</f>
        <v>0</v>
      </c>
      <c r="P958" s="108" t="str">
        <f>'февраль (5 цк)'!P797</f>
        <v>0</v>
      </c>
      <c r="Q958" s="108" t="str">
        <f>'февраль (5 цк)'!Q797</f>
        <v>0</v>
      </c>
      <c r="R958" s="108" t="str">
        <f>'февраль (5 цк)'!R797</f>
        <v>0</v>
      </c>
      <c r="S958" s="108" t="str">
        <f>'февраль (5 цк)'!S797</f>
        <v>0</v>
      </c>
      <c r="T958" s="108" t="str">
        <f>'февраль (5 цк)'!T797</f>
        <v>0</v>
      </c>
      <c r="U958" s="108" t="str">
        <f>'февраль (5 цк)'!U797</f>
        <v>0</v>
      </c>
      <c r="V958" s="108" t="str">
        <f>'февраль (5 цк)'!V797</f>
        <v>0</v>
      </c>
      <c r="W958" s="108" t="str">
        <f>'февраль (5 цк)'!W797</f>
        <v>0</v>
      </c>
      <c r="X958" s="108" t="str">
        <f>'февраль (5 цк)'!X797</f>
        <v>0</v>
      </c>
      <c r="Y958" s="108" t="str">
        <f>'февраль (5 цк)'!Y797</f>
        <v>0</v>
      </c>
    </row>
    <row r="959" spans="1:25" s="35" customFormat="1" ht="18.75" customHeight="1" thickBot="1" x14ac:dyDescent="0.25">
      <c r="A959" s="76">
        <v>27</v>
      </c>
      <c r="B959" s="108" t="str">
        <f>'февраль (5 цк)'!B798</f>
        <v>0</v>
      </c>
      <c r="C959" s="108" t="str">
        <f>'февраль (5 цк)'!C798</f>
        <v>0</v>
      </c>
      <c r="D959" s="108" t="str">
        <f>'февраль (5 цк)'!D798</f>
        <v>0</v>
      </c>
      <c r="E959" s="108" t="str">
        <f>'февраль (5 цк)'!E798</f>
        <v>0</v>
      </c>
      <c r="F959" s="108" t="str">
        <f>'февраль (5 цк)'!F798</f>
        <v>0</v>
      </c>
      <c r="G959" s="108" t="str">
        <f>'февраль (5 цк)'!G798</f>
        <v>0</v>
      </c>
      <c r="H959" s="108" t="str">
        <f>'февраль (5 цк)'!H798</f>
        <v>0</v>
      </c>
      <c r="I959" s="108" t="str">
        <f>'февраль (5 цк)'!I798</f>
        <v>0</v>
      </c>
      <c r="J959" s="108" t="str">
        <f>'февраль (5 цк)'!J798</f>
        <v>0</v>
      </c>
      <c r="K959" s="108" t="str">
        <f>'февраль (5 цк)'!K798</f>
        <v>0</v>
      </c>
      <c r="L959" s="108" t="str">
        <f>'февраль (5 цк)'!L798</f>
        <v>0</v>
      </c>
      <c r="M959" s="108" t="str">
        <f>'февраль (5 цк)'!M798</f>
        <v>0</v>
      </c>
      <c r="N959" s="108" t="str">
        <f>'февраль (5 цк)'!N798</f>
        <v>0</v>
      </c>
      <c r="O959" s="108" t="str">
        <f>'февраль (5 цк)'!O798</f>
        <v>0</v>
      </c>
      <c r="P959" s="108" t="str">
        <f>'февраль (5 цк)'!P798</f>
        <v>0</v>
      </c>
      <c r="Q959" s="108" t="str">
        <f>'февраль (5 цк)'!Q798</f>
        <v>0</v>
      </c>
      <c r="R959" s="108" t="str">
        <f>'февраль (5 цк)'!R798</f>
        <v>0</v>
      </c>
      <c r="S959" s="108" t="str">
        <f>'февраль (5 цк)'!S798</f>
        <v>0</v>
      </c>
      <c r="T959" s="108" t="str">
        <f>'февраль (5 цк)'!T798</f>
        <v>0</v>
      </c>
      <c r="U959" s="108" t="str">
        <f>'февраль (5 цк)'!U798</f>
        <v>0</v>
      </c>
      <c r="V959" s="108" t="str">
        <f>'февраль (5 цк)'!V798</f>
        <v>0</v>
      </c>
      <c r="W959" s="108" t="str">
        <f>'февраль (5 цк)'!W798</f>
        <v>0</v>
      </c>
      <c r="X959" s="108" t="str">
        <f>'февраль (5 цк)'!X798</f>
        <v>0</v>
      </c>
      <c r="Y959" s="108" t="str">
        <f>'февраль (5 цк)'!Y798</f>
        <v>0</v>
      </c>
    </row>
    <row r="960" spans="1:25" s="35" customFormat="1" ht="18.75" customHeight="1" thickBot="1" x14ac:dyDescent="0.25">
      <c r="A960" s="75">
        <v>28</v>
      </c>
      <c r="B960" s="108" t="str">
        <f>'февраль (5 цк)'!B799</f>
        <v>0</v>
      </c>
      <c r="C960" s="108" t="str">
        <f>'февраль (5 цк)'!C799</f>
        <v>0</v>
      </c>
      <c r="D960" s="108" t="str">
        <f>'февраль (5 цк)'!D799</f>
        <v>0</v>
      </c>
      <c r="E960" s="108" t="str">
        <f>'февраль (5 цк)'!E799</f>
        <v>0</v>
      </c>
      <c r="F960" s="108" t="str">
        <f>'февраль (5 цк)'!F799</f>
        <v>0</v>
      </c>
      <c r="G960" s="108">
        <f>'февраль (5 цк)'!G799</f>
        <v>0.01</v>
      </c>
      <c r="H960" s="108" t="str">
        <f>'февраль (5 цк)'!H799</f>
        <v>0</v>
      </c>
      <c r="I960" s="108" t="str">
        <f>'февраль (5 цк)'!I799</f>
        <v>0</v>
      </c>
      <c r="J960" s="108" t="str">
        <f>'февраль (5 цк)'!J799</f>
        <v>0</v>
      </c>
      <c r="K960" s="108" t="str">
        <f>'февраль (5 цк)'!K799</f>
        <v>0</v>
      </c>
      <c r="L960" s="108" t="str">
        <f>'февраль (5 цк)'!L799</f>
        <v>0</v>
      </c>
      <c r="M960" s="108" t="str">
        <f>'февраль (5 цк)'!M799</f>
        <v>0</v>
      </c>
      <c r="N960" s="108" t="str">
        <f>'февраль (5 цк)'!N799</f>
        <v>0</v>
      </c>
      <c r="O960" s="108" t="str">
        <f>'февраль (5 цк)'!O799</f>
        <v>0</v>
      </c>
      <c r="P960" s="108" t="str">
        <f>'февраль (5 цк)'!P799</f>
        <v>0</v>
      </c>
      <c r="Q960" s="108" t="str">
        <f>'февраль (5 цк)'!Q799</f>
        <v>0</v>
      </c>
      <c r="R960" s="108" t="str">
        <f>'февраль (5 цк)'!R799</f>
        <v>0</v>
      </c>
      <c r="S960" s="108" t="str">
        <f>'февраль (5 цк)'!S799</f>
        <v>0</v>
      </c>
      <c r="T960" s="108" t="str">
        <f>'февраль (5 цк)'!T799</f>
        <v>0</v>
      </c>
      <c r="U960" s="108" t="str">
        <f>'февраль (5 цк)'!U799</f>
        <v>0</v>
      </c>
      <c r="V960" s="108" t="str">
        <f>'февраль (5 цк)'!V799</f>
        <v>0</v>
      </c>
      <c r="W960" s="108" t="str">
        <f>'февраль (5 цк)'!W799</f>
        <v>0</v>
      </c>
      <c r="X960" s="108" t="str">
        <f>'февраль (5 цк)'!X799</f>
        <v>0</v>
      </c>
      <c r="Y960" s="108" t="str">
        <f>'февраль (5 цк)'!Y799</f>
        <v>0</v>
      </c>
    </row>
    <row r="961" spans="1:25" s="35" customFormat="1" ht="18.75" customHeight="1" thickBot="1" x14ac:dyDescent="0.25">
      <c r="A961" s="73">
        <v>29</v>
      </c>
      <c r="B961" s="108">
        <f>'февраль (5 цк)'!B800</f>
        <v>0</v>
      </c>
      <c r="C961" s="108">
        <f>'февраль (5 цк)'!C800</f>
        <v>0</v>
      </c>
      <c r="D961" s="108">
        <f>'февраль (5 цк)'!D800</f>
        <v>0</v>
      </c>
      <c r="E961" s="108">
        <f>'февраль (5 цк)'!E800</f>
        <v>0</v>
      </c>
      <c r="F961" s="108">
        <f>'февраль (5 цк)'!F800</f>
        <v>0</v>
      </c>
      <c r="G961" s="108">
        <f>'февраль (5 цк)'!G800</f>
        <v>0</v>
      </c>
      <c r="H961" s="108">
        <f>'февраль (5 цк)'!H800</f>
        <v>0</v>
      </c>
      <c r="I961" s="108">
        <f>'февраль (5 цк)'!I800</f>
        <v>0</v>
      </c>
      <c r="J961" s="108">
        <f>'февраль (5 цк)'!J800</f>
        <v>0</v>
      </c>
      <c r="K961" s="108">
        <f>'февраль (5 цк)'!K800</f>
        <v>0</v>
      </c>
      <c r="L961" s="108">
        <f>'февраль (5 цк)'!L800</f>
        <v>0</v>
      </c>
      <c r="M961" s="108">
        <f>'февраль (5 цк)'!M800</f>
        <v>0</v>
      </c>
      <c r="N961" s="108">
        <f>'февраль (5 цк)'!N800</f>
        <v>0</v>
      </c>
      <c r="O961" s="108">
        <f>'февраль (5 цк)'!O800</f>
        <v>0</v>
      </c>
      <c r="P961" s="108">
        <f>'февраль (5 цк)'!P800</f>
        <v>0</v>
      </c>
      <c r="Q961" s="108">
        <f>'февраль (5 цк)'!Q800</f>
        <v>0</v>
      </c>
      <c r="R961" s="108">
        <f>'февраль (5 цк)'!R800</f>
        <v>0</v>
      </c>
      <c r="S961" s="108">
        <f>'февраль (5 цк)'!S800</f>
        <v>0</v>
      </c>
      <c r="T961" s="108">
        <f>'февраль (5 цк)'!T800</f>
        <v>0</v>
      </c>
      <c r="U961" s="108">
        <f>'февраль (5 цк)'!U800</f>
        <v>0</v>
      </c>
      <c r="V961" s="108">
        <f>'февраль (5 цк)'!V800</f>
        <v>0</v>
      </c>
      <c r="W961" s="108">
        <f>'февраль (5 цк)'!W800</f>
        <v>0</v>
      </c>
      <c r="X961" s="108">
        <f>'февраль (5 цк)'!X800</f>
        <v>0</v>
      </c>
      <c r="Y961" s="108">
        <f>'февраль (5 цк)'!Y800</f>
        <v>0</v>
      </c>
    </row>
    <row r="962" spans="1:25" s="35" customFormat="1" ht="18.75" customHeight="1" thickBot="1" x14ac:dyDescent="0.25">
      <c r="A962" s="74">
        <v>30</v>
      </c>
      <c r="B962" s="108">
        <f>'февраль (5 цк)'!B801</f>
        <v>0</v>
      </c>
      <c r="C962" s="108">
        <f>'февраль (5 цк)'!C801</f>
        <v>0</v>
      </c>
      <c r="D962" s="108">
        <f>'февраль (5 цк)'!D801</f>
        <v>0</v>
      </c>
      <c r="E962" s="108">
        <f>'февраль (5 цк)'!E801</f>
        <v>0</v>
      </c>
      <c r="F962" s="108">
        <f>'февраль (5 цк)'!F801</f>
        <v>0</v>
      </c>
      <c r="G962" s="108">
        <f>'февраль (5 цк)'!G801</f>
        <v>0</v>
      </c>
      <c r="H962" s="108">
        <f>'февраль (5 цк)'!H801</f>
        <v>0</v>
      </c>
      <c r="I962" s="108">
        <f>'февраль (5 цк)'!I801</f>
        <v>0</v>
      </c>
      <c r="J962" s="108">
        <f>'февраль (5 цк)'!J801</f>
        <v>0</v>
      </c>
      <c r="K962" s="108">
        <f>'февраль (5 цк)'!K801</f>
        <v>0</v>
      </c>
      <c r="L962" s="108">
        <f>'февраль (5 цк)'!L801</f>
        <v>0</v>
      </c>
      <c r="M962" s="108">
        <f>'февраль (5 цк)'!M801</f>
        <v>0</v>
      </c>
      <c r="N962" s="108">
        <f>'февраль (5 цк)'!N801</f>
        <v>0</v>
      </c>
      <c r="O962" s="108">
        <f>'февраль (5 цк)'!O801</f>
        <v>0</v>
      </c>
      <c r="P962" s="108">
        <f>'февраль (5 цк)'!P801</f>
        <v>0</v>
      </c>
      <c r="Q962" s="108">
        <f>'февраль (5 цк)'!Q801</f>
        <v>0</v>
      </c>
      <c r="R962" s="108">
        <f>'февраль (5 цк)'!R801</f>
        <v>0</v>
      </c>
      <c r="S962" s="108">
        <f>'февраль (5 цк)'!S801</f>
        <v>0</v>
      </c>
      <c r="T962" s="108">
        <f>'февраль (5 цк)'!T801</f>
        <v>0</v>
      </c>
      <c r="U962" s="108">
        <f>'февраль (5 цк)'!U801</f>
        <v>0</v>
      </c>
      <c r="V962" s="108">
        <f>'февраль (5 цк)'!V801</f>
        <v>0</v>
      </c>
      <c r="W962" s="108">
        <f>'февраль (5 цк)'!W801</f>
        <v>0</v>
      </c>
      <c r="X962" s="108">
        <f>'февраль (5 цк)'!X801</f>
        <v>0</v>
      </c>
      <c r="Y962" s="108">
        <f>'февраль (5 цк)'!Y801</f>
        <v>0</v>
      </c>
    </row>
    <row r="963" spans="1:25" s="35" customFormat="1" ht="18.75" customHeight="1" thickBot="1" x14ac:dyDescent="0.25">
      <c r="A963" s="73">
        <v>31</v>
      </c>
      <c r="B963" s="108">
        <f>'февраль (5 цк)'!B802</f>
        <v>0</v>
      </c>
      <c r="C963" s="108">
        <f>'февраль (5 цк)'!C802</f>
        <v>0</v>
      </c>
      <c r="D963" s="108">
        <f>'февраль (5 цк)'!D802</f>
        <v>0</v>
      </c>
      <c r="E963" s="108">
        <f>'февраль (5 цк)'!E802</f>
        <v>0</v>
      </c>
      <c r="F963" s="108">
        <f>'февраль (5 цк)'!F802</f>
        <v>0</v>
      </c>
      <c r="G963" s="108">
        <f>'февраль (5 цк)'!G802</f>
        <v>0</v>
      </c>
      <c r="H963" s="108">
        <f>'февраль (5 цк)'!H802</f>
        <v>0</v>
      </c>
      <c r="I963" s="108">
        <f>'февраль (5 цк)'!I802</f>
        <v>0</v>
      </c>
      <c r="J963" s="108">
        <f>'февраль (5 цк)'!J802</f>
        <v>0</v>
      </c>
      <c r="K963" s="108">
        <f>'февраль (5 цк)'!K802</f>
        <v>0</v>
      </c>
      <c r="L963" s="108">
        <f>'февраль (5 цк)'!L802</f>
        <v>0</v>
      </c>
      <c r="M963" s="108">
        <f>'февраль (5 цк)'!M802</f>
        <v>0</v>
      </c>
      <c r="N963" s="108">
        <f>'февраль (5 цк)'!N802</f>
        <v>0</v>
      </c>
      <c r="O963" s="108">
        <f>'февраль (5 цк)'!O802</f>
        <v>0</v>
      </c>
      <c r="P963" s="108">
        <f>'февраль (5 цк)'!P802</f>
        <v>0</v>
      </c>
      <c r="Q963" s="108">
        <f>'февраль (5 цк)'!Q802</f>
        <v>0</v>
      </c>
      <c r="R963" s="108">
        <f>'февраль (5 цк)'!R802</f>
        <v>0</v>
      </c>
      <c r="S963" s="108">
        <f>'февраль (5 цк)'!S802</f>
        <v>0</v>
      </c>
      <c r="T963" s="108">
        <f>'февраль (5 цк)'!T802</f>
        <v>0</v>
      </c>
      <c r="U963" s="108">
        <f>'февраль (5 цк)'!U802</f>
        <v>0</v>
      </c>
      <c r="V963" s="108">
        <f>'февраль (5 цк)'!V802</f>
        <v>0</v>
      </c>
      <c r="W963" s="108">
        <f>'февраль (5 цк)'!W802</f>
        <v>0</v>
      </c>
      <c r="X963" s="108">
        <f>'февраль (5 цк)'!X802</f>
        <v>0</v>
      </c>
      <c r="Y963" s="108">
        <f>'февраль (5 цк)'!Y802</f>
        <v>0</v>
      </c>
    </row>
    <row r="964" spans="1:25" x14ac:dyDescent="0.2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</row>
    <row r="965" spans="1:25" ht="15" thickBot="1" x14ac:dyDescent="0.25">
      <c r="A965" s="106"/>
    </row>
    <row r="966" spans="1:25" s="35" customFormat="1" ht="31.5" customHeight="1" thickBot="1" x14ac:dyDescent="0.25">
      <c r="A966" s="353" t="s">
        <v>39</v>
      </c>
      <c r="B966" s="382" t="s">
        <v>69</v>
      </c>
      <c r="C966" s="356"/>
      <c r="D966" s="356"/>
      <c r="E966" s="356"/>
      <c r="F966" s="356"/>
      <c r="G966" s="356"/>
      <c r="H966" s="356"/>
      <c r="I966" s="356"/>
      <c r="J966" s="356"/>
      <c r="K966" s="356"/>
      <c r="L966" s="356"/>
      <c r="M966" s="356"/>
      <c r="N966" s="356"/>
      <c r="O966" s="356"/>
      <c r="P966" s="356"/>
      <c r="Q966" s="356"/>
      <c r="R966" s="356"/>
      <c r="S966" s="356"/>
      <c r="T966" s="356"/>
      <c r="U966" s="356"/>
      <c r="V966" s="356"/>
      <c r="W966" s="356"/>
      <c r="X966" s="356"/>
      <c r="Y966" s="357"/>
    </row>
    <row r="967" spans="1:25" s="35" customFormat="1" ht="35.25" customHeight="1" thickBot="1" x14ac:dyDescent="0.25">
      <c r="A967" s="381"/>
      <c r="B967" s="127" t="s">
        <v>38</v>
      </c>
      <c r="C967" s="128" t="s">
        <v>37</v>
      </c>
      <c r="D967" s="120" t="s">
        <v>36</v>
      </c>
      <c r="E967" s="128" t="s">
        <v>35</v>
      </c>
      <c r="F967" s="129" t="s">
        <v>34</v>
      </c>
      <c r="G967" s="128" t="s">
        <v>33</v>
      </c>
      <c r="H967" s="128" t="s">
        <v>32</v>
      </c>
      <c r="I967" s="128" t="s">
        <v>31</v>
      </c>
      <c r="J967" s="128" t="s">
        <v>30</v>
      </c>
      <c r="K967" s="130" t="s">
        <v>29</v>
      </c>
      <c r="L967" s="128" t="s">
        <v>28</v>
      </c>
      <c r="M967" s="129" t="s">
        <v>27</v>
      </c>
      <c r="N967" s="130" t="s">
        <v>26</v>
      </c>
      <c r="O967" s="128" t="s">
        <v>25</v>
      </c>
      <c r="P967" s="129" t="s">
        <v>24</v>
      </c>
      <c r="Q967" s="120" t="s">
        <v>23</v>
      </c>
      <c r="R967" s="128" t="s">
        <v>22</v>
      </c>
      <c r="S967" s="120" t="s">
        <v>21</v>
      </c>
      <c r="T967" s="128" t="s">
        <v>20</v>
      </c>
      <c r="U967" s="120" t="s">
        <v>19</v>
      </c>
      <c r="V967" s="128" t="s">
        <v>18</v>
      </c>
      <c r="W967" s="120" t="s">
        <v>17</v>
      </c>
      <c r="X967" s="128" t="s">
        <v>16</v>
      </c>
      <c r="Y967" s="131" t="s">
        <v>15</v>
      </c>
    </row>
    <row r="968" spans="1:25" s="35" customFormat="1" ht="18.75" customHeight="1" thickBot="1" x14ac:dyDescent="0.25">
      <c r="A968" s="73">
        <v>1</v>
      </c>
      <c r="B968" s="108">
        <f>'февраль (5 цк)'!B807</f>
        <v>77.89</v>
      </c>
      <c r="C968" s="108">
        <f>'февраль (5 цк)'!C807</f>
        <v>29.49</v>
      </c>
      <c r="D968" s="108">
        <f>'февраль (5 цк)'!D807</f>
        <v>120.78</v>
      </c>
      <c r="E968" s="108">
        <f>'февраль (5 цк)'!E807</f>
        <v>127.2</v>
      </c>
      <c r="F968" s="108">
        <f>'февраль (5 цк)'!F807</f>
        <v>166.12</v>
      </c>
      <c r="G968" s="108">
        <f>'февраль (5 цк)'!G807</f>
        <v>187.53</v>
      </c>
      <c r="H968" s="108">
        <f>'февраль (5 цк)'!H807</f>
        <v>148.44999999999999</v>
      </c>
      <c r="I968" s="108">
        <f>'февраль (5 цк)'!I807</f>
        <v>258.52999999999997</v>
      </c>
      <c r="J968" s="108">
        <f>'февраль (5 цк)'!J807</f>
        <v>306.43</v>
      </c>
      <c r="K968" s="108">
        <f>'февраль (5 цк)'!K807</f>
        <v>472.42</v>
      </c>
      <c r="L968" s="108">
        <f>'февраль (5 цк)'!L807</f>
        <v>479.3</v>
      </c>
      <c r="M968" s="108">
        <f>'февраль (5 цк)'!M807</f>
        <v>316.41000000000003</v>
      </c>
      <c r="N968" s="108">
        <f>'февраль (5 цк)'!N807</f>
        <v>298.99</v>
      </c>
      <c r="O968" s="108">
        <f>'февраль (5 цк)'!O807</f>
        <v>256.89</v>
      </c>
      <c r="P968" s="108">
        <f>'февраль (5 цк)'!P807</f>
        <v>174.99</v>
      </c>
      <c r="Q968" s="108">
        <f>'февраль (5 цк)'!Q807</f>
        <v>894.42</v>
      </c>
      <c r="R968" s="108">
        <f>'февраль (5 цк)'!R807</f>
        <v>272.43</v>
      </c>
      <c r="S968" s="108">
        <f>'февраль (5 цк)'!S807</f>
        <v>493.34</v>
      </c>
      <c r="T968" s="108">
        <f>'февраль (5 цк)'!T807</f>
        <v>117.52</v>
      </c>
      <c r="U968" s="108">
        <f>'февраль (5 цк)'!U807</f>
        <v>12.35</v>
      </c>
      <c r="V968" s="108">
        <f>'февраль (5 цк)'!V807</f>
        <v>181.22</v>
      </c>
      <c r="W968" s="108">
        <f>'февраль (5 цк)'!W807</f>
        <v>376.94</v>
      </c>
      <c r="X968" s="108">
        <f>'февраль (5 цк)'!X807</f>
        <v>190.36</v>
      </c>
      <c r="Y968" s="108">
        <f>'февраль (5 цк)'!Y807</f>
        <v>197.66</v>
      </c>
    </row>
    <row r="969" spans="1:25" s="35" customFormat="1" ht="18.75" customHeight="1" thickBot="1" x14ac:dyDescent="0.25">
      <c r="A969" s="73">
        <v>2</v>
      </c>
      <c r="B969" s="108">
        <f>'февраль (5 цк)'!B808</f>
        <v>158.80000000000001</v>
      </c>
      <c r="C969" s="108">
        <f>'февраль (5 цк)'!C808</f>
        <v>121.53</v>
      </c>
      <c r="D969" s="108">
        <f>'февраль (5 цк)'!D808</f>
        <v>123.74</v>
      </c>
      <c r="E969" s="108">
        <f>'февраль (5 цк)'!E808</f>
        <v>306.76</v>
      </c>
      <c r="F969" s="108">
        <f>'февраль (5 цк)'!F808</f>
        <v>297.98</v>
      </c>
      <c r="G969" s="108">
        <f>'февраль (5 цк)'!G808</f>
        <v>522.41999999999996</v>
      </c>
      <c r="H969" s="108">
        <f>'февраль (5 цк)'!H808</f>
        <v>153.41</v>
      </c>
      <c r="I969" s="108">
        <f>'февраль (5 цк)'!I808</f>
        <v>342.7</v>
      </c>
      <c r="J969" s="108">
        <f>'февраль (5 цк)'!J808</f>
        <v>355.17</v>
      </c>
      <c r="K969" s="108">
        <f>'февраль (5 цк)'!K808</f>
        <v>297.89</v>
      </c>
      <c r="L969" s="108">
        <f>'февраль (5 цк)'!L808</f>
        <v>110.75</v>
      </c>
      <c r="M969" s="108">
        <f>'февраль (5 цк)'!M808</f>
        <v>135.71</v>
      </c>
      <c r="N969" s="108">
        <f>'февраль (5 цк)'!N808</f>
        <v>143.69</v>
      </c>
      <c r="O969" s="108">
        <f>'февраль (5 цк)'!O808</f>
        <v>380.58</v>
      </c>
      <c r="P969" s="108">
        <f>'февраль (5 цк)'!P808</f>
        <v>808.31</v>
      </c>
      <c r="Q969" s="108">
        <f>'февраль (5 цк)'!Q808</f>
        <v>381.9</v>
      </c>
      <c r="R969" s="108">
        <f>'февраль (5 цк)'!R808</f>
        <v>567.52</v>
      </c>
      <c r="S969" s="108">
        <f>'февраль (5 цк)'!S808</f>
        <v>524.29999999999995</v>
      </c>
      <c r="T969" s="108">
        <f>'февраль (5 цк)'!T808</f>
        <v>270.04000000000002</v>
      </c>
      <c r="U969" s="108">
        <f>'февраль (5 цк)'!U808</f>
        <v>289.7</v>
      </c>
      <c r="V969" s="108">
        <f>'февраль (5 цк)'!V808</f>
        <v>249.6</v>
      </c>
      <c r="W969" s="108">
        <f>'февраль (5 цк)'!W808</f>
        <v>276.39999999999998</v>
      </c>
      <c r="X969" s="108">
        <f>'февраль (5 цк)'!X808</f>
        <v>337.3</v>
      </c>
      <c r="Y969" s="108">
        <f>'февраль (5 цк)'!Y808</f>
        <v>294.85000000000002</v>
      </c>
    </row>
    <row r="970" spans="1:25" s="35" customFormat="1" ht="18.75" customHeight="1" thickBot="1" x14ac:dyDescent="0.25">
      <c r="A970" s="73">
        <v>3</v>
      </c>
      <c r="B970" s="108">
        <f>'февраль (5 цк)'!B809</f>
        <v>178.28</v>
      </c>
      <c r="C970" s="108">
        <f>'февраль (5 цк)'!C809</f>
        <v>188.13</v>
      </c>
      <c r="D970" s="108">
        <f>'февраль (5 цк)'!D809</f>
        <v>183.21</v>
      </c>
      <c r="E970" s="108">
        <f>'февраль (5 цк)'!E809</f>
        <v>190.75</v>
      </c>
      <c r="F970" s="108">
        <f>'февраль (5 цк)'!F809</f>
        <v>213.62</v>
      </c>
      <c r="G970" s="108">
        <f>'февраль (5 цк)'!G809</f>
        <v>210.05</v>
      </c>
      <c r="H970" s="108">
        <f>'февраль (5 цк)'!H809</f>
        <v>199.35</v>
      </c>
      <c r="I970" s="108">
        <f>'февраль (5 цк)'!I809</f>
        <v>185.62</v>
      </c>
      <c r="J970" s="108">
        <f>'февраль (5 цк)'!J809</f>
        <v>381.39</v>
      </c>
      <c r="K970" s="108">
        <f>'февраль (5 цк)'!K809</f>
        <v>235.91</v>
      </c>
      <c r="L970" s="108">
        <f>'февраль (5 цк)'!L809</f>
        <v>310.49</v>
      </c>
      <c r="M970" s="108">
        <f>'февраль (5 цк)'!M809</f>
        <v>396.12</v>
      </c>
      <c r="N970" s="108">
        <f>'февраль (5 цк)'!N809</f>
        <v>395.69</v>
      </c>
      <c r="O970" s="108">
        <f>'февраль (5 цк)'!O809</f>
        <v>464.6</v>
      </c>
      <c r="P970" s="108">
        <f>'февраль (5 цк)'!P809</f>
        <v>232.91</v>
      </c>
      <c r="Q970" s="108">
        <f>'февраль (5 цк)'!Q809</f>
        <v>386.7</v>
      </c>
      <c r="R970" s="108">
        <f>'февраль (5 цк)'!R809</f>
        <v>253.34</v>
      </c>
      <c r="S970" s="108">
        <f>'февраль (5 цк)'!S809</f>
        <v>368.99</v>
      </c>
      <c r="T970" s="108">
        <f>'февраль (5 цк)'!T809</f>
        <v>206.39</v>
      </c>
      <c r="U970" s="108">
        <f>'февраль (5 цк)'!U809</f>
        <v>206.39</v>
      </c>
      <c r="V970" s="108">
        <f>'февраль (5 цк)'!V809</f>
        <v>188.78</v>
      </c>
      <c r="W970" s="108">
        <f>'февраль (5 цк)'!W809</f>
        <v>203</v>
      </c>
      <c r="X970" s="108">
        <f>'февраль (5 цк)'!X809</f>
        <v>242.71</v>
      </c>
      <c r="Y970" s="108">
        <f>'февраль (5 цк)'!Y809</f>
        <v>196.65</v>
      </c>
    </row>
    <row r="971" spans="1:25" s="35" customFormat="1" ht="18.75" customHeight="1" thickBot="1" x14ac:dyDescent="0.25">
      <c r="A971" s="73">
        <v>4</v>
      </c>
      <c r="B971" s="108">
        <f>'февраль (5 цк)'!B810</f>
        <v>115.9</v>
      </c>
      <c r="C971" s="108">
        <f>'февраль (5 цк)'!C810</f>
        <v>117.38</v>
      </c>
      <c r="D971" s="108">
        <f>'февраль (5 цк)'!D810</f>
        <v>133.94999999999999</v>
      </c>
      <c r="E971" s="108">
        <f>'февраль (5 цк)'!E810</f>
        <v>555.91999999999996</v>
      </c>
      <c r="F971" s="108">
        <f>'февраль (5 цк)'!F810</f>
        <v>211.12</v>
      </c>
      <c r="G971" s="108">
        <f>'февраль (5 цк)'!G810</f>
        <v>595.85</v>
      </c>
      <c r="H971" s="108">
        <f>'февраль (5 цк)'!H810</f>
        <v>420.22</v>
      </c>
      <c r="I971" s="108">
        <f>'февраль (5 цк)'!I810</f>
        <v>359.43</v>
      </c>
      <c r="J971" s="108">
        <f>'февраль (5 цк)'!J810</f>
        <v>399.97</v>
      </c>
      <c r="K971" s="108">
        <f>'февраль (5 цк)'!K810</f>
        <v>258.25</v>
      </c>
      <c r="L971" s="108">
        <f>'февраль (5 цк)'!L810</f>
        <v>248.14</v>
      </c>
      <c r="M971" s="108">
        <f>'февраль (5 цк)'!M810</f>
        <v>359.94</v>
      </c>
      <c r="N971" s="108">
        <f>'февраль (5 цк)'!N810</f>
        <v>365.78</v>
      </c>
      <c r="O971" s="108">
        <f>'февраль (5 цк)'!O810</f>
        <v>584.07000000000005</v>
      </c>
      <c r="P971" s="108">
        <f>'февраль (5 цк)'!P810</f>
        <v>430.67</v>
      </c>
      <c r="Q971" s="108">
        <f>'февраль (5 цк)'!Q810</f>
        <v>511.5</v>
      </c>
      <c r="R971" s="108">
        <f>'февраль (5 цк)'!R810</f>
        <v>642.07000000000005</v>
      </c>
      <c r="S971" s="108">
        <f>'февраль (5 цк)'!S810</f>
        <v>459.54</v>
      </c>
      <c r="T971" s="108">
        <f>'февраль (5 цк)'!T810</f>
        <v>260.08</v>
      </c>
      <c r="U971" s="108">
        <f>'февраль (5 цк)'!U810</f>
        <v>585.08000000000004</v>
      </c>
      <c r="V971" s="108">
        <f>'февраль (5 цк)'!V810</f>
        <v>282.87</v>
      </c>
      <c r="W971" s="108">
        <f>'февраль (5 цк)'!W810</f>
        <v>272.81</v>
      </c>
      <c r="X971" s="108">
        <f>'февраль (5 цк)'!X810</f>
        <v>251.05</v>
      </c>
      <c r="Y971" s="108">
        <f>'февраль (5 цк)'!Y810</f>
        <v>201.07</v>
      </c>
    </row>
    <row r="972" spans="1:25" s="35" customFormat="1" ht="18.75" customHeight="1" thickBot="1" x14ac:dyDescent="0.25">
      <c r="A972" s="73">
        <v>5</v>
      </c>
      <c r="B972" s="108">
        <f>'февраль (5 цк)'!B811</f>
        <v>152.76</v>
      </c>
      <c r="C972" s="108">
        <f>'февраль (5 цк)'!C811</f>
        <v>179.5</v>
      </c>
      <c r="D972" s="108">
        <f>'февраль (5 цк)'!D811</f>
        <v>384.6</v>
      </c>
      <c r="E972" s="108">
        <f>'февраль (5 цк)'!E811</f>
        <v>405.1</v>
      </c>
      <c r="F972" s="108">
        <f>'февраль (5 цк)'!F811</f>
        <v>371.78</v>
      </c>
      <c r="G972" s="108">
        <f>'февраль (5 цк)'!G811</f>
        <v>585.98</v>
      </c>
      <c r="H972" s="108">
        <f>'февраль (5 цк)'!H811</f>
        <v>592.98</v>
      </c>
      <c r="I972" s="108">
        <f>'февраль (5 цк)'!I811</f>
        <v>592.04</v>
      </c>
      <c r="J972" s="108">
        <f>'февраль (5 цк)'!J811</f>
        <v>590.04999999999995</v>
      </c>
      <c r="K972" s="108">
        <f>'февраль (5 цк)'!K811</f>
        <v>606.42999999999995</v>
      </c>
      <c r="L972" s="108">
        <f>'февраль (5 цк)'!L811</f>
        <v>172.48</v>
      </c>
      <c r="M972" s="108">
        <f>'февраль (5 цк)'!M811</f>
        <v>198.68</v>
      </c>
      <c r="N972" s="108">
        <f>'февраль (5 цк)'!N811</f>
        <v>207.49</v>
      </c>
      <c r="O972" s="108">
        <f>'февраль (5 цк)'!O811</f>
        <v>395.31</v>
      </c>
      <c r="P972" s="108">
        <f>'февраль (5 цк)'!P811</f>
        <v>375.22</v>
      </c>
      <c r="Q972" s="108">
        <f>'февраль (5 цк)'!Q811</f>
        <v>577.33000000000004</v>
      </c>
      <c r="R972" s="108">
        <f>'февраль (5 цк)'!R811</f>
        <v>592.27</v>
      </c>
      <c r="S972" s="108">
        <f>'февраль (5 цк)'!S811</f>
        <v>567.20000000000005</v>
      </c>
      <c r="T972" s="108">
        <f>'февраль (5 цк)'!T811</f>
        <v>465.14</v>
      </c>
      <c r="U972" s="108">
        <f>'февраль (5 цк)'!U811</f>
        <v>368.28</v>
      </c>
      <c r="V972" s="108">
        <f>'февраль (5 цк)'!V811</f>
        <v>164.13</v>
      </c>
      <c r="W972" s="108">
        <f>'февраль (5 цк)'!W811</f>
        <v>176.4</v>
      </c>
      <c r="X972" s="108">
        <f>'февраль (5 цк)'!X811</f>
        <v>332.44</v>
      </c>
      <c r="Y972" s="108">
        <f>'февраль (5 цк)'!Y811</f>
        <v>340.21</v>
      </c>
    </row>
    <row r="973" spans="1:25" s="35" customFormat="1" ht="18.75" customHeight="1" thickBot="1" x14ac:dyDescent="0.25">
      <c r="A973" s="73">
        <v>6</v>
      </c>
      <c r="B973" s="108">
        <f>'февраль (5 цк)'!B812</f>
        <v>168.56</v>
      </c>
      <c r="C973" s="108">
        <f>'февраль (5 цк)'!C812</f>
        <v>137.24</v>
      </c>
      <c r="D973" s="108">
        <f>'февраль (5 цк)'!D812</f>
        <v>324.64</v>
      </c>
      <c r="E973" s="108">
        <f>'февраль (5 цк)'!E812</f>
        <v>149.56</v>
      </c>
      <c r="F973" s="108">
        <f>'февраль (5 цк)'!F812</f>
        <v>146.72</v>
      </c>
      <c r="G973" s="108">
        <f>'февраль (5 цк)'!G812</f>
        <v>386.35</v>
      </c>
      <c r="H973" s="108">
        <f>'февраль (5 цк)'!H812</f>
        <v>388.04</v>
      </c>
      <c r="I973" s="108">
        <f>'февраль (5 цк)'!I812</f>
        <v>423.82</v>
      </c>
      <c r="J973" s="108">
        <f>'февраль (5 цк)'!J812</f>
        <v>561.07000000000005</v>
      </c>
      <c r="K973" s="108">
        <f>'февраль (5 цк)'!K812</f>
        <v>535.52</v>
      </c>
      <c r="L973" s="108">
        <f>'февраль (5 цк)'!L812</f>
        <v>372.85</v>
      </c>
      <c r="M973" s="108">
        <f>'февраль (5 цк)'!M812</f>
        <v>395.75</v>
      </c>
      <c r="N973" s="108">
        <f>'февраль (5 цк)'!N812</f>
        <v>423.18</v>
      </c>
      <c r="O973" s="108">
        <f>'февраль (5 цк)'!O812</f>
        <v>329.9</v>
      </c>
      <c r="P973" s="108">
        <f>'февраль (5 цк)'!P812</f>
        <v>418.66</v>
      </c>
      <c r="Q973" s="108">
        <f>'февраль (5 цк)'!Q812</f>
        <v>407.55</v>
      </c>
      <c r="R973" s="108">
        <f>'февраль (5 цк)'!R812</f>
        <v>625.64</v>
      </c>
      <c r="S973" s="108">
        <f>'февраль (5 цк)'!S812</f>
        <v>592.76</v>
      </c>
      <c r="T973" s="108">
        <f>'февраль (5 цк)'!T812</f>
        <v>521.23</v>
      </c>
      <c r="U973" s="108">
        <f>'февраль (5 цк)'!U812</f>
        <v>293.01</v>
      </c>
      <c r="V973" s="108">
        <f>'февраль (5 цк)'!V812</f>
        <v>137.68</v>
      </c>
      <c r="W973" s="108">
        <f>'февраль (5 цк)'!W812</f>
        <v>192.32</v>
      </c>
      <c r="X973" s="108">
        <f>'февраль (5 цк)'!X812</f>
        <v>619.02</v>
      </c>
      <c r="Y973" s="108">
        <f>'февраль (5 цк)'!Y812</f>
        <v>340.61</v>
      </c>
    </row>
    <row r="974" spans="1:25" s="35" customFormat="1" ht="18.75" customHeight="1" thickBot="1" x14ac:dyDescent="0.25">
      <c r="A974" s="73">
        <v>7</v>
      </c>
      <c r="B974" s="108">
        <f>'февраль (5 цк)'!B813</f>
        <v>618.65</v>
      </c>
      <c r="C974" s="108">
        <f>'февраль (5 цк)'!C813</f>
        <v>642.41</v>
      </c>
      <c r="D974" s="108">
        <f>'февраль (5 цк)'!D813</f>
        <v>262.49</v>
      </c>
      <c r="E974" s="108">
        <f>'февраль (5 цк)'!E813</f>
        <v>388.5</v>
      </c>
      <c r="F974" s="108">
        <f>'февраль (5 цк)'!F813</f>
        <v>381.45</v>
      </c>
      <c r="G974" s="108">
        <f>'февраль (5 цк)'!G813</f>
        <v>492.49</v>
      </c>
      <c r="H974" s="108">
        <f>'февраль (5 цк)'!H813</f>
        <v>541.57000000000005</v>
      </c>
      <c r="I974" s="108">
        <f>'февраль (5 цк)'!I813</f>
        <v>524.39</v>
      </c>
      <c r="J974" s="108">
        <f>'февраль (5 цк)'!J813</f>
        <v>1029.23</v>
      </c>
      <c r="K974" s="108">
        <f>'февраль (5 цк)'!K813</f>
        <v>898.62</v>
      </c>
      <c r="L974" s="108">
        <f>'февраль (5 цк)'!L813</f>
        <v>372.45</v>
      </c>
      <c r="M974" s="108">
        <f>'февраль (5 цк)'!M813</f>
        <v>556.91</v>
      </c>
      <c r="N974" s="108">
        <f>'февраль (5 цк)'!N813</f>
        <v>675.43</v>
      </c>
      <c r="O974" s="108">
        <f>'февраль (5 цк)'!O813</f>
        <v>537.88</v>
      </c>
      <c r="P974" s="108">
        <f>'февраль (5 цк)'!P813</f>
        <v>911.66</v>
      </c>
      <c r="Q974" s="108">
        <f>'февраль (5 цк)'!Q813</f>
        <v>655.75</v>
      </c>
      <c r="R974" s="108">
        <f>'февраль (5 цк)'!R813</f>
        <v>635.27</v>
      </c>
      <c r="S974" s="108">
        <f>'февраль (5 цк)'!S813</f>
        <v>627.16999999999996</v>
      </c>
      <c r="T974" s="108">
        <f>'февраль (5 цк)'!T813</f>
        <v>597.65</v>
      </c>
      <c r="U974" s="108">
        <f>'февраль (5 цк)'!U813</f>
        <v>417.47</v>
      </c>
      <c r="V974" s="108">
        <f>'февраль (5 цк)'!V813</f>
        <v>330.5</v>
      </c>
      <c r="W974" s="108">
        <f>'февраль (5 цк)'!W813</f>
        <v>306.94</v>
      </c>
      <c r="X974" s="108">
        <f>'февраль (5 цк)'!X813</f>
        <v>240.48</v>
      </c>
      <c r="Y974" s="108">
        <f>'февраль (5 цк)'!Y813</f>
        <v>596.27</v>
      </c>
    </row>
    <row r="975" spans="1:25" s="35" customFormat="1" ht="18.75" customHeight="1" thickBot="1" x14ac:dyDescent="0.25">
      <c r="A975" s="73">
        <v>8</v>
      </c>
      <c r="B975" s="108">
        <f>'февраль (5 цк)'!B814</f>
        <v>48.41</v>
      </c>
      <c r="C975" s="108">
        <f>'февраль (5 цк)'!C814</f>
        <v>36.18</v>
      </c>
      <c r="D975" s="108">
        <f>'февраль (5 цк)'!D814</f>
        <v>69.95</v>
      </c>
      <c r="E975" s="108">
        <f>'февраль (5 цк)'!E814</f>
        <v>513.89</v>
      </c>
      <c r="F975" s="108">
        <f>'февраль (5 цк)'!F814</f>
        <v>276.27</v>
      </c>
      <c r="G975" s="108">
        <f>'февраль (5 цк)'!G814</f>
        <v>248.47</v>
      </c>
      <c r="H975" s="108">
        <f>'февраль (5 цк)'!H814</f>
        <v>320.47000000000003</v>
      </c>
      <c r="I975" s="108">
        <f>'февраль (5 цк)'!I814</f>
        <v>255.16</v>
      </c>
      <c r="J975" s="108">
        <f>'февраль (5 цк)'!J814</f>
        <v>546.82000000000005</v>
      </c>
      <c r="K975" s="108">
        <f>'февраль (5 цк)'!K814</f>
        <v>543.77</v>
      </c>
      <c r="L975" s="108">
        <f>'февраль (5 цк)'!L814</f>
        <v>220.72</v>
      </c>
      <c r="M975" s="108">
        <f>'февраль (5 цк)'!M814</f>
        <v>233.03</v>
      </c>
      <c r="N975" s="108">
        <f>'февраль (5 цк)'!N814</f>
        <v>304.20999999999998</v>
      </c>
      <c r="O975" s="108">
        <f>'февраль (5 цк)'!O814</f>
        <v>233.23</v>
      </c>
      <c r="P975" s="108">
        <f>'февраль (5 цк)'!P814</f>
        <v>565.46</v>
      </c>
      <c r="Q975" s="108">
        <f>'февраль (5 цк)'!Q814</f>
        <v>494.84</v>
      </c>
      <c r="R975" s="108">
        <f>'февраль (5 цк)'!R814</f>
        <v>547.16</v>
      </c>
      <c r="S975" s="108">
        <f>'февраль (5 цк)'!S814</f>
        <v>557.61</v>
      </c>
      <c r="T975" s="108">
        <f>'февраль (5 цк)'!T814</f>
        <v>510.49</v>
      </c>
      <c r="U975" s="108">
        <f>'февраль (5 цк)'!U814</f>
        <v>105.44</v>
      </c>
      <c r="V975" s="108">
        <f>'февраль (5 цк)'!V814</f>
        <v>53.59</v>
      </c>
      <c r="W975" s="108">
        <f>'февраль (5 цк)'!W814</f>
        <v>166.03</v>
      </c>
      <c r="X975" s="108">
        <f>'февраль (5 цк)'!X814</f>
        <v>104.6</v>
      </c>
      <c r="Y975" s="108">
        <f>'февраль (5 цк)'!Y814</f>
        <v>85.43</v>
      </c>
    </row>
    <row r="976" spans="1:25" s="35" customFormat="1" ht="18.75" customHeight="1" thickBot="1" x14ac:dyDescent="0.25">
      <c r="A976" s="73">
        <v>9</v>
      </c>
      <c r="B976" s="108">
        <f>'февраль (5 цк)'!B815</f>
        <v>168.35</v>
      </c>
      <c r="C976" s="108">
        <f>'февраль (5 цк)'!C815</f>
        <v>162.29</v>
      </c>
      <c r="D976" s="108">
        <f>'февраль (5 цк)'!D815</f>
        <v>149.79</v>
      </c>
      <c r="E976" s="108">
        <f>'февраль (5 цк)'!E815</f>
        <v>624.6</v>
      </c>
      <c r="F976" s="108">
        <f>'февраль (5 цк)'!F815</f>
        <v>149.74</v>
      </c>
      <c r="G976" s="108">
        <f>'февраль (5 цк)'!G815</f>
        <v>150</v>
      </c>
      <c r="H976" s="108">
        <f>'февраль (5 цк)'!H815</f>
        <v>31.86</v>
      </c>
      <c r="I976" s="108">
        <f>'февраль (5 цк)'!I815</f>
        <v>31.43</v>
      </c>
      <c r="J976" s="108">
        <f>'февраль (5 цк)'!J815</f>
        <v>188.28</v>
      </c>
      <c r="K976" s="108">
        <f>'февраль (5 цк)'!K815</f>
        <v>162.52000000000001</v>
      </c>
      <c r="L976" s="108">
        <f>'февраль (5 цк)'!L815</f>
        <v>183.29</v>
      </c>
      <c r="M976" s="108">
        <f>'февраль (5 цк)'!M815</f>
        <v>189.19</v>
      </c>
      <c r="N976" s="108">
        <f>'февраль (5 цк)'!N815</f>
        <v>197.52</v>
      </c>
      <c r="O976" s="108">
        <f>'февраль (5 цк)'!O815</f>
        <v>189.28</v>
      </c>
      <c r="P976" s="108">
        <f>'февраль (5 цк)'!P815</f>
        <v>203.9</v>
      </c>
      <c r="Q976" s="108">
        <f>'февраль (5 цк)'!Q815</f>
        <v>384.74</v>
      </c>
      <c r="R976" s="108">
        <f>'февраль (5 цк)'!R815</f>
        <v>377.5</v>
      </c>
      <c r="S976" s="108">
        <f>'февраль (5 цк)'!S815</f>
        <v>372.91</v>
      </c>
      <c r="T976" s="108">
        <f>'февраль (5 цк)'!T815</f>
        <v>562.4</v>
      </c>
      <c r="U976" s="108">
        <f>'февраль (5 цк)'!U815</f>
        <v>453.3</v>
      </c>
      <c r="V976" s="108">
        <f>'февраль (5 цк)'!V815</f>
        <v>169.63</v>
      </c>
      <c r="W976" s="108">
        <f>'февраль (5 цк)'!W815</f>
        <v>190.37</v>
      </c>
      <c r="X976" s="108">
        <f>'февраль (5 цк)'!X815</f>
        <v>436.69</v>
      </c>
      <c r="Y976" s="108">
        <f>'февраль (5 цк)'!Y815</f>
        <v>452.6</v>
      </c>
    </row>
    <row r="977" spans="1:25" s="35" customFormat="1" ht="18.75" customHeight="1" thickBot="1" x14ac:dyDescent="0.25">
      <c r="A977" s="73">
        <v>10</v>
      </c>
      <c r="B977" s="108">
        <f>'февраль (5 цк)'!B816</f>
        <v>344.41</v>
      </c>
      <c r="C977" s="108">
        <f>'февраль (5 цк)'!C816</f>
        <v>341.63</v>
      </c>
      <c r="D977" s="108">
        <f>'февраль (5 цк)'!D816</f>
        <v>67.599999999999994</v>
      </c>
      <c r="E977" s="108">
        <f>'февраль (5 цк)'!E816</f>
        <v>32.159999999999997</v>
      </c>
      <c r="F977" s="108">
        <f>'февраль (5 цк)'!F816</f>
        <v>112.91</v>
      </c>
      <c r="G977" s="108">
        <f>'февраль (5 цк)'!G816</f>
        <v>607.77</v>
      </c>
      <c r="H977" s="108">
        <f>'февраль (5 цк)'!H816</f>
        <v>131.91</v>
      </c>
      <c r="I977" s="108">
        <f>'февраль (5 цк)'!I816</f>
        <v>118.22</v>
      </c>
      <c r="J977" s="108">
        <f>'февраль (5 цк)'!J816</f>
        <v>112.22</v>
      </c>
      <c r="K977" s="108">
        <f>'февраль (5 цк)'!K816</f>
        <v>53.86</v>
      </c>
      <c r="L977" s="108">
        <f>'февраль (5 цк)'!L816</f>
        <v>82.45</v>
      </c>
      <c r="M977" s="108">
        <f>'февраль (5 цк)'!M816</f>
        <v>73.8</v>
      </c>
      <c r="N977" s="108">
        <f>'февраль (5 цк)'!N816</f>
        <v>94.45</v>
      </c>
      <c r="O977" s="108">
        <f>'февраль (5 цк)'!O816</f>
        <v>46.81</v>
      </c>
      <c r="P977" s="108" t="str">
        <f>'февраль (5 цк)'!P816</f>
        <v>0</v>
      </c>
      <c r="Q977" s="108" t="str">
        <f>'февраль (5 цк)'!Q816</f>
        <v>0</v>
      </c>
      <c r="R977" s="108">
        <f>'февраль (5 цк)'!R816</f>
        <v>55.47</v>
      </c>
      <c r="S977" s="108">
        <f>'февраль (5 цк)'!S816</f>
        <v>37.54</v>
      </c>
      <c r="T977" s="108" t="str">
        <f>'февраль (5 цк)'!T816</f>
        <v>0</v>
      </c>
      <c r="U977" s="108" t="str">
        <f>'февраль (5 цк)'!U816</f>
        <v>0</v>
      </c>
      <c r="V977" s="108">
        <f>'февраль (5 цк)'!V816</f>
        <v>101.73</v>
      </c>
      <c r="W977" s="108">
        <f>'февраль (5 цк)'!W816</f>
        <v>72.06</v>
      </c>
      <c r="X977" s="108">
        <f>'февраль (5 цк)'!X816</f>
        <v>137.38</v>
      </c>
      <c r="Y977" s="108">
        <f>'февраль (5 цк)'!Y816</f>
        <v>142.06</v>
      </c>
    </row>
    <row r="978" spans="1:25" s="35" customFormat="1" ht="18.75" customHeight="1" thickBot="1" x14ac:dyDescent="0.25">
      <c r="A978" s="73">
        <v>11</v>
      </c>
      <c r="B978" s="108">
        <f>'февраль (5 цк)'!B817</f>
        <v>127.95</v>
      </c>
      <c r="C978" s="108">
        <f>'февраль (5 цк)'!C817</f>
        <v>110.4</v>
      </c>
      <c r="D978" s="108">
        <f>'февраль (5 цк)'!D817</f>
        <v>198.66</v>
      </c>
      <c r="E978" s="108">
        <f>'февраль (5 цк)'!E817</f>
        <v>148.47</v>
      </c>
      <c r="F978" s="108">
        <f>'февраль (5 цк)'!F817</f>
        <v>0.01</v>
      </c>
      <c r="G978" s="108">
        <f>'февраль (5 цк)'!G817</f>
        <v>0.01</v>
      </c>
      <c r="H978" s="108">
        <f>'февраль (5 цк)'!H817</f>
        <v>9.9</v>
      </c>
      <c r="I978" s="108">
        <f>'февраль (5 цк)'!I817</f>
        <v>2.89</v>
      </c>
      <c r="J978" s="108">
        <f>'февраль (5 цк)'!J817</f>
        <v>0.01</v>
      </c>
      <c r="K978" s="108" t="str">
        <f>'февраль (5 цк)'!K817</f>
        <v>0</v>
      </c>
      <c r="L978" s="108" t="str">
        <f>'февраль (5 цк)'!L817</f>
        <v>0</v>
      </c>
      <c r="M978" s="108">
        <f>'февраль (5 цк)'!M817</f>
        <v>14.27</v>
      </c>
      <c r="N978" s="108">
        <f>'февраль (5 цк)'!N817</f>
        <v>12.94</v>
      </c>
      <c r="O978" s="108" t="str">
        <f>'февраль (5 цк)'!O817</f>
        <v>0</v>
      </c>
      <c r="P978" s="108">
        <f>'февраль (5 цк)'!P817</f>
        <v>0.01</v>
      </c>
      <c r="Q978" s="108" t="str">
        <f>'февраль (5 цк)'!Q817</f>
        <v>0</v>
      </c>
      <c r="R978" s="108" t="str">
        <f>'февраль (5 цк)'!R817</f>
        <v>0</v>
      </c>
      <c r="S978" s="108" t="str">
        <f>'февраль (5 цк)'!S817</f>
        <v>0</v>
      </c>
      <c r="T978" s="108" t="str">
        <f>'февраль (5 цк)'!T817</f>
        <v>0</v>
      </c>
      <c r="U978" s="108" t="str">
        <f>'февраль (5 цк)'!U817</f>
        <v>0</v>
      </c>
      <c r="V978" s="108">
        <f>'февраль (5 цк)'!V817</f>
        <v>20.32</v>
      </c>
      <c r="W978" s="108">
        <f>'февраль (5 цк)'!W817</f>
        <v>42.78</v>
      </c>
      <c r="X978" s="108">
        <f>'февраль (5 цк)'!X817</f>
        <v>81.209999999999994</v>
      </c>
      <c r="Y978" s="108">
        <f>'февраль (5 цк)'!Y817</f>
        <v>60.13</v>
      </c>
    </row>
    <row r="979" spans="1:25" s="35" customFormat="1" ht="18.75" customHeight="1" thickBot="1" x14ac:dyDescent="0.25">
      <c r="A979" s="73">
        <v>12</v>
      </c>
      <c r="B979" s="108">
        <f>'февраль (5 цк)'!B818</f>
        <v>209.6</v>
      </c>
      <c r="C979" s="108">
        <f>'февраль (5 цк)'!C818</f>
        <v>156.59</v>
      </c>
      <c r="D979" s="108">
        <f>'февраль (5 цк)'!D818</f>
        <v>193.25</v>
      </c>
      <c r="E979" s="108">
        <f>'февраль (5 цк)'!E818</f>
        <v>75.760000000000005</v>
      </c>
      <c r="F979" s="108">
        <f>'февраль (5 цк)'!F818</f>
        <v>23.58</v>
      </c>
      <c r="G979" s="108">
        <f>'февраль (5 цк)'!G818</f>
        <v>13.5</v>
      </c>
      <c r="H979" s="108">
        <f>'февраль (5 цк)'!H818</f>
        <v>175.29</v>
      </c>
      <c r="I979" s="108">
        <f>'февраль (5 цк)'!I818</f>
        <v>223.77</v>
      </c>
      <c r="J979" s="108">
        <f>'февраль (5 цк)'!J818</f>
        <v>218.08</v>
      </c>
      <c r="K979" s="108">
        <f>'февраль (5 цк)'!K818</f>
        <v>167.81</v>
      </c>
      <c r="L979" s="108">
        <f>'февраль (5 цк)'!L818</f>
        <v>215.96</v>
      </c>
      <c r="M979" s="108">
        <f>'февраль (5 цк)'!M818</f>
        <v>219.95</v>
      </c>
      <c r="N979" s="108">
        <f>'февраль (5 цк)'!N818</f>
        <v>25.82</v>
      </c>
      <c r="O979" s="108">
        <f>'февраль (5 цк)'!O818</f>
        <v>66.47</v>
      </c>
      <c r="P979" s="108">
        <f>'февраль (5 цк)'!P818</f>
        <v>90.09</v>
      </c>
      <c r="Q979" s="108">
        <f>'февраль (5 цк)'!Q818</f>
        <v>63.66</v>
      </c>
      <c r="R979" s="108">
        <f>'февраль (5 цк)'!R818</f>
        <v>255.04</v>
      </c>
      <c r="S979" s="108">
        <f>'февраль (5 цк)'!S818</f>
        <v>234.9</v>
      </c>
      <c r="T979" s="108">
        <f>'февраль (5 цк)'!T818</f>
        <v>225.25</v>
      </c>
      <c r="U979" s="108">
        <f>'февраль (5 цк)'!U818</f>
        <v>178.69</v>
      </c>
      <c r="V979" s="108">
        <f>'февраль (5 цк)'!V818</f>
        <v>216.85</v>
      </c>
      <c r="W979" s="108">
        <f>'февраль (5 цк)'!W818</f>
        <v>220.07</v>
      </c>
      <c r="X979" s="108">
        <f>'февраль (5 цк)'!X818</f>
        <v>546.64</v>
      </c>
      <c r="Y979" s="108">
        <f>'февраль (5 цк)'!Y818</f>
        <v>850.45</v>
      </c>
    </row>
    <row r="980" spans="1:25" s="35" customFormat="1" ht="18.75" customHeight="1" thickBot="1" x14ac:dyDescent="0.25">
      <c r="A980" s="73">
        <v>13</v>
      </c>
      <c r="B980" s="108">
        <f>'февраль (5 цк)'!B819</f>
        <v>349.46</v>
      </c>
      <c r="C980" s="108">
        <f>'февраль (5 цк)'!C819</f>
        <v>226.91</v>
      </c>
      <c r="D980" s="108">
        <f>'февраль (5 цк)'!D819</f>
        <v>234.22</v>
      </c>
      <c r="E980" s="108">
        <f>'февраль (5 цк)'!E819</f>
        <v>292.35000000000002</v>
      </c>
      <c r="F980" s="108">
        <f>'февраль (5 цк)'!F819</f>
        <v>234.69</v>
      </c>
      <c r="G980" s="108">
        <f>'февраль (5 цк)'!G819</f>
        <v>249.53</v>
      </c>
      <c r="H980" s="108">
        <f>'февраль (5 цк)'!H819</f>
        <v>227.71</v>
      </c>
      <c r="I980" s="108">
        <f>'февраль (5 цк)'!I819</f>
        <v>248.36</v>
      </c>
      <c r="J980" s="108">
        <f>'февраль (5 цк)'!J819</f>
        <v>252.78</v>
      </c>
      <c r="K980" s="108">
        <f>'февраль (5 цк)'!K819</f>
        <v>222.27</v>
      </c>
      <c r="L980" s="108">
        <f>'февраль (5 цк)'!L819</f>
        <v>236.85</v>
      </c>
      <c r="M980" s="108">
        <f>'февраль (5 цк)'!M819</f>
        <v>224.87</v>
      </c>
      <c r="N980" s="108">
        <f>'февраль (5 цк)'!N819</f>
        <v>190.9</v>
      </c>
      <c r="O980" s="108">
        <f>'февраль (5 цк)'!O819</f>
        <v>212.27</v>
      </c>
      <c r="P980" s="108">
        <f>'февраль (5 цк)'!P819</f>
        <v>178.59</v>
      </c>
      <c r="Q980" s="108">
        <f>'февраль (5 цк)'!Q819</f>
        <v>209.16</v>
      </c>
      <c r="R980" s="108">
        <f>'февраль (5 цк)'!R819</f>
        <v>230.61</v>
      </c>
      <c r="S980" s="108">
        <f>'февраль (5 цк)'!S819</f>
        <v>244.35</v>
      </c>
      <c r="T980" s="108">
        <f>'февраль (5 цк)'!T819</f>
        <v>291.2</v>
      </c>
      <c r="U980" s="108">
        <f>'февраль (5 цк)'!U819</f>
        <v>333.6</v>
      </c>
      <c r="V980" s="108">
        <f>'февраль (5 цк)'!V819</f>
        <v>347.33</v>
      </c>
      <c r="W980" s="108">
        <f>'февраль (5 цк)'!W819</f>
        <v>377.61</v>
      </c>
      <c r="X980" s="108">
        <f>'февраль (5 цк)'!X819</f>
        <v>381.11</v>
      </c>
      <c r="Y980" s="108">
        <f>'февраль (5 цк)'!Y819</f>
        <v>329.44</v>
      </c>
    </row>
    <row r="981" spans="1:25" s="35" customFormat="1" ht="18.75" customHeight="1" thickBot="1" x14ac:dyDescent="0.25">
      <c r="A981" s="73">
        <v>14</v>
      </c>
      <c r="B981" s="108">
        <f>'февраль (5 цк)'!B820</f>
        <v>92.19</v>
      </c>
      <c r="C981" s="108">
        <f>'февраль (5 цк)'!C820</f>
        <v>63.62</v>
      </c>
      <c r="D981" s="108">
        <f>'февраль (5 цк)'!D820</f>
        <v>125.91</v>
      </c>
      <c r="E981" s="108">
        <f>'февраль (5 цк)'!E820</f>
        <v>95.67</v>
      </c>
      <c r="F981" s="108">
        <f>'февраль (5 цк)'!F820</f>
        <v>78.260000000000005</v>
      </c>
      <c r="G981" s="108">
        <f>'февраль (5 цк)'!G820</f>
        <v>9.68</v>
      </c>
      <c r="H981" s="108">
        <f>'февраль (5 цк)'!H820</f>
        <v>76.87</v>
      </c>
      <c r="I981" s="108">
        <f>'февраль (5 цк)'!I820</f>
        <v>194.44</v>
      </c>
      <c r="J981" s="108">
        <f>'февраль (5 цк)'!J820</f>
        <v>196.18</v>
      </c>
      <c r="K981" s="108">
        <f>'февраль (5 цк)'!K820</f>
        <v>183.31</v>
      </c>
      <c r="L981" s="108">
        <f>'февраль (5 цк)'!L820</f>
        <v>62.85</v>
      </c>
      <c r="M981" s="108">
        <f>'февраль (5 цк)'!M820</f>
        <v>198.85</v>
      </c>
      <c r="N981" s="108">
        <f>'февраль (5 цк)'!N820</f>
        <v>12.47</v>
      </c>
      <c r="O981" s="108">
        <f>'февраль (5 цк)'!O820</f>
        <v>13.6</v>
      </c>
      <c r="P981" s="108">
        <f>'февраль (5 цк)'!P820</f>
        <v>292.39</v>
      </c>
      <c r="Q981" s="108">
        <f>'февраль (5 цк)'!Q820</f>
        <v>228.78</v>
      </c>
      <c r="R981" s="108">
        <f>'февраль (5 цк)'!R820</f>
        <v>226.55</v>
      </c>
      <c r="S981" s="108">
        <f>'февраль (5 цк)'!S820</f>
        <v>216.07</v>
      </c>
      <c r="T981" s="108">
        <f>'февраль (5 цк)'!T820</f>
        <v>214.21</v>
      </c>
      <c r="U981" s="108">
        <f>'февраль (5 цк)'!U820</f>
        <v>43.76</v>
      </c>
      <c r="V981" s="108">
        <f>'февраль (5 цк)'!V820</f>
        <v>88.28</v>
      </c>
      <c r="W981" s="108">
        <f>'февраль (5 цк)'!W820</f>
        <v>17.73</v>
      </c>
      <c r="X981" s="108">
        <f>'февраль (5 цк)'!X820</f>
        <v>92.25</v>
      </c>
      <c r="Y981" s="108">
        <f>'февраль (5 цк)'!Y820</f>
        <v>85.29</v>
      </c>
    </row>
    <row r="982" spans="1:25" s="35" customFormat="1" ht="18.75" customHeight="1" thickBot="1" x14ac:dyDescent="0.25">
      <c r="A982" s="73">
        <v>15</v>
      </c>
      <c r="B982" s="108">
        <f>'февраль (5 цк)'!B821</f>
        <v>155.63</v>
      </c>
      <c r="C982" s="108">
        <f>'февраль (5 цк)'!C821</f>
        <v>150.19</v>
      </c>
      <c r="D982" s="108">
        <f>'февраль (5 цк)'!D821</f>
        <v>158.6</v>
      </c>
      <c r="E982" s="108">
        <f>'февраль (5 цк)'!E821</f>
        <v>117.73</v>
      </c>
      <c r="F982" s="108">
        <f>'февраль (5 цк)'!F821</f>
        <v>132.25</v>
      </c>
      <c r="G982" s="108">
        <f>'февраль (5 цк)'!G821</f>
        <v>34.119999999999997</v>
      </c>
      <c r="H982" s="108">
        <f>'февраль (5 цк)'!H821</f>
        <v>102.77</v>
      </c>
      <c r="I982" s="108">
        <f>'февраль (5 цк)'!I821</f>
        <v>159.56</v>
      </c>
      <c r="J982" s="108">
        <f>'февраль (5 цк)'!J821</f>
        <v>142.99</v>
      </c>
      <c r="K982" s="108">
        <f>'февраль (5 цк)'!K821</f>
        <v>74.48</v>
      </c>
      <c r="L982" s="108">
        <f>'февраль (5 цк)'!L821</f>
        <v>89.27</v>
      </c>
      <c r="M982" s="108">
        <f>'февраль (5 цк)'!M821</f>
        <v>162.87</v>
      </c>
      <c r="N982" s="108">
        <f>'февраль (5 цк)'!N821</f>
        <v>137.41999999999999</v>
      </c>
      <c r="O982" s="108">
        <f>'февраль (5 цк)'!O821</f>
        <v>141.16999999999999</v>
      </c>
      <c r="P982" s="108">
        <f>'февраль (5 цк)'!P821</f>
        <v>119.95</v>
      </c>
      <c r="Q982" s="108">
        <f>'февраль (5 цк)'!Q821</f>
        <v>143.88999999999999</v>
      </c>
      <c r="R982" s="108">
        <f>'февраль (5 цк)'!R821</f>
        <v>163</v>
      </c>
      <c r="S982" s="108">
        <f>'февраль (5 цк)'!S821</f>
        <v>183.35</v>
      </c>
      <c r="T982" s="108">
        <f>'февраль (5 цк)'!T821</f>
        <v>163.88</v>
      </c>
      <c r="U982" s="108">
        <f>'февраль (5 цк)'!U821</f>
        <v>140.47999999999999</v>
      </c>
      <c r="V982" s="108">
        <f>'февраль (5 цк)'!V821</f>
        <v>209.27</v>
      </c>
      <c r="W982" s="108">
        <f>'февраль (5 цк)'!W821</f>
        <v>137.1</v>
      </c>
      <c r="X982" s="108">
        <f>'февраль (5 цк)'!X821</f>
        <v>342.84</v>
      </c>
      <c r="Y982" s="108">
        <f>'февраль (5 цк)'!Y821</f>
        <v>265.13</v>
      </c>
    </row>
    <row r="983" spans="1:25" s="35" customFormat="1" ht="18.75" customHeight="1" thickBot="1" x14ac:dyDescent="0.25">
      <c r="A983" s="73">
        <v>16</v>
      </c>
      <c r="B983" s="108">
        <f>'февраль (5 цк)'!B822</f>
        <v>939.73</v>
      </c>
      <c r="C983" s="108">
        <f>'февраль (5 цк)'!C822</f>
        <v>937.56</v>
      </c>
      <c r="D983" s="108">
        <f>'февраль (5 цк)'!D822</f>
        <v>290.37</v>
      </c>
      <c r="E983" s="108">
        <f>'февраль (5 цк)'!E822</f>
        <v>279.08999999999997</v>
      </c>
      <c r="F983" s="108">
        <f>'февраль (5 цк)'!F822</f>
        <v>999.68</v>
      </c>
      <c r="G983" s="108">
        <f>'февраль (5 цк)'!G822</f>
        <v>217.7</v>
      </c>
      <c r="H983" s="108">
        <f>'февраль (5 цк)'!H822</f>
        <v>198.03</v>
      </c>
      <c r="I983" s="108">
        <f>'февраль (5 цк)'!I822</f>
        <v>179.83</v>
      </c>
      <c r="J983" s="108">
        <f>'февраль (5 цк)'!J822</f>
        <v>281.42</v>
      </c>
      <c r="K983" s="108">
        <f>'февраль (5 цк)'!K822</f>
        <v>152.68</v>
      </c>
      <c r="L983" s="108">
        <f>'февраль (5 цк)'!L822</f>
        <v>157.09</v>
      </c>
      <c r="M983" s="108">
        <f>'февраль (5 цк)'!M822</f>
        <v>281.04000000000002</v>
      </c>
      <c r="N983" s="108">
        <f>'февраль (5 цк)'!N822</f>
        <v>190.49</v>
      </c>
      <c r="O983" s="108">
        <f>'февраль (5 цк)'!O822</f>
        <v>185.78</v>
      </c>
      <c r="P983" s="108">
        <f>'февраль (5 цк)'!P822</f>
        <v>596</v>
      </c>
      <c r="Q983" s="108">
        <f>'февраль (5 цк)'!Q822</f>
        <v>977.2</v>
      </c>
      <c r="R983" s="108">
        <f>'февраль (5 цк)'!R822</f>
        <v>970.11</v>
      </c>
      <c r="S983" s="108">
        <f>'февраль (5 цк)'!S822</f>
        <v>964.36</v>
      </c>
      <c r="T983" s="108">
        <f>'февраль (5 цк)'!T822</f>
        <v>962.35</v>
      </c>
      <c r="U983" s="108">
        <f>'февраль (5 цк)'!U822</f>
        <v>938.23</v>
      </c>
      <c r="V983" s="108">
        <f>'февраль (5 цк)'!V822</f>
        <v>940.97</v>
      </c>
      <c r="W983" s="108">
        <f>'февраль (5 цк)'!W822</f>
        <v>942.28</v>
      </c>
      <c r="X983" s="108">
        <f>'февраль (5 цк)'!X822</f>
        <v>933.28</v>
      </c>
      <c r="Y983" s="108">
        <f>'февраль (5 цк)'!Y822</f>
        <v>925.18</v>
      </c>
    </row>
    <row r="984" spans="1:25" s="35" customFormat="1" ht="18.75" customHeight="1" thickBot="1" x14ac:dyDescent="0.25">
      <c r="A984" s="73">
        <v>17</v>
      </c>
      <c r="B984" s="108">
        <f>'февраль (5 цк)'!B823</f>
        <v>240.93</v>
      </c>
      <c r="C984" s="108">
        <f>'февраль (5 цк)'!C823</f>
        <v>241.85</v>
      </c>
      <c r="D984" s="108">
        <f>'февраль (5 цк)'!D823</f>
        <v>247.84</v>
      </c>
      <c r="E984" s="108">
        <f>'февраль (5 цк)'!E823</f>
        <v>302.92</v>
      </c>
      <c r="F984" s="108">
        <f>'февраль (5 цк)'!F823</f>
        <v>165.49</v>
      </c>
      <c r="G984" s="108">
        <f>'февраль (5 цк)'!G823</f>
        <v>274.27</v>
      </c>
      <c r="H984" s="108">
        <f>'февраль (5 цк)'!H823</f>
        <v>249.35</v>
      </c>
      <c r="I984" s="108">
        <f>'февраль (5 цк)'!I823</f>
        <v>234.88</v>
      </c>
      <c r="J984" s="108">
        <f>'февраль (5 цк)'!J823</f>
        <v>230.56</v>
      </c>
      <c r="K984" s="108">
        <f>'февраль (5 цк)'!K823</f>
        <v>160.72999999999999</v>
      </c>
      <c r="L984" s="108">
        <f>'февраль (5 цк)'!L823</f>
        <v>35.42</v>
      </c>
      <c r="M984" s="108">
        <f>'февраль (5 цк)'!M823</f>
        <v>36.36</v>
      </c>
      <c r="N984" s="108">
        <f>'февраль (5 цк)'!N823</f>
        <v>234.85</v>
      </c>
      <c r="O984" s="108">
        <f>'февраль (5 цк)'!O823</f>
        <v>254.53</v>
      </c>
      <c r="P984" s="108">
        <f>'февраль (5 цк)'!P823</f>
        <v>138.78</v>
      </c>
      <c r="Q984" s="108">
        <f>'февраль (5 цк)'!Q823</f>
        <v>134.08000000000001</v>
      </c>
      <c r="R984" s="108">
        <f>'февраль (5 цк)'!R823</f>
        <v>270.05</v>
      </c>
      <c r="S984" s="108">
        <f>'февраль (5 цк)'!S823</f>
        <v>268.32</v>
      </c>
      <c r="T984" s="108">
        <f>'февраль (5 цк)'!T823</f>
        <v>124.81</v>
      </c>
      <c r="U984" s="108">
        <f>'февраль (5 цк)'!U823</f>
        <v>117.58</v>
      </c>
      <c r="V984" s="108">
        <f>'февраль (5 цк)'!V823</f>
        <v>314.08</v>
      </c>
      <c r="W984" s="108">
        <f>'февраль (5 цк)'!W823</f>
        <v>898.41</v>
      </c>
      <c r="X984" s="108">
        <f>'февраль (5 цк)'!X823</f>
        <v>586.08000000000004</v>
      </c>
      <c r="Y984" s="108">
        <f>'февраль (5 цк)'!Y823</f>
        <v>398.39</v>
      </c>
    </row>
    <row r="985" spans="1:25" s="35" customFormat="1" ht="18.75" customHeight="1" thickBot="1" x14ac:dyDescent="0.25">
      <c r="A985" s="73">
        <v>18</v>
      </c>
      <c r="B985" s="108">
        <f>'февраль (5 цк)'!B824</f>
        <v>913.19</v>
      </c>
      <c r="C985" s="108">
        <f>'февраль (5 цк)'!C824</f>
        <v>267.62</v>
      </c>
      <c r="D985" s="108">
        <f>'февраль (5 цк)'!D824</f>
        <v>119.61</v>
      </c>
      <c r="E985" s="108">
        <f>'февраль (5 цк)'!E824</f>
        <v>79.61</v>
      </c>
      <c r="F985" s="108">
        <f>'февраль (5 цк)'!F824</f>
        <v>143.63</v>
      </c>
      <c r="G985" s="108">
        <f>'февраль (5 цк)'!G824</f>
        <v>87.08</v>
      </c>
      <c r="H985" s="108">
        <f>'февраль (5 цк)'!H824</f>
        <v>51.31</v>
      </c>
      <c r="I985" s="108">
        <f>'февраль (5 цк)'!I824</f>
        <v>76.78</v>
      </c>
      <c r="J985" s="108">
        <f>'февраль (5 цк)'!J824</f>
        <v>82.2</v>
      </c>
      <c r="K985" s="108">
        <f>'февраль (5 цк)'!K824</f>
        <v>6.52</v>
      </c>
      <c r="L985" s="108">
        <f>'февраль (5 цк)'!L824</f>
        <v>1.06</v>
      </c>
      <c r="M985" s="108">
        <f>'февраль (5 цк)'!M824</f>
        <v>5.19</v>
      </c>
      <c r="N985" s="108">
        <f>'февраль (5 цк)'!N824</f>
        <v>92.39</v>
      </c>
      <c r="O985" s="108">
        <f>'февраль (5 цк)'!O824</f>
        <v>105.73</v>
      </c>
      <c r="P985" s="108">
        <f>'февраль (5 цк)'!P824</f>
        <v>64.040000000000006</v>
      </c>
      <c r="Q985" s="108">
        <f>'февраль (5 цк)'!Q824</f>
        <v>85.98</v>
      </c>
      <c r="R985" s="108">
        <f>'февраль (5 цк)'!R824</f>
        <v>25.66</v>
      </c>
      <c r="S985" s="108">
        <f>'февраль (5 цк)'!S824</f>
        <v>0.01</v>
      </c>
      <c r="T985" s="108">
        <f>'февраль (5 цк)'!T824</f>
        <v>35.159999999999997</v>
      </c>
      <c r="U985" s="108">
        <f>'февраль (5 цк)'!U824</f>
        <v>46.54</v>
      </c>
      <c r="V985" s="108">
        <f>'февраль (5 цк)'!V824</f>
        <v>109.66</v>
      </c>
      <c r="W985" s="108">
        <f>'февраль (5 цк)'!W824</f>
        <v>102.84</v>
      </c>
      <c r="X985" s="108">
        <f>'февраль (5 цк)'!X824</f>
        <v>115.61</v>
      </c>
      <c r="Y985" s="108">
        <f>'февраль (5 цк)'!Y824</f>
        <v>122.81</v>
      </c>
    </row>
    <row r="986" spans="1:25" s="35" customFormat="1" ht="18.75" customHeight="1" thickBot="1" x14ac:dyDescent="0.25">
      <c r="A986" s="73">
        <v>19</v>
      </c>
      <c r="B986" s="108">
        <f>'февраль (5 цк)'!B825</f>
        <v>292.27</v>
      </c>
      <c r="C986" s="108">
        <f>'февраль (5 цк)'!C825</f>
        <v>123.69</v>
      </c>
      <c r="D986" s="108">
        <f>'февраль (5 цк)'!D825</f>
        <v>174.38</v>
      </c>
      <c r="E986" s="108">
        <f>'февраль (5 цк)'!E825</f>
        <v>164.95</v>
      </c>
      <c r="F986" s="108">
        <f>'февраль (5 цк)'!F825</f>
        <v>155.79</v>
      </c>
      <c r="G986" s="108">
        <f>'февраль (5 цк)'!G825</f>
        <v>17.61</v>
      </c>
      <c r="H986" s="108">
        <f>'февраль (5 цк)'!H825</f>
        <v>51.88</v>
      </c>
      <c r="I986" s="108">
        <f>'февраль (5 цк)'!I825</f>
        <v>100.42</v>
      </c>
      <c r="J986" s="108">
        <f>'февраль (5 цк)'!J825</f>
        <v>124.87</v>
      </c>
      <c r="K986" s="108">
        <f>'февраль (5 цк)'!K825</f>
        <v>44.51</v>
      </c>
      <c r="L986" s="108">
        <f>'февраль (5 цк)'!L825</f>
        <v>49.82</v>
      </c>
      <c r="M986" s="108">
        <f>'февраль (5 цк)'!M825</f>
        <v>53.72</v>
      </c>
      <c r="N986" s="108">
        <f>'февраль (5 цк)'!N825</f>
        <v>104.17</v>
      </c>
      <c r="O986" s="108">
        <f>'февраль (5 цк)'!O825</f>
        <v>142.12</v>
      </c>
      <c r="P986" s="108">
        <f>'февраль (5 цк)'!P825</f>
        <v>123.78</v>
      </c>
      <c r="Q986" s="108">
        <f>'февраль (5 цк)'!Q825</f>
        <v>158.79</v>
      </c>
      <c r="R986" s="108">
        <f>'февраль (5 цк)'!R825</f>
        <v>64.17</v>
      </c>
      <c r="S986" s="108">
        <f>'февраль (5 цк)'!S825</f>
        <v>64.510000000000005</v>
      </c>
      <c r="T986" s="108">
        <f>'февраль (5 цк)'!T825</f>
        <v>77.849999999999994</v>
      </c>
      <c r="U986" s="108">
        <f>'февраль (5 цк)'!U825</f>
        <v>47.69</v>
      </c>
      <c r="V986" s="108">
        <f>'февраль (5 цк)'!V825</f>
        <v>130.87</v>
      </c>
      <c r="W986" s="108">
        <f>'февраль (5 цк)'!W825</f>
        <v>45.46</v>
      </c>
      <c r="X986" s="108">
        <f>'февраль (5 цк)'!X825</f>
        <v>83.45</v>
      </c>
      <c r="Y986" s="108">
        <f>'февраль (5 цк)'!Y825</f>
        <v>145.78</v>
      </c>
    </row>
    <row r="987" spans="1:25" s="35" customFormat="1" ht="18.75" customHeight="1" thickBot="1" x14ac:dyDescent="0.25">
      <c r="A987" s="73">
        <v>20</v>
      </c>
      <c r="B987" s="108">
        <f>'февраль (5 цк)'!B826</f>
        <v>130.72999999999999</v>
      </c>
      <c r="C987" s="108">
        <f>'февраль (5 цк)'!C826</f>
        <v>56.42</v>
      </c>
      <c r="D987" s="108">
        <f>'февраль (5 цк)'!D826</f>
        <v>73.81</v>
      </c>
      <c r="E987" s="108">
        <f>'февраль (5 цк)'!E826</f>
        <v>104.02</v>
      </c>
      <c r="F987" s="108">
        <f>'февраль (5 цк)'!F826</f>
        <v>130.94999999999999</v>
      </c>
      <c r="G987" s="108">
        <f>'февраль (5 цк)'!G826</f>
        <v>75.45</v>
      </c>
      <c r="H987" s="108">
        <f>'февраль (5 цк)'!H826</f>
        <v>76.69</v>
      </c>
      <c r="I987" s="108">
        <f>'февраль (5 цк)'!I826</f>
        <v>70.62</v>
      </c>
      <c r="J987" s="108">
        <f>'февраль (5 цк)'!J826</f>
        <v>77.56</v>
      </c>
      <c r="K987" s="108">
        <f>'февраль (5 цк)'!K826</f>
        <v>32.58</v>
      </c>
      <c r="L987" s="108">
        <f>'февраль (5 цк)'!L826</f>
        <v>131.33000000000001</v>
      </c>
      <c r="M987" s="108">
        <f>'февраль (5 цк)'!M826</f>
        <v>42.32</v>
      </c>
      <c r="N987" s="108">
        <f>'февраль (5 цк)'!N826</f>
        <v>0</v>
      </c>
      <c r="O987" s="108">
        <f>'февраль (5 цк)'!O826</f>
        <v>71.680000000000007</v>
      </c>
      <c r="P987" s="108">
        <f>'февраль (5 цк)'!P826</f>
        <v>86.27</v>
      </c>
      <c r="Q987" s="108">
        <f>'февраль (5 цк)'!Q826</f>
        <v>39.69</v>
      </c>
      <c r="R987" s="108">
        <f>'февраль (5 цк)'!R826</f>
        <v>39.94</v>
      </c>
      <c r="S987" s="108">
        <f>'февраль (5 цк)'!S826</f>
        <v>260.73</v>
      </c>
      <c r="T987" s="108">
        <f>'февраль (5 цк)'!T826</f>
        <v>243.23</v>
      </c>
      <c r="U987" s="108">
        <f>'февраль (5 цк)'!U826</f>
        <v>240.13</v>
      </c>
      <c r="V987" s="108">
        <f>'февраль (5 цк)'!V826</f>
        <v>77.900000000000006</v>
      </c>
      <c r="W987" s="108">
        <f>'февраль (5 цк)'!W826</f>
        <v>65.64</v>
      </c>
      <c r="X987" s="108">
        <f>'февраль (5 цк)'!X826</f>
        <v>243.84</v>
      </c>
      <c r="Y987" s="108">
        <f>'февраль (5 цк)'!Y826</f>
        <v>150.66</v>
      </c>
    </row>
    <row r="988" spans="1:25" s="35" customFormat="1" ht="18.75" customHeight="1" thickBot="1" x14ac:dyDescent="0.25">
      <c r="A988" s="73">
        <v>21</v>
      </c>
      <c r="B988" s="108">
        <f>'февраль (5 цк)'!B827</f>
        <v>113.62</v>
      </c>
      <c r="C988" s="108">
        <f>'февраль (5 цк)'!C827</f>
        <v>106.58</v>
      </c>
      <c r="D988" s="108">
        <f>'февраль (5 цк)'!D827</f>
        <v>200.07</v>
      </c>
      <c r="E988" s="108">
        <f>'февраль (5 цк)'!E827</f>
        <v>201.99</v>
      </c>
      <c r="F988" s="108">
        <f>'февраль (5 цк)'!F827</f>
        <v>150.08000000000001</v>
      </c>
      <c r="G988" s="108">
        <f>'февраль (5 цк)'!G827</f>
        <v>137.22999999999999</v>
      </c>
      <c r="H988" s="108">
        <f>'февраль (5 цк)'!H827</f>
        <v>140.63</v>
      </c>
      <c r="I988" s="108">
        <f>'февраль (5 цк)'!I827</f>
        <v>128.01</v>
      </c>
      <c r="J988" s="108">
        <f>'февраль (5 цк)'!J827</f>
        <v>388.19</v>
      </c>
      <c r="K988" s="108">
        <f>'февраль (5 цк)'!K827</f>
        <v>305.22000000000003</v>
      </c>
      <c r="L988" s="108">
        <f>'февраль (5 цк)'!L827</f>
        <v>79.81</v>
      </c>
      <c r="M988" s="108">
        <f>'февраль (5 цк)'!M827</f>
        <v>151.4</v>
      </c>
      <c r="N988" s="108">
        <f>'февраль (5 цк)'!N827</f>
        <v>143.03</v>
      </c>
      <c r="O988" s="108">
        <f>'февраль (5 цк)'!O827</f>
        <v>136.76</v>
      </c>
      <c r="P988" s="108">
        <f>'февраль (5 цк)'!P827</f>
        <v>129.44999999999999</v>
      </c>
      <c r="Q988" s="108">
        <f>'февраль (5 цк)'!Q827</f>
        <v>122.1</v>
      </c>
      <c r="R988" s="108">
        <f>'февраль (5 цк)'!R827</f>
        <v>112.76</v>
      </c>
      <c r="S988" s="108">
        <f>'февраль (5 цк)'!S827</f>
        <v>362.86</v>
      </c>
      <c r="T988" s="108">
        <f>'февраль (5 цк)'!T827</f>
        <v>310.14999999999998</v>
      </c>
      <c r="U988" s="108">
        <f>'февраль (5 цк)'!U827</f>
        <v>262.11</v>
      </c>
      <c r="V988" s="108">
        <f>'февраль (5 цк)'!V827</f>
        <v>108.38</v>
      </c>
      <c r="W988" s="108">
        <f>'февраль (5 цк)'!W827</f>
        <v>276.33999999999997</v>
      </c>
      <c r="X988" s="108">
        <f>'февраль (5 цк)'!X827</f>
        <v>255.69</v>
      </c>
      <c r="Y988" s="108">
        <f>'февраль (5 цк)'!Y827</f>
        <v>181.19</v>
      </c>
    </row>
    <row r="989" spans="1:25" s="35" customFormat="1" ht="18.75" customHeight="1" thickBot="1" x14ac:dyDescent="0.25">
      <c r="A989" s="73">
        <v>22</v>
      </c>
      <c r="B989" s="108">
        <f>'февраль (5 цк)'!B828</f>
        <v>350.43</v>
      </c>
      <c r="C989" s="108">
        <f>'февраль (5 цк)'!C828</f>
        <v>378.66</v>
      </c>
      <c r="D989" s="108">
        <f>'февраль (5 цк)'!D828</f>
        <v>238.77</v>
      </c>
      <c r="E989" s="108">
        <f>'февраль (5 цк)'!E828</f>
        <v>257.2</v>
      </c>
      <c r="F989" s="108">
        <f>'февраль (5 цк)'!F828</f>
        <v>195.86</v>
      </c>
      <c r="G989" s="108">
        <f>'февраль (5 цк)'!G828</f>
        <v>163.16999999999999</v>
      </c>
      <c r="H989" s="108">
        <f>'февраль (5 цк)'!H828</f>
        <v>214.37</v>
      </c>
      <c r="I989" s="108">
        <f>'февраль (5 цк)'!I828</f>
        <v>210.66</v>
      </c>
      <c r="J989" s="108">
        <f>'февраль (5 цк)'!J828</f>
        <v>405.14</v>
      </c>
      <c r="K989" s="108">
        <f>'февраль (5 цк)'!K828</f>
        <v>322.52999999999997</v>
      </c>
      <c r="L989" s="108">
        <f>'февраль (5 цк)'!L828</f>
        <v>224.1</v>
      </c>
      <c r="M989" s="108">
        <f>'февраль (5 цк)'!M828</f>
        <v>144.41999999999999</v>
      </c>
      <c r="N989" s="108">
        <f>'февраль (5 цк)'!N828</f>
        <v>149.41</v>
      </c>
      <c r="O989" s="108">
        <f>'февраль (5 цк)'!O828</f>
        <v>147.62</v>
      </c>
      <c r="P989" s="108">
        <f>'февраль (5 цк)'!P828</f>
        <v>227.88</v>
      </c>
      <c r="Q989" s="108">
        <f>'февраль (5 цк)'!Q828</f>
        <v>184.05</v>
      </c>
      <c r="R989" s="108">
        <f>'февраль (5 цк)'!R828</f>
        <v>161.82</v>
      </c>
      <c r="S989" s="108">
        <f>'февраль (5 цк)'!S828</f>
        <v>212.86</v>
      </c>
      <c r="T989" s="108">
        <f>'февраль (5 цк)'!T828</f>
        <v>348.48</v>
      </c>
      <c r="U989" s="108">
        <f>'февраль (5 цк)'!U828</f>
        <v>358.75</v>
      </c>
      <c r="V989" s="108">
        <f>'февраль (5 цк)'!V828</f>
        <v>334.22</v>
      </c>
      <c r="W989" s="108">
        <f>'февраль (5 цк)'!W828</f>
        <v>285.42</v>
      </c>
      <c r="X989" s="108">
        <f>'февраль (5 цк)'!X828</f>
        <v>291.23</v>
      </c>
      <c r="Y989" s="108">
        <f>'февраль (5 цк)'!Y828</f>
        <v>345.95</v>
      </c>
    </row>
    <row r="990" spans="1:25" s="35" customFormat="1" ht="18.75" customHeight="1" thickBot="1" x14ac:dyDescent="0.25">
      <c r="A990" s="73">
        <v>23</v>
      </c>
      <c r="B990" s="108">
        <f>'февраль (5 цк)'!B829</f>
        <v>190.6</v>
      </c>
      <c r="C990" s="108">
        <f>'февраль (5 цк)'!C829</f>
        <v>23.94</v>
      </c>
      <c r="D990" s="108">
        <f>'февраль (5 цк)'!D829</f>
        <v>19.73</v>
      </c>
      <c r="E990" s="108">
        <f>'февраль (5 цк)'!E829</f>
        <v>70.09</v>
      </c>
      <c r="F990" s="108">
        <f>'февраль (5 цк)'!F829</f>
        <v>59.35</v>
      </c>
      <c r="G990" s="108">
        <f>'февраль (5 цк)'!G829</f>
        <v>27.75</v>
      </c>
      <c r="H990" s="108">
        <f>'февраль (5 цк)'!H829</f>
        <v>51.34</v>
      </c>
      <c r="I990" s="108">
        <f>'февраль (5 цк)'!I829</f>
        <v>141.31</v>
      </c>
      <c r="J990" s="108">
        <f>'февраль (5 цк)'!J829</f>
        <v>138.09</v>
      </c>
      <c r="K990" s="108">
        <f>'февраль (5 цк)'!K829</f>
        <v>127.98</v>
      </c>
      <c r="L990" s="108">
        <f>'февраль (5 цк)'!L829</f>
        <v>180.91</v>
      </c>
      <c r="M990" s="108">
        <f>'февраль (5 цк)'!M829</f>
        <v>186.66</v>
      </c>
      <c r="N990" s="108">
        <f>'февраль (5 цк)'!N829</f>
        <v>86.24</v>
      </c>
      <c r="O990" s="108">
        <f>'февраль (5 цк)'!O829</f>
        <v>49.74</v>
      </c>
      <c r="P990" s="108">
        <f>'февраль (5 цк)'!P829</f>
        <v>59.24</v>
      </c>
      <c r="Q990" s="108">
        <f>'февраль (5 цк)'!Q829</f>
        <v>811.26</v>
      </c>
      <c r="R990" s="108">
        <f>'февраль (5 цк)'!R829</f>
        <v>741.39</v>
      </c>
      <c r="S990" s="108">
        <f>'февраль (5 цк)'!S829</f>
        <v>155.24</v>
      </c>
      <c r="T990" s="108">
        <f>'февраль (5 цк)'!T829</f>
        <v>216.75</v>
      </c>
      <c r="U990" s="108">
        <f>'февраль (5 цк)'!U829</f>
        <v>212.31</v>
      </c>
      <c r="V990" s="108">
        <f>'февраль (5 цк)'!V829</f>
        <v>212.75</v>
      </c>
      <c r="W990" s="108">
        <f>'февраль (5 цк)'!W829</f>
        <v>272.18</v>
      </c>
      <c r="X990" s="108">
        <f>'февраль (5 цк)'!X829</f>
        <v>131.02000000000001</v>
      </c>
      <c r="Y990" s="108">
        <f>'февраль (5 цк)'!Y829</f>
        <v>120.15</v>
      </c>
    </row>
    <row r="991" spans="1:25" s="35" customFormat="1" ht="18.75" customHeight="1" thickBot="1" x14ac:dyDescent="0.25">
      <c r="A991" s="73">
        <v>24</v>
      </c>
      <c r="B991" s="108">
        <f>'февраль (5 цк)'!B830</f>
        <v>137.41999999999999</v>
      </c>
      <c r="C991" s="108">
        <f>'февраль (5 цк)'!C830</f>
        <v>138.72999999999999</v>
      </c>
      <c r="D991" s="108">
        <f>'февраль (5 цк)'!D830</f>
        <v>135.21</v>
      </c>
      <c r="E991" s="108">
        <f>'февраль (5 цк)'!E830</f>
        <v>152.32</v>
      </c>
      <c r="F991" s="108">
        <f>'февраль (5 цк)'!F830</f>
        <v>167.7</v>
      </c>
      <c r="G991" s="108">
        <f>'февраль (5 цк)'!G830</f>
        <v>210.45</v>
      </c>
      <c r="H991" s="108">
        <f>'февраль (5 цк)'!H830</f>
        <v>223.84</v>
      </c>
      <c r="I991" s="108">
        <f>'февраль (5 цк)'!I830</f>
        <v>290.89999999999998</v>
      </c>
      <c r="J991" s="108">
        <f>'февраль (5 цк)'!J830</f>
        <v>285.38</v>
      </c>
      <c r="K991" s="108">
        <f>'февраль (5 цк)'!K830</f>
        <v>276.27999999999997</v>
      </c>
      <c r="L991" s="108">
        <f>'февраль (5 цк)'!L830</f>
        <v>310.41000000000003</v>
      </c>
      <c r="M991" s="108">
        <f>'февраль (5 цк)'!M830</f>
        <v>328.94</v>
      </c>
      <c r="N991" s="108">
        <f>'февраль (5 цк)'!N830</f>
        <v>260.06</v>
      </c>
      <c r="O991" s="108">
        <f>'февраль (5 цк)'!O830</f>
        <v>133.38</v>
      </c>
      <c r="P991" s="108">
        <f>'февраль (5 цк)'!P830</f>
        <v>145.19999999999999</v>
      </c>
      <c r="Q991" s="108">
        <f>'февраль (5 цк)'!Q830</f>
        <v>169.22</v>
      </c>
      <c r="R991" s="108">
        <f>'февраль (5 цк)'!R830</f>
        <v>227.83</v>
      </c>
      <c r="S991" s="108">
        <f>'февраль (5 цк)'!S830</f>
        <v>259.69</v>
      </c>
      <c r="T991" s="108">
        <f>'февраль (5 цк)'!T830</f>
        <v>294.62</v>
      </c>
      <c r="U991" s="108">
        <f>'февраль (5 цк)'!U830</f>
        <v>289.54000000000002</v>
      </c>
      <c r="V991" s="108">
        <f>'февраль (5 цк)'!V830</f>
        <v>251.39</v>
      </c>
      <c r="W991" s="108">
        <f>'февраль (5 цк)'!W830</f>
        <v>255.6</v>
      </c>
      <c r="X991" s="108">
        <f>'февраль (5 цк)'!X830</f>
        <v>340.69</v>
      </c>
      <c r="Y991" s="108">
        <f>'февраль (5 цк)'!Y830</f>
        <v>353.31</v>
      </c>
    </row>
    <row r="992" spans="1:25" s="35" customFormat="1" ht="18.75" customHeight="1" thickBot="1" x14ac:dyDescent="0.25">
      <c r="A992" s="73">
        <v>25</v>
      </c>
      <c r="B992" s="108">
        <f>'февраль (5 цк)'!B831</f>
        <v>663.07</v>
      </c>
      <c r="C992" s="108">
        <f>'февраль (5 цк)'!C831</f>
        <v>314.85000000000002</v>
      </c>
      <c r="D992" s="108">
        <f>'февраль (5 цк)'!D831</f>
        <v>298.77</v>
      </c>
      <c r="E992" s="108">
        <f>'февраль (5 цк)'!E831</f>
        <v>284.20999999999998</v>
      </c>
      <c r="F992" s="108">
        <f>'февраль (5 цк)'!F831</f>
        <v>73.86</v>
      </c>
      <c r="G992" s="108">
        <f>'февраль (5 цк)'!G831</f>
        <v>108.25</v>
      </c>
      <c r="H992" s="108">
        <f>'февраль (5 цк)'!H831</f>
        <v>215.35</v>
      </c>
      <c r="I992" s="108">
        <f>'февраль (5 цк)'!I831</f>
        <v>180.09</v>
      </c>
      <c r="J992" s="108">
        <f>'февраль (5 цк)'!J831</f>
        <v>162.66</v>
      </c>
      <c r="K992" s="108">
        <f>'февраль (5 цк)'!K831</f>
        <v>160.54</v>
      </c>
      <c r="L992" s="108">
        <f>'февраль (5 цк)'!L831</f>
        <v>121.5</v>
      </c>
      <c r="M992" s="108">
        <f>'февраль (5 цк)'!M831</f>
        <v>119.58</v>
      </c>
      <c r="N992" s="108">
        <f>'февраль (5 цк)'!N831</f>
        <v>222.98</v>
      </c>
      <c r="O992" s="108">
        <f>'февраль (5 цк)'!O831</f>
        <v>224.79</v>
      </c>
      <c r="P992" s="108">
        <f>'февраль (5 цк)'!P831</f>
        <v>194.05</v>
      </c>
      <c r="Q992" s="108">
        <f>'февраль (5 цк)'!Q831</f>
        <v>210.73</v>
      </c>
      <c r="R992" s="108">
        <f>'февраль (5 цк)'!R831</f>
        <v>187.75</v>
      </c>
      <c r="S992" s="108">
        <f>'февраль (5 цк)'!S831</f>
        <v>181.31</v>
      </c>
      <c r="T992" s="108">
        <f>'февраль (5 цк)'!T831</f>
        <v>152.43</v>
      </c>
      <c r="U992" s="108">
        <f>'февраль (5 цк)'!U831</f>
        <v>176.57</v>
      </c>
      <c r="V992" s="108">
        <f>'февраль (5 цк)'!V831</f>
        <v>296.19</v>
      </c>
      <c r="W992" s="108">
        <f>'февраль (5 цк)'!W831</f>
        <v>298.33999999999997</v>
      </c>
      <c r="X992" s="108">
        <f>'февраль (5 цк)'!X831</f>
        <v>313.5</v>
      </c>
      <c r="Y992" s="108">
        <f>'февраль (5 цк)'!Y831</f>
        <v>959.29</v>
      </c>
    </row>
    <row r="993" spans="1:25" s="35" customFormat="1" ht="18.75" customHeight="1" thickBot="1" x14ac:dyDescent="0.25">
      <c r="A993" s="73">
        <v>26</v>
      </c>
      <c r="B993" s="108">
        <f>'февраль (5 цк)'!B832</f>
        <v>390.8</v>
      </c>
      <c r="C993" s="108">
        <f>'февраль (5 цк)'!C832</f>
        <v>366.49</v>
      </c>
      <c r="D993" s="108">
        <f>'февраль (5 цк)'!D832</f>
        <v>365.61</v>
      </c>
      <c r="E993" s="108">
        <f>'февраль (5 цк)'!E832</f>
        <v>314.81</v>
      </c>
      <c r="F993" s="108">
        <f>'февраль (5 цк)'!F832</f>
        <v>292.44</v>
      </c>
      <c r="G993" s="108">
        <f>'февраль (5 цк)'!G832</f>
        <v>252.14</v>
      </c>
      <c r="H993" s="108">
        <f>'февраль (5 цк)'!H832</f>
        <v>251.41</v>
      </c>
      <c r="I993" s="108">
        <f>'февраль (5 цк)'!I832</f>
        <v>242.25</v>
      </c>
      <c r="J993" s="108">
        <f>'февраль (5 цк)'!J832</f>
        <v>194.3</v>
      </c>
      <c r="K993" s="108">
        <f>'февраль (5 цк)'!K832</f>
        <v>214.65</v>
      </c>
      <c r="L993" s="108">
        <f>'февраль (5 цк)'!L832</f>
        <v>363.08</v>
      </c>
      <c r="M993" s="108">
        <f>'февраль (5 цк)'!M832</f>
        <v>363.01</v>
      </c>
      <c r="N993" s="108">
        <f>'февраль (5 цк)'!N832</f>
        <v>390.8</v>
      </c>
      <c r="O993" s="108">
        <f>'февраль (5 цк)'!O832</f>
        <v>383.31</v>
      </c>
      <c r="P993" s="108">
        <f>'февраль (5 цк)'!P832</f>
        <v>395.21</v>
      </c>
      <c r="Q993" s="108">
        <f>'февраль (5 цк)'!Q832</f>
        <v>325.45</v>
      </c>
      <c r="R993" s="108">
        <f>'февраль (5 цк)'!R832</f>
        <v>401.21</v>
      </c>
      <c r="S993" s="108">
        <f>'февраль (5 цк)'!S832</f>
        <v>280.01</v>
      </c>
      <c r="T993" s="108">
        <f>'февраль (5 цк)'!T832</f>
        <v>360.31</v>
      </c>
      <c r="U993" s="108">
        <f>'февраль (5 цк)'!U832</f>
        <v>392.69</v>
      </c>
      <c r="V993" s="108">
        <f>'февраль (5 цк)'!V832</f>
        <v>406.09</v>
      </c>
      <c r="W993" s="108">
        <f>'февраль (5 цк)'!W832</f>
        <v>423.52</v>
      </c>
      <c r="X993" s="108">
        <f>'февраль (5 цк)'!X832</f>
        <v>433.77</v>
      </c>
      <c r="Y993" s="108">
        <f>'февраль (5 цк)'!Y832</f>
        <v>443</v>
      </c>
    </row>
    <row r="994" spans="1:25" s="35" customFormat="1" ht="18.75" customHeight="1" thickBot="1" x14ac:dyDescent="0.25">
      <c r="A994" s="73">
        <v>27</v>
      </c>
      <c r="B994" s="108">
        <f>'февраль (5 цк)'!B833</f>
        <v>337.67</v>
      </c>
      <c r="C994" s="108">
        <f>'февраль (5 цк)'!C833</f>
        <v>340.26</v>
      </c>
      <c r="D994" s="108">
        <f>'февраль (5 цк)'!D833</f>
        <v>384.16</v>
      </c>
      <c r="E994" s="108">
        <f>'февраль (5 цк)'!E833</f>
        <v>275.93</v>
      </c>
      <c r="F994" s="108">
        <f>'февраль (5 цк)'!F833</f>
        <v>207.5</v>
      </c>
      <c r="G994" s="108">
        <f>'февраль (5 цк)'!G833</f>
        <v>253.58</v>
      </c>
      <c r="H994" s="108">
        <f>'февраль (5 цк)'!H833</f>
        <v>244.24</v>
      </c>
      <c r="I994" s="108">
        <f>'февраль (5 цк)'!I833</f>
        <v>243.23</v>
      </c>
      <c r="J994" s="108">
        <f>'февраль (5 цк)'!J833</f>
        <v>324.39999999999998</v>
      </c>
      <c r="K994" s="108">
        <f>'февраль (5 цк)'!K833</f>
        <v>296.06</v>
      </c>
      <c r="L994" s="108">
        <f>'февраль (5 цк)'!L833</f>
        <v>322.89999999999998</v>
      </c>
      <c r="M994" s="108">
        <f>'февраль (5 цк)'!M833</f>
        <v>224.12</v>
      </c>
      <c r="N994" s="108">
        <f>'февраль (5 цк)'!N833</f>
        <v>283.02999999999997</v>
      </c>
      <c r="O994" s="108">
        <f>'февраль (5 цк)'!O833</f>
        <v>188.87</v>
      </c>
      <c r="P994" s="108">
        <f>'февраль (5 цк)'!P833</f>
        <v>282.11</v>
      </c>
      <c r="Q994" s="108">
        <f>'февраль (5 цк)'!Q833</f>
        <v>340.94</v>
      </c>
      <c r="R994" s="108">
        <f>'февраль (5 цк)'!R833</f>
        <v>360.01</v>
      </c>
      <c r="S994" s="108">
        <f>'февраль (5 цк)'!S833</f>
        <v>294.83999999999997</v>
      </c>
      <c r="T994" s="108">
        <f>'февраль (5 цк)'!T833</f>
        <v>298.74</v>
      </c>
      <c r="U994" s="108">
        <f>'февраль (5 цк)'!U833</f>
        <v>280.44</v>
      </c>
      <c r="V994" s="108">
        <f>'февраль (5 цк)'!V833</f>
        <v>211.78</v>
      </c>
      <c r="W994" s="108">
        <f>'февраль (5 цк)'!W833</f>
        <v>209.56</v>
      </c>
      <c r="X994" s="108">
        <f>'февраль (5 цк)'!X833</f>
        <v>328.8</v>
      </c>
      <c r="Y994" s="108">
        <f>'февраль (5 цк)'!Y833</f>
        <v>356.15</v>
      </c>
    </row>
    <row r="995" spans="1:25" s="35" customFormat="1" ht="18.75" customHeight="1" thickBot="1" x14ac:dyDescent="0.25">
      <c r="A995" s="73">
        <v>28</v>
      </c>
      <c r="B995" s="108">
        <f>'февраль (5 цк)'!B834</f>
        <v>339.79</v>
      </c>
      <c r="C995" s="108">
        <f>'февраль (5 цк)'!C834</f>
        <v>325.31</v>
      </c>
      <c r="D995" s="108">
        <f>'февраль (5 цк)'!D834</f>
        <v>334.06</v>
      </c>
      <c r="E995" s="108">
        <f>'февраль (5 цк)'!E834</f>
        <v>320.57</v>
      </c>
      <c r="F995" s="108">
        <f>'февраль (5 цк)'!F834</f>
        <v>274.82</v>
      </c>
      <c r="G995" s="108">
        <f>'февраль (5 цк)'!G834</f>
        <v>291.18</v>
      </c>
      <c r="H995" s="108">
        <f>'февраль (5 цк)'!H834</f>
        <v>91.33</v>
      </c>
      <c r="I995" s="108">
        <f>'февраль (5 цк)'!I834</f>
        <v>83.05</v>
      </c>
      <c r="J995" s="108">
        <f>'февраль (5 цк)'!J834</f>
        <v>271.32</v>
      </c>
      <c r="K995" s="108">
        <f>'февраль (5 цк)'!K834</f>
        <v>230.41</v>
      </c>
      <c r="L995" s="108">
        <f>'февраль (5 цк)'!L834</f>
        <v>52.25</v>
      </c>
      <c r="M995" s="108">
        <f>'февраль (5 цк)'!M834</f>
        <v>186.45</v>
      </c>
      <c r="N995" s="108">
        <f>'февраль (5 цк)'!N834</f>
        <v>246.98</v>
      </c>
      <c r="O995" s="108">
        <f>'февраль (5 цк)'!O834</f>
        <v>55.49</v>
      </c>
      <c r="P995" s="108">
        <f>'февраль (5 цк)'!P834</f>
        <v>135.57</v>
      </c>
      <c r="Q995" s="108">
        <f>'февраль (5 цк)'!Q834</f>
        <v>182.62</v>
      </c>
      <c r="R995" s="108">
        <f>'февраль (5 цк)'!R834</f>
        <v>197.71</v>
      </c>
      <c r="S995" s="108">
        <f>'февраль (5 цк)'!S834</f>
        <v>249.49</v>
      </c>
      <c r="T995" s="108">
        <f>'февраль (5 цк)'!T834</f>
        <v>327.14</v>
      </c>
      <c r="U995" s="108">
        <f>'февраль (5 цк)'!U834</f>
        <v>307.12</v>
      </c>
      <c r="V995" s="108">
        <f>'февраль (5 цк)'!V834</f>
        <v>306.56</v>
      </c>
      <c r="W995" s="108">
        <f>'февраль (5 цк)'!W834</f>
        <v>313.62</v>
      </c>
      <c r="X995" s="108">
        <f>'февраль (5 цк)'!X834</f>
        <v>301.13</v>
      </c>
      <c r="Y995" s="108">
        <f>'февраль (5 цк)'!Y834</f>
        <v>315.11</v>
      </c>
    </row>
    <row r="996" spans="1:25" s="35" customFormat="1" ht="18.75" customHeight="1" thickBot="1" x14ac:dyDescent="0.25">
      <c r="A996" s="73">
        <v>29</v>
      </c>
      <c r="B996" s="108">
        <f>'февраль (5 цк)'!B835</f>
        <v>0</v>
      </c>
      <c r="C996" s="108">
        <f>'февраль (5 цк)'!C835</f>
        <v>0</v>
      </c>
      <c r="D996" s="108">
        <f>'февраль (5 цк)'!D835</f>
        <v>0</v>
      </c>
      <c r="E996" s="108">
        <f>'февраль (5 цк)'!E835</f>
        <v>0</v>
      </c>
      <c r="F996" s="108">
        <f>'февраль (5 цк)'!F835</f>
        <v>0</v>
      </c>
      <c r="G996" s="108">
        <f>'февраль (5 цк)'!G835</f>
        <v>0</v>
      </c>
      <c r="H996" s="108">
        <f>'февраль (5 цк)'!H835</f>
        <v>0</v>
      </c>
      <c r="I996" s="108">
        <f>'февраль (5 цк)'!I835</f>
        <v>0</v>
      </c>
      <c r="J996" s="108">
        <f>'февраль (5 цк)'!J835</f>
        <v>0</v>
      </c>
      <c r="K996" s="108">
        <f>'февраль (5 цк)'!K835</f>
        <v>0</v>
      </c>
      <c r="L996" s="108">
        <f>'февраль (5 цк)'!L835</f>
        <v>0</v>
      </c>
      <c r="M996" s="108">
        <f>'февраль (5 цк)'!M835</f>
        <v>0</v>
      </c>
      <c r="N996" s="108">
        <f>'февраль (5 цк)'!N835</f>
        <v>0</v>
      </c>
      <c r="O996" s="108">
        <f>'февраль (5 цк)'!O835</f>
        <v>0</v>
      </c>
      <c r="P996" s="108">
        <f>'февраль (5 цк)'!P835</f>
        <v>0</v>
      </c>
      <c r="Q996" s="108">
        <f>'февраль (5 цк)'!Q835</f>
        <v>0</v>
      </c>
      <c r="R996" s="108">
        <f>'февраль (5 цк)'!R835</f>
        <v>0</v>
      </c>
      <c r="S996" s="108">
        <f>'февраль (5 цк)'!S835</f>
        <v>0</v>
      </c>
      <c r="T996" s="108">
        <f>'февраль (5 цк)'!T835</f>
        <v>0</v>
      </c>
      <c r="U996" s="108">
        <f>'февраль (5 цк)'!U835</f>
        <v>0</v>
      </c>
      <c r="V996" s="108">
        <f>'февраль (5 цк)'!V835</f>
        <v>0</v>
      </c>
      <c r="W996" s="108">
        <f>'февраль (5 цк)'!W835</f>
        <v>0</v>
      </c>
      <c r="X996" s="108">
        <f>'февраль (5 цк)'!X835</f>
        <v>0</v>
      </c>
      <c r="Y996" s="108">
        <f>'февраль (5 цк)'!Y835</f>
        <v>0</v>
      </c>
    </row>
    <row r="997" spans="1:25" s="35" customFormat="1" ht="18.75" customHeight="1" thickBot="1" x14ac:dyDescent="0.25">
      <c r="A997" s="73">
        <v>30</v>
      </c>
      <c r="B997" s="108">
        <f>'февраль (5 цк)'!B836</f>
        <v>0</v>
      </c>
      <c r="C997" s="108">
        <f>'февраль (5 цк)'!C836</f>
        <v>0</v>
      </c>
      <c r="D997" s="108">
        <f>'февраль (5 цк)'!D836</f>
        <v>0</v>
      </c>
      <c r="E997" s="108">
        <f>'февраль (5 цк)'!E836</f>
        <v>0</v>
      </c>
      <c r="F997" s="108">
        <f>'февраль (5 цк)'!F836</f>
        <v>0</v>
      </c>
      <c r="G997" s="108">
        <f>'февраль (5 цк)'!G836</f>
        <v>0</v>
      </c>
      <c r="H997" s="108">
        <f>'февраль (5 цк)'!H836</f>
        <v>0</v>
      </c>
      <c r="I997" s="108">
        <f>'февраль (5 цк)'!I836</f>
        <v>0</v>
      </c>
      <c r="J997" s="108">
        <f>'февраль (5 цк)'!J836</f>
        <v>0</v>
      </c>
      <c r="K997" s="108">
        <f>'февраль (5 цк)'!K836</f>
        <v>0</v>
      </c>
      <c r="L997" s="108">
        <f>'февраль (5 цк)'!L836</f>
        <v>0</v>
      </c>
      <c r="M997" s="108">
        <f>'февраль (5 цк)'!M836</f>
        <v>0</v>
      </c>
      <c r="N997" s="108">
        <f>'февраль (5 цк)'!N836</f>
        <v>0</v>
      </c>
      <c r="O997" s="108">
        <f>'февраль (5 цк)'!O836</f>
        <v>0</v>
      </c>
      <c r="P997" s="108">
        <f>'февраль (5 цк)'!P836</f>
        <v>0</v>
      </c>
      <c r="Q997" s="108">
        <f>'февраль (5 цк)'!Q836</f>
        <v>0</v>
      </c>
      <c r="R997" s="108">
        <f>'февраль (5 цк)'!R836</f>
        <v>0</v>
      </c>
      <c r="S997" s="108">
        <f>'февраль (5 цк)'!S836</f>
        <v>0</v>
      </c>
      <c r="T997" s="108">
        <f>'февраль (5 цк)'!T836</f>
        <v>0</v>
      </c>
      <c r="U997" s="108">
        <f>'февраль (5 цк)'!U836</f>
        <v>0</v>
      </c>
      <c r="V997" s="108">
        <f>'февраль (5 цк)'!V836</f>
        <v>0</v>
      </c>
      <c r="W997" s="108">
        <f>'февраль (5 цк)'!W836</f>
        <v>0</v>
      </c>
      <c r="X997" s="108">
        <f>'февраль (5 цк)'!X836</f>
        <v>0</v>
      </c>
      <c r="Y997" s="108">
        <f>'февраль (5 цк)'!Y836</f>
        <v>0</v>
      </c>
    </row>
    <row r="998" spans="1:25" s="35" customFormat="1" ht="18.75" customHeight="1" thickBot="1" x14ac:dyDescent="0.25">
      <c r="A998" s="73">
        <v>31</v>
      </c>
      <c r="B998" s="108">
        <f>'февраль (5 цк)'!B837</f>
        <v>0</v>
      </c>
      <c r="C998" s="108">
        <f>'февраль (5 цк)'!C837</f>
        <v>0</v>
      </c>
      <c r="D998" s="108">
        <f>'февраль (5 цк)'!D837</f>
        <v>0</v>
      </c>
      <c r="E998" s="108">
        <f>'февраль (5 цк)'!E837</f>
        <v>0</v>
      </c>
      <c r="F998" s="108">
        <f>'февраль (5 цк)'!F837</f>
        <v>0</v>
      </c>
      <c r="G998" s="108">
        <f>'февраль (5 цк)'!G837</f>
        <v>0</v>
      </c>
      <c r="H998" s="108">
        <f>'февраль (5 цк)'!H837</f>
        <v>0</v>
      </c>
      <c r="I998" s="108">
        <f>'февраль (5 цк)'!I837</f>
        <v>0</v>
      </c>
      <c r="J998" s="108">
        <f>'февраль (5 цк)'!J837</f>
        <v>0</v>
      </c>
      <c r="K998" s="108">
        <f>'февраль (5 цк)'!K837</f>
        <v>0</v>
      </c>
      <c r="L998" s="108">
        <f>'февраль (5 цк)'!L837</f>
        <v>0</v>
      </c>
      <c r="M998" s="108">
        <f>'февраль (5 цк)'!M837</f>
        <v>0</v>
      </c>
      <c r="N998" s="108">
        <f>'февраль (5 цк)'!N837</f>
        <v>0</v>
      </c>
      <c r="O998" s="108">
        <f>'февраль (5 цк)'!O837</f>
        <v>0</v>
      </c>
      <c r="P998" s="108">
        <f>'февраль (5 цк)'!P837</f>
        <v>0</v>
      </c>
      <c r="Q998" s="108">
        <f>'февраль (5 цк)'!Q837</f>
        <v>0</v>
      </c>
      <c r="R998" s="108">
        <f>'февраль (5 цк)'!R837</f>
        <v>0</v>
      </c>
      <c r="S998" s="108">
        <f>'февраль (5 цк)'!S837</f>
        <v>0</v>
      </c>
      <c r="T998" s="108">
        <f>'февраль (5 цк)'!T837</f>
        <v>0</v>
      </c>
      <c r="U998" s="108">
        <f>'февраль (5 цк)'!U837</f>
        <v>0</v>
      </c>
      <c r="V998" s="108">
        <f>'февраль (5 цк)'!V837</f>
        <v>0</v>
      </c>
      <c r="W998" s="108">
        <f>'февраль (5 цк)'!W837</f>
        <v>0</v>
      </c>
      <c r="X998" s="108">
        <f>'февраль (5 цк)'!X837</f>
        <v>0</v>
      </c>
      <c r="Y998" s="108">
        <f>'февраль (5 цк)'!Y837</f>
        <v>0</v>
      </c>
    </row>
    <row r="999" spans="1:25" x14ac:dyDescent="0.2">
      <c r="A999" s="42"/>
    </row>
    <row r="1000" spans="1:25" ht="15" thickBot="1" x14ac:dyDescent="0.25">
      <c r="A1000" s="42"/>
    </row>
    <row r="1001" spans="1:25" s="35" customFormat="1" ht="39.75" customHeight="1" thickBot="1" x14ac:dyDescent="0.25">
      <c r="A1001" s="378" t="s">
        <v>59</v>
      </c>
      <c r="B1001" s="379"/>
      <c r="C1001" s="379"/>
      <c r="D1001" s="379"/>
      <c r="E1001" s="379"/>
      <c r="F1001" s="379"/>
      <c r="G1001" s="379"/>
      <c r="H1001" s="379"/>
      <c r="I1001" s="379"/>
      <c r="J1001" s="379"/>
      <c r="K1001" s="379"/>
      <c r="L1001" s="379"/>
      <c r="M1001" s="379"/>
      <c r="N1001" s="345" t="s">
        <v>58</v>
      </c>
      <c r="O1001" s="345"/>
      <c r="P1001" s="345"/>
      <c r="Q1001" s="345"/>
    </row>
    <row r="1002" spans="1:25" s="35" customFormat="1" ht="33" customHeight="1" thickBot="1" x14ac:dyDescent="0.25">
      <c r="A1002" s="375" t="s">
        <v>56</v>
      </c>
      <c r="B1002" s="376"/>
      <c r="C1002" s="376"/>
      <c r="D1002" s="376"/>
      <c r="E1002" s="376"/>
      <c r="F1002" s="376"/>
      <c r="G1002" s="376"/>
      <c r="H1002" s="376"/>
      <c r="I1002" s="376"/>
      <c r="J1002" s="376"/>
      <c r="K1002" s="376"/>
      <c r="L1002" s="376"/>
      <c r="M1002" s="376"/>
      <c r="N1002" s="377">
        <f>'цена АТС'!B46</f>
        <v>2.2200000000000002</v>
      </c>
      <c r="O1002" s="377"/>
      <c r="P1002" s="377"/>
      <c r="Q1002" s="377"/>
    </row>
    <row r="1003" spans="1:25" s="35" customFormat="1" ht="33" customHeight="1" thickBot="1" x14ac:dyDescent="0.25">
      <c r="A1003" s="375" t="s">
        <v>57</v>
      </c>
      <c r="B1003" s="376"/>
      <c r="C1003" s="376"/>
      <c r="D1003" s="376"/>
      <c r="E1003" s="376"/>
      <c r="F1003" s="376"/>
      <c r="G1003" s="376"/>
      <c r="H1003" s="376"/>
      <c r="I1003" s="376"/>
      <c r="J1003" s="376"/>
      <c r="K1003" s="376"/>
      <c r="L1003" s="376"/>
      <c r="M1003" s="376"/>
      <c r="N1003" s="377">
        <f>'цена АТС'!B47</f>
        <v>281.05</v>
      </c>
      <c r="O1003" s="377"/>
      <c r="P1003" s="377"/>
      <c r="Q1003" s="377"/>
    </row>
    <row r="1006" spans="1:25" s="63" customFormat="1" ht="15.75" x14ac:dyDescent="0.25">
      <c r="A1006" s="62" t="s">
        <v>61</v>
      </c>
    </row>
    <row r="1007" spans="1:25" ht="15" thickBot="1" x14ac:dyDescent="0.25"/>
    <row r="1008" spans="1:25" ht="30.75" customHeight="1" thickBot="1" x14ac:dyDescent="0.25">
      <c r="A1008" s="345" t="s">
        <v>40</v>
      </c>
      <c r="B1008" s="345"/>
      <c r="C1008" s="345"/>
      <c r="D1008" s="345"/>
      <c r="E1008" s="345"/>
      <c r="F1008" s="345" t="s">
        <v>60</v>
      </c>
      <c r="G1008" s="345"/>
      <c r="H1008" s="345"/>
      <c r="I1008" s="345"/>
      <c r="J1008" s="345"/>
      <c r="K1008" s="345"/>
      <c r="L1008" s="345"/>
      <c r="M1008" s="345"/>
      <c r="U1008" s="35"/>
      <c r="V1008" s="35"/>
      <c r="W1008" s="35"/>
      <c r="X1008" s="35"/>
      <c r="Y1008" s="35"/>
    </row>
    <row r="1009" spans="1:25" ht="30.75" customHeight="1" thickBot="1" x14ac:dyDescent="0.25">
      <c r="A1009" s="345"/>
      <c r="B1009" s="345"/>
      <c r="C1009" s="345"/>
      <c r="D1009" s="345"/>
      <c r="E1009" s="345"/>
      <c r="F1009" s="345" t="s">
        <v>13</v>
      </c>
      <c r="G1009" s="345"/>
      <c r="H1009" s="345"/>
      <c r="I1009" s="345"/>
      <c r="J1009" s="345"/>
      <c r="K1009" s="345"/>
      <c r="L1009" s="345"/>
      <c r="M1009" s="345"/>
      <c r="U1009" s="113"/>
      <c r="V1009" s="35"/>
      <c r="W1009" s="35"/>
      <c r="X1009" s="35"/>
      <c r="Y1009" s="35"/>
    </row>
    <row r="1010" spans="1:25" ht="27" customHeight="1" thickBot="1" x14ac:dyDescent="0.25">
      <c r="A1010" s="345"/>
      <c r="B1010" s="345"/>
      <c r="C1010" s="345"/>
      <c r="D1010" s="345"/>
      <c r="E1010" s="345"/>
      <c r="F1010" s="383" t="s">
        <v>2</v>
      </c>
      <c r="G1010" s="349"/>
      <c r="H1010" s="349" t="s">
        <v>12</v>
      </c>
      <c r="I1010" s="349"/>
      <c r="J1010" s="349" t="s">
        <v>11</v>
      </c>
      <c r="K1010" s="349"/>
      <c r="L1010" s="349" t="s">
        <v>3</v>
      </c>
      <c r="M1010" s="350"/>
      <c r="U1010" s="35"/>
      <c r="V1010" s="35"/>
      <c r="W1010" s="35"/>
      <c r="X1010" s="35"/>
      <c r="Y1010" s="35"/>
    </row>
    <row r="1011" spans="1:25" ht="26.25" customHeight="1" thickBot="1" x14ac:dyDescent="0.25">
      <c r="A1011" s="335" t="s">
        <v>78</v>
      </c>
      <c r="B1011" s="335"/>
      <c r="C1011" s="335"/>
      <c r="D1011" s="335"/>
      <c r="E1011" s="335"/>
      <c r="F1011" s="336">
        <f>F1012+F1013</f>
        <v>361321.06000000006</v>
      </c>
      <c r="G1011" s="337"/>
      <c r="H1011" s="384">
        <f>H1012+H1013</f>
        <v>492000.37</v>
      </c>
      <c r="I1011" s="384"/>
      <c r="J1011" s="384">
        <f>J1012+J1013</f>
        <v>562146.05000000005</v>
      </c>
      <c r="K1011" s="384"/>
      <c r="L1011" s="384">
        <f>L1012+L1013</f>
        <v>533497.76</v>
      </c>
      <c r="M1011" s="385"/>
      <c r="U1011" s="35"/>
      <c r="V1011" s="35"/>
      <c r="W1011" s="35"/>
      <c r="X1011" s="35"/>
      <c r="Y1011" s="35"/>
    </row>
    <row r="1012" spans="1:25" ht="18.75" customHeight="1" outlineLevel="1" x14ac:dyDescent="0.2">
      <c r="A1012" s="359" t="s">
        <v>4</v>
      </c>
      <c r="B1012" s="359"/>
      <c r="C1012" s="359"/>
      <c r="D1012" s="359"/>
      <c r="E1012" s="359"/>
      <c r="F1012" s="386">
        <f>'цена АТС'!B33</f>
        <v>199508.89</v>
      </c>
      <c r="G1012" s="360"/>
      <c r="H1012" s="387">
        <f>F1012</f>
        <v>199508.89</v>
      </c>
      <c r="I1012" s="360"/>
      <c r="J1012" s="387">
        <f>F1012</f>
        <v>199508.89</v>
      </c>
      <c r="K1012" s="360"/>
      <c r="L1012" s="387">
        <f>F1012</f>
        <v>199508.89</v>
      </c>
      <c r="M1012" s="402"/>
      <c r="N1012" s="111"/>
      <c r="U1012" s="35"/>
      <c r="V1012" s="35"/>
      <c r="W1012" s="35"/>
      <c r="X1012" s="35"/>
      <c r="Y1012" s="35"/>
    </row>
    <row r="1013" spans="1:25" ht="18.75" customHeight="1" outlineLevel="1" thickBot="1" x14ac:dyDescent="0.25">
      <c r="A1013" s="365" t="s">
        <v>5</v>
      </c>
      <c r="B1013" s="365"/>
      <c r="C1013" s="365"/>
      <c r="D1013" s="365"/>
      <c r="E1013" s="365"/>
      <c r="F1013" s="401">
        <v>161812.17000000001</v>
      </c>
      <c r="G1013" s="372"/>
      <c r="H1013" s="373">
        <v>292491.48</v>
      </c>
      <c r="I1013" s="372"/>
      <c r="J1013" s="373">
        <v>362637.16</v>
      </c>
      <c r="K1013" s="372"/>
      <c r="L1013" s="373">
        <v>333988.87</v>
      </c>
      <c r="M1013" s="374"/>
      <c r="U1013" s="35"/>
      <c r="V1013" s="35"/>
      <c r="W1013" s="35"/>
      <c r="X1013" s="35"/>
      <c r="Y1013" s="35"/>
    </row>
    <row r="1014" spans="1:25" ht="26.25" customHeight="1" thickBot="1" x14ac:dyDescent="0.25">
      <c r="A1014" s="335" t="s">
        <v>109</v>
      </c>
      <c r="B1014" s="335"/>
      <c r="C1014" s="335"/>
      <c r="D1014" s="335"/>
      <c r="E1014" s="335"/>
      <c r="F1014" s="398"/>
      <c r="G1014" s="399"/>
      <c r="H1014" s="400"/>
      <c r="I1014" s="400"/>
      <c r="J1014" s="400"/>
      <c r="K1014" s="400"/>
      <c r="L1014" s="384">
        <f>L1015+L1016</f>
        <v>533497.76</v>
      </c>
      <c r="M1014" s="385"/>
    </row>
    <row r="1015" spans="1:25" ht="18.75" customHeight="1" outlineLevel="1" x14ac:dyDescent="0.2">
      <c r="A1015" s="359" t="s">
        <v>4</v>
      </c>
      <c r="B1015" s="359"/>
      <c r="C1015" s="359"/>
      <c r="D1015" s="359"/>
      <c r="E1015" s="359"/>
      <c r="F1015" s="403"/>
      <c r="G1015" s="390"/>
      <c r="H1015" s="389"/>
      <c r="I1015" s="390"/>
      <c r="J1015" s="389"/>
      <c r="K1015" s="390"/>
      <c r="L1015" s="387">
        <f>F1012</f>
        <v>199508.89</v>
      </c>
      <c r="M1015" s="402"/>
    </row>
    <row r="1016" spans="1:25" ht="18.75" customHeight="1" outlineLevel="1" thickBot="1" x14ac:dyDescent="0.25">
      <c r="A1016" s="365" t="s">
        <v>5</v>
      </c>
      <c r="B1016" s="365"/>
      <c r="C1016" s="365"/>
      <c r="D1016" s="365"/>
      <c r="E1016" s="365"/>
      <c r="F1016" s="396"/>
      <c r="G1016" s="397"/>
      <c r="H1016" s="397"/>
      <c r="I1016" s="397"/>
      <c r="J1016" s="397"/>
      <c r="K1016" s="397"/>
      <c r="L1016" s="394">
        <f>L1013</f>
        <v>333988.87</v>
      </c>
      <c r="M1016" s="395"/>
    </row>
    <row r="1017" spans="1:25" ht="26.25" customHeight="1" thickBot="1" x14ac:dyDescent="0.25">
      <c r="A1017" s="335" t="s">
        <v>14</v>
      </c>
      <c r="B1017" s="335"/>
      <c r="C1017" s="335"/>
      <c r="D1017" s="335"/>
      <c r="E1017" s="335"/>
      <c r="F1017" s="336">
        <f>F1018+F1019</f>
        <v>199508.89</v>
      </c>
      <c r="G1017" s="337"/>
      <c r="H1017" s="336">
        <f>H1018+H1019</f>
        <v>199508.89</v>
      </c>
      <c r="I1017" s="337"/>
      <c r="J1017" s="336">
        <f>J1018+J1019</f>
        <v>199508.89</v>
      </c>
      <c r="K1017" s="337"/>
      <c r="L1017" s="336">
        <f>L1018+L1019</f>
        <v>199508.89</v>
      </c>
      <c r="M1017" s="337"/>
      <c r="U1017" s="35"/>
      <c r="V1017" s="35"/>
      <c r="W1017" s="35"/>
      <c r="X1017" s="35"/>
      <c r="Y1017" s="35"/>
    </row>
    <row r="1018" spans="1:25" ht="18.75" customHeight="1" outlineLevel="1" x14ac:dyDescent="0.2">
      <c r="A1018" s="359" t="s">
        <v>4</v>
      </c>
      <c r="B1018" s="359"/>
      <c r="C1018" s="359"/>
      <c r="D1018" s="359"/>
      <c r="E1018" s="359"/>
      <c r="F1018" s="386">
        <f>F1012</f>
        <v>199508.89</v>
      </c>
      <c r="G1018" s="360"/>
      <c r="H1018" s="386">
        <f>H1012</f>
        <v>199508.89</v>
      </c>
      <c r="I1018" s="360"/>
      <c r="J1018" s="386">
        <f>J1012</f>
        <v>199508.89</v>
      </c>
      <c r="K1018" s="360"/>
      <c r="L1018" s="386">
        <f>L1012</f>
        <v>199508.89</v>
      </c>
      <c r="M1018" s="360"/>
      <c r="U1018" s="35"/>
      <c r="V1018" s="35"/>
      <c r="W1018" s="35"/>
      <c r="X1018" s="35"/>
      <c r="Y1018" s="35"/>
    </row>
    <row r="1019" spans="1:25" ht="18.75" customHeight="1" outlineLevel="1" thickBot="1" x14ac:dyDescent="0.25">
      <c r="A1019" s="365" t="s">
        <v>5</v>
      </c>
      <c r="B1019" s="365"/>
      <c r="C1019" s="365"/>
      <c r="D1019" s="365"/>
      <c r="E1019" s="365"/>
      <c r="F1019" s="393">
        <v>0</v>
      </c>
      <c r="G1019" s="394"/>
      <c r="H1019" s="394">
        <v>0</v>
      </c>
      <c r="I1019" s="394"/>
      <c r="J1019" s="394">
        <v>0</v>
      </c>
      <c r="K1019" s="394"/>
      <c r="L1019" s="394">
        <v>0</v>
      </c>
      <c r="M1019" s="395"/>
      <c r="U1019" s="35"/>
      <c r="V1019" s="35"/>
      <c r="W1019" s="35"/>
      <c r="X1019" s="35"/>
      <c r="Y1019" s="35"/>
    </row>
  </sheetData>
  <mergeCells count="77">
    <mergeCell ref="N1002:Q1002"/>
    <mergeCell ref="A642:A643"/>
    <mergeCell ref="B642:Y642"/>
    <mergeCell ref="A2:Y2"/>
    <mergeCell ref="A482:A483"/>
    <mergeCell ref="B482:Y482"/>
    <mergeCell ref="A324:A325"/>
    <mergeCell ref="B324:Y324"/>
    <mergeCell ref="A166:A167"/>
    <mergeCell ref="B166:Y166"/>
    <mergeCell ref="A4:Y4"/>
    <mergeCell ref="A8:A9"/>
    <mergeCell ref="B8:Y8"/>
    <mergeCell ref="A931:A932"/>
    <mergeCell ref="B931:Y931"/>
    <mergeCell ref="J1015:K1015"/>
    <mergeCell ref="L1015:M1015"/>
    <mergeCell ref="J1014:K1014"/>
    <mergeCell ref="L1014:M1014"/>
    <mergeCell ref="A1002:M1002"/>
    <mergeCell ref="A1008:E1010"/>
    <mergeCell ref="F1011:G1011"/>
    <mergeCell ref="A1011:E1011"/>
    <mergeCell ref="F1015:G1015"/>
    <mergeCell ref="H1015:I1015"/>
    <mergeCell ref="F1008:M1008"/>
    <mergeCell ref="F1010:G1010"/>
    <mergeCell ref="H1010:I1010"/>
    <mergeCell ref="J1010:K1010"/>
    <mergeCell ref="L1010:M1010"/>
    <mergeCell ref="J1013:K1013"/>
    <mergeCell ref="N1003:Q1003"/>
    <mergeCell ref="A1001:M1001"/>
    <mergeCell ref="N1001:Q1001"/>
    <mergeCell ref="A801:Y801"/>
    <mergeCell ref="F1012:G1012"/>
    <mergeCell ref="H1012:I1012"/>
    <mergeCell ref="J1012:K1012"/>
    <mergeCell ref="L1012:M1012"/>
    <mergeCell ref="H1011:I1011"/>
    <mergeCell ref="A966:A967"/>
    <mergeCell ref="B966:Y966"/>
    <mergeCell ref="A803:A804"/>
    <mergeCell ref="B803:Y803"/>
    <mergeCell ref="J1011:K1011"/>
    <mergeCell ref="L1011:M1011"/>
    <mergeCell ref="A1003:M1003"/>
    <mergeCell ref="L1013:M1013"/>
    <mergeCell ref="F1014:G1014"/>
    <mergeCell ref="H1014:I1014"/>
    <mergeCell ref="F1013:G1013"/>
    <mergeCell ref="H1013:I1013"/>
    <mergeCell ref="F1016:G1016"/>
    <mergeCell ref="F1009:M1009"/>
    <mergeCell ref="F1018:G1018"/>
    <mergeCell ref="A1017:E1017"/>
    <mergeCell ref="H1016:I1016"/>
    <mergeCell ref="J1016:K1016"/>
    <mergeCell ref="L1016:M1016"/>
    <mergeCell ref="F1017:G1017"/>
    <mergeCell ref="H1017:I1017"/>
    <mergeCell ref="J1017:K1017"/>
    <mergeCell ref="L1017:M1017"/>
    <mergeCell ref="A1016:E1016"/>
    <mergeCell ref="A1012:E1012"/>
    <mergeCell ref="A1013:E1013"/>
    <mergeCell ref="A1014:E1014"/>
    <mergeCell ref="A1015:E1015"/>
    <mergeCell ref="A1019:E1019"/>
    <mergeCell ref="A1018:E1018"/>
    <mergeCell ref="H1018:I1018"/>
    <mergeCell ref="J1018:K1018"/>
    <mergeCell ref="L1018:M1018"/>
    <mergeCell ref="F1019:G1019"/>
    <mergeCell ref="H1019:I1019"/>
    <mergeCell ref="J1019:K1019"/>
    <mergeCell ref="L1019:M1019"/>
  </mergeCells>
  <pageMargins left="0.27559055118110237" right="0.23622047244094491" top="0.59055118110236227" bottom="0.27559055118110237" header="0.62992125984251968" footer="0.15748031496062992"/>
  <pageSetup paperSize="9" scale="53" orientation="landscape" r:id="rId1"/>
  <headerFooter>
    <oddFooter>&amp;CСтраница &amp;P из &amp;N</oddFooter>
  </headerFooter>
  <rowBreaks count="1" manualBreakCount="1">
    <brk id="1005" max="16383" man="1"/>
  </rowBreaks>
  <colBreaks count="1" manualBreakCount="1">
    <brk id="2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804"/>
  <sheetViews>
    <sheetView topLeftCell="A607" zoomScale="75" zoomScaleNormal="75" workbookViewId="0">
      <selection activeCell="A722" sqref="A722:XFD793"/>
    </sheetView>
  </sheetViews>
  <sheetFormatPr defaultColWidth="38.85546875" defaultRowHeight="12.75" x14ac:dyDescent="0.2"/>
  <cols>
    <col min="1" max="1" width="74.140625" customWidth="1"/>
    <col min="2" max="2" width="30.5703125" bestFit="1" customWidth="1"/>
    <col min="3" max="6" width="27.28515625" customWidth="1"/>
    <col min="7" max="8" width="21.28515625" style="214" customWidth="1"/>
    <col min="9" max="10" width="21.28515625" customWidth="1"/>
  </cols>
  <sheetData>
    <row r="2" spans="1:2" ht="15.75" x14ac:dyDescent="0.2">
      <c r="A2" s="144" t="s">
        <v>111</v>
      </c>
      <c r="B2" s="270"/>
    </row>
    <row r="3" spans="1:2" ht="15.75" x14ac:dyDescent="0.2">
      <c r="A3" s="144" t="s">
        <v>88</v>
      </c>
      <c r="B3" s="271">
        <v>41306</v>
      </c>
    </row>
    <row r="4" spans="1:2" ht="15.75" x14ac:dyDescent="0.2">
      <c r="A4" s="144" t="s">
        <v>89</v>
      </c>
      <c r="B4" s="272" t="s">
        <v>90</v>
      </c>
    </row>
    <row r="5" spans="1:2" ht="15.75" x14ac:dyDescent="0.2">
      <c r="A5" s="144" t="s">
        <v>91</v>
      </c>
      <c r="B5" s="272" t="s">
        <v>92</v>
      </c>
    </row>
    <row r="6" spans="1:2" x14ac:dyDescent="0.2">
      <c r="B6" s="214"/>
    </row>
    <row r="7" spans="1:2" hidden="1" x14ac:dyDescent="0.2">
      <c r="B7" s="214"/>
    </row>
    <row r="8" spans="1:2" hidden="1" x14ac:dyDescent="0.2">
      <c r="B8" s="214"/>
    </row>
    <row r="9" spans="1:2" hidden="1" x14ac:dyDescent="0.2">
      <c r="B9" s="214"/>
    </row>
    <row r="10" spans="1:2" hidden="1" x14ac:dyDescent="0.2">
      <c r="B10" s="214"/>
    </row>
    <row r="11" spans="1:2" hidden="1" x14ac:dyDescent="0.2">
      <c r="B11" s="214"/>
    </row>
    <row r="12" spans="1:2" hidden="1" x14ac:dyDescent="0.2">
      <c r="B12" s="214"/>
    </row>
    <row r="13" spans="1:2" hidden="1" x14ac:dyDescent="0.2">
      <c r="B13" s="214"/>
    </row>
    <row r="14" spans="1:2" hidden="1" x14ac:dyDescent="0.2">
      <c r="B14" s="214"/>
    </row>
    <row r="15" spans="1:2" hidden="1" x14ac:dyDescent="0.2">
      <c r="B15" s="214"/>
    </row>
    <row r="16" spans="1:2" hidden="1" x14ac:dyDescent="0.2">
      <c r="B16" s="214"/>
    </row>
    <row r="17" spans="1:10" hidden="1" x14ac:dyDescent="0.2">
      <c r="B17" s="214"/>
    </row>
    <row r="18" spans="1:10" ht="51" x14ac:dyDescent="0.2">
      <c r="A18" s="148" t="s">
        <v>93</v>
      </c>
      <c r="B18" s="273"/>
      <c r="C18" s="145"/>
      <c r="D18" s="145"/>
      <c r="E18" s="145"/>
      <c r="F18" s="145"/>
      <c r="G18" s="215"/>
      <c r="H18" s="215"/>
      <c r="I18" s="145"/>
      <c r="J18" s="145"/>
    </row>
    <row r="19" spans="1:10" ht="38.25" x14ac:dyDescent="0.2">
      <c r="A19" s="149" t="s">
        <v>94</v>
      </c>
      <c r="B19" s="274"/>
      <c r="C19" s="145"/>
      <c r="D19" s="145"/>
      <c r="E19" s="145"/>
      <c r="F19" s="145"/>
      <c r="G19" s="215"/>
      <c r="H19" s="215"/>
      <c r="I19" s="145"/>
      <c r="J19" s="145"/>
    </row>
    <row r="20" spans="1:10" ht="14.25" x14ac:dyDescent="0.2">
      <c r="A20" s="150" t="s">
        <v>95</v>
      </c>
      <c r="B20" s="274">
        <v>977.13</v>
      </c>
      <c r="C20" s="145"/>
      <c r="D20" s="145"/>
      <c r="E20" s="145"/>
      <c r="F20" s="145"/>
      <c r="G20" s="215"/>
      <c r="H20" s="215"/>
      <c r="I20" s="145"/>
      <c r="J20" s="145"/>
    </row>
    <row r="21" spans="1:10" ht="14.25" x14ac:dyDescent="0.2">
      <c r="A21" s="150" t="s">
        <v>96</v>
      </c>
      <c r="B21" s="274">
        <v>1284.9100000000001</v>
      </c>
      <c r="C21" s="145"/>
      <c r="D21" s="145"/>
      <c r="E21" s="145"/>
      <c r="F21" s="145"/>
      <c r="G21" s="215"/>
      <c r="H21" s="215"/>
      <c r="I21" s="145"/>
      <c r="J21" s="145"/>
    </row>
    <row r="22" spans="1:10" ht="14.25" x14ac:dyDescent="0.2">
      <c r="A22" s="150" t="s">
        <v>97</v>
      </c>
      <c r="B22" s="274">
        <v>3076.07</v>
      </c>
      <c r="C22" s="145"/>
      <c r="D22" s="145"/>
      <c r="E22" s="145"/>
      <c r="F22" s="145"/>
      <c r="G22" s="215"/>
      <c r="H22" s="215"/>
      <c r="I22" s="145"/>
      <c r="J22" s="145"/>
    </row>
    <row r="23" spans="1:10" ht="38.25" x14ac:dyDescent="0.2">
      <c r="A23" s="149" t="s">
        <v>98</v>
      </c>
      <c r="B23" s="274"/>
      <c r="C23" s="145"/>
      <c r="D23" s="145"/>
      <c r="E23" s="145"/>
      <c r="F23" s="145"/>
      <c r="G23" s="215"/>
      <c r="H23" s="215"/>
      <c r="I23" s="145"/>
      <c r="J23" s="145"/>
    </row>
    <row r="24" spans="1:10" ht="14.25" x14ac:dyDescent="0.2">
      <c r="A24" s="151" t="s">
        <v>95</v>
      </c>
      <c r="B24" s="274">
        <v>977.13</v>
      </c>
      <c r="C24" s="145"/>
      <c r="D24" s="145"/>
      <c r="E24" s="145"/>
      <c r="F24" s="145"/>
      <c r="G24" s="215"/>
      <c r="H24" s="215"/>
      <c r="I24" s="145"/>
      <c r="J24" s="145"/>
    </row>
    <row r="25" spans="1:10" ht="14.25" x14ac:dyDescent="0.2">
      <c r="A25" s="151" t="s">
        <v>99</v>
      </c>
      <c r="B25" s="274">
        <v>1850.85</v>
      </c>
      <c r="C25" s="145"/>
      <c r="D25" s="145"/>
      <c r="E25" s="145"/>
      <c r="F25" s="145"/>
      <c r="G25" s="215"/>
      <c r="H25" s="215"/>
      <c r="I25" s="145"/>
      <c r="J25" s="145"/>
    </row>
    <row r="26" spans="1:10" ht="30" x14ac:dyDescent="0.2">
      <c r="A26" s="152" t="s">
        <v>112</v>
      </c>
      <c r="B26" s="275"/>
      <c r="C26" s="145"/>
      <c r="D26" s="145"/>
      <c r="E26" s="145"/>
      <c r="F26" s="145"/>
      <c r="G26" s="215"/>
      <c r="H26" s="215"/>
      <c r="I26" s="145"/>
      <c r="J26" s="145"/>
    </row>
    <row r="27" spans="1:10" ht="14.25" x14ac:dyDescent="0.2">
      <c r="A27" s="153" t="s">
        <v>95</v>
      </c>
      <c r="B27" s="276">
        <v>977.13</v>
      </c>
      <c r="C27" s="145"/>
      <c r="D27" s="145"/>
      <c r="E27" s="145"/>
      <c r="F27" s="145"/>
      <c r="G27" s="215"/>
      <c r="H27" s="215"/>
      <c r="I27" s="145"/>
      <c r="J27" s="145"/>
    </row>
    <row r="28" spans="1:10" ht="14.25" x14ac:dyDescent="0.2">
      <c r="A28" s="153" t="s">
        <v>96</v>
      </c>
      <c r="B28" s="276">
        <v>1036.1199999999999</v>
      </c>
      <c r="C28" s="145"/>
      <c r="D28" s="145"/>
      <c r="E28" s="145"/>
      <c r="F28" s="145"/>
      <c r="G28" s="215"/>
      <c r="H28" s="215"/>
      <c r="I28" s="145"/>
      <c r="J28" s="145"/>
    </row>
    <row r="29" spans="1:10" ht="14.25" x14ac:dyDescent="0.2">
      <c r="A29" s="153" t="s">
        <v>97</v>
      </c>
      <c r="B29" s="276">
        <v>1080.08</v>
      </c>
      <c r="C29" s="145"/>
      <c r="D29" s="145"/>
      <c r="E29" s="145"/>
      <c r="F29" s="145"/>
      <c r="G29" s="215"/>
      <c r="H29" s="215"/>
      <c r="I29" s="145"/>
      <c r="J29" s="145"/>
    </row>
    <row r="30" spans="1:10" ht="30" x14ac:dyDescent="0.2">
      <c r="A30" s="152" t="s">
        <v>112</v>
      </c>
      <c r="B30" s="275"/>
      <c r="C30" s="145"/>
      <c r="D30" s="145"/>
      <c r="E30" s="145"/>
      <c r="F30" s="145"/>
      <c r="G30" s="215"/>
      <c r="H30" s="215"/>
      <c r="I30" s="145"/>
      <c r="J30" s="145"/>
    </row>
    <row r="31" spans="1:10" ht="14.25" x14ac:dyDescent="0.2">
      <c r="A31" s="153" t="s">
        <v>95</v>
      </c>
      <c r="B31" s="275">
        <v>977.13</v>
      </c>
      <c r="C31" s="145"/>
      <c r="D31" s="145"/>
      <c r="E31" s="145"/>
      <c r="F31" s="145"/>
      <c r="G31" s="215"/>
      <c r="H31" s="215"/>
      <c r="I31" s="145"/>
      <c r="J31" s="145"/>
    </row>
    <row r="32" spans="1:10" ht="14.25" x14ac:dyDescent="0.2">
      <c r="A32" s="153" t="s">
        <v>99</v>
      </c>
      <c r="B32" s="275">
        <v>1049.95</v>
      </c>
      <c r="C32" s="145"/>
      <c r="D32" s="145"/>
      <c r="E32" s="145"/>
      <c r="F32" s="145"/>
      <c r="G32" s="215"/>
      <c r="H32" s="215"/>
      <c r="I32" s="145"/>
      <c r="J32" s="145"/>
    </row>
    <row r="33" spans="1:10" ht="25.5" x14ac:dyDescent="0.2">
      <c r="A33" s="154" t="s">
        <v>100</v>
      </c>
      <c r="B33" s="273">
        <v>199508.89</v>
      </c>
      <c r="C33" s="145"/>
      <c r="D33" s="145"/>
      <c r="E33" s="145"/>
      <c r="F33" s="145"/>
      <c r="G33" s="215"/>
      <c r="H33" s="215"/>
      <c r="I33" s="145"/>
      <c r="J33" s="145"/>
    </row>
    <row r="34" spans="1:10" ht="51" x14ac:dyDescent="0.2">
      <c r="A34" s="154" t="s">
        <v>113</v>
      </c>
      <c r="B34" s="273">
        <v>1025.3900000000001</v>
      </c>
      <c r="C34" s="145"/>
      <c r="D34" s="145"/>
      <c r="E34" s="145"/>
      <c r="F34" s="145"/>
      <c r="G34" s="215"/>
      <c r="H34" s="215"/>
      <c r="I34" s="145"/>
      <c r="J34" s="145"/>
    </row>
    <row r="35" spans="1:10" ht="14.25" x14ac:dyDescent="0.2">
      <c r="A35" s="155"/>
      <c r="B35" s="277"/>
      <c r="C35" s="145"/>
      <c r="D35" s="145"/>
      <c r="E35" s="145"/>
      <c r="F35" s="145"/>
      <c r="G35" s="215"/>
      <c r="H35" s="215"/>
      <c r="I35" s="145"/>
      <c r="J35" s="145"/>
    </row>
    <row r="36" spans="1:10" ht="14.25" x14ac:dyDescent="0.2">
      <c r="A36" s="157"/>
      <c r="B36" s="278"/>
      <c r="C36" s="145"/>
      <c r="D36" s="145"/>
      <c r="E36" s="145"/>
      <c r="F36" s="145"/>
      <c r="G36" s="215"/>
      <c r="H36" s="215"/>
      <c r="I36" s="145"/>
      <c r="J36" s="145"/>
    </row>
    <row r="37" spans="1:10" ht="14.25" x14ac:dyDescent="0.2">
      <c r="A37" s="146"/>
      <c r="B37" s="278"/>
      <c r="C37" s="145"/>
      <c r="D37" s="145"/>
      <c r="E37" s="145"/>
      <c r="F37" s="145"/>
      <c r="G37" s="215"/>
      <c r="H37" s="215"/>
      <c r="I37" s="145"/>
      <c r="J37" s="145"/>
    </row>
    <row r="38" spans="1:10" ht="15.75" x14ac:dyDescent="0.2">
      <c r="A38" s="156"/>
      <c r="B38" s="279"/>
      <c r="C38" s="145"/>
      <c r="D38" s="145"/>
      <c r="E38" s="145"/>
      <c r="F38" s="145"/>
      <c r="G38" s="215"/>
      <c r="H38" s="215"/>
      <c r="I38" s="145"/>
      <c r="J38" s="145"/>
    </row>
    <row r="39" spans="1:10" ht="25.5" x14ac:dyDescent="0.2">
      <c r="A39" s="148" t="s">
        <v>101</v>
      </c>
      <c r="B39" s="273">
        <v>9359.9920000000002</v>
      </c>
      <c r="C39" s="145"/>
      <c r="D39" s="145"/>
      <c r="E39" s="145"/>
      <c r="F39" s="145"/>
      <c r="G39" s="215"/>
      <c r="H39" s="215"/>
      <c r="I39" s="145"/>
      <c r="J39" s="145"/>
    </row>
    <row r="40" spans="1:10" ht="38.25" x14ac:dyDescent="0.2">
      <c r="A40" s="148" t="s">
        <v>102</v>
      </c>
      <c r="B40" s="273">
        <v>46997.091999999997</v>
      </c>
      <c r="C40" s="145"/>
      <c r="D40" s="145"/>
      <c r="E40" s="145"/>
      <c r="F40" s="145"/>
      <c r="G40" s="215"/>
      <c r="H40" s="215"/>
      <c r="I40" s="145"/>
      <c r="J40" s="145"/>
    </row>
    <row r="41" spans="1:10" ht="14.25" x14ac:dyDescent="0.2">
      <c r="A41" s="155"/>
      <c r="B41" s="280"/>
      <c r="C41" s="145"/>
      <c r="D41" s="145"/>
      <c r="E41" s="145"/>
      <c r="F41" s="145"/>
      <c r="G41" s="215"/>
      <c r="H41" s="215"/>
      <c r="I41" s="145"/>
      <c r="J41" s="145"/>
    </row>
    <row r="42" spans="1:10" ht="14.25" x14ac:dyDescent="0.2">
      <c r="A42" s="157"/>
      <c r="B42" s="281"/>
      <c r="C42" s="145"/>
      <c r="D42" s="145"/>
      <c r="E42" s="145"/>
      <c r="F42" s="145"/>
      <c r="G42" s="215"/>
      <c r="H42" s="215"/>
      <c r="I42" s="145"/>
      <c r="J42" s="145"/>
    </row>
    <row r="43" spans="1:10" ht="14.25" x14ac:dyDescent="0.2">
      <c r="A43" s="157"/>
      <c r="B43" s="281"/>
      <c r="C43" s="145"/>
      <c r="D43" s="145"/>
      <c r="E43" s="145"/>
      <c r="F43" s="145"/>
      <c r="G43" s="215"/>
      <c r="H43" s="215"/>
      <c r="I43" s="145"/>
      <c r="J43" s="145"/>
    </row>
    <row r="44" spans="1:10" ht="14.25" x14ac:dyDescent="0.2">
      <c r="A44" s="157"/>
      <c r="B44" s="281"/>
      <c r="C44" s="145"/>
      <c r="D44" s="145"/>
      <c r="E44" s="145"/>
      <c r="F44" s="145"/>
      <c r="G44" s="215"/>
      <c r="H44" s="215"/>
      <c r="I44" s="145"/>
      <c r="J44" s="145"/>
    </row>
    <row r="45" spans="1:10" ht="15" x14ac:dyDescent="0.2">
      <c r="A45" s="147"/>
      <c r="B45" s="282"/>
      <c r="C45" s="145"/>
      <c r="D45" s="145"/>
      <c r="E45" s="145"/>
      <c r="F45" s="145"/>
      <c r="G45" s="215"/>
      <c r="H45" s="215"/>
      <c r="I45" s="145"/>
      <c r="J45" s="145"/>
    </row>
    <row r="46" spans="1:10" ht="38.25" x14ac:dyDescent="0.2">
      <c r="A46" s="148" t="s">
        <v>114</v>
      </c>
      <c r="B46" s="273">
        <v>2.2200000000000002</v>
      </c>
      <c r="C46" s="145"/>
      <c r="D46" s="145"/>
      <c r="E46" s="145"/>
      <c r="F46" s="145"/>
      <c r="G46" s="215"/>
      <c r="H46" s="215"/>
      <c r="I46" s="145"/>
      <c r="J46" s="145"/>
    </row>
    <row r="47" spans="1:10" ht="38.25" x14ac:dyDescent="0.2">
      <c r="A47" s="148" t="s">
        <v>115</v>
      </c>
      <c r="B47" s="273">
        <v>281.05</v>
      </c>
      <c r="C47" s="145"/>
      <c r="D47" s="145"/>
      <c r="E47" s="145"/>
      <c r="F47" s="145"/>
      <c r="G47" s="215"/>
      <c r="H47" s="215"/>
      <c r="I47" s="145"/>
      <c r="J47" s="145"/>
    </row>
    <row r="48" spans="1:10" ht="18" customHeight="1" x14ac:dyDescent="0.2">
      <c r="A48" s="145"/>
      <c r="B48" s="145"/>
      <c r="C48" s="145"/>
      <c r="D48" s="145"/>
      <c r="E48" s="145"/>
      <c r="F48" s="145"/>
      <c r="G48" s="406" t="s">
        <v>130</v>
      </c>
      <c r="H48" s="406"/>
      <c r="I48" s="406"/>
      <c r="J48" s="406"/>
    </row>
    <row r="49" spans="1:10" ht="177" customHeight="1" thickBot="1" x14ac:dyDescent="0.25">
      <c r="A49" s="235" t="s">
        <v>103</v>
      </c>
      <c r="B49" s="235" t="s">
        <v>104</v>
      </c>
      <c r="C49" s="236" t="s">
        <v>116</v>
      </c>
      <c r="D49" s="236" t="s">
        <v>117</v>
      </c>
      <c r="E49" s="236" t="s">
        <v>118</v>
      </c>
      <c r="F49" s="236" t="s">
        <v>125</v>
      </c>
      <c r="G49" s="237" t="s">
        <v>126</v>
      </c>
      <c r="H49" s="237" t="s">
        <v>127</v>
      </c>
      <c r="I49" s="238" t="s">
        <v>128</v>
      </c>
      <c r="J49" s="238" t="s">
        <v>129</v>
      </c>
    </row>
    <row r="50" spans="1:10" s="243" customFormat="1" ht="15.75" customHeight="1" thickBot="1" x14ac:dyDescent="0.25">
      <c r="A50" s="239" t="s">
        <v>193</v>
      </c>
      <c r="B50" s="240">
        <v>0</v>
      </c>
      <c r="C50" s="241">
        <v>895.25</v>
      </c>
      <c r="D50" s="241" t="s">
        <v>119</v>
      </c>
      <c r="E50" s="241">
        <v>77.89</v>
      </c>
      <c r="F50" s="241">
        <v>929.06</v>
      </c>
      <c r="G50" s="241">
        <f>F50*9.68%</f>
        <v>89.933007999999987</v>
      </c>
      <c r="H50" s="241">
        <f>F50*9.11%</f>
        <v>84.637366</v>
      </c>
      <c r="I50" s="242">
        <f>F50*5.79%</f>
        <v>53.792573999999995</v>
      </c>
      <c r="J50" s="242">
        <f>F50*3.1%</f>
        <v>28.800859999999997</v>
      </c>
    </row>
    <row r="51" spans="1:10" s="156" customFormat="1" ht="15.75" customHeight="1" thickBot="1" x14ac:dyDescent="0.25">
      <c r="A51" s="244" t="s">
        <v>193</v>
      </c>
      <c r="B51" s="158">
        <v>1</v>
      </c>
      <c r="C51" s="211">
        <v>908.95</v>
      </c>
      <c r="D51" s="211" t="s">
        <v>119</v>
      </c>
      <c r="E51" s="211">
        <v>29.49</v>
      </c>
      <c r="F51" s="211">
        <v>942.76</v>
      </c>
      <c r="G51" s="241">
        <f t="shared" ref="G51:G114" si="0">F51*9.68%</f>
        <v>91.259168000000003</v>
      </c>
      <c r="H51" s="241">
        <f t="shared" ref="H51:H114" si="1">F51*9.11%</f>
        <v>85.885435999999999</v>
      </c>
      <c r="I51" s="242">
        <f t="shared" ref="I51:I114" si="2">F51*5.79%</f>
        <v>54.585803999999996</v>
      </c>
      <c r="J51" s="242">
        <f t="shared" ref="J51:J114" si="3">F51*3.1%</f>
        <v>29.225559999999998</v>
      </c>
    </row>
    <row r="52" spans="1:10" s="156" customFormat="1" ht="15.75" customHeight="1" thickBot="1" x14ac:dyDescent="0.25">
      <c r="A52" s="244" t="s">
        <v>193</v>
      </c>
      <c r="B52" s="158">
        <v>2</v>
      </c>
      <c r="C52" s="211">
        <v>918.19</v>
      </c>
      <c r="D52" s="211" t="s">
        <v>119</v>
      </c>
      <c r="E52" s="211">
        <v>120.78</v>
      </c>
      <c r="F52" s="211">
        <v>952</v>
      </c>
      <c r="G52" s="241">
        <f t="shared" si="0"/>
        <v>92.153599999999997</v>
      </c>
      <c r="H52" s="241">
        <f t="shared" si="1"/>
        <v>86.727199999999996</v>
      </c>
      <c r="I52" s="242">
        <f t="shared" si="2"/>
        <v>55.120800000000003</v>
      </c>
      <c r="J52" s="242">
        <f t="shared" si="3"/>
        <v>29.512</v>
      </c>
    </row>
    <row r="53" spans="1:10" s="156" customFormat="1" ht="15.75" customHeight="1" thickBot="1" x14ac:dyDescent="0.25">
      <c r="A53" s="244" t="s">
        <v>193</v>
      </c>
      <c r="B53" s="158">
        <v>3</v>
      </c>
      <c r="C53" s="211">
        <v>970.84</v>
      </c>
      <c r="D53" s="211">
        <v>0.09</v>
      </c>
      <c r="E53" s="211">
        <v>127.2</v>
      </c>
      <c r="F53" s="211">
        <v>1004.65</v>
      </c>
      <c r="G53" s="241">
        <f t="shared" si="0"/>
        <v>97.250119999999995</v>
      </c>
      <c r="H53" s="241">
        <f t="shared" si="1"/>
        <v>91.523614999999992</v>
      </c>
      <c r="I53" s="242">
        <f t="shared" si="2"/>
        <v>58.169235</v>
      </c>
      <c r="J53" s="242">
        <f t="shared" si="3"/>
        <v>31.14415</v>
      </c>
    </row>
    <row r="54" spans="1:10" s="156" customFormat="1" ht="15.75" customHeight="1" thickBot="1" x14ac:dyDescent="0.25">
      <c r="A54" s="244" t="s">
        <v>193</v>
      </c>
      <c r="B54" s="158">
        <v>4</v>
      </c>
      <c r="C54" s="211">
        <v>972</v>
      </c>
      <c r="D54" s="211">
        <v>0.08</v>
      </c>
      <c r="E54" s="211">
        <v>166.12</v>
      </c>
      <c r="F54" s="211">
        <v>1005.81</v>
      </c>
      <c r="G54" s="241">
        <f t="shared" si="0"/>
        <v>97.362407999999988</v>
      </c>
      <c r="H54" s="241">
        <f t="shared" si="1"/>
        <v>91.629290999999995</v>
      </c>
      <c r="I54" s="242">
        <f t="shared" si="2"/>
        <v>58.236398999999999</v>
      </c>
      <c r="J54" s="242">
        <f t="shared" si="3"/>
        <v>31.180109999999999</v>
      </c>
    </row>
    <row r="55" spans="1:10" s="156" customFormat="1" ht="15.75" customHeight="1" thickBot="1" x14ac:dyDescent="0.25">
      <c r="A55" s="244" t="s">
        <v>193</v>
      </c>
      <c r="B55" s="158">
        <v>5</v>
      </c>
      <c r="C55" s="211">
        <v>999.6</v>
      </c>
      <c r="D55" s="211">
        <v>0.1</v>
      </c>
      <c r="E55" s="211">
        <v>187.53</v>
      </c>
      <c r="F55" s="211">
        <v>1033.4100000000001</v>
      </c>
      <c r="G55" s="241">
        <f t="shared" si="0"/>
        <v>100.03408800000001</v>
      </c>
      <c r="H55" s="241">
        <f t="shared" si="1"/>
        <v>94.143651000000006</v>
      </c>
      <c r="I55" s="242">
        <f t="shared" si="2"/>
        <v>59.834439000000003</v>
      </c>
      <c r="J55" s="242">
        <f t="shared" si="3"/>
        <v>32.035710000000002</v>
      </c>
    </row>
    <row r="56" spans="1:10" s="156" customFormat="1" ht="15.75" customHeight="1" thickBot="1" x14ac:dyDescent="0.25">
      <c r="A56" s="244" t="s">
        <v>193</v>
      </c>
      <c r="B56" s="158">
        <v>6</v>
      </c>
      <c r="C56" s="211">
        <v>985.44</v>
      </c>
      <c r="D56" s="211">
        <v>0.09</v>
      </c>
      <c r="E56" s="211">
        <v>148.44999999999999</v>
      </c>
      <c r="F56" s="211">
        <v>1019.25</v>
      </c>
      <c r="G56" s="241">
        <f t="shared" si="0"/>
        <v>98.663399999999996</v>
      </c>
      <c r="H56" s="241">
        <f t="shared" si="1"/>
        <v>92.853674999999996</v>
      </c>
      <c r="I56" s="242">
        <f t="shared" si="2"/>
        <v>59.014575000000001</v>
      </c>
      <c r="J56" s="242">
        <f t="shared" si="3"/>
        <v>31.59675</v>
      </c>
    </row>
    <row r="57" spans="1:10" s="156" customFormat="1" ht="15.75" customHeight="1" thickBot="1" x14ac:dyDescent="0.25">
      <c r="A57" s="244" t="s">
        <v>193</v>
      </c>
      <c r="B57" s="158">
        <v>7</v>
      </c>
      <c r="C57" s="211">
        <v>958.55</v>
      </c>
      <c r="D57" s="211">
        <v>0.1</v>
      </c>
      <c r="E57" s="211">
        <v>258.52999999999997</v>
      </c>
      <c r="F57" s="211">
        <v>992.36</v>
      </c>
      <c r="G57" s="241">
        <f t="shared" si="0"/>
        <v>96.060447999999994</v>
      </c>
      <c r="H57" s="241">
        <f t="shared" si="1"/>
        <v>90.403996000000006</v>
      </c>
      <c r="I57" s="242">
        <f t="shared" si="2"/>
        <v>57.457644000000002</v>
      </c>
      <c r="J57" s="242">
        <f t="shared" si="3"/>
        <v>30.763159999999999</v>
      </c>
    </row>
    <row r="58" spans="1:10" s="156" customFormat="1" ht="15.75" customHeight="1" thickBot="1" x14ac:dyDescent="0.25">
      <c r="A58" s="244" t="s">
        <v>193</v>
      </c>
      <c r="B58" s="158">
        <v>8</v>
      </c>
      <c r="C58" s="211">
        <v>947.01</v>
      </c>
      <c r="D58" s="211">
        <v>0.08</v>
      </c>
      <c r="E58" s="211">
        <v>306.43</v>
      </c>
      <c r="F58" s="211">
        <v>980.82</v>
      </c>
      <c r="G58" s="241">
        <f t="shared" si="0"/>
        <v>94.943376000000001</v>
      </c>
      <c r="H58" s="241">
        <f t="shared" si="1"/>
        <v>89.352702000000008</v>
      </c>
      <c r="I58" s="242">
        <f t="shared" si="2"/>
        <v>56.789478000000003</v>
      </c>
      <c r="J58" s="242">
        <f t="shared" si="3"/>
        <v>30.405420000000003</v>
      </c>
    </row>
    <row r="59" spans="1:10" s="156" customFormat="1" ht="15.75" customHeight="1" thickBot="1" x14ac:dyDescent="0.25">
      <c r="A59" s="244" t="s">
        <v>193</v>
      </c>
      <c r="B59" s="158">
        <v>9</v>
      </c>
      <c r="C59" s="211">
        <v>1185.9100000000001</v>
      </c>
      <c r="D59" s="211">
        <v>0.1</v>
      </c>
      <c r="E59" s="211">
        <v>472.42</v>
      </c>
      <c r="F59" s="211">
        <v>1219.72</v>
      </c>
      <c r="G59" s="241">
        <f t="shared" si="0"/>
        <v>118.068896</v>
      </c>
      <c r="H59" s="241">
        <f t="shared" si="1"/>
        <v>111.11649200000001</v>
      </c>
      <c r="I59" s="242">
        <f t="shared" si="2"/>
        <v>70.621787999999995</v>
      </c>
      <c r="J59" s="242">
        <f t="shared" si="3"/>
        <v>37.811320000000002</v>
      </c>
    </row>
    <row r="60" spans="1:10" s="156" customFormat="1" ht="15.75" customHeight="1" thickBot="1" x14ac:dyDescent="0.25">
      <c r="A60" s="244" t="s">
        <v>193</v>
      </c>
      <c r="B60" s="158">
        <v>10</v>
      </c>
      <c r="C60" s="211">
        <v>1192.73</v>
      </c>
      <c r="D60" s="211">
        <v>7.0000000000000007E-2</v>
      </c>
      <c r="E60" s="211">
        <v>479.3</v>
      </c>
      <c r="F60" s="211">
        <v>1226.54</v>
      </c>
      <c r="G60" s="241">
        <f t="shared" si="0"/>
        <v>118.72907199999999</v>
      </c>
      <c r="H60" s="241">
        <f t="shared" si="1"/>
        <v>111.73779399999999</v>
      </c>
      <c r="I60" s="242">
        <f t="shared" si="2"/>
        <v>71.016666000000001</v>
      </c>
      <c r="J60" s="242">
        <f t="shared" si="3"/>
        <v>38.022739999999999</v>
      </c>
    </row>
    <row r="61" spans="1:10" s="156" customFormat="1" ht="15.75" customHeight="1" thickBot="1" x14ac:dyDescent="0.25">
      <c r="A61" s="244" t="s">
        <v>193</v>
      </c>
      <c r="B61" s="158">
        <v>11</v>
      </c>
      <c r="C61" s="211">
        <v>1201.77</v>
      </c>
      <c r="D61" s="211">
        <v>0.08</v>
      </c>
      <c r="E61" s="211">
        <v>316.41000000000003</v>
      </c>
      <c r="F61" s="211">
        <v>1235.58</v>
      </c>
      <c r="G61" s="241">
        <f t="shared" si="0"/>
        <v>119.60414399999999</v>
      </c>
      <c r="H61" s="241">
        <f t="shared" si="1"/>
        <v>112.56133799999999</v>
      </c>
      <c r="I61" s="242">
        <f t="shared" si="2"/>
        <v>71.540081999999998</v>
      </c>
      <c r="J61" s="242">
        <f t="shared" si="3"/>
        <v>38.302979999999998</v>
      </c>
    </row>
    <row r="62" spans="1:10" s="156" customFormat="1" ht="15.75" customHeight="1" thickBot="1" x14ac:dyDescent="0.25">
      <c r="A62" s="244" t="s">
        <v>193</v>
      </c>
      <c r="B62" s="158">
        <v>12</v>
      </c>
      <c r="C62" s="211">
        <v>1217.42</v>
      </c>
      <c r="D62" s="211">
        <v>0.08</v>
      </c>
      <c r="E62" s="211">
        <v>298.99</v>
      </c>
      <c r="F62" s="211">
        <v>1251.23</v>
      </c>
      <c r="G62" s="241">
        <f t="shared" si="0"/>
        <v>121.11906399999999</v>
      </c>
      <c r="H62" s="241">
        <f t="shared" si="1"/>
        <v>113.987053</v>
      </c>
      <c r="I62" s="242">
        <f t="shared" si="2"/>
        <v>72.446217000000004</v>
      </c>
      <c r="J62" s="242">
        <f t="shared" si="3"/>
        <v>38.788130000000002</v>
      </c>
    </row>
    <row r="63" spans="1:10" s="156" customFormat="1" ht="15.75" customHeight="1" thickBot="1" x14ac:dyDescent="0.25">
      <c r="A63" s="244" t="s">
        <v>193</v>
      </c>
      <c r="B63" s="158">
        <v>13</v>
      </c>
      <c r="C63" s="211">
        <v>975.3</v>
      </c>
      <c r="D63" s="211">
        <v>0.1</v>
      </c>
      <c r="E63" s="211">
        <v>256.89</v>
      </c>
      <c r="F63" s="211">
        <v>1009.11</v>
      </c>
      <c r="G63" s="241">
        <f t="shared" si="0"/>
        <v>97.681848000000002</v>
      </c>
      <c r="H63" s="241">
        <f t="shared" si="1"/>
        <v>91.929921000000007</v>
      </c>
      <c r="I63" s="242">
        <f t="shared" si="2"/>
        <v>58.427469000000002</v>
      </c>
      <c r="J63" s="242">
        <f t="shared" si="3"/>
        <v>31.282409999999999</v>
      </c>
    </row>
    <row r="64" spans="1:10" s="156" customFormat="1" ht="15.75" customHeight="1" thickBot="1" x14ac:dyDescent="0.25">
      <c r="A64" s="244" t="s">
        <v>193</v>
      </c>
      <c r="B64" s="158">
        <v>14</v>
      </c>
      <c r="C64" s="211">
        <v>995.91</v>
      </c>
      <c r="D64" s="211">
        <v>0.11</v>
      </c>
      <c r="E64" s="211">
        <v>174.99</v>
      </c>
      <c r="F64" s="211">
        <v>1029.72</v>
      </c>
      <c r="G64" s="241">
        <f t="shared" si="0"/>
        <v>99.676895999999999</v>
      </c>
      <c r="H64" s="241">
        <f t="shared" si="1"/>
        <v>93.807491999999996</v>
      </c>
      <c r="I64" s="242">
        <f t="shared" si="2"/>
        <v>59.620788000000005</v>
      </c>
      <c r="J64" s="242">
        <f t="shared" si="3"/>
        <v>31.921320000000001</v>
      </c>
    </row>
    <row r="65" spans="1:10" s="156" customFormat="1" ht="15.75" customHeight="1" thickBot="1" x14ac:dyDescent="0.25">
      <c r="A65" s="244" t="s">
        <v>193</v>
      </c>
      <c r="B65" s="158">
        <v>15</v>
      </c>
      <c r="C65" s="211">
        <v>1615.86</v>
      </c>
      <c r="D65" s="211">
        <v>0.18</v>
      </c>
      <c r="E65" s="211">
        <v>894.42</v>
      </c>
      <c r="F65" s="211">
        <v>1649.67</v>
      </c>
      <c r="G65" s="241">
        <f t="shared" si="0"/>
        <v>159.68805599999999</v>
      </c>
      <c r="H65" s="241">
        <f t="shared" si="1"/>
        <v>150.28493700000001</v>
      </c>
      <c r="I65" s="242">
        <f t="shared" si="2"/>
        <v>95.515893000000005</v>
      </c>
      <c r="J65" s="242">
        <f t="shared" si="3"/>
        <v>51.139769999999999</v>
      </c>
    </row>
    <row r="66" spans="1:10" s="156" customFormat="1" ht="15.75" customHeight="1" thickBot="1" x14ac:dyDescent="0.25">
      <c r="A66" s="244" t="s">
        <v>193</v>
      </c>
      <c r="B66" s="158">
        <v>16</v>
      </c>
      <c r="C66" s="211">
        <v>988</v>
      </c>
      <c r="D66" s="211">
        <v>0.09</v>
      </c>
      <c r="E66" s="211">
        <v>272.43</v>
      </c>
      <c r="F66" s="211">
        <v>1021.81</v>
      </c>
      <c r="G66" s="241">
        <f t="shared" si="0"/>
        <v>98.911207999999988</v>
      </c>
      <c r="H66" s="241">
        <f t="shared" si="1"/>
        <v>93.086890999999994</v>
      </c>
      <c r="I66" s="242">
        <f t="shared" si="2"/>
        <v>59.162799</v>
      </c>
      <c r="J66" s="242">
        <f t="shared" si="3"/>
        <v>31.676109999999998</v>
      </c>
    </row>
    <row r="67" spans="1:10" s="156" customFormat="1" ht="15.75" customHeight="1" thickBot="1" x14ac:dyDescent="0.25">
      <c r="A67" s="244" t="s">
        <v>193</v>
      </c>
      <c r="B67" s="158">
        <v>17</v>
      </c>
      <c r="C67" s="211">
        <v>1202.1199999999999</v>
      </c>
      <c r="D67" s="211">
        <v>0.04</v>
      </c>
      <c r="E67" s="211">
        <v>493.34</v>
      </c>
      <c r="F67" s="211">
        <v>1235.93</v>
      </c>
      <c r="G67" s="241">
        <f t="shared" si="0"/>
        <v>119.638024</v>
      </c>
      <c r="H67" s="241">
        <f t="shared" si="1"/>
        <v>112.59322300000001</v>
      </c>
      <c r="I67" s="242">
        <f t="shared" si="2"/>
        <v>71.560347000000007</v>
      </c>
      <c r="J67" s="242">
        <f t="shared" si="3"/>
        <v>38.313830000000003</v>
      </c>
    </row>
    <row r="68" spans="1:10" s="156" customFormat="1" ht="15.75" customHeight="1" thickBot="1" x14ac:dyDescent="0.25">
      <c r="A68" s="244" t="s">
        <v>193</v>
      </c>
      <c r="B68" s="158">
        <v>18</v>
      </c>
      <c r="C68" s="211">
        <v>956.66</v>
      </c>
      <c r="D68" s="211" t="s">
        <v>119</v>
      </c>
      <c r="E68" s="211">
        <v>117.52</v>
      </c>
      <c r="F68" s="211">
        <v>990.47</v>
      </c>
      <c r="G68" s="241">
        <f t="shared" si="0"/>
        <v>95.877495999999994</v>
      </c>
      <c r="H68" s="241">
        <f t="shared" si="1"/>
        <v>90.231817000000007</v>
      </c>
      <c r="I68" s="242">
        <f t="shared" si="2"/>
        <v>57.348213000000001</v>
      </c>
      <c r="J68" s="242">
        <f t="shared" si="3"/>
        <v>30.70457</v>
      </c>
    </row>
    <row r="69" spans="1:10" s="156" customFormat="1" ht="15.75" customHeight="1" thickBot="1" x14ac:dyDescent="0.25">
      <c r="A69" s="244" t="s">
        <v>193</v>
      </c>
      <c r="B69" s="158">
        <v>19</v>
      </c>
      <c r="C69" s="211">
        <v>909.91</v>
      </c>
      <c r="D69" s="211" t="s">
        <v>119</v>
      </c>
      <c r="E69" s="211">
        <v>12.35</v>
      </c>
      <c r="F69" s="211">
        <v>943.72</v>
      </c>
      <c r="G69" s="241">
        <f t="shared" si="0"/>
        <v>91.352096000000003</v>
      </c>
      <c r="H69" s="241">
        <f t="shared" si="1"/>
        <v>85.972892000000002</v>
      </c>
      <c r="I69" s="242">
        <f t="shared" si="2"/>
        <v>54.641387999999999</v>
      </c>
      <c r="J69" s="242">
        <f t="shared" si="3"/>
        <v>29.255320000000001</v>
      </c>
    </row>
    <row r="70" spans="1:10" s="156" customFormat="1" ht="15.75" customHeight="1" thickBot="1" x14ac:dyDescent="0.25">
      <c r="A70" s="244" t="s">
        <v>193</v>
      </c>
      <c r="B70" s="158">
        <v>20</v>
      </c>
      <c r="C70" s="211">
        <v>905.54</v>
      </c>
      <c r="D70" s="211">
        <v>0.01</v>
      </c>
      <c r="E70" s="211">
        <v>181.22</v>
      </c>
      <c r="F70" s="211">
        <v>939.35</v>
      </c>
      <c r="G70" s="241">
        <f t="shared" si="0"/>
        <v>90.929079999999999</v>
      </c>
      <c r="H70" s="241">
        <f t="shared" si="1"/>
        <v>85.574785000000006</v>
      </c>
      <c r="I70" s="242">
        <f t="shared" si="2"/>
        <v>54.388365</v>
      </c>
      <c r="J70" s="242">
        <f t="shared" si="3"/>
        <v>29.11985</v>
      </c>
    </row>
    <row r="71" spans="1:10" s="156" customFormat="1" ht="15.75" customHeight="1" thickBot="1" x14ac:dyDescent="0.25">
      <c r="A71" s="244" t="s">
        <v>193</v>
      </c>
      <c r="B71" s="158">
        <v>21</v>
      </c>
      <c r="C71" s="211">
        <v>1095.48</v>
      </c>
      <c r="D71" s="211">
        <v>0.01</v>
      </c>
      <c r="E71" s="211">
        <v>376.94</v>
      </c>
      <c r="F71" s="211">
        <v>1129.29</v>
      </c>
      <c r="G71" s="241">
        <f t="shared" si="0"/>
        <v>109.31527199999999</v>
      </c>
      <c r="H71" s="241">
        <f t="shared" si="1"/>
        <v>102.87831899999999</v>
      </c>
      <c r="I71" s="242">
        <f t="shared" si="2"/>
        <v>65.385891000000001</v>
      </c>
      <c r="J71" s="242">
        <f t="shared" si="3"/>
        <v>35.007989999999999</v>
      </c>
    </row>
    <row r="72" spans="1:10" s="156" customFormat="1" ht="15.75" customHeight="1" thickBot="1" x14ac:dyDescent="0.25">
      <c r="A72" s="244" t="s">
        <v>193</v>
      </c>
      <c r="B72" s="158">
        <v>22</v>
      </c>
      <c r="C72" s="211">
        <v>902.19</v>
      </c>
      <c r="D72" s="211" t="s">
        <v>119</v>
      </c>
      <c r="E72" s="211">
        <v>190.36</v>
      </c>
      <c r="F72" s="211">
        <v>936</v>
      </c>
      <c r="G72" s="241">
        <f t="shared" si="0"/>
        <v>90.604799999999997</v>
      </c>
      <c r="H72" s="241">
        <f t="shared" si="1"/>
        <v>85.269599999999997</v>
      </c>
      <c r="I72" s="242">
        <f t="shared" si="2"/>
        <v>54.194400000000002</v>
      </c>
      <c r="J72" s="242">
        <f t="shared" si="3"/>
        <v>29.015999999999998</v>
      </c>
    </row>
    <row r="73" spans="1:10" s="248" customFormat="1" ht="15.75" customHeight="1" thickBot="1" x14ac:dyDescent="0.25">
      <c r="A73" s="245" t="s">
        <v>193</v>
      </c>
      <c r="B73" s="246">
        <v>23</v>
      </c>
      <c r="C73" s="247">
        <v>901.73</v>
      </c>
      <c r="D73" s="247">
        <v>0.01</v>
      </c>
      <c r="E73" s="247">
        <v>197.66</v>
      </c>
      <c r="F73" s="247">
        <v>935.54</v>
      </c>
      <c r="G73" s="241">
        <f t="shared" si="0"/>
        <v>90.560271999999998</v>
      </c>
      <c r="H73" s="241">
        <f t="shared" si="1"/>
        <v>85.227694</v>
      </c>
      <c r="I73" s="242">
        <f t="shared" si="2"/>
        <v>54.167766</v>
      </c>
      <c r="J73" s="242">
        <f t="shared" si="3"/>
        <v>29.001739999999998</v>
      </c>
    </row>
    <row r="74" spans="1:10" s="243" customFormat="1" ht="15.75" customHeight="1" thickBot="1" x14ac:dyDescent="0.25">
      <c r="A74" s="239" t="s">
        <v>194</v>
      </c>
      <c r="B74" s="240">
        <v>0</v>
      </c>
      <c r="C74" s="241">
        <v>996.45</v>
      </c>
      <c r="D74" s="241" t="s">
        <v>119</v>
      </c>
      <c r="E74" s="241">
        <v>158.80000000000001</v>
      </c>
      <c r="F74" s="241">
        <v>1030.26</v>
      </c>
      <c r="G74" s="241">
        <f t="shared" si="0"/>
        <v>99.729168000000001</v>
      </c>
      <c r="H74" s="241">
        <f t="shared" si="1"/>
        <v>93.856685999999996</v>
      </c>
      <c r="I74" s="242">
        <f t="shared" si="2"/>
        <v>59.652054</v>
      </c>
      <c r="J74" s="242">
        <f t="shared" si="3"/>
        <v>31.93806</v>
      </c>
    </row>
    <row r="75" spans="1:10" s="156" customFormat="1" ht="15.75" customHeight="1" thickBot="1" x14ac:dyDescent="0.25">
      <c r="A75" s="244" t="s">
        <v>194</v>
      </c>
      <c r="B75" s="158">
        <v>1</v>
      </c>
      <c r="C75" s="211">
        <v>1002.21</v>
      </c>
      <c r="D75" s="211" t="s">
        <v>119</v>
      </c>
      <c r="E75" s="211">
        <v>121.53</v>
      </c>
      <c r="F75" s="211">
        <v>1036.02</v>
      </c>
      <c r="G75" s="241">
        <f t="shared" si="0"/>
        <v>100.28673599999999</v>
      </c>
      <c r="H75" s="241">
        <f t="shared" si="1"/>
        <v>94.381422000000001</v>
      </c>
      <c r="I75" s="242">
        <f t="shared" si="2"/>
        <v>59.985557999999997</v>
      </c>
      <c r="J75" s="242">
        <f t="shared" si="3"/>
        <v>32.116619999999998</v>
      </c>
    </row>
    <row r="76" spans="1:10" s="156" customFormat="1" ht="15.75" customHeight="1" thickBot="1" x14ac:dyDescent="0.25">
      <c r="A76" s="244" t="s">
        <v>194</v>
      </c>
      <c r="B76" s="158">
        <v>2</v>
      </c>
      <c r="C76" s="211">
        <v>998.89</v>
      </c>
      <c r="D76" s="211">
        <v>0.01</v>
      </c>
      <c r="E76" s="211">
        <v>123.74</v>
      </c>
      <c r="F76" s="211">
        <v>1032.7</v>
      </c>
      <c r="G76" s="241">
        <f t="shared" si="0"/>
        <v>99.965360000000004</v>
      </c>
      <c r="H76" s="241">
        <f t="shared" si="1"/>
        <v>94.078969999999998</v>
      </c>
      <c r="I76" s="242">
        <f t="shared" si="2"/>
        <v>59.793330000000005</v>
      </c>
      <c r="J76" s="242">
        <f t="shared" si="3"/>
        <v>32.0137</v>
      </c>
    </row>
    <row r="77" spans="1:10" s="156" customFormat="1" ht="15.75" customHeight="1" thickBot="1" x14ac:dyDescent="0.25">
      <c r="A77" s="244" t="s">
        <v>194</v>
      </c>
      <c r="B77" s="158">
        <v>3</v>
      </c>
      <c r="C77" s="211">
        <v>1023.82</v>
      </c>
      <c r="D77" s="211">
        <v>0.09</v>
      </c>
      <c r="E77" s="211">
        <v>306.76</v>
      </c>
      <c r="F77" s="211">
        <v>1057.6300000000001</v>
      </c>
      <c r="G77" s="241">
        <f t="shared" si="0"/>
        <v>102.378584</v>
      </c>
      <c r="H77" s="241">
        <f t="shared" si="1"/>
        <v>96.350093000000015</v>
      </c>
      <c r="I77" s="242">
        <f t="shared" si="2"/>
        <v>61.236777000000004</v>
      </c>
      <c r="J77" s="242">
        <f t="shared" si="3"/>
        <v>32.786530000000006</v>
      </c>
    </row>
    <row r="78" spans="1:10" s="156" customFormat="1" ht="15.75" customHeight="1" thickBot="1" x14ac:dyDescent="0.25">
      <c r="A78" s="244" t="s">
        <v>194</v>
      </c>
      <c r="B78" s="158">
        <v>4</v>
      </c>
      <c r="C78" s="211">
        <v>1014.75</v>
      </c>
      <c r="D78" s="211">
        <v>0.13</v>
      </c>
      <c r="E78" s="211">
        <v>297.98</v>
      </c>
      <c r="F78" s="211">
        <v>1048.56</v>
      </c>
      <c r="G78" s="241">
        <f t="shared" si="0"/>
        <v>101.50060799999999</v>
      </c>
      <c r="H78" s="241">
        <f t="shared" si="1"/>
        <v>95.523815999999997</v>
      </c>
      <c r="I78" s="242">
        <f t="shared" si="2"/>
        <v>60.711623999999993</v>
      </c>
      <c r="J78" s="242">
        <f t="shared" si="3"/>
        <v>32.505359999999996</v>
      </c>
    </row>
    <row r="79" spans="1:10" s="156" customFormat="1" ht="15.75" customHeight="1" thickBot="1" x14ac:dyDescent="0.25">
      <c r="A79" s="244" t="s">
        <v>194</v>
      </c>
      <c r="B79" s="158">
        <v>5</v>
      </c>
      <c r="C79" s="211">
        <v>1327.94</v>
      </c>
      <c r="D79" s="211">
        <v>0.11</v>
      </c>
      <c r="E79" s="211">
        <v>522.41999999999996</v>
      </c>
      <c r="F79" s="211">
        <v>1361.75</v>
      </c>
      <c r="G79" s="241">
        <f t="shared" si="0"/>
        <v>131.81739999999999</v>
      </c>
      <c r="H79" s="241">
        <f t="shared" si="1"/>
        <v>124.055425</v>
      </c>
      <c r="I79" s="242">
        <f t="shared" si="2"/>
        <v>78.845325000000003</v>
      </c>
      <c r="J79" s="242">
        <f t="shared" si="3"/>
        <v>42.21425</v>
      </c>
    </row>
    <row r="80" spans="1:10" s="156" customFormat="1" ht="15.75" customHeight="1" thickBot="1" x14ac:dyDescent="0.25">
      <c r="A80" s="244" t="s">
        <v>194</v>
      </c>
      <c r="B80" s="158">
        <v>6</v>
      </c>
      <c r="C80" s="211">
        <v>1061.46</v>
      </c>
      <c r="D80" s="211">
        <v>0.05</v>
      </c>
      <c r="E80" s="211">
        <v>153.41</v>
      </c>
      <c r="F80" s="211">
        <v>1095.27</v>
      </c>
      <c r="G80" s="241">
        <f t="shared" si="0"/>
        <v>106.02213599999999</v>
      </c>
      <c r="H80" s="241">
        <f t="shared" si="1"/>
        <v>99.779096999999993</v>
      </c>
      <c r="I80" s="242">
        <f t="shared" si="2"/>
        <v>63.416133000000002</v>
      </c>
      <c r="J80" s="242">
        <f t="shared" si="3"/>
        <v>33.95337</v>
      </c>
    </row>
    <row r="81" spans="1:10" s="156" customFormat="1" ht="15.75" customHeight="1" thickBot="1" x14ac:dyDescent="0.25">
      <c r="A81" s="244" t="s">
        <v>194</v>
      </c>
      <c r="B81" s="158">
        <v>7</v>
      </c>
      <c r="C81" s="211">
        <v>1045.68</v>
      </c>
      <c r="D81" s="211">
        <v>0.03</v>
      </c>
      <c r="E81" s="211">
        <v>342.7</v>
      </c>
      <c r="F81" s="211">
        <v>1079.49</v>
      </c>
      <c r="G81" s="241">
        <f t="shared" si="0"/>
        <v>104.494632</v>
      </c>
      <c r="H81" s="241">
        <f t="shared" si="1"/>
        <v>98.341538999999997</v>
      </c>
      <c r="I81" s="242">
        <f t="shared" si="2"/>
        <v>62.502471</v>
      </c>
      <c r="J81" s="242">
        <f t="shared" si="3"/>
        <v>33.464190000000002</v>
      </c>
    </row>
    <row r="82" spans="1:10" s="156" customFormat="1" ht="15.75" customHeight="1" thickBot="1" x14ac:dyDescent="0.25">
      <c r="A82" s="244" t="s">
        <v>194</v>
      </c>
      <c r="B82" s="158">
        <v>8</v>
      </c>
      <c r="C82" s="211">
        <v>1051.1400000000001</v>
      </c>
      <c r="D82" s="211">
        <v>0.04</v>
      </c>
      <c r="E82" s="211">
        <v>355.17</v>
      </c>
      <c r="F82" s="211">
        <v>1084.95</v>
      </c>
      <c r="G82" s="241">
        <f t="shared" si="0"/>
        <v>105.02316</v>
      </c>
      <c r="H82" s="241">
        <f t="shared" si="1"/>
        <v>98.83894500000001</v>
      </c>
      <c r="I82" s="242">
        <f t="shared" si="2"/>
        <v>62.818605000000005</v>
      </c>
      <c r="J82" s="242">
        <f t="shared" si="3"/>
        <v>33.633450000000003</v>
      </c>
    </row>
    <row r="83" spans="1:10" s="156" customFormat="1" ht="15.75" customHeight="1" thickBot="1" x14ac:dyDescent="0.25">
      <c r="A83" s="244" t="s">
        <v>194</v>
      </c>
      <c r="B83" s="158">
        <v>9</v>
      </c>
      <c r="C83" s="211">
        <v>1002.58</v>
      </c>
      <c r="D83" s="211">
        <v>0.04</v>
      </c>
      <c r="E83" s="211">
        <v>297.89</v>
      </c>
      <c r="F83" s="211">
        <v>1036.3900000000001</v>
      </c>
      <c r="G83" s="241">
        <f t="shared" si="0"/>
        <v>100.322552</v>
      </c>
      <c r="H83" s="241">
        <f t="shared" si="1"/>
        <v>94.415129000000007</v>
      </c>
      <c r="I83" s="242">
        <f t="shared" si="2"/>
        <v>60.006981000000003</v>
      </c>
      <c r="J83" s="242">
        <f t="shared" si="3"/>
        <v>32.12809</v>
      </c>
    </row>
    <row r="84" spans="1:10" s="156" customFormat="1" ht="15.75" customHeight="1" thickBot="1" x14ac:dyDescent="0.25">
      <c r="A84" s="244" t="s">
        <v>194</v>
      </c>
      <c r="B84" s="158">
        <v>10</v>
      </c>
      <c r="C84" s="211">
        <v>995.93</v>
      </c>
      <c r="D84" s="211">
        <v>0.02</v>
      </c>
      <c r="E84" s="211">
        <v>110.75</v>
      </c>
      <c r="F84" s="211">
        <v>1029.74</v>
      </c>
      <c r="G84" s="241">
        <f t="shared" si="0"/>
        <v>99.678832</v>
      </c>
      <c r="H84" s="241">
        <f t="shared" si="1"/>
        <v>93.809314000000001</v>
      </c>
      <c r="I84" s="242">
        <f t="shared" si="2"/>
        <v>59.621946000000001</v>
      </c>
      <c r="J84" s="242">
        <f t="shared" si="3"/>
        <v>31.921939999999999</v>
      </c>
    </row>
    <row r="85" spans="1:10" s="156" customFormat="1" ht="15.75" customHeight="1" thickBot="1" x14ac:dyDescent="0.25">
      <c r="A85" s="244" t="s">
        <v>194</v>
      </c>
      <c r="B85" s="158">
        <v>11</v>
      </c>
      <c r="C85" s="211">
        <v>1066.44</v>
      </c>
      <c r="D85" s="211">
        <v>0.05</v>
      </c>
      <c r="E85" s="211">
        <v>135.71</v>
      </c>
      <c r="F85" s="211">
        <v>1100.25</v>
      </c>
      <c r="G85" s="241">
        <f t="shared" si="0"/>
        <v>106.5042</v>
      </c>
      <c r="H85" s="241">
        <f t="shared" si="1"/>
        <v>100.232775</v>
      </c>
      <c r="I85" s="242">
        <f t="shared" si="2"/>
        <v>63.704475000000002</v>
      </c>
      <c r="J85" s="242">
        <f t="shared" si="3"/>
        <v>34.107750000000003</v>
      </c>
    </row>
    <row r="86" spans="1:10" s="156" customFormat="1" ht="15.75" customHeight="1" thickBot="1" x14ac:dyDescent="0.25">
      <c r="A86" s="244" t="s">
        <v>194</v>
      </c>
      <c r="B86" s="158">
        <v>12</v>
      </c>
      <c r="C86" s="211">
        <v>1002.07</v>
      </c>
      <c r="D86" s="211">
        <v>0.05</v>
      </c>
      <c r="E86" s="211">
        <v>143.69</v>
      </c>
      <c r="F86" s="211">
        <v>1035.8800000000001</v>
      </c>
      <c r="G86" s="241">
        <f t="shared" si="0"/>
        <v>100.273184</v>
      </c>
      <c r="H86" s="241">
        <f t="shared" si="1"/>
        <v>94.368668000000014</v>
      </c>
      <c r="I86" s="242">
        <f t="shared" si="2"/>
        <v>59.977452000000007</v>
      </c>
      <c r="J86" s="242">
        <f t="shared" si="3"/>
        <v>32.112280000000005</v>
      </c>
    </row>
    <row r="87" spans="1:10" s="156" customFormat="1" ht="15.75" customHeight="1" thickBot="1" x14ac:dyDescent="0.25">
      <c r="A87" s="244" t="s">
        <v>194</v>
      </c>
      <c r="B87" s="158">
        <v>13</v>
      </c>
      <c r="C87" s="211">
        <v>1093.08</v>
      </c>
      <c r="D87" s="211">
        <v>0.02</v>
      </c>
      <c r="E87" s="211">
        <v>380.58</v>
      </c>
      <c r="F87" s="211">
        <v>1126.8900000000001</v>
      </c>
      <c r="G87" s="241">
        <f t="shared" si="0"/>
        <v>109.08295200000001</v>
      </c>
      <c r="H87" s="241">
        <f t="shared" si="1"/>
        <v>102.65967900000001</v>
      </c>
      <c r="I87" s="242">
        <f t="shared" si="2"/>
        <v>65.246931000000004</v>
      </c>
      <c r="J87" s="242">
        <f t="shared" si="3"/>
        <v>34.933590000000002</v>
      </c>
    </row>
    <row r="88" spans="1:10" s="156" customFormat="1" ht="15.75" customHeight="1" thickBot="1" x14ac:dyDescent="0.25">
      <c r="A88" s="244" t="s">
        <v>194</v>
      </c>
      <c r="B88" s="158">
        <v>14</v>
      </c>
      <c r="C88" s="211">
        <v>1612.2</v>
      </c>
      <c r="D88" s="211">
        <v>0.09</v>
      </c>
      <c r="E88" s="211">
        <v>808.31</v>
      </c>
      <c r="F88" s="211">
        <v>1646.01</v>
      </c>
      <c r="G88" s="241">
        <f t="shared" si="0"/>
        <v>159.33376799999999</v>
      </c>
      <c r="H88" s="241">
        <f t="shared" si="1"/>
        <v>149.95151100000001</v>
      </c>
      <c r="I88" s="242">
        <f t="shared" si="2"/>
        <v>95.303978999999998</v>
      </c>
      <c r="J88" s="242">
        <f t="shared" si="3"/>
        <v>51.026310000000002</v>
      </c>
    </row>
    <row r="89" spans="1:10" s="156" customFormat="1" ht="15.75" customHeight="1" thickBot="1" x14ac:dyDescent="0.25">
      <c r="A89" s="244" t="s">
        <v>194</v>
      </c>
      <c r="B89" s="158">
        <v>15</v>
      </c>
      <c r="C89" s="211">
        <v>1230.26</v>
      </c>
      <c r="D89" s="211">
        <v>0.11</v>
      </c>
      <c r="E89" s="211">
        <v>381.9</v>
      </c>
      <c r="F89" s="211">
        <v>1264.07</v>
      </c>
      <c r="G89" s="241">
        <f t="shared" si="0"/>
        <v>122.36197599999998</v>
      </c>
      <c r="H89" s="241">
        <f t="shared" si="1"/>
        <v>115.15677699999999</v>
      </c>
      <c r="I89" s="242">
        <f t="shared" si="2"/>
        <v>73.189652999999993</v>
      </c>
      <c r="J89" s="242">
        <f t="shared" si="3"/>
        <v>39.186169999999997</v>
      </c>
    </row>
    <row r="90" spans="1:10" s="156" customFormat="1" ht="15.75" customHeight="1" thickBot="1" x14ac:dyDescent="0.25">
      <c r="A90" s="244" t="s">
        <v>194</v>
      </c>
      <c r="B90" s="158">
        <v>16</v>
      </c>
      <c r="C90" s="211">
        <v>1174.3499999999999</v>
      </c>
      <c r="D90" s="211">
        <v>0.06</v>
      </c>
      <c r="E90" s="211">
        <v>567.52</v>
      </c>
      <c r="F90" s="211">
        <v>1208.1600000000001</v>
      </c>
      <c r="G90" s="241">
        <f t="shared" si="0"/>
        <v>116.949888</v>
      </c>
      <c r="H90" s="241">
        <f t="shared" si="1"/>
        <v>110.06337600000001</v>
      </c>
      <c r="I90" s="242">
        <f t="shared" si="2"/>
        <v>69.952464000000006</v>
      </c>
      <c r="J90" s="242">
        <f t="shared" si="3"/>
        <v>37.452960000000004</v>
      </c>
    </row>
    <row r="91" spans="1:10" s="156" customFormat="1" ht="15.75" customHeight="1" thickBot="1" x14ac:dyDescent="0.25">
      <c r="A91" s="244" t="s">
        <v>194</v>
      </c>
      <c r="B91" s="158">
        <v>17</v>
      </c>
      <c r="C91" s="211">
        <v>1152.6300000000001</v>
      </c>
      <c r="D91" s="211">
        <v>0.06</v>
      </c>
      <c r="E91" s="211">
        <v>524.29999999999995</v>
      </c>
      <c r="F91" s="211">
        <v>1186.44</v>
      </c>
      <c r="G91" s="241">
        <f t="shared" si="0"/>
        <v>114.847392</v>
      </c>
      <c r="H91" s="241">
        <f t="shared" si="1"/>
        <v>108.08468400000001</v>
      </c>
      <c r="I91" s="242">
        <f t="shared" si="2"/>
        <v>68.694876000000008</v>
      </c>
      <c r="J91" s="242">
        <f t="shared" si="3"/>
        <v>36.779640000000001</v>
      </c>
    </row>
    <row r="92" spans="1:10" s="156" customFormat="1" ht="15.75" customHeight="1" thickBot="1" x14ac:dyDescent="0.25">
      <c r="A92" s="244" t="s">
        <v>194</v>
      </c>
      <c r="B92" s="158">
        <v>18</v>
      </c>
      <c r="C92" s="211">
        <v>986.37</v>
      </c>
      <c r="D92" s="211" t="s">
        <v>119</v>
      </c>
      <c r="E92" s="211">
        <v>270.04000000000002</v>
      </c>
      <c r="F92" s="211">
        <v>1020.18</v>
      </c>
      <c r="G92" s="241">
        <f t="shared" si="0"/>
        <v>98.753423999999995</v>
      </c>
      <c r="H92" s="241">
        <f t="shared" si="1"/>
        <v>92.938397999999992</v>
      </c>
      <c r="I92" s="242">
        <f t="shared" si="2"/>
        <v>59.068421999999998</v>
      </c>
      <c r="J92" s="242">
        <f t="shared" si="3"/>
        <v>31.625579999999999</v>
      </c>
    </row>
    <row r="93" spans="1:10" s="156" customFormat="1" ht="15.75" customHeight="1" thickBot="1" x14ac:dyDescent="0.25">
      <c r="A93" s="244" t="s">
        <v>194</v>
      </c>
      <c r="B93" s="158">
        <v>19</v>
      </c>
      <c r="C93" s="211">
        <v>988.73</v>
      </c>
      <c r="D93" s="211">
        <v>0.01</v>
      </c>
      <c r="E93" s="211">
        <v>289.7</v>
      </c>
      <c r="F93" s="211">
        <v>1022.54</v>
      </c>
      <c r="G93" s="241">
        <f t="shared" si="0"/>
        <v>98.981871999999996</v>
      </c>
      <c r="H93" s="241">
        <f t="shared" si="1"/>
        <v>93.153393999999992</v>
      </c>
      <c r="I93" s="242">
        <f t="shared" si="2"/>
        <v>59.205065999999995</v>
      </c>
      <c r="J93" s="242">
        <f t="shared" si="3"/>
        <v>31.698739999999997</v>
      </c>
    </row>
    <row r="94" spans="1:10" s="156" customFormat="1" ht="15.75" customHeight="1" thickBot="1" x14ac:dyDescent="0.25">
      <c r="A94" s="244" t="s">
        <v>194</v>
      </c>
      <c r="B94" s="158">
        <v>20</v>
      </c>
      <c r="C94" s="211">
        <v>992.13</v>
      </c>
      <c r="D94" s="211" t="s">
        <v>119</v>
      </c>
      <c r="E94" s="211">
        <v>249.6</v>
      </c>
      <c r="F94" s="211">
        <v>1025.94</v>
      </c>
      <c r="G94" s="241">
        <f t="shared" si="0"/>
        <v>99.310991999999999</v>
      </c>
      <c r="H94" s="241">
        <f t="shared" si="1"/>
        <v>93.463134000000011</v>
      </c>
      <c r="I94" s="242">
        <f t="shared" si="2"/>
        <v>59.401926000000003</v>
      </c>
      <c r="J94" s="242">
        <f t="shared" si="3"/>
        <v>31.80414</v>
      </c>
    </row>
    <row r="95" spans="1:10" s="156" customFormat="1" ht="15.75" customHeight="1" thickBot="1" x14ac:dyDescent="0.25">
      <c r="A95" s="244" t="s">
        <v>194</v>
      </c>
      <c r="B95" s="158">
        <v>21</v>
      </c>
      <c r="C95" s="211">
        <v>1017.88</v>
      </c>
      <c r="D95" s="211" t="s">
        <v>119</v>
      </c>
      <c r="E95" s="211">
        <v>276.39999999999998</v>
      </c>
      <c r="F95" s="211">
        <v>1051.69</v>
      </c>
      <c r="G95" s="241">
        <f t="shared" si="0"/>
        <v>101.80359200000001</v>
      </c>
      <c r="H95" s="241">
        <f t="shared" si="1"/>
        <v>95.808959000000002</v>
      </c>
      <c r="I95" s="242">
        <f t="shared" si="2"/>
        <v>60.892851</v>
      </c>
      <c r="J95" s="242">
        <f t="shared" si="3"/>
        <v>32.60239</v>
      </c>
    </row>
    <row r="96" spans="1:10" s="156" customFormat="1" ht="15.75" customHeight="1" thickBot="1" x14ac:dyDescent="0.25">
      <c r="A96" s="244" t="s">
        <v>194</v>
      </c>
      <c r="B96" s="158">
        <v>22</v>
      </c>
      <c r="C96" s="211">
        <v>995.57</v>
      </c>
      <c r="D96" s="211" t="s">
        <v>119</v>
      </c>
      <c r="E96" s="211">
        <v>337.3</v>
      </c>
      <c r="F96" s="211">
        <v>1029.3800000000001</v>
      </c>
      <c r="G96" s="241">
        <f t="shared" si="0"/>
        <v>99.643984000000003</v>
      </c>
      <c r="H96" s="241">
        <f t="shared" si="1"/>
        <v>93.77651800000001</v>
      </c>
      <c r="I96" s="242">
        <f t="shared" si="2"/>
        <v>59.601102000000004</v>
      </c>
      <c r="J96" s="242">
        <f t="shared" si="3"/>
        <v>31.910780000000003</v>
      </c>
    </row>
    <row r="97" spans="1:10" s="248" customFormat="1" ht="15.75" customHeight="1" thickBot="1" x14ac:dyDescent="0.25">
      <c r="A97" s="245" t="s">
        <v>194</v>
      </c>
      <c r="B97" s="246">
        <v>23</v>
      </c>
      <c r="C97" s="247">
        <v>995.61</v>
      </c>
      <c r="D97" s="247" t="s">
        <v>119</v>
      </c>
      <c r="E97" s="247">
        <v>294.85000000000002</v>
      </c>
      <c r="F97" s="247">
        <v>1029.42</v>
      </c>
      <c r="G97" s="241">
        <f t="shared" si="0"/>
        <v>99.647856000000004</v>
      </c>
      <c r="H97" s="241">
        <f t="shared" si="1"/>
        <v>93.780162000000004</v>
      </c>
      <c r="I97" s="242">
        <f t="shared" si="2"/>
        <v>59.603418000000005</v>
      </c>
      <c r="J97" s="242">
        <f t="shared" si="3"/>
        <v>31.912020000000002</v>
      </c>
    </row>
    <row r="98" spans="1:10" s="243" customFormat="1" ht="15.75" customHeight="1" thickBot="1" x14ac:dyDescent="0.25">
      <c r="A98" s="239" t="s">
        <v>195</v>
      </c>
      <c r="B98" s="240">
        <v>0</v>
      </c>
      <c r="C98" s="241">
        <v>973.71</v>
      </c>
      <c r="D98" s="241" t="s">
        <v>119</v>
      </c>
      <c r="E98" s="241">
        <v>178.28</v>
      </c>
      <c r="F98" s="241">
        <v>1007.52</v>
      </c>
      <c r="G98" s="241">
        <f t="shared" si="0"/>
        <v>97.527935999999997</v>
      </c>
      <c r="H98" s="241">
        <f t="shared" si="1"/>
        <v>91.785072</v>
      </c>
      <c r="I98" s="242">
        <f t="shared" si="2"/>
        <v>58.335408000000001</v>
      </c>
      <c r="J98" s="242">
        <f t="shared" si="3"/>
        <v>31.23312</v>
      </c>
    </row>
    <row r="99" spans="1:10" s="156" customFormat="1" ht="15.75" customHeight="1" thickBot="1" x14ac:dyDescent="0.25">
      <c r="A99" s="244" t="s">
        <v>195</v>
      </c>
      <c r="B99" s="158">
        <v>1</v>
      </c>
      <c r="C99" s="211">
        <v>969.4</v>
      </c>
      <c r="D99" s="211">
        <v>0.01</v>
      </c>
      <c r="E99" s="211">
        <v>188.13</v>
      </c>
      <c r="F99" s="211">
        <v>1003.21</v>
      </c>
      <c r="G99" s="241">
        <f t="shared" si="0"/>
        <v>97.110727999999995</v>
      </c>
      <c r="H99" s="241">
        <f t="shared" si="1"/>
        <v>91.392431000000002</v>
      </c>
      <c r="I99" s="242">
        <f t="shared" si="2"/>
        <v>58.085858999999999</v>
      </c>
      <c r="J99" s="242">
        <f t="shared" si="3"/>
        <v>31.099510000000002</v>
      </c>
    </row>
    <row r="100" spans="1:10" s="156" customFormat="1" ht="15.75" customHeight="1" thickBot="1" x14ac:dyDescent="0.25">
      <c r="A100" s="244" t="s">
        <v>195</v>
      </c>
      <c r="B100" s="158">
        <v>2</v>
      </c>
      <c r="C100" s="211">
        <v>948.76</v>
      </c>
      <c r="D100" s="211" t="s">
        <v>119</v>
      </c>
      <c r="E100" s="211">
        <v>183.21</v>
      </c>
      <c r="F100" s="211">
        <v>982.57</v>
      </c>
      <c r="G100" s="241">
        <f t="shared" si="0"/>
        <v>95.112775999999997</v>
      </c>
      <c r="H100" s="241">
        <f t="shared" si="1"/>
        <v>89.512127000000007</v>
      </c>
      <c r="I100" s="242">
        <f t="shared" si="2"/>
        <v>56.890803000000005</v>
      </c>
      <c r="J100" s="242">
        <f t="shared" si="3"/>
        <v>30.459670000000003</v>
      </c>
    </row>
    <row r="101" spans="1:10" s="156" customFormat="1" ht="15.75" customHeight="1" thickBot="1" x14ac:dyDescent="0.25">
      <c r="A101" s="244" t="s">
        <v>195</v>
      </c>
      <c r="B101" s="158">
        <v>3</v>
      </c>
      <c r="C101" s="211">
        <v>965.19</v>
      </c>
      <c r="D101" s="211">
        <v>7.0000000000000007E-2</v>
      </c>
      <c r="E101" s="211">
        <v>190.75</v>
      </c>
      <c r="F101" s="211">
        <v>999</v>
      </c>
      <c r="G101" s="241">
        <f t="shared" si="0"/>
        <v>96.703199999999995</v>
      </c>
      <c r="H101" s="241">
        <f t="shared" si="1"/>
        <v>91.008899999999997</v>
      </c>
      <c r="I101" s="242">
        <f t="shared" si="2"/>
        <v>57.842100000000002</v>
      </c>
      <c r="J101" s="242">
        <f t="shared" si="3"/>
        <v>30.969000000000001</v>
      </c>
    </row>
    <row r="102" spans="1:10" s="156" customFormat="1" ht="15.75" customHeight="1" thickBot="1" x14ac:dyDescent="0.25">
      <c r="A102" s="244" t="s">
        <v>195</v>
      </c>
      <c r="B102" s="158">
        <v>4</v>
      </c>
      <c r="C102" s="211">
        <v>1006.48</v>
      </c>
      <c r="D102" s="211">
        <v>0.09</v>
      </c>
      <c r="E102" s="211">
        <v>213.62</v>
      </c>
      <c r="F102" s="211">
        <v>1040.29</v>
      </c>
      <c r="G102" s="241">
        <f t="shared" si="0"/>
        <v>100.70007199999999</v>
      </c>
      <c r="H102" s="241">
        <f t="shared" si="1"/>
        <v>94.770419000000004</v>
      </c>
      <c r="I102" s="242">
        <f t="shared" si="2"/>
        <v>60.232790999999999</v>
      </c>
      <c r="J102" s="242">
        <f t="shared" si="3"/>
        <v>32.248989999999999</v>
      </c>
    </row>
    <row r="103" spans="1:10" s="156" customFormat="1" ht="15.75" customHeight="1" thickBot="1" x14ac:dyDescent="0.25">
      <c r="A103" s="244" t="s">
        <v>195</v>
      </c>
      <c r="B103" s="158">
        <v>5</v>
      </c>
      <c r="C103" s="211">
        <v>1007.75</v>
      </c>
      <c r="D103" s="211">
        <v>0.06</v>
      </c>
      <c r="E103" s="211">
        <v>210.05</v>
      </c>
      <c r="F103" s="211">
        <v>1041.56</v>
      </c>
      <c r="G103" s="241">
        <f t="shared" si="0"/>
        <v>100.82300799999999</v>
      </c>
      <c r="H103" s="241">
        <f t="shared" si="1"/>
        <v>94.886116000000001</v>
      </c>
      <c r="I103" s="242">
        <f t="shared" si="2"/>
        <v>60.306323999999996</v>
      </c>
      <c r="J103" s="242">
        <f t="shared" si="3"/>
        <v>32.288359999999997</v>
      </c>
    </row>
    <row r="104" spans="1:10" s="156" customFormat="1" ht="15.75" customHeight="1" thickBot="1" x14ac:dyDescent="0.25">
      <c r="A104" s="244" t="s">
        <v>195</v>
      </c>
      <c r="B104" s="158">
        <v>6</v>
      </c>
      <c r="C104" s="211">
        <v>996.73</v>
      </c>
      <c r="D104" s="211">
        <v>7.0000000000000007E-2</v>
      </c>
      <c r="E104" s="211">
        <v>199.35</v>
      </c>
      <c r="F104" s="211">
        <v>1030.54</v>
      </c>
      <c r="G104" s="241">
        <f t="shared" si="0"/>
        <v>99.756271999999996</v>
      </c>
      <c r="H104" s="241">
        <f t="shared" si="1"/>
        <v>93.882193999999998</v>
      </c>
      <c r="I104" s="242">
        <f t="shared" si="2"/>
        <v>59.668265999999996</v>
      </c>
      <c r="J104" s="242">
        <f t="shared" si="3"/>
        <v>31.946739999999998</v>
      </c>
    </row>
    <row r="105" spans="1:10" s="156" customFormat="1" ht="15.75" customHeight="1" thickBot="1" x14ac:dyDescent="0.25">
      <c r="A105" s="244" t="s">
        <v>195</v>
      </c>
      <c r="B105" s="158">
        <v>7</v>
      </c>
      <c r="C105" s="211">
        <v>997.67</v>
      </c>
      <c r="D105" s="211">
        <v>0.04</v>
      </c>
      <c r="E105" s="211">
        <v>185.62</v>
      </c>
      <c r="F105" s="211">
        <v>1031.48</v>
      </c>
      <c r="G105" s="241">
        <f t="shared" si="0"/>
        <v>99.847263999999996</v>
      </c>
      <c r="H105" s="241">
        <f t="shared" si="1"/>
        <v>93.967827999999997</v>
      </c>
      <c r="I105" s="242">
        <f t="shared" si="2"/>
        <v>59.722692000000002</v>
      </c>
      <c r="J105" s="242">
        <f t="shared" si="3"/>
        <v>31.97588</v>
      </c>
    </row>
    <row r="106" spans="1:10" s="156" customFormat="1" ht="15.75" customHeight="1" thickBot="1" x14ac:dyDescent="0.25">
      <c r="A106" s="244" t="s">
        <v>195</v>
      </c>
      <c r="B106" s="158">
        <v>8</v>
      </c>
      <c r="C106" s="211">
        <v>986.97</v>
      </c>
      <c r="D106" s="211">
        <v>0.05</v>
      </c>
      <c r="E106" s="211">
        <v>381.39</v>
      </c>
      <c r="F106" s="211">
        <v>1020.78</v>
      </c>
      <c r="G106" s="241">
        <f t="shared" si="0"/>
        <v>98.811503999999999</v>
      </c>
      <c r="H106" s="241">
        <f t="shared" si="1"/>
        <v>92.993058000000005</v>
      </c>
      <c r="I106" s="242">
        <f t="shared" si="2"/>
        <v>59.103161999999998</v>
      </c>
      <c r="J106" s="242">
        <f t="shared" si="3"/>
        <v>31.644179999999999</v>
      </c>
    </row>
    <row r="107" spans="1:10" s="156" customFormat="1" ht="15.75" customHeight="1" thickBot="1" x14ac:dyDescent="0.25">
      <c r="A107" s="244" t="s">
        <v>195</v>
      </c>
      <c r="B107" s="158">
        <v>9</v>
      </c>
      <c r="C107" s="211">
        <v>1000.58</v>
      </c>
      <c r="D107" s="211">
        <v>7.0000000000000007E-2</v>
      </c>
      <c r="E107" s="211">
        <v>235.91</v>
      </c>
      <c r="F107" s="211">
        <v>1034.3900000000001</v>
      </c>
      <c r="G107" s="241">
        <f t="shared" si="0"/>
        <v>100.12895200000001</v>
      </c>
      <c r="H107" s="241">
        <f t="shared" si="1"/>
        <v>94.232929000000013</v>
      </c>
      <c r="I107" s="242">
        <f t="shared" si="2"/>
        <v>59.891181000000003</v>
      </c>
      <c r="J107" s="242">
        <f t="shared" si="3"/>
        <v>32.066090000000003</v>
      </c>
    </row>
    <row r="108" spans="1:10" s="156" customFormat="1" ht="15.75" customHeight="1" thickBot="1" x14ac:dyDescent="0.25">
      <c r="A108" s="244" t="s">
        <v>195</v>
      </c>
      <c r="B108" s="158">
        <v>10</v>
      </c>
      <c r="C108" s="211">
        <v>972.08</v>
      </c>
      <c r="D108" s="211">
        <v>0.03</v>
      </c>
      <c r="E108" s="211">
        <v>310.49</v>
      </c>
      <c r="F108" s="211">
        <v>1005.89</v>
      </c>
      <c r="G108" s="241">
        <f t="shared" si="0"/>
        <v>97.37015199999999</v>
      </c>
      <c r="H108" s="241">
        <f t="shared" si="1"/>
        <v>91.636578999999998</v>
      </c>
      <c r="I108" s="242">
        <f t="shared" si="2"/>
        <v>58.241031</v>
      </c>
      <c r="J108" s="242">
        <f t="shared" si="3"/>
        <v>31.182589999999998</v>
      </c>
    </row>
    <row r="109" spans="1:10" s="156" customFormat="1" ht="15.75" customHeight="1" thickBot="1" x14ac:dyDescent="0.25">
      <c r="A109" s="244" t="s">
        <v>195</v>
      </c>
      <c r="B109" s="158">
        <v>11</v>
      </c>
      <c r="C109" s="211">
        <v>975.94</v>
      </c>
      <c r="D109" s="211">
        <v>0.03</v>
      </c>
      <c r="E109" s="211">
        <v>396.12</v>
      </c>
      <c r="F109" s="211">
        <v>1009.75</v>
      </c>
      <c r="G109" s="241">
        <f t="shared" si="0"/>
        <v>97.743799999999993</v>
      </c>
      <c r="H109" s="241">
        <f t="shared" si="1"/>
        <v>91.988225</v>
      </c>
      <c r="I109" s="242">
        <f t="shared" si="2"/>
        <v>58.464525000000002</v>
      </c>
      <c r="J109" s="242">
        <f t="shared" si="3"/>
        <v>31.302250000000001</v>
      </c>
    </row>
    <row r="110" spans="1:10" s="156" customFormat="1" ht="15.75" customHeight="1" thickBot="1" x14ac:dyDescent="0.25">
      <c r="A110" s="244" t="s">
        <v>195</v>
      </c>
      <c r="B110" s="158">
        <v>12</v>
      </c>
      <c r="C110" s="211">
        <v>977.68</v>
      </c>
      <c r="D110" s="211">
        <v>0.06</v>
      </c>
      <c r="E110" s="211">
        <v>395.69</v>
      </c>
      <c r="F110" s="211">
        <v>1011.49</v>
      </c>
      <c r="G110" s="241">
        <f t="shared" si="0"/>
        <v>97.912232000000003</v>
      </c>
      <c r="H110" s="241">
        <f t="shared" si="1"/>
        <v>92.146738999999997</v>
      </c>
      <c r="I110" s="242">
        <f t="shared" si="2"/>
        <v>58.565271000000003</v>
      </c>
      <c r="J110" s="242">
        <f t="shared" si="3"/>
        <v>31.356190000000002</v>
      </c>
    </row>
    <row r="111" spans="1:10" s="156" customFormat="1" ht="15.75" customHeight="1" thickBot="1" x14ac:dyDescent="0.25">
      <c r="A111" s="244" t="s">
        <v>195</v>
      </c>
      <c r="B111" s="158">
        <v>13</v>
      </c>
      <c r="C111" s="211">
        <v>1066.6099999999999</v>
      </c>
      <c r="D111" s="211">
        <v>7.0000000000000007E-2</v>
      </c>
      <c r="E111" s="211">
        <v>464.6</v>
      </c>
      <c r="F111" s="211">
        <v>1100.42</v>
      </c>
      <c r="G111" s="241">
        <f t="shared" si="0"/>
        <v>106.520656</v>
      </c>
      <c r="H111" s="241">
        <f t="shared" si="1"/>
        <v>100.24826200000001</v>
      </c>
      <c r="I111" s="242">
        <f t="shared" si="2"/>
        <v>63.714318000000006</v>
      </c>
      <c r="J111" s="242">
        <f t="shared" si="3"/>
        <v>34.113019999999999</v>
      </c>
    </row>
    <row r="112" spans="1:10" s="156" customFormat="1" ht="15.75" customHeight="1" thickBot="1" x14ac:dyDescent="0.25">
      <c r="A112" s="244" t="s">
        <v>195</v>
      </c>
      <c r="B112" s="158">
        <v>14</v>
      </c>
      <c r="C112" s="211">
        <v>1009.53</v>
      </c>
      <c r="D112" s="211">
        <v>7.0000000000000007E-2</v>
      </c>
      <c r="E112" s="211">
        <v>232.91</v>
      </c>
      <c r="F112" s="211">
        <v>1043.3399999999999</v>
      </c>
      <c r="G112" s="241">
        <f t="shared" si="0"/>
        <v>100.99531199999998</v>
      </c>
      <c r="H112" s="241">
        <f t="shared" si="1"/>
        <v>95.048273999999992</v>
      </c>
      <c r="I112" s="242">
        <f t="shared" si="2"/>
        <v>60.409385999999998</v>
      </c>
      <c r="J112" s="242">
        <f t="shared" si="3"/>
        <v>32.343539999999997</v>
      </c>
    </row>
    <row r="113" spans="1:10" s="156" customFormat="1" ht="15.75" customHeight="1" thickBot="1" x14ac:dyDescent="0.25">
      <c r="A113" s="244" t="s">
        <v>195</v>
      </c>
      <c r="B113" s="158">
        <v>15</v>
      </c>
      <c r="C113" s="211">
        <v>1158.18</v>
      </c>
      <c r="D113" s="211">
        <v>0.09</v>
      </c>
      <c r="E113" s="211">
        <v>386.7</v>
      </c>
      <c r="F113" s="211">
        <v>1191.99</v>
      </c>
      <c r="G113" s="241">
        <f t="shared" si="0"/>
        <v>115.384632</v>
      </c>
      <c r="H113" s="241">
        <f t="shared" si="1"/>
        <v>108.590289</v>
      </c>
      <c r="I113" s="242">
        <f t="shared" si="2"/>
        <v>69.016221000000002</v>
      </c>
      <c r="J113" s="242">
        <f t="shared" si="3"/>
        <v>36.951689999999999</v>
      </c>
    </row>
    <row r="114" spans="1:10" s="156" customFormat="1" ht="15.75" customHeight="1" thickBot="1" x14ac:dyDescent="0.25">
      <c r="A114" s="244" t="s">
        <v>195</v>
      </c>
      <c r="B114" s="158">
        <v>16</v>
      </c>
      <c r="C114" s="211">
        <v>1159.3499999999999</v>
      </c>
      <c r="D114" s="211">
        <v>0.08</v>
      </c>
      <c r="E114" s="211">
        <v>253.34</v>
      </c>
      <c r="F114" s="211">
        <v>1193.1600000000001</v>
      </c>
      <c r="G114" s="241">
        <f t="shared" si="0"/>
        <v>115.497888</v>
      </c>
      <c r="H114" s="241">
        <f t="shared" si="1"/>
        <v>108.696876</v>
      </c>
      <c r="I114" s="242">
        <f t="shared" si="2"/>
        <v>69.083964000000009</v>
      </c>
      <c r="J114" s="242">
        <f t="shared" si="3"/>
        <v>36.987960000000001</v>
      </c>
    </row>
    <row r="115" spans="1:10" s="156" customFormat="1" ht="15.75" customHeight="1" thickBot="1" x14ac:dyDescent="0.25">
      <c r="A115" s="244" t="s">
        <v>195</v>
      </c>
      <c r="B115" s="158">
        <v>17</v>
      </c>
      <c r="C115" s="211">
        <v>1148.75</v>
      </c>
      <c r="D115" s="211">
        <v>0.05</v>
      </c>
      <c r="E115" s="211">
        <v>368.99</v>
      </c>
      <c r="F115" s="211">
        <v>1182.56</v>
      </c>
      <c r="G115" s="241">
        <f t="shared" ref="G115:G178" si="4">F115*9.68%</f>
        <v>114.471808</v>
      </c>
      <c r="H115" s="241">
        <f t="shared" ref="H115:H178" si="5">F115*9.11%</f>
        <v>107.73121599999999</v>
      </c>
      <c r="I115" s="242">
        <f t="shared" ref="I115:I178" si="6">F115*5.79%</f>
        <v>68.470224000000002</v>
      </c>
      <c r="J115" s="242">
        <f t="shared" ref="J115:J178" si="7">F115*3.1%</f>
        <v>36.65936</v>
      </c>
    </row>
    <row r="116" spans="1:10" s="156" customFormat="1" ht="15.75" customHeight="1" thickBot="1" x14ac:dyDescent="0.25">
      <c r="A116" s="244" t="s">
        <v>195</v>
      </c>
      <c r="B116" s="158">
        <v>18</v>
      </c>
      <c r="C116" s="211">
        <v>957.35</v>
      </c>
      <c r="D116" s="211">
        <v>0.02</v>
      </c>
      <c r="E116" s="211">
        <v>137.56</v>
      </c>
      <c r="F116" s="211">
        <v>991.16</v>
      </c>
      <c r="G116" s="241">
        <f t="shared" si="4"/>
        <v>95.944288</v>
      </c>
      <c r="H116" s="241">
        <f t="shared" si="5"/>
        <v>90.294675999999995</v>
      </c>
      <c r="I116" s="242">
        <f t="shared" si="6"/>
        <v>57.388163999999996</v>
      </c>
      <c r="J116" s="242">
        <f t="shared" si="7"/>
        <v>30.725959999999997</v>
      </c>
    </row>
    <row r="117" spans="1:10" s="156" customFormat="1" ht="15.75" customHeight="1" thickBot="1" x14ac:dyDescent="0.25">
      <c r="A117" s="244" t="s">
        <v>195</v>
      </c>
      <c r="B117" s="158">
        <v>19</v>
      </c>
      <c r="C117" s="211">
        <v>975.93</v>
      </c>
      <c r="D117" s="211" t="s">
        <v>119</v>
      </c>
      <c r="E117" s="211">
        <v>206.39</v>
      </c>
      <c r="F117" s="211">
        <v>1009.74</v>
      </c>
      <c r="G117" s="241">
        <f t="shared" si="4"/>
        <v>97.742831999999993</v>
      </c>
      <c r="H117" s="241">
        <f t="shared" si="5"/>
        <v>91.987313999999998</v>
      </c>
      <c r="I117" s="242">
        <f t="shared" si="6"/>
        <v>58.463946</v>
      </c>
      <c r="J117" s="242">
        <f t="shared" si="7"/>
        <v>31.301939999999998</v>
      </c>
    </row>
    <row r="118" spans="1:10" s="156" customFormat="1" ht="15.75" customHeight="1" thickBot="1" x14ac:dyDescent="0.25">
      <c r="A118" s="244" t="s">
        <v>195</v>
      </c>
      <c r="B118" s="158">
        <v>20</v>
      </c>
      <c r="C118" s="211">
        <v>964.47</v>
      </c>
      <c r="D118" s="211" t="s">
        <v>119</v>
      </c>
      <c r="E118" s="211">
        <v>188.78</v>
      </c>
      <c r="F118" s="211">
        <v>998.28</v>
      </c>
      <c r="G118" s="241">
        <f t="shared" si="4"/>
        <v>96.633503999999988</v>
      </c>
      <c r="H118" s="241">
        <f t="shared" si="5"/>
        <v>90.943308000000002</v>
      </c>
      <c r="I118" s="242">
        <f t="shared" si="6"/>
        <v>57.800412000000001</v>
      </c>
      <c r="J118" s="242">
        <f t="shared" si="7"/>
        <v>30.946680000000001</v>
      </c>
    </row>
    <row r="119" spans="1:10" s="156" customFormat="1" ht="15.75" customHeight="1" thickBot="1" x14ac:dyDescent="0.25">
      <c r="A119" s="244" t="s">
        <v>195</v>
      </c>
      <c r="B119" s="158">
        <v>21</v>
      </c>
      <c r="C119" s="211">
        <v>978.46</v>
      </c>
      <c r="D119" s="211" t="s">
        <v>119</v>
      </c>
      <c r="E119" s="211">
        <v>203</v>
      </c>
      <c r="F119" s="211">
        <v>1012.27</v>
      </c>
      <c r="G119" s="241">
        <f t="shared" si="4"/>
        <v>97.987735999999998</v>
      </c>
      <c r="H119" s="241">
        <f t="shared" si="5"/>
        <v>92.217797000000004</v>
      </c>
      <c r="I119" s="242">
        <f t="shared" si="6"/>
        <v>58.610433</v>
      </c>
      <c r="J119" s="242">
        <f t="shared" si="7"/>
        <v>31.380369999999999</v>
      </c>
    </row>
    <row r="120" spans="1:10" s="156" customFormat="1" ht="15.75" customHeight="1" thickBot="1" x14ac:dyDescent="0.25">
      <c r="A120" s="244" t="s">
        <v>195</v>
      </c>
      <c r="B120" s="158">
        <v>22</v>
      </c>
      <c r="C120" s="211">
        <v>969.8</v>
      </c>
      <c r="D120" s="211" t="s">
        <v>119</v>
      </c>
      <c r="E120" s="211">
        <v>242.71</v>
      </c>
      <c r="F120" s="211">
        <v>1003.61</v>
      </c>
      <c r="G120" s="241">
        <f t="shared" si="4"/>
        <v>97.149447999999992</v>
      </c>
      <c r="H120" s="241">
        <f t="shared" si="5"/>
        <v>91.428871000000001</v>
      </c>
      <c r="I120" s="242">
        <f t="shared" si="6"/>
        <v>58.109019000000004</v>
      </c>
      <c r="J120" s="242">
        <f t="shared" si="7"/>
        <v>31.111910000000002</v>
      </c>
    </row>
    <row r="121" spans="1:10" s="248" customFormat="1" ht="15.75" customHeight="1" thickBot="1" x14ac:dyDescent="0.25">
      <c r="A121" s="245" t="s">
        <v>195</v>
      </c>
      <c r="B121" s="246">
        <v>23</v>
      </c>
      <c r="C121" s="247">
        <v>960.06</v>
      </c>
      <c r="D121" s="247" t="s">
        <v>119</v>
      </c>
      <c r="E121" s="247">
        <v>196.65</v>
      </c>
      <c r="F121" s="247">
        <v>993.87</v>
      </c>
      <c r="G121" s="241">
        <f t="shared" si="4"/>
        <v>96.206615999999997</v>
      </c>
      <c r="H121" s="241">
        <f t="shared" si="5"/>
        <v>90.541556999999997</v>
      </c>
      <c r="I121" s="242">
        <f t="shared" si="6"/>
        <v>57.545073000000002</v>
      </c>
      <c r="J121" s="242">
        <f t="shared" si="7"/>
        <v>30.80997</v>
      </c>
    </row>
    <row r="122" spans="1:10" s="243" customFormat="1" ht="15.75" customHeight="1" thickBot="1" x14ac:dyDescent="0.25">
      <c r="A122" s="239" t="s">
        <v>196</v>
      </c>
      <c r="B122" s="240">
        <v>0</v>
      </c>
      <c r="C122" s="241">
        <v>886.69</v>
      </c>
      <c r="D122" s="241" t="s">
        <v>119</v>
      </c>
      <c r="E122" s="241">
        <v>115.9</v>
      </c>
      <c r="F122" s="241">
        <v>920.5</v>
      </c>
      <c r="G122" s="241">
        <f t="shared" si="4"/>
        <v>89.104399999999998</v>
      </c>
      <c r="H122" s="241">
        <f t="shared" si="5"/>
        <v>83.857550000000003</v>
      </c>
      <c r="I122" s="242">
        <f t="shared" si="6"/>
        <v>53.296950000000002</v>
      </c>
      <c r="J122" s="242">
        <f t="shared" si="7"/>
        <v>28.535499999999999</v>
      </c>
    </row>
    <row r="123" spans="1:10" s="156" customFormat="1" ht="15.75" customHeight="1" thickBot="1" x14ac:dyDescent="0.25">
      <c r="A123" s="244" t="s">
        <v>196</v>
      </c>
      <c r="B123" s="158">
        <v>1</v>
      </c>
      <c r="C123" s="211">
        <v>889.16</v>
      </c>
      <c r="D123" s="211" t="s">
        <v>119</v>
      </c>
      <c r="E123" s="211">
        <v>117.38</v>
      </c>
      <c r="F123" s="211">
        <v>922.97</v>
      </c>
      <c r="G123" s="241">
        <f t="shared" si="4"/>
        <v>89.343496000000002</v>
      </c>
      <c r="H123" s="241">
        <f t="shared" si="5"/>
        <v>84.082566999999997</v>
      </c>
      <c r="I123" s="242">
        <f t="shared" si="6"/>
        <v>53.439962999999999</v>
      </c>
      <c r="J123" s="242">
        <f t="shared" si="7"/>
        <v>28.612069999999999</v>
      </c>
    </row>
    <row r="124" spans="1:10" s="156" customFormat="1" ht="15.75" customHeight="1" thickBot="1" x14ac:dyDescent="0.25">
      <c r="A124" s="244" t="s">
        <v>196</v>
      </c>
      <c r="B124" s="158">
        <v>2</v>
      </c>
      <c r="C124" s="211">
        <v>924.18</v>
      </c>
      <c r="D124" s="211" t="s">
        <v>119</v>
      </c>
      <c r="E124" s="211">
        <v>133.94999999999999</v>
      </c>
      <c r="F124" s="211">
        <v>957.99</v>
      </c>
      <c r="G124" s="241">
        <f t="shared" si="4"/>
        <v>92.733431999999993</v>
      </c>
      <c r="H124" s="241">
        <f t="shared" si="5"/>
        <v>87.272889000000006</v>
      </c>
      <c r="I124" s="242">
        <f t="shared" si="6"/>
        <v>55.467621000000001</v>
      </c>
      <c r="J124" s="242">
        <f t="shared" si="7"/>
        <v>29.697690000000001</v>
      </c>
    </row>
    <row r="125" spans="1:10" s="156" customFormat="1" ht="15.75" customHeight="1" thickBot="1" x14ac:dyDescent="0.25">
      <c r="A125" s="244" t="s">
        <v>196</v>
      </c>
      <c r="B125" s="158">
        <v>3</v>
      </c>
      <c r="C125" s="211">
        <v>1333.46</v>
      </c>
      <c r="D125" s="211">
        <v>7.0000000000000007E-2</v>
      </c>
      <c r="E125" s="211">
        <v>555.91999999999996</v>
      </c>
      <c r="F125" s="211">
        <v>1367.27</v>
      </c>
      <c r="G125" s="241">
        <f t="shared" si="4"/>
        <v>132.35173599999999</v>
      </c>
      <c r="H125" s="241">
        <f t="shared" si="5"/>
        <v>124.558297</v>
      </c>
      <c r="I125" s="242">
        <f t="shared" si="6"/>
        <v>79.164933000000005</v>
      </c>
      <c r="J125" s="242">
        <f t="shared" si="7"/>
        <v>42.385370000000002</v>
      </c>
    </row>
    <row r="126" spans="1:10" s="156" customFormat="1" ht="15.75" customHeight="1" thickBot="1" x14ac:dyDescent="0.25">
      <c r="A126" s="244" t="s">
        <v>196</v>
      </c>
      <c r="B126" s="158">
        <v>4</v>
      </c>
      <c r="C126" s="211">
        <v>965.58</v>
      </c>
      <c r="D126" s="211">
        <v>0.04</v>
      </c>
      <c r="E126" s="211">
        <v>211.12</v>
      </c>
      <c r="F126" s="211">
        <v>999.39</v>
      </c>
      <c r="G126" s="241">
        <f t="shared" si="4"/>
        <v>96.740951999999993</v>
      </c>
      <c r="H126" s="241">
        <f t="shared" si="5"/>
        <v>91.044428999999994</v>
      </c>
      <c r="I126" s="242">
        <f t="shared" si="6"/>
        <v>57.864680999999997</v>
      </c>
      <c r="J126" s="242">
        <f t="shared" si="7"/>
        <v>30.981089999999998</v>
      </c>
    </row>
    <row r="127" spans="1:10" s="156" customFormat="1" ht="15.75" customHeight="1" thickBot="1" x14ac:dyDescent="0.25">
      <c r="A127" s="244" t="s">
        <v>196</v>
      </c>
      <c r="B127" s="158">
        <v>5</v>
      </c>
      <c r="C127" s="211">
        <v>1224.56</v>
      </c>
      <c r="D127" s="211">
        <v>0.08</v>
      </c>
      <c r="E127" s="211">
        <v>595.85</v>
      </c>
      <c r="F127" s="211">
        <v>1258.3699999999999</v>
      </c>
      <c r="G127" s="241">
        <f t="shared" si="4"/>
        <v>121.81021599999998</v>
      </c>
      <c r="H127" s="241">
        <f t="shared" si="5"/>
        <v>114.63750699999999</v>
      </c>
      <c r="I127" s="242">
        <f t="shared" si="6"/>
        <v>72.859622999999999</v>
      </c>
      <c r="J127" s="242">
        <f t="shared" si="7"/>
        <v>39.009469999999993</v>
      </c>
    </row>
    <row r="128" spans="1:10" s="156" customFormat="1" ht="15.75" customHeight="1" thickBot="1" x14ac:dyDescent="0.25">
      <c r="A128" s="244" t="s">
        <v>196</v>
      </c>
      <c r="B128" s="158">
        <v>6</v>
      </c>
      <c r="C128" s="211">
        <v>1223.46</v>
      </c>
      <c r="D128" s="211">
        <v>7.0000000000000007E-2</v>
      </c>
      <c r="E128" s="211">
        <v>420.22</v>
      </c>
      <c r="F128" s="211">
        <v>1257.27</v>
      </c>
      <c r="G128" s="241">
        <f t="shared" si="4"/>
        <v>121.70373599999999</v>
      </c>
      <c r="H128" s="241">
        <f t="shared" si="5"/>
        <v>114.537297</v>
      </c>
      <c r="I128" s="242">
        <f t="shared" si="6"/>
        <v>72.795933000000005</v>
      </c>
      <c r="J128" s="242">
        <f t="shared" si="7"/>
        <v>38.975369999999998</v>
      </c>
    </row>
    <row r="129" spans="1:10" s="156" customFormat="1" ht="15.75" customHeight="1" thickBot="1" x14ac:dyDescent="0.25">
      <c r="A129" s="244" t="s">
        <v>196</v>
      </c>
      <c r="B129" s="158">
        <v>7</v>
      </c>
      <c r="C129" s="211">
        <v>1197.31</v>
      </c>
      <c r="D129" s="211">
        <v>0.01</v>
      </c>
      <c r="E129" s="211">
        <v>359.43</v>
      </c>
      <c r="F129" s="211">
        <v>1231.1199999999999</v>
      </c>
      <c r="G129" s="241">
        <f t="shared" si="4"/>
        <v>119.17241599999998</v>
      </c>
      <c r="H129" s="241">
        <f t="shared" si="5"/>
        <v>112.15503199999999</v>
      </c>
      <c r="I129" s="242">
        <f t="shared" si="6"/>
        <v>71.281847999999997</v>
      </c>
      <c r="J129" s="242">
        <f t="shared" si="7"/>
        <v>38.164719999999996</v>
      </c>
    </row>
    <row r="130" spans="1:10" s="156" customFormat="1" ht="15.75" customHeight="1" thickBot="1" x14ac:dyDescent="0.25">
      <c r="A130" s="244" t="s">
        <v>196</v>
      </c>
      <c r="B130" s="158">
        <v>8</v>
      </c>
      <c r="C130" s="211">
        <v>1192.9100000000001</v>
      </c>
      <c r="D130" s="211">
        <v>0.1</v>
      </c>
      <c r="E130" s="211">
        <v>399.97</v>
      </c>
      <c r="F130" s="211">
        <v>1226.72</v>
      </c>
      <c r="G130" s="241">
        <f t="shared" si="4"/>
        <v>118.74649599999999</v>
      </c>
      <c r="H130" s="241">
        <f t="shared" si="5"/>
        <v>111.754192</v>
      </c>
      <c r="I130" s="242">
        <f t="shared" si="6"/>
        <v>71.027088000000006</v>
      </c>
      <c r="J130" s="242">
        <f t="shared" si="7"/>
        <v>38.028320000000001</v>
      </c>
    </row>
    <row r="131" spans="1:10" s="156" customFormat="1" ht="15.75" customHeight="1" thickBot="1" x14ac:dyDescent="0.25">
      <c r="A131" s="244" t="s">
        <v>196</v>
      </c>
      <c r="B131" s="158">
        <v>9</v>
      </c>
      <c r="C131" s="211">
        <v>1178.32</v>
      </c>
      <c r="D131" s="211">
        <v>7.0000000000000007E-2</v>
      </c>
      <c r="E131" s="211">
        <v>258.25</v>
      </c>
      <c r="F131" s="211">
        <v>1212.1300000000001</v>
      </c>
      <c r="G131" s="241">
        <f t="shared" si="4"/>
        <v>117.33418400000001</v>
      </c>
      <c r="H131" s="241">
        <f t="shared" si="5"/>
        <v>110.42504300000002</v>
      </c>
      <c r="I131" s="242">
        <f t="shared" si="6"/>
        <v>70.182327000000001</v>
      </c>
      <c r="J131" s="242">
        <f t="shared" si="7"/>
        <v>37.576030000000003</v>
      </c>
    </row>
    <row r="132" spans="1:10" s="156" customFormat="1" ht="15.75" customHeight="1" thickBot="1" x14ac:dyDescent="0.25">
      <c r="A132" s="244" t="s">
        <v>196</v>
      </c>
      <c r="B132" s="158">
        <v>10</v>
      </c>
      <c r="C132" s="211">
        <v>1174.3800000000001</v>
      </c>
      <c r="D132" s="211">
        <v>0.09</v>
      </c>
      <c r="E132" s="211">
        <v>248.14</v>
      </c>
      <c r="F132" s="211">
        <v>1208.19</v>
      </c>
      <c r="G132" s="241">
        <f t="shared" si="4"/>
        <v>116.952792</v>
      </c>
      <c r="H132" s="241">
        <f t="shared" si="5"/>
        <v>110.06610900000001</v>
      </c>
      <c r="I132" s="242">
        <f t="shared" si="6"/>
        <v>69.954200999999998</v>
      </c>
      <c r="J132" s="242">
        <f t="shared" si="7"/>
        <v>37.453890000000001</v>
      </c>
    </row>
    <row r="133" spans="1:10" s="156" customFormat="1" ht="15.75" customHeight="1" thickBot="1" x14ac:dyDescent="0.25">
      <c r="A133" s="244" t="s">
        <v>196</v>
      </c>
      <c r="B133" s="158">
        <v>11</v>
      </c>
      <c r="C133" s="211">
        <v>1180.6400000000001</v>
      </c>
      <c r="D133" s="211">
        <v>0.08</v>
      </c>
      <c r="E133" s="211">
        <v>359.94</v>
      </c>
      <c r="F133" s="211">
        <v>1214.45</v>
      </c>
      <c r="G133" s="241">
        <f t="shared" si="4"/>
        <v>117.55876000000001</v>
      </c>
      <c r="H133" s="241">
        <f t="shared" si="5"/>
        <v>110.63639500000001</v>
      </c>
      <c r="I133" s="242">
        <f t="shared" si="6"/>
        <v>70.316654999999997</v>
      </c>
      <c r="J133" s="242">
        <f t="shared" si="7"/>
        <v>37.647950000000002</v>
      </c>
    </row>
    <row r="134" spans="1:10" s="156" customFormat="1" ht="15.75" customHeight="1" thickBot="1" x14ac:dyDescent="0.25">
      <c r="A134" s="244" t="s">
        <v>196</v>
      </c>
      <c r="B134" s="158">
        <v>12</v>
      </c>
      <c r="C134" s="211">
        <v>1183.79</v>
      </c>
      <c r="D134" s="211">
        <v>0.12</v>
      </c>
      <c r="E134" s="211">
        <v>365.78</v>
      </c>
      <c r="F134" s="211">
        <v>1217.5999999999999</v>
      </c>
      <c r="G134" s="241">
        <f t="shared" si="4"/>
        <v>117.86367999999999</v>
      </c>
      <c r="H134" s="241">
        <f t="shared" si="5"/>
        <v>110.92335999999999</v>
      </c>
      <c r="I134" s="242">
        <f t="shared" si="6"/>
        <v>70.499039999999994</v>
      </c>
      <c r="J134" s="242">
        <f t="shared" si="7"/>
        <v>37.745599999999996</v>
      </c>
    </row>
    <row r="135" spans="1:10" s="156" customFormat="1" ht="15.75" customHeight="1" thickBot="1" x14ac:dyDescent="0.25">
      <c r="A135" s="244" t="s">
        <v>196</v>
      </c>
      <c r="B135" s="158">
        <v>13</v>
      </c>
      <c r="C135" s="211">
        <v>1191.4000000000001</v>
      </c>
      <c r="D135" s="211">
        <v>0.13</v>
      </c>
      <c r="E135" s="211">
        <v>584.07000000000005</v>
      </c>
      <c r="F135" s="211">
        <v>1225.21</v>
      </c>
      <c r="G135" s="241">
        <f t="shared" si="4"/>
        <v>118.600328</v>
      </c>
      <c r="H135" s="241">
        <f t="shared" si="5"/>
        <v>111.616631</v>
      </c>
      <c r="I135" s="242">
        <f t="shared" si="6"/>
        <v>70.939659000000006</v>
      </c>
      <c r="J135" s="242">
        <f t="shared" si="7"/>
        <v>37.98151</v>
      </c>
    </row>
    <row r="136" spans="1:10" s="156" customFormat="1" ht="15.75" customHeight="1" thickBot="1" x14ac:dyDescent="0.25">
      <c r="A136" s="244" t="s">
        <v>196</v>
      </c>
      <c r="B136" s="158">
        <v>14</v>
      </c>
      <c r="C136" s="211">
        <v>1306.9000000000001</v>
      </c>
      <c r="D136" s="211">
        <v>0.12</v>
      </c>
      <c r="E136" s="211">
        <v>430.67</v>
      </c>
      <c r="F136" s="211">
        <v>1340.71</v>
      </c>
      <c r="G136" s="241">
        <f t="shared" si="4"/>
        <v>129.78072800000001</v>
      </c>
      <c r="H136" s="241">
        <f t="shared" si="5"/>
        <v>122.13868100000001</v>
      </c>
      <c r="I136" s="242">
        <f t="shared" si="6"/>
        <v>77.627109000000004</v>
      </c>
      <c r="J136" s="242">
        <f t="shared" si="7"/>
        <v>41.562010000000001</v>
      </c>
    </row>
    <row r="137" spans="1:10" s="156" customFormat="1" ht="15.75" customHeight="1" thickBot="1" x14ac:dyDescent="0.25">
      <c r="A137" s="244" t="s">
        <v>196</v>
      </c>
      <c r="B137" s="158">
        <v>15</v>
      </c>
      <c r="C137" s="211">
        <v>1193.56</v>
      </c>
      <c r="D137" s="211">
        <v>0.12</v>
      </c>
      <c r="E137" s="211">
        <v>511.5</v>
      </c>
      <c r="F137" s="211">
        <v>1227.3699999999999</v>
      </c>
      <c r="G137" s="241">
        <f t="shared" si="4"/>
        <v>118.80941599999998</v>
      </c>
      <c r="H137" s="241">
        <f t="shared" si="5"/>
        <v>111.81340699999998</v>
      </c>
      <c r="I137" s="242">
        <f t="shared" si="6"/>
        <v>71.064723000000001</v>
      </c>
      <c r="J137" s="242">
        <f t="shared" si="7"/>
        <v>38.048469999999995</v>
      </c>
    </row>
    <row r="138" spans="1:10" s="156" customFormat="1" ht="15.75" customHeight="1" thickBot="1" x14ac:dyDescent="0.25">
      <c r="A138" s="244" t="s">
        <v>196</v>
      </c>
      <c r="B138" s="158">
        <v>16</v>
      </c>
      <c r="C138" s="211">
        <v>1253.19</v>
      </c>
      <c r="D138" s="211">
        <v>0.13</v>
      </c>
      <c r="E138" s="211">
        <v>642.07000000000005</v>
      </c>
      <c r="F138" s="211">
        <v>1287</v>
      </c>
      <c r="G138" s="241">
        <f t="shared" si="4"/>
        <v>124.58159999999999</v>
      </c>
      <c r="H138" s="241">
        <f t="shared" si="5"/>
        <v>117.2457</v>
      </c>
      <c r="I138" s="242">
        <f t="shared" si="6"/>
        <v>74.517300000000006</v>
      </c>
      <c r="J138" s="242">
        <f t="shared" si="7"/>
        <v>39.896999999999998</v>
      </c>
    </row>
    <row r="139" spans="1:10" s="156" customFormat="1" ht="15.75" customHeight="1" thickBot="1" x14ac:dyDescent="0.25">
      <c r="A139" s="244" t="s">
        <v>196</v>
      </c>
      <c r="B139" s="158">
        <v>17</v>
      </c>
      <c r="C139" s="211">
        <v>1156.1600000000001</v>
      </c>
      <c r="D139" s="211">
        <v>0.08</v>
      </c>
      <c r="E139" s="211">
        <v>459.54</v>
      </c>
      <c r="F139" s="211">
        <v>1189.97</v>
      </c>
      <c r="G139" s="241">
        <f t="shared" si="4"/>
        <v>115.18909599999999</v>
      </c>
      <c r="H139" s="241">
        <f t="shared" si="5"/>
        <v>108.406267</v>
      </c>
      <c r="I139" s="242">
        <f t="shared" si="6"/>
        <v>68.899263000000005</v>
      </c>
      <c r="J139" s="242">
        <f t="shared" si="7"/>
        <v>36.889070000000004</v>
      </c>
    </row>
    <row r="140" spans="1:10" s="156" customFormat="1" ht="15.75" customHeight="1" thickBot="1" x14ac:dyDescent="0.25">
      <c r="A140" s="244" t="s">
        <v>196</v>
      </c>
      <c r="B140" s="158">
        <v>18</v>
      </c>
      <c r="C140" s="211">
        <v>908.73</v>
      </c>
      <c r="D140" s="211">
        <v>0.05</v>
      </c>
      <c r="E140" s="211">
        <v>260.08</v>
      </c>
      <c r="F140" s="211">
        <v>942.54</v>
      </c>
      <c r="G140" s="241">
        <f t="shared" si="4"/>
        <v>91.237871999999996</v>
      </c>
      <c r="H140" s="241">
        <f t="shared" si="5"/>
        <v>85.865393999999995</v>
      </c>
      <c r="I140" s="242">
        <f t="shared" si="6"/>
        <v>54.573065999999997</v>
      </c>
      <c r="J140" s="242">
        <f t="shared" si="7"/>
        <v>29.21874</v>
      </c>
    </row>
    <row r="141" spans="1:10" s="156" customFormat="1" ht="15.75" customHeight="1" thickBot="1" x14ac:dyDescent="0.25">
      <c r="A141" s="244" t="s">
        <v>196</v>
      </c>
      <c r="B141" s="158">
        <v>19</v>
      </c>
      <c r="C141" s="211">
        <v>1197.78</v>
      </c>
      <c r="D141" s="211">
        <v>0.06</v>
      </c>
      <c r="E141" s="211">
        <v>585.08000000000004</v>
      </c>
      <c r="F141" s="211">
        <v>1231.5899999999999</v>
      </c>
      <c r="G141" s="241">
        <f t="shared" si="4"/>
        <v>119.21791199999998</v>
      </c>
      <c r="H141" s="241">
        <f t="shared" si="5"/>
        <v>112.19784899999999</v>
      </c>
      <c r="I141" s="242">
        <f t="shared" si="6"/>
        <v>71.309061</v>
      </c>
      <c r="J141" s="242">
        <f t="shared" si="7"/>
        <v>38.179289999999995</v>
      </c>
    </row>
    <row r="142" spans="1:10" s="156" customFormat="1" ht="15.75" customHeight="1" thickBot="1" x14ac:dyDescent="0.25">
      <c r="A142" s="244" t="s">
        <v>196</v>
      </c>
      <c r="B142" s="158">
        <v>20</v>
      </c>
      <c r="C142" s="211">
        <v>916.58</v>
      </c>
      <c r="D142" s="211">
        <v>0.04</v>
      </c>
      <c r="E142" s="211">
        <v>282.87</v>
      </c>
      <c r="F142" s="211">
        <v>950.39</v>
      </c>
      <c r="G142" s="241">
        <f t="shared" si="4"/>
        <v>91.997751999999991</v>
      </c>
      <c r="H142" s="241">
        <f t="shared" si="5"/>
        <v>86.580528999999999</v>
      </c>
      <c r="I142" s="242">
        <f t="shared" si="6"/>
        <v>55.027580999999998</v>
      </c>
      <c r="J142" s="242">
        <f t="shared" si="7"/>
        <v>29.46209</v>
      </c>
    </row>
    <row r="143" spans="1:10" s="156" customFormat="1" ht="15.75" customHeight="1" thickBot="1" x14ac:dyDescent="0.25">
      <c r="A143" s="244" t="s">
        <v>196</v>
      </c>
      <c r="B143" s="158">
        <v>21</v>
      </c>
      <c r="C143" s="211">
        <v>922.7</v>
      </c>
      <c r="D143" s="211">
        <v>0.06</v>
      </c>
      <c r="E143" s="211">
        <v>272.81</v>
      </c>
      <c r="F143" s="211">
        <v>956.51</v>
      </c>
      <c r="G143" s="241">
        <f t="shared" si="4"/>
        <v>92.590167999999991</v>
      </c>
      <c r="H143" s="241">
        <f t="shared" si="5"/>
        <v>87.138060999999993</v>
      </c>
      <c r="I143" s="242">
        <f t="shared" si="6"/>
        <v>55.381929</v>
      </c>
      <c r="J143" s="242">
        <f t="shared" si="7"/>
        <v>29.651810000000001</v>
      </c>
    </row>
    <row r="144" spans="1:10" s="156" customFormat="1" ht="15.75" customHeight="1" thickBot="1" x14ac:dyDescent="0.25">
      <c r="A144" s="244" t="s">
        <v>196</v>
      </c>
      <c r="B144" s="158">
        <v>22</v>
      </c>
      <c r="C144" s="211">
        <v>912.72</v>
      </c>
      <c r="D144" s="211">
        <v>0.04</v>
      </c>
      <c r="E144" s="211">
        <v>251.05</v>
      </c>
      <c r="F144" s="211">
        <v>946.53</v>
      </c>
      <c r="G144" s="241">
        <f t="shared" si="4"/>
        <v>91.624103999999988</v>
      </c>
      <c r="H144" s="241">
        <f t="shared" si="5"/>
        <v>86.228882999999996</v>
      </c>
      <c r="I144" s="242">
        <f t="shared" si="6"/>
        <v>54.804086999999996</v>
      </c>
      <c r="J144" s="242">
        <f t="shared" si="7"/>
        <v>29.34243</v>
      </c>
    </row>
    <row r="145" spans="1:10" s="248" customFormat="1" ht="15.75" customHeight="1" thickBot="1" x14ac:dyDescent="0.25">
      <c r="A145" s="245" t="s">
        <v>196</v>
      </c>
      <c r="B145" s="246">
        <v>23</v>
      </c>
      <c r="C145" s="247">
        <v>915.04</v>
      </c>
      <c r="D145" s="247">
        <v>0.05</v>
      </c>
      <c r="E145" s="247">
        <v>201.07</v>
      </c>
      <c r="F145" s="247">
        <v>948.85</v>
      </c>
      <c r="G145" s="241">
        <f t="shared" si="4"/>
        <v>91.848680000000002</v>
      </c>
      <c r="H145" s="241">
        <f t="shared" si="5"/>
        <v>86.440235000000001</v>
      </c>
      <c r="I145" s="242">
        <f t="shared" si="6"/>
        <v>54.938414999999999</v>
      </c>
      <c r="J145" s="242">
        <f t="shared" si="7"/>
        <v>29.414349999999999</v>
      </c>
    </row>
    <row r="146" spans="1:10" s="243" customFormat="1" ht="15.75" customHeight="1" thickBot="1" x14ac:dyDescent="0.25">
      <c r="A146" s="239" t="s">
        <v>197</v>
      </c>
      <c r="B146" s="240">
        <v>0</v>
      </c>
      <c r="C146" s="241">
        <v>942.09</v>
      </c>
      <c r="D146" s="241">
        <v>0.06</v>
      </c>
      <c r="E146" s="241">
        <v>152.76</v>
      </c>
      <c r="F146" s="241">
        <v>975.9</v>
      </c>
      <c r="G146" s="241">
        <f t="shared" si="4"/>
        <v>94.467119999999994</v>
      </c>
      <c r="H146" s="241">
        <f t="shared" si="5"/>
        <v>88.904489999999996</v>
      </c>
      <c r="I146" s="242">
        <f t="shared" si="6"/>
        <v>56.50461</v>
      </c>
      <c r="J146" s="242">
        <f t="shared" si="7"/>
        <v>30.2529</v>
      </c>
    </row>
    <row r="147" spans="1:10" s="156" customFormat="1" ht="15.75" customHeight="1" thickBot="1" x14ac:dyDescent="0.25">
      <c r="A147" s="244" t="s">
        <v>197</v>
      </c>
      <c r="B147" s="158">
        <v>1</v>
      </c>
      <c r="C147" s="211">
        <v>973.42</v>
      </c>
      <c r="D147" s="211">
        <v>0.02</v>
      </c>
      <c r="E147" s="211">
        <v>179.5</v>
      </c>
      <c r="F147" s="211">
        <v>1007.23</v>
      </c>
      <c r="G147" s="241">
        <f t="shared" si="4"/>
        <v>97.499864000000002</v>
      </c>
      <c r="H147" s="241">
        <f t="shared" si="5"/>
        <v>91.758652999999995</v>
      </c>
      <c r="I147" s="242">
        <f t="shared" si="6"/>
        <v>58.318617000000003</v>
      </c>
      <c r="J147" s="242">
        <f t="shared" si="7"/>
        <v>31.224129999999999</v>
      </c>
    </row>
    <row r="148" spans="1:10" s="156" customFormat="1" ht="15.75" customHeight="1" thickBot="1" x14ac:dyDescent="0.25">
      <c r="A148" s="244" t="s">
        <v>197</v>
      </c>
      <c r="B148" s="158">
        <v>2</v>
      </c>
      <c r="C148" s="211">
        <v>1003.35</v>
      </c>
      <c r="D148" s="211" t="s">
        <v>119</v>
      </c>
      <c r="E148" s="211">
        <v>384.6</v>
      </c>
      <c r="F148" s="211">
        <v>1037.1600000000001</v>
      </c>
      <c r="G148" s="241">
        <f t="shared" si="4"/>
        <v>100.39708800000001</v>
      </c>
      <c r="H148" s="241">
        <f t="shared" si="5"/>
        <v>94.485276000000013</v>
      </c>
      <c r="I148" s="242">
        <f t="shared" si="6"/>
        <v>60.051564000000006</v>
      </c>
      <c r="J148" s="242">
        <f t="shared" si="7"/>
        <v>32.151960000000003</v>
      </c>
    </row>
    <row r="149" spans="1:10" s="156" customFormat="1" ht="15.75" customHeight="1" thickBot="1" x14ac:dyDescent="0.25">
      <c r="A149" s="244" t="s">
        <v>197</v>
      </c>
      <c r="B149" s="158">
        <v>3</v>
      </c>
      <c r="C149" s="211">
        <v>1020.97</v>
      </c>
      <c r="D149" s="211">
        <v>0.06</v>
      </c>
      <c r="E149" s="211">
        <v>405.1</v>
      </c>
      <c r="F149" s="211">
        <v>1054.78</v>
      </c>
      <c r="G149" s="241">
        <f t="shared" si="4"/>
        <v>102.10270399999999</v>
      </c>
      <c r="H149" s="241">
        <f t="shared" si="5"/>
        <v>96.090457999999998</v>
      </c>
      <c r="I149" s="242">
        <f t="shared" si="6"/>
        <v>61.071762</v>
      </c>
      <c r="J149" s="242">
        <f t="shared" si="7"/>
        <v>32.698180000000001</v>
      </c>
    </row>
    <row r="150" spans="1:10" s="156" customFormat="1" ht="15.75" customHeight="1" thickBot="1" x14ac:dyDescent="0.25">
      <c r="A150" s="244" t="s">
        <v>197</v>
      </c>
      <c r="B150" s="158">
        <v>4</v>
      </c>
      <c r="C150" s="211">
        <v>1015.82</v>
      </c>
      <c r="D150" s="211">
        <v>0.05</v>
      </c>
      <c r="E150" s="211">
        <v>371.78</v>
      </c>
      <c r="F150" s="211">
        <v>1049.6300000000001</v>
      </c>
      <c r="G150" s="241">
        <f t="shared" si="4"/>
        <v>101.604184</v>
      </c>
      <c r="H150" s="241">
        <f t="shared" si="5"/>
        <v>95.621293000000009</v>
      </c>
      <c r="I150" s="242">
        <f t="shared" si="6"/>
        <v>60.773577000000003</v>
      </c>
      <c r="J150" s="242">
        <f t="shared" si="7"/>
        <v>32.538530000000002</v>
      </c>
    </row>
    <row r="151" spans="1:10" s="156" customFormat="1" ht="15.75" customHeight="1" thickBot="1" x14ac:dyDescent="0.25">
      <c r="A151" s="244" t="s">
        <v>197</v>
      </c>
      <c r="B151" s="158">
        <v>5</v>
      </c>
      <c r="C151" s="211">
        <v>1222.71</v>
      </c>
      <c r="D151" s="211">
        <v>0.05</v>
      </c>
      <c r="E151" s="211">
        <v>585.98</v>
      </c>
      <c r="F151" s="211">
        <v>1256.52</v>
      </c>
      <c r="G151" s="241">
        <f t="shared" si="4"/>
        <v>121.631136</v>
      </c>
      <c r="H151" s="241">
        <f t="shared" si="5"/>
        <v>114.46897199999999</v>
      </c>
      <c r="I151" s="242">
        <f t="shared" si="6"/>
        <v>72.752508000000006</v>
      </c>
      <c r="J151" s="242">
        <f t="shared" si="7"/>
        <v>38.952120000000001</v>
      </c>
    </row>
    <row r="152" spans="1:10" s="156" customFormat="1" ht="15.75" customHeight="1" thickBot="1" x14ac:dyDescent="0.25">
      <c r="A152" s="244" t="s">
        <v>197</v>
      </c>
      <c r="B152" s="158">
        <v>6</v>
      </c>
      <c r="C152" s="211">
        <v>1229.83</v>
      </c>
      <c r="D152" s="211">
        <v>0.08</v>
      </c>
      <c r="E152" s="211">
        <v>592.98</v>
      </c>
      <c r="F152" s="211">
        <v>1263.6400000000001</v>
      </c>
      <c r="G152" s="241">
        <f t="shared" si="4"/>
        <v>122.320352</v>
      </c>
      <c r="H152" s="241">
        <f t="shared" si="5"/>
        <v>115.11760400000001</v>
      </c>
      <c r="I152" s="242">
        <f t="shared" si="6"/>
        <v>73.164756000000011</v>
      </c>
      <c r="J152" s="242">
        <f t="shared" si="7"/>
        <v>39.172840000000001</v>
      </c>
    </row>
    <row r="153" spans="1:10" s="156" customFormat="1" ht="15.75" customHeight="1" thickBot="1" x14ac:dyDescent="0.25">
      <c r="A153" s="244" t="s">
        <v>197</v>
      </c>
      <c r="B153" s="158">
        <v>7</v>
      </c>
      <c r="C153" s="211">
        <v>1210.33</v>
      </c>
      <c r="D153" s="211">
        <v>0.04</v>
      </c>
      <c r="E153" s="211">
        <v>592.04</v>
      </c>
      <c r="F153" s="211">
        <v>1244.1400000000001</v>
      </c>
      <c r="G153" s="241">
        <f t="shared" si="4"/>
        <v>120.43275200000001</v>
      </c>
      <c r="H153" s="241">
        <f t="shared" si="5"/>
        <v>113.341154</v>
      </c>
      <c r="I153" s="242">
        <f t="shared" si="6"/>
        <v>72.035706000000005</v>
      </c>
      <c r="J153" s="242">
        <f t="shared" si="7"/>
        <v>38.568340000000006</v>
      </c>
    </row>
    <row r="154" spans="1:10" s="156" customFormat="1" ht="15.75" customHeight="1" thickBot="1" x14ac:dyDescent="0.25">
      <c r="A154" s="244" t="s">
        <v>197</v>
      </c>
      <c r="B154" s="158">
        <v>8</v>
      </c>
      <c r="C154" s="211">
        <v>1198.94</v>
      </c>
      <c r="D154" s="211">
        <v>0.08</v>
      </c>
      <c r="E154" s="211">
        <v>590.04999999999995</v>
      </c>
      <c r="F154" s="211">
        <v>1232.75</v>
      </c>
      <c r="G154" s="241">
        <f t="shared" si="4"/>
        <v>119.33019999999999</v>
      </c>
      <c r="H154" s="241">
        <f t="shared" si="5"/>
        <v>112.30352500000001</v>
      </c>
      <c r="I154" s="242">
        <f t="shared" si="6"/>
        <v>71.376225000000005</v>
      </c>
      <c r="J154" s="242">
        <f t="shared" si="7"/>
        <v>38.215249999999997</v>
      </c>
    </row>
    <row r="155" spans="1:10" s="156" customFormat="1" ht="15.75" customHeight="1" thickBot="1" x14ac:dyDescent="0.25">
      <c r="A155" s="244" t="s">
        <v>197</v>
      </c>
      <c r="B155" s="158">
        <v>9</v>
      </c>
      <c r="C155" s="211">
        <v>1229.69</v>
      </c>
      <c r="D155" s="211">
        <v>0.06</v>
      </c>
      <c r="E155" s="211">
        <v>606.42999999999995</v>
      </c>
      <c r="F155" s="211">
        <v>1263.5</v>
      </c>
      <c r="G155" s="241">
        <f t="shared" si="4"/>
        <v>122.3068</v>
      </c>
      <c r="H155" s="241">
        <f t="shared" si="5"/>
        <v>115.10485</v>
      </c>
      <c r="I155" s="242">
        <f t="shared" si="6"/>
        <v>73.156649999999999</v>
      </c>
      <c r="J155" s="242">
        <f t="shared" si="7"/>
        <v>39.168500000000002</v>
      </c>
    </row>
    <row r="156" spans="1:10" s="156" customFormat="1" ht="15.75" customHeight="1" thickBot="1" x14ac:dyDescent="0.25">
      <c r="A156" s="244" t="s">
        <v>197</v>
      </c>
      <c r="B156" s="158">
        <v>10</v>
      </c>
      <c r="C156" s="211">
        <v>1004.52</v>
      </c>
      <c r="D156" s="211">
        <v>0.04</v>
      </c>
      <c r="E156" s="211">
        <v>172.48</v>
      </c>
      <c r="F156" s="211">
        <v>1038.33</v>
      </c>
      <c r="G156" s="241">
        <f t="shared" si="4"/>
        <v>100.51034399999999</v>
      </c>
      <c r="H156" s="241">
        <f t="shared" si="5"/>
        <v>94.591862999999989</v>
      </c>
      <c r="I156" s="242">
        <f t="shared" si="6"/>
        <v>60.119306999999999</v>
      </c>
      <c r="J156" s="242">
        <f t="shared" si="7"/>
        <v>32.188229999999997</v>
      </c>
    </row>
    <row r="157" spans="1:10" s="156" customFormat="1" ht="15.75" customHeight="1" thickBot="1" x14ac:dyDescent="0.25">
      <c r="A157" s="244" t="s">
        <v>197</v>
      </c>
      <c r="B157" s="158">
        <v>11</v>
      </c>
      <c r="C157" s="211">
        <v>1005.1</v>
      </c>
      <c r="D157" s="211">
        <v>0.05</v>
      </c>
      <c r="E157" s="211">
        <v>198.68</v>
      </c>
      <c r="F157" s="211">
        <v>1038.9100000000001</v>
      </c>
      <c r="G157" s="241">
        <f t="shared" si="4"/>
        <v>100.56648800000001</v>
      </c>
      <c r="H157" s="241">
        <f t="shared" si="5"/>
        <v>94.644701000000012</v>
      </c>
      <c r="I157" s="242">
        <f t="shared" si="6"/>
        <v>60.152889000000002</v>
      </c>
      <c r="J157" s="242">
        <f t="shared" si="7"/>
        <v>32.206210000000006</v>
      </c>
    </row>
    <row r="158" spans="1:10" s="156" customFormat="1" ht="15.75" customHeight="1" thickBot="1" x14ac:dyDescent="0.25">
      <c r="A158" s="244" t="s">
        <v>197</v>
      </c>
      <c r="B158" s="158">
        <v>12</v>
      </c>
      <c r="C158" s="211">
        <v>1008.1</v>
      </c>
      <c r="D158" s="211">
        <v>7.0000000000000007E-2</v>
      </c>
      <c r="E158" s="211">
        <v>207.49</v>
      </c>
      <c r="F158" s="211">
        <v>1041.9100000000001</v>
      </c>
      <c r="G158" s="241">
        <f t="shared" si="4"/>
        <v>100.856888</v>
      </c>
      <c r="H158" s="241">
        <f t="shared" si="5"/>
        <v>94.918001000000004</v>
      </c>
      <c r="I158" s="242">
        <f t="shared" si="6"/>
        <v>60.326589000000006</v>
      </c>
      <c r="J158" s="242">
        <f t="shared" si="7"/>
        <v>32.299210000000002</v>
      </c>
    </row>
    <row r="159" spans="1:10" s="156" customFormat="1" ht="15.75" customHeight="1" thickBot="1" x14ac:dyDescent="0.25">
      <c r="A159" s="244" t="s">
        <v>197</v>
      </c>
      <c r="B159" s="158">
        <v>13</v>
      </c>
      <c r="C159" s="211">
        <v>1008.86</v>
      </c>
      <c r="D159" s="211">
        <v>7.0000000000000007E-2</v>
      </c>
      <c r="E159" s="211">
        <v>395.31</v>
      </c>
      <c r="F159" s="211">
        <v>1042.67</v>
      </c>
      <c r="G159" s="241">
        <f t="shared" si="4"/>
        <v>100.93045600000001</v>
      </c>
      <c r="H159" s="241">
        <f t="shared" si="5"/>
        <v>94.987237000000007</v>
      </c>
      <c r="I159" s="242">
        <f t="shared" si="6"/>
        <v>60.370593000000007</v>
      </c>
      <c r="J159" s="242">
        <f t="shared" si="7"/>
        <v>32.322770000000006</v>
      </c>
    </row>
    <row r="160" spans="1:10" s="156" customFormat="1" ht="15.75" customHeight="1" thickBot="1" x14ac:dyDescent="0.25">
      <c r="A160" s="244" t="s">
        <v>197</v>
      </c>
      <c r="B160" s="158">
        <v>14</v>
      </c>
      <c r="C160" s="211">
        <v>1016.74</v>
      </c>
      <c r="D160" s="211">
        <v>0.08</v>
      </c>
      <c r="E160" s="211">
        <v>375.22</v>
      </c>
      <c r="F160" s="211">
        <v>1050.55</v>
      </c>
      <c r="G160" s="241">
        <f t="shared" si="4"/>
        <v>101.69323999999999</v>
      </c>
      <c r="H160" s="241">
        <f t="shared" si="5"/>
        <v>95.705105000000003</v>
      </c>
      <c r="I160" s="242">
        <f t="shared" si="6"/>
        <v>60.826844999999999</v>
      </c>
      <c r="J160" s="242">
        <f t="shared" si="7"/>
        <v>32.567050000000002</v>
      </c>
    </row>
    <row r="161" spans="1:10" s="156" customFormat="1" ht="15.75" customHeight="1" thickBot="1" x14ac:dyDescent="0.25">
      <c r="A161" s="244" t="s">
        <v>197</v>
      </c>
      <c r="B161" s="158">
        <v>15</v>
      </c>
      <c r="C161" s="211">
        <v>1209.26</v>
      </c>
      <c r="D161" s="211">
        <v>0.11</v>
      </c>
      <c r="E161" s="211">
        <v>577.33000000000004</v>
      </c>
      <c r="F161" s="211">
        <v>1243.07</v>
      </c>
      <c r="G161" s="241">
        <f t="shared" si="4"/>
        <v>120.32917599999999</v>
      </c>
      <c r="H161" s="241">
        <f t="shared" si="5"/>
        <v>113.24367699999999</v>
      </c>
      <c r="I161" s="242">
        <f t="shared" si="6"/>
        <v>71.973753000000002</v>
      </c>
      <c r="J161" s="242">
        <f t="shared" si="7"/>
        <v>38.535170000000001</v>
      </c>
    </row>
    <row r="162" spans="1:10" s="156" customFormat="1" ht="15.75" customHeight="1" thickBot="1" x14ac:dyDescent="0.25">
      <c r="A162" s="244" t="s">
        <v>197</v>
      </c>
      <c r="B162" s="158">
        <v>16</v>
      </c>
      <c r="C162" s="211">
        <v>1194.71</v>
      </c>
      <c r="D162" s="211">
        <v>0.08</v>
      </c>
      <c r="E162" s="211">
        <v>592.27</v>
      </c>
      <c r="F162" s="211">
        <v>1228.52</v>
      </c>
      <c r="G162" s="241">
        <f t="shared" si="4"/>
        <v>118.92073599999999</v>
      </c>
      <c r="H162" s="241">
        <f t="shared" si="5"/>
        <v>111.918172</v>
      </c>
      <c r="I162" s="242">
        <f t="shared" si="6"/>
        <v>71.131308000000004</v>
      </c>
      <c r="J162" s="242">
        <f t="shared" si="7"/>
        <v>38.084119999999999</v>
      </c>
    </row>
    <row r="163" spans="1:10" s="156" customFormat="1" ht="15.75" customHeight="1" thickBot="1" x14ac:dyDescent="0.25">
      <c r="A163" s="244" t="s">
        <v>197</v>
      </c>
      <c r="B163" s="158">
        <v>17</v>
      </c>
      <c r="C163" s="211">
        <v>1171.8499999999999</v>
      </c>
      <c r="D163" s="211">
        <v>0.09</v>
      </c>
      <c r="E163" s="211">
        <v>567.20000000000005</v>
      </c>
      <c r="F163" s="211">
        <v>1205.6600000000001</v>
      </c>
      <c r="G163" s="241">
        <f t="shared" si="4"/>
        <v>116.70788800000001</v>
      </c>
      <c r="H163" s="241">
        <f t="shared" si="5"/>
        <v>109.835626</v>
      </c>
      <c r="I163" s="242">
        <f t="shared" si="6"/>
        <v>69.807714000000004</v>
      </c>
      <c r="J163" s="242">
        <f t="shared" si="7"/>
        <v>37.375460000000004</v>
      </c>
    </row>
    <row r="164" spans="1:10" s="156" customFormat="1" ht="15.75" customHeight="1" thickBot="1" x14ac:dyDescent="0.25">
      <c r="A164" s="244" t="s">
        <v>197</v>
      </c>
      <c r="B164" s="158">
        <v>18</v>
      </c>
      <c r="C164" s="211">
        <v>1112.3399999999999</v>
      </c>
      <c r="D164" s="211">
        <v>0.05</v>
      </c>
      <c r="E164" s="211">
        <v>465.14</v>
      </c>
      <c r="F164" s="211">
        <v>1146.1500000000001</v>
      </c>
      <c r="G164" s="241">
        <f t="shared" si="4"/>
        <v>110.94732</v>
      </c>
      <c r="H164" s="241">
        <f t="shared" si="5"/>
        <v>104.41426500000001</v>
      </c>
      <c r="I164" s="242">
        <f t="shared" si="6"/>
        <v>66.362085000000008</v>
      </c>
      <c r="J164" s="242">
        <f t="shared" si="7"/>
        <v>35.530650000000001</v>
      </c>
    </row>
    <row r="165" spans="1:10" s="156" customFormat="1" ht="15.75" customHeight="1" thickBot="1" x14ac:dyDescent="0.25">
      <c r="A165" s="244" t="s">
        <v>197</v>
      </c>
      <c r="B165" s="158">
        <v>19</v>
      </c>
      <c r="C165" s="211">
        <v>985.85</v>
      </c>
      <c r="D165" s="211" t="s">
        <v>119</v>
      </c>
      <c r="E165" s="211">
        <v>368.28</v>
      </c>
      <c r="F165" s="211">
        <v>1019.66</v>
      </c>
      <c r="G165" s="241">
        <f t="shared" si="4"/>
        <v>98.703087999999994</v>
      </c>
      <c r="H165" s="241">
        <f t="shared" si="5"/>
        <v>92.891025999999997</v>
      </c>
      <c r="I165" s="242">
        <f t="shared" si="6"/>
        <v>59.038314</v>
      </c>
      <c r="J165" s="242">
        <f t="shared" si="7"/>
        <v>31.609459999999999</v>
      </c>
    </row>
    <row r="166" spans="1:10" s="156" customFormat="1" ht="15.75" customHeight="1" thickBot="1" x14ac:dyDescent="0.25">
      <c r="A166" s="244" t="s">
        <v>197</v>
      </c>
      <c r="B166" s="158">
        <v>20</v>
      </c>
      <c r="C166" s="211">
        <v>949.51</v>
      </c>
      <c r="D166" s="211">
        <v>0.02</v>
      </c>
      <c r="E166" s="211">
        <v>164.13</v>
      </c>
      <c r="F166" s="211">
        <v>983.32</v>
      </c>
      <c r="G166" s="241">
        <f t="shared" si="4"/>
        <v>95.185376000000005</v>
      </c>
      <c r="H166" s="241">
        <f t="shared" si="5"/>
        <v>89.580452000000008</v>
      </c>
      <c r="I166" s="242">
        <f t="shared" si="6"/>
        <v>56.934228000000004</v>
      </c>
      <c r="J166" s="242">
        <f t="shared" si="7"/>
        <v>30.48292</v>
      </c>
    </row>
    <row r="167" spans="1:10" s="156" customFormat="1" ht="15.75" customHeight="1" thickBot="1" x14ac:dyDescent="0.25">
      <c r="A167" s="244" t="s">
        <v>197</v>
      </c>
      <c r="B167" s="158">
        <v>21</v>
      </c>
      <c r="C167" s="211">
        <v>967.28</v>
      </c>
      <c r="D167" s="211">
        <v>0.02</v>
      </c>
      <c r="E167" s="211">
        <v>176.4</v>
      </c>
      <c r="F167" s="211">
        <v>1001.09</v>
      </c>
      <c r="G167" s="241">
        <f t="shared" si="4"/>
        <v>96.905512000000002</v>
      </c>
      <c r="H167" s="241">
        <f t="shared" si="5"/>
        <v>91.199298999999996</v>
      </c>
      <c r="I167" s="242">
        <f t="shared" si="6"/>
        <v>57.963111000000005</v>
      </c>
      <c r="J167" s="242">
        <f t="shared" si="7"/>
        <v>31.03379</v>
      </c>
    </row>
    <row r="168" spans="1:10" s="156" customFormat="1" ht="15.75" customHeight="1" thickBot="1" x14ac:dyDescent="0.25">
      <c r="A168" s="244" t="s">
        <v>197</v>
      </c>
      <c r="B168" s="158">
        <v>22</v>
      </c>
      <c r="C168" s="211">
        <v>954.4</v>
      </c>
      <c r="D168" s="211">
        <v>0.04</v>
      </c>
      <c r="E168" s="211">
        <v>332.44</v>
      </c>
      <c r="F168" s="211">
        <v>988.21</v>
      </c>
      <c r="G168" s="241">
        <f t="shared" si="4"/>
        <v>95.658727999999996</v>
      </c>
      <c r="H168" s="241">
        <f t="shared" si="5"/>
        <v>90.025931</v>
      </c>
      <c r="I168" s="242">
        <f t="shared" si="6"/>
        <v>57.217359000000002</v>
      </c>
      <c r="J168" s="242">
        <f t="shared" si="7"/>
        <v>30.634510000000002</v>
      </c>
    </row>
    <row r="169" spans="1:10" s="248" customFormat="1" ht="15.75" customHeight="1" thickBot="1" x14ac:dyDescent="0.25">
      <c r="A169" s="245" t="s">
        <v>197</v>
      </c>
      <c r="B169" s="246">
        <v>23</v>
      </c>
      <c r="C169" s="247">
        <v>962.07</v>
      </c>
      <c r="D169" s="247">
        <v>0.05</v>
      </c>
      <c r="E169" s="247">
        <v>340.21</v>
      </c>
      <c r="F169" s="247">
        <v>995.88</v>
      </c>
      <c r="G169" s="241">
        <f t="shared" si="4"/>
        <v>96.401184000000001</v>
      </c>
      <c r="H169" s="241">
        <f t="shared" si="5"/>
        <v>90.724667999999994</v>
      </c>
      <c r="I169" s="242">
        <f t="shared" si="6"/>
        <v>57.661451999999997</v>
      </c>
      <c r="J169" s="242">
        <f t="shared" si="7"/>
        <v>30.87228</v>
      </c>
    </row>
    <row r="170" spans="1:10" s="243" customFormat="1" ht="15.75" customHeight="1" thickBot="1" x14ac:dyDescent="0.25">
      <c r="A170" s="239" t="s">
        <v>198</v>
      </c>
      <c r="B170" s="240">
        <v>0</v>
      </c>
      <c r="C170" s="241">
        <v>915.19</v>
      </c>
      <c r="D170" s="241" t="s">
        <v>119</v>
      </c>
      <c r="E170" s="241">
        <v>168.56</v>
      </c>
      <c r="F170" s="241">
        <v>949</v>
      </c>
      <c r="G170" s="241">
        <f t="shared" si="4"/>
        <v>91.863199999999992</v>
      </c>
      <c r="H170" s="241">
        <f t="shared" si="5"/>
        <v>86.453900000000004</v>
      </c>
      <c r="I170" s="242">
        <f t="shared" si="6"/>
        <v>54.947099999999999</v>
      </c>
      <c r="J170" s="242">
        <f t="shared" si="7"/>
        <v>29.419</v>
      </c>
    </row>
    <row r="171" spans="1:10" s="156" customFormat="1" ht="15.75" customHeight="1" thickBot="1" x14ac:dyDescent="0.25">
      <c r="A171" s="244" t="s">
        <v>198</v>
      </c>
      <c r="B171" s="158">
        <v>1</v>
      </c>
      <c r="C171" s="211">
        <v>916.87</v>
      </c>
      <c r="D171" s="211" t="s">
        <v>119</v>
      </c>
      <c r="E171" s="211">
        <v>137.24</v>
      </c>
      <c r="F171" s="211">
        <v>950.68</v>
      </c>
      <c r="G171" s="241">
        <f t="shared" si="4"/>
        <v>92.025823999999986</v>
      </c>
      <c r="H171" s="241">
        <f t="shared" si="5"/>
        <v>86.606948000000003</v>
      </c>
      <c r="I171" s="242">
        <f t="shared" si="6"/>
        <v>55.044371999999996</v>
      </c>
      <c r="J171" s="242">
        <f t="shared" si="7"/>
        <v>29.471079999999997</v>
      </c>
    </row>
    <row r="172" spans="1:10" s="156" customFormat="1" ht="15.75" customHeight="1" thickBot="1" x14ac:dyDescent="0.25">
      <c r="A172" s="244" t="s">
        <v>198</v>
      </c>
      <c r="B172" s="158">
        <v>2</v>
      </c>
      <c r="C172" s="211">
        <v>946.43</v>
      </c>
      <c r="D172" s="211">
        <v>0.01</v>
      </c>
      <c r="E172" s="211">
        <v>324.64</v>
      </c>
      <c r="F172" s="211">
        <v>980.24</v>
      </c>
      <c r="G172" s="241">
        <f t="shared" si="4"/>
        <v>94.887231999999997</v>
      </c>
      <c r="H172" s="241">
        <f t="shared" si="5"/>
        <v>89.299863999999999</v>
      </c>
      <c r="I172" s="242">
        <f t="shared" si="6"/>
        <v>56.755896</v>
      </c>
      <c r="J172" s="242">
        <f t="shared" si="7"/>
        <v>30.387440000000002</v>
      </c>
    </row>
    <row r="173" spans="1:10" s="156" customFormat="1" ht="15.75" customHeight="1" thickBot="1" x14ac:dyDescent="0.25">
      <c r="A173" s="244" t="s">
        <v>198</v>
      </c>
      <c r="B173" s="158">
        <v>3</v>
      </c>
      <c r="C173" s="211">
        <v>954.94</v>
      </c>
      <c r="D173" s="211" t="s">
        <v>119</v>
      </c>
      <c r="E173" s="211">
        <v>149.56</v>
      </c>
      <c r="F173" s="211">
        <v>988.75</v>
      </c>
      <c r="G173" s="241">
        <f t="shared" si="4"/>
        <v>95.710999999999999</v>
      </c>
      <c r="H173" s="241">
        <f t="shared" si="5"/>
        <v>90.075125</v>
      </c>
      <c r="I173" s="242">
        <f t="shared" si="6"/>
        <v>57.248624999999997</v>
      </c>
      <c r="J173" s="242">
        <f t="shared" si="7"/>
        <v>30.651250000000001</v>
      </c>
    </row>
    <row r="174" spans="1:10" s="156" customFormat="1" ht="15.75" customHeight="1" thickBot="1" x14ac:dyDescent="0.25">
      <c r="A174" s="244" t="s">
        <v>198</v>
      </c>
      <c r="B174" s="158">
        <v>4</v>
      </c>
      <c r="C174" s="211">
        <v>949.16</v>
      </c>
      <c r="D174" s="211">
        <v>0.02</v>
      </c>
      <c r="E174" s="211">
        <v>146.72</v>
      </c>
      <c r="F174" s="211">
        <v>982.97</v>
      </c>
      <c r="G174" s="241">
        <f t="shared" si="4"/>
        <v>95.151495999999995</v>
      </c>
      <c r="H174" s="241">
        <f t="shared" si="5"/>
        <v>89.548567000000006</v>
      </c>
      <c r="I174" s="242">
        <f t="shared" si="6"/>
        <v>56.913963000000003</v>
      </c>
      <c r="J174" s="242">
        <f t="shared" si="7"/>
        <v>30.472070000000002</v>
      </c>
    </row>
    <row r="175" spans="1:10" s="156" customFormat="1" ht="15.75" customHeight="1" thickBot="1" x14ac:dyDescent="0.25">
      <c r="A175" s="244" t="s">
        <v>198</v>
      </c>
      <c r="B175" s="158">
        <v>5</v>
      </c>
      <c r="C175" s="211">
        <v>1193.3900000000001</v>
      </c>
      <c r="D175" s="211">
        <v>0.05</v>
      </c>
      <c r="E175" s="211">
        <v>386.35</v>
      </c>
      <c r="F175" s="211">
        <v>1227.2</v>
      </c>
      <c r="G175" s="241">
        <f t="shared" si="4"/>
        <v>118.79296000000001</v>
      </c>
      <c r="H175" s="241">
        <f t="shared" si="5"/>
        <v>111.79792</v>
      </c>
      <c r="I175" s="242">
        <f t="shared" si="6"/>
        <v>71.054879999999997</v>
      </c>
      <c r="J175" s="242">
        <f t="shared" si="7"/>
        <v>38.043199999999999</v>
      </c>
    </row>
    <row r="176" spans="1:10" s="156" customFormat="1" ht="15.75" customHeight="1" thickBot="1" x14ac:dyDescent="0.25">
      <c r="A176" s="244" t="s">
        <v>198</v>
      </c>
      <c r="B176" s="158">
        <v>6</v>
      </c>
      <c r="C176" s="211">
        <v>1195.52</v>
      </c>
      <c r="D176" s="211">
        <v>0.05</v>
      </c>
      <c r="E176" s="211">
        <v>388.04</v>
      </c>
      <c r="F176" s="211">
        <v>1229.33</v>
      </c>
      <c r="G176" s="241">
        <f t="shared" si="4"/>
        <v>118.99914399999999</v>
      </c>
      <c r="H176" s="241">
        <f t="shared" si="5"/>
        <v>111.991963</v>
      </c>
      <c r="I176" s="242">
        <f t="shared" si="6"/>
        <v>71.178207</v>
      </c>
      <c r="J176" s="242">
        <f t="shared" si="7"/>
        <v>38.109229999999997</v>
      </c>
    </row>
    <row r="177" spans="1:10" s="156" customFormat="1" ht="15.75" customHeight="1" thickBot="1" x14ac:dyDescent="0.25">
      <c r="A177" s="244" t="s">
        <v>198</v>
      </c>
      <c r="B177" s="158">
        <v>7</v>
      </c>
      <c r="C177" s="211">
        <v>1183.47</v>
      </c>
      <c r="D177" s="211">
        <v>0.02</v>
      </c>
      <c r="E177" s="211">
        <v>423.82</v>
      </c>
      <c r="F177" s="211">
        <v>1217.28</v>
      </c>
      <c r="G177" s="241">
        <f t="shared" si="4"/>
        <v>117.83270399999999</v>
      </c>
      <c r="H177" s="241">
        <f t="shared" si="5"/>
        <v>110.89420799999999</v>
      </c>
      <c r="I177" s="242">
        <f t="shared" si="6"/>
        <v>70.480512000000004</v>
      </c>
      <c r="J177" s="242">
        <f t="shared" si="7"/>
        <v>37.735680000000002</v>
      </c>
    </row>
    <row r="178" spans="1:10" s="156" customFormat="1" ht="15.75" customHeight="1" thickBot="1" x14ac:dyDescent="0.25">
      <c r="A178" s="244" t="s">
        <v>198</v>
      </c>
      <c r="B178" s="158">
        <v>8</v>
      </c>
      <c r="C178" s="211">
        <v>1182.1600000000001</v>
      </c>
      <c r="D178" s="211">
        <v>0.04</v>
      </c>
      <c r="E178" s="211">
        <v>561.07000000000005</v>
      </c>
      <c r="F178" s="211">
        <v>1215.97</v>
      </c>
      <c r="G178" s="241">
        <f t="shared" si="4"/>
        <v>117.705896</v>
      </c>
      <c r="H178" s="241">
        <f t="shared" si="5"/>
        <v>110.774867</v>
      </c>
      <c r="I178" s="242">
        <f t="shared" si="6"/>
        <v>70.404662999999999</v>
      </c>
      <c r="J178" s="242">
        <f t="shared" si="7"/>
        <v>37.695070000000001</v>
      </c>
    </row>
    <row r="179" spans="1:10" s="156" customFormat="1" ht="15.75" customHeight="1" thickBot="1" x14ac:dyDescent="0.25">
      <c r="A179" s="244" t="s">
        <v>198</v>
      </c>
      <c r="B179" s="158">
        <v>9</v>
      </c>
      <c r="C179" s="211">
        <v>1157.73</v>
      </c>
      <c r="D179" s="211">
        <v>0.02</v>
      </c>
      <c r="E179" s="211">
        <v>535.52</v>
      </c>
      <c r="F179" s="211">
        <v>1191.54</v>
      </c>
      <c r="G179" s="241">
        <f t="shared" ref="G179:G242" si="8">F179*9.68%</f>
        <v>115.341072</v>
      </c>
      <c r="H179" s="241">
        <f t="shared" ref="H179:H242" si="9">F179*9.11%</f>
        <v>108.549294</v>
      </c>
      <c r="I179" s="242">
        <f t="shared" ref="I179:I242" si="10">F179*5.79%</f>
        <v>68.990166000000002</v>
      </c>
      <c r="J179" s="242">
        <f t="shared" ref="J179:J242" si="11">F179*3.1%</f>
        <v>36.937739999999998</v>
      </c>
    </row>
    <row r="180" spans="1:10" s="156" customFormat="1" ht="15.75" customHeight="1" thickBot="1" x14ac:dyDescent="0.25">
      <c r="A180" s="244" t="s">
        <v>198</v>
      </c>
      <c r="B180" s="158">
        <v>10</v>
      </c>
      <c r="C180" s="211">
        <v>1163.27</v>
      </c>
      <c r="D180" s="211">
        <v>0.03</v>
      </c>
      <c r="E180" s="211">
        <v>372.85</v>
      </c>
      <c r="F180" s="211">
        <v>1197.08</v>
      </c>
      <c r="G180" s="241">
        <f t="shared" si="8"/>
        <v>115.87734399999999</v>
      </c>
      <c r="H180" s="241">
        <f t="shared" si="9"/>
        <v>109.05398799999999</v>
      </c>
      <c r="I180" s="242">
        <f t="shared" si="10"/>
        <v>69.310931999999994</v>
      </c>
      <c r="J180" s="242">
        <f t="shared" si="11"/>
        <v>37.109479999999998</v>
      </c>
    </row>
    <row r="181" spans="1:10" s="156" customFormat="1" ht="15.75" customHeight="1" thickBot="1" x14ac:dyDescent="0.25">
      <c r="A181" s="244" t="s">
        <v>198</v>
      </c>
      <c r="B181" s="158">
        <v>11</v>
      </c>
      <c r="C181" s="211">
        <v>1168.8</v>
      </c>
      <c r="D181" s="211">
        <v>0.02</v>
      </c>
      <c r="E181" s="211">
        <v>395.75</v>
      </c>
      <c r="F181" s="211">
        <v>1202.6099999999999</v>
      </c>
      <c r="G181" s="241">
        <f t="shared" si="8"/>
        <v>116.41264799999999</v>
      </c>
      <c r="H181" s="241">
        <f t="shared" si="9"/>
        <v>109.55777099999999</v>
      </c>
      <c r="I181" s="242">
        <f t="shared" si="10"/>
        <v>69.631118999999998</v>
      </c>
      <c r="J181" s="242">
        <f t="shared" si="11"/>
        <v>37.280909999999999</v>
      </c>
    </row>
    <row r="182" spans="1:10" s="156" customFormat="1" ht="15.75" customHeight="1" thickBot="1" x14ac:dyDescent="0.25">
      <c r="A182" s="244" t="s">
        <v>198</v>
      </c>
      <c r="B182" s="158">
        <v>12</v>
      </c>
      <c r="C182" s="211">
        <v>1178.8900000000001</v>
      </c>
      <c r="D182" s="211">
        <v>0.04</v>
      </c>
      <c r="E182" s="211">
        <v>423.18</v>
      </c>
      <c r="F182" s="211">
        <v>1212.7</v>
      </c>
      <c r="G182" s="241">
        <f t="shared" si="8"/>
        <v>117.38936</v>
      </c>
      <c r="H182" s="241">
        <f t="shared" si="9"/>
        <v>110.47697000000001</v>
      </c>
      <c r="I182" s="242">
        <f t="shared" si="10"/>
        <v>70.215330000000009</v>
      </c>
      <c r="J182" s="242">
        <f t="shared" si="11"/>
        <v>37.593699999999998</v>
      </c>
    </row>
    <row r="183" spans="1:10" s="156" customFormat="1" ht="15.75" customHeight="1" thickBot="1" x14ac:dyDescent="0.25">
      <c r="A183" s="244" t="s">
        <v>198</v>
      </c>
      <c r="B183" s="158">
        <v>13</v>
      </c>
      <c r="C183" s="211">
        <v>948.01</v>
      </c>
      <c r="D183" s="211" t="s">
        <v>119</v>
      </c>
      <c r="E183" s="211">
        <v>329.9</v>
      </c>
      <c r="F183" s="211">
        <v>981.82</v>
      </c>
      <c r="G183" s="241">
        <f t="shared" si="8"/>
        <v>95.040176000000002</v>
      </c>
      <c r="H183" s="241">
        <f t="shared" si="9"/>
        <v>89.443802000000005</v>
      </c>
      <c r="I183" s="242">
        <f t="shared" si="10"/>
        <v>56.847378000000006</v>
      </c>
      <c r="J183" s="242">
        <f t="shared" si="11"/>
        <v>30.436420000000002</v>
      </c>
    </row>
    <row r="184" spans="1:10" s="156" customFormat="1" ht="15.75" customHeight="1" thickBot="1" x14ac:dyDescent="0.25">
      <c r="A184" s="244" t="s">
        <v>198</v>
      </c>
      <c r="B184" s="158">
        <v>14</v>
      </c>
      <c r="C184" s="211">
        <v>1191.8</v>
      </c>
      <c r="D184" s="211">
        <v>0.01</v>
      </c>
      <c r="E184" s="211">
        <v>418.66</v>
      </c>
      <c r="F184" s="211">
        <v>1225.6099999999999</v>
      </c>
      <c r="G184" s="241">
        <f t="shared" si="8"/>
        <v>118.63904799999999</v>
      </c>
      <c r="H184" s="241">
        <f t="shared" si="9"/>
        <v>111.653071</v>
      </c>
      <c r="I184" s="242">
        <f t="shared" si="10"/>
        <v>70.962818999999996</v>
      </c>
      <c r="J184" s="242">
        <f t="shared" si="11"/>
        <v>37.99391</v>
      </c>
    </row>
    <row r="185" spans="1:10" s="156" customFormat="1" ht="15.75" customHeight="1" thickBot="1" x14ac:dyDescent="0.25">
      <c r="A185" s="244" t="s">
        <v>198</v>
      </c>
      <c r="B185" s="158">
        <v>15</v>
      </c>
      <c r="C185" s="211">
        <v>1186.44</v>
      </c>
      <c r="D185" s="211">
        <v>0.09</v>
      </c>
      <c r="E185" s="211">
        <v>407.55</v>
      </c>
      <c r="F185" s="211">
        <v>1220.25</v>
      </c>
      <c r="G185" s="241">
        <f t="shared" si="8"/>
        <v>118.1202</v>
      </c>
      <c r="H185" s="241">
        <f t="shared" si="9"/>
        <v>111.16477500000001</v>
      </c>
      <c r="I185" s="242">
        <f t="shared" si="10"/>
        <v>70.652474999999995</v>
      </c>
      <c r="J185" s="242">
        <f t="shared" si="11"/>
        <v>37.827750000000002</v>
      </c>
    </row>
    <row r="186" spans="1:10" s="156" customFormat="1" ht="15.75" customHeight="1" thickBot="1" x14ac:dyDescent="0.25">
      <c r="A186" s="244" t="s">
        <v>198</v>
      </c>
      <c r="B186" s="158">
        <v>16</v>
      </c>
      <c r="C186" s="211">
        <v>1229.54</v>
      </c>
      <c r="D186" s="211">
        <v>0.05</v>
      </c>
      <c r="E186" s="211">
        <v>625.64</v>
      </c>
      <c r="F186" s="211">
        <v>1263.3499999999999</v>
      </c>
      <c r="G186" s="241">
        <f t="shared" si="8"/>
        <v>122.29227999999999</v>
      </c>
      <c r="H186" s="241">
        <f t="shared" si="9"/>
        <v>115.091185</v>
      </c>
      <c r="I186" s="242">
        <f t="shared" si="10"/>
        <v>73.147964999999999</v>
      </c>
      <c r="J186" s="242">
        <f t="shared" si="11"/>
        <v>39.163849999999996</v>
      </c>
    </row>
    <row r="187" spans="1:10" s="156" customFormat="1" ht="15.75" customHeight="1" thickBot="1" x14ac:dyDescent="0.25">
      <c r="A187" s="244" t="s">
        <v>198</v>
      </c>
      <c r="B187" s="158">
        <v>17</v>
      </c>
      <c r="C187" s="211">
        <v>1198.97</v>
      </c>
      <c r="D187" s="211">
        <v>0.03</v>
      </c>
      <c r="E187" s="211">
        <v>592.76</v>
      </c>
      <c r="F187" s="211">
        <v>1232.78</v>
      </c>
      <c r="G187" s="241">
        <f t="shared" si="8"/>
        <v>119.33310399999999</v>
      </c>
      <c r="H187" s="241">
        <f t="shared" si="9"/>
        <v>112.306258</v>
      </c>
      <c r="I187" s="242">
        <f t="shared" si="10"/>
        <v>71.377961999999997</v>
      </c>
      <c r="J187" s="242">
        <f t="shared" si="11"/>
        <v>38.216180000000001</v>
      </c>
    </row>
    <row r="188" spans="1:10" s="156" customFormat="1" ht="15.75" customHeight="1" thickBot="1" x14ac:dyDescent="0.25">
      <c r="A188" s="244" t="s">
        <v>198</v>
      </c>
      <c r="B188" s="158">
        <v>18</v>
      </c>
      <c r="C188" s="211">
        <v>1132.57</v>
      </c>
      <c r="D188" s="211">
        <v>0.01</v>
      </c>
      <c r="E188" s="211">
        <v>521.23</v>
      </c>
      <c r="F188" s="211">
        <v>1166.3800000000001</v>
      </c>
      <c r="G188" s="241">
        <f t="shared" si="8"/>
        <v>112.905584</v>
      </c>
      <c r="H188" s="241">
        <f t="shared" si="9"/>
        <v>106.25721800000001</v>
      </c>
      <c r="I188" s="242">
        <f t="shared" si="10"/>
        <v>67.533402000000009</v>
      </c>
      <c r="J188" s="242">
        <f t="shared" si="11"/>
        <v>36.157780000000002</v>
      </c>
    </row>
    <row r="189" spans="1:10" s="156" customFormat="1" ht="15.75" customHeight="1" thickBot="1" x14ac:dyDescent="0.25">
      <c r="A189" s="244" t="s">
        <v>198</v>
      </c>
      <c r="B189" s="158">
        <v>19</v>
      </c>
      <c r="C189" s="211">
        <v>913.74</v>
      </c>
      <c r="D189" s="211">
        <v>0.01</v>
      </c>
      <c r="E189" s="211">
        <v>293.01</v>
      </c>
      <c r="F189" s="211">
        <v>947.55</v>
      </c>
      <c r="G189" s="241">
        <f t="shared" si="8"/>
        <v>91.722839999999991</v>
      </c>
      <c r="H189" s="241">
        <f t="shared" si="9"/>
        <v>86.321804999999998</v>
      </c>
      <c r="I189" s="242">
        <f t="shared" si="10"/>
        <v>54.863144999999996</v>
      </c>
      <c r="J189" s="242">
        <f t="shared" si="11"/>
        <v>29.374049999999997</v>
      </c>
    </row>
    <row r="190" spans="1:10" s="156" customFormat="1" ht="15.75" customHeight="1" thickBot="1" x14ac:dyDescent="0.25">
      <c r="A190" s="244" t="s">
        <v>198</v>
      </c>
      <c r="B190" s="158">
        <v>20</v>
      </c>
      <c r="C190" s="211">
        <v>914.51</v>
      </c>
      <c r="D190" s="211">
        <v>0.05</v>
      </c>
      <c r="E190" s="211">
        <v>137.68</v>
      </c>
      <c r="F190" s="211">
        <v>948.32</v>
      </c>
      <c r="G190" s="241">
        <f t="shared" si="8"/>
        <v>91.797376</v>
      </c>
      <c r="H190" s="241">
        <f t="shared" si="9"/>
        <v>86.391952000000003</v>
      </c>
      <c r="I190" s="242">
        <f t="shared" si="10"/>
        <v>54.907728000000006</v>
      </c>
      <c r="J190" s="242">
        <f t="shared" si="11"/>
        <v>29.397920000000003</v>
      </c>
    </row>
    <row r="191" spans="1:10" s="156" customFormat="1" ht="15.75" customHeight="1" thickBot="1" x14ac:dyDescent="0.25">
      <c r="A191" s="244" t="s">
        <v>198</v>
      </c>
      <c r="B191" s="158">
        <v>21</v>
      </c>
      <c r="C191" s="211">
        <v>916.06</v>
      </c>
      <c r="D191" s="211">
        <v>0.05</v>
      </c>
      <c r="E191" s="211">
        <v>192.32</v>
      </c>
      <c r="F191" s="211">
        <v>949.87</v>
      </c>
      <c r="G191" s="241">
        <f t="shared" si="8"/>
        <v>91.947416000000004</v>
      </c>
      <c r="H191" s="241">
        <f t="shared" si="9"/>
        <v>86.533157000000003</v>
      </c>
      <c r="I191" s="242">
        <f t="shared" si="10"/>
        <v>54.997472999999999</v>
      </c>
      <c r="J191" s="242">
        <f t="shared" si="11"/>
        <v>29.445969999999999</v>
      </c>
    </row>
    <row r="192" spans="1:10" s="156" customFormat="1" ht="15.75" customHeight="1" thickBot="1" x14ac:dyDescent="0.25">
      <c r="A192" s="244" t="s">
        <v>198</v>
      </c>
      <c r="B192" s="158">
        <v>22</v>
      </c>
      <c r="C192" s="211">
        <v>912.37</v>
      </c>
      <c r="D192" s="211">
        <v>0.03</v>
      </c>
      <c r="E192" s="211">
        <v>619.02</v>
      </c>
      <c r="F192" s="211">
        <v>946.18</v>
      </c>
      <c r="G192" s="241">
        <f t="shared" si="8"/>
        <v>91.590223999999992</v>
      </c>
      <c r="H192" s="241">
        <f t="shared" si="9"/>
        <v>86.196997999999994</v>
      </c>
      <c r="I192" s="242">
        <f t="shared" si="10"/>
        <v>54.783822000000001</v>
      </c>
      <c r="J192" s="242">
        <f t="shared" si="11"/>
        <v>29.331579999999999</v>
      </c>
    </row>
    <row r="193" spans="1:10" s="248" customFormat="1" ht="15.75" customHeight="1" thickBot="1" x14ac:dyDescent="0.25">
      <c r="A193" s="245" t="s">
        <v>198</v>
      </c>
      <c r="B193" s="246">
        <v>23</v>
      </c>
      <c r="C193" s="247">
        <v>914.22</v>
      </c>
      <c r="D193" s="247">
        <v>0.03</v>
      </c>
      <c r="E193" s="247">
        <v>340.61</v>
      </c>
      <c r="F193" s="247">
        <v>948.03</v>
      </c>
      <c r="G193" s="241">
        <f t="shared" si="8"/>
        <v>91.769303999999991</v>
      </c>
      <c r="H193" s="241">
        <f t="shared" si="9"/>
        <v>86.365532999999999</v>
      </c>
      <c r="I193" s="242">
        <f t="shared" si="10"/>
        <v>54.890937000000001</v>
      </c>
      <c r="J193" s="242">
        <f t="shared" si="11"/>
        <v>29.388929999999998</v>
      </c>
    </row>
    <row r="194" spans="1:10" s="243" customFormat="1" ht="15.75" customHeight="1" thickBot="1" x14ac:dyDescent="0.25">
      <c r="A194" s="239" t="s">
        <v>199</v>
      </c>
      <c r="B194" s="240">
        <v>0</v>
      </c>
      <c r="C194" s="241">
        <v>959.14</v>
      </c>
      <c r="D194" s="241">
        <v>0.05</v>
      </c>
      <c r="E194" s="241">
        <v>618.65</v>
      </c>
      <c r="F194" s="241">
        <v>992.95</v>
      </c>
      <c r="G194" s="241">
        <f t="shared" si="8"/>
        <v>96.117559999999997</v>
      </c>
      <c r="H194" s="241">
        <f t="shared" si="9"/>
        <v>90.457745000000003</v>
      </c>
      <c r="I194" s="242">
        <f t="shared" si="10"/>
        <v>57.491804999999999</v>
      </c>
      <c r="J194" s="242">
        <f t="shared" si="11"/>
        <v>30.78145</v>
      </c>
    </row>
    <row r="195" spans="1:10" s="156" customFormat="1" ht="15.75" customHeight="1" thickBot="1" x14ac:dyDescent="0.25">
      <c r="A195" s="244" t="s">
        <v>199</v>
      </c>
      <c r="B195" s="158">
        <v>1</v>
      </c>
      <c r="C195" s="211">
        <v>996.63</v>
      </c>
      <c r="D195" s="211">
        <v>0.05</v>
      </c>
      <c r="E195" s="211">
        <v>642.41</v>
      </c>
      <c r="F195" s="211">
        <v>1030.44</v>
      </c>
      <c r="G195" s="241">
        <f t="shared" si="8"/>
        <v>99.746592000000007</v>
      </c>
      <c r="H195" s="241">
        <f t="shared" si="9"/>
        <v>93.873084000000006</v>
      </c>
      <c r="I195" s="242">
        <f t="shared" si="10"/>
        <v>59.662476000000005</v>
      </c>
      <c r="J195" s="242">
        <f t="shared" si="11"/>
        <v>31.943640000000002</v>
      </c>
    </row>
    <row r="196" spans="1:10" s="156" customFormat="1" ht="15.75" customHeight="1" thickBot="1" x14ac:dyDescent="0.25">
      <c r="A196" s="244" t="s">
        <v>199</v>
      </c>
      <c r="B196" s="158">
        <v>2</v>
      </c>
      <c r="C196" s="211">
        <v>995.54</v>
      </c>
      <c r="D196" s="211" t="s">
        <v>119</v>
      </c>
      <c r="E196" s="211">
        <v>262.49</v>
      </c>
      <c r="F196" s="211">
        <v>1029.3499999999999</v>
      </c>
      <c r="G196" s="241">
        <f t="shared" si="8"/>
        <v>99.641079999999988</v>
      </c>
      <c r="H196" s="241">
        <f t="shared" si="9"/>
        <v>93.77378499999999</v>
      </c>
      <c r="I196" s="242">
        <f t="shared" si="10"/>
        <v>59.599364999999992</v>
      </c>
      <c r="J196" s="242">
        <f t="shared" si="11"/>
        <v>31.909849999999999</v>
      </c>
    </row>
    <row r="197" spans="1:10" s="156" customFormat="1" ht="15.75" customHeight="1" thickBot="1" x14ac:dyDescent="0.25">
      <c r="A197" s="244" t="s">
        <v>199</v>
      </c>
      <c r="B197" s="158">
        <v>3</v>
      </c>
      <c r="C197" s="211">
        <v>1005.92</v>
      </c>
      <c r="D197" s="211" t="s">
        <v>119</v>
      </c>
      <c r="E197" s="211">
        <v>388.5</v>
      </c>
      <c r="F197" s="211">
        <v>1039.73</v>
      </c>
      <c r="G197" s="241">
        <f t="shared" si="8"/>
        <v>100.645864</v>
      </c>
      <c r="H197" s="241">
        <f t="shared" si="9"/>
        <v>94.719403</v>
      </c>
      <c r="I197" s="242">
        <f t="shared" si="10"/>
        <v>60.200367</v>
      </c>
      <c r="J197" s="242">
        <f t="shared" si="11"/>
        <v>32.231630000000003</v>
      </c>
    </row>
    <row r="198" spans="1:10" s="156" customFormat="1" ht="15.75" customHeight="1" thickBot="1" x14ac:dyDescent="0.25">
      <c r="A198" s="244" t="s">
        <v>199</v>
      </c>
      <c r="B198" s="158">
        <v>4</v>
      </c>
      <c r="C198" s="211">
        <v>997</v>
      </c>
      <c r="D198" s="211" t="s">
        <v>119</v>
      </c>
      <c r="E198" s="211">
        <v>381.45</v>
      </c>
      <c r="F198" s="211">
        <v>1030.81</v>
      </c>
      <c r="G198" s="241">
        <f t="shared" si="8"/>
        <v>99.78240799999999</v>
      </c>
      <c r="H198" s="241">
        <f t="shared" si="9"/>
        <v>93.906790999999998</v>
      </c>
      <c r="I198" s="242">
        <f t="shared" si="10"/>
        <v>59.683898999999997</v>
      </c>
      <c r="J198" s="242">
        <f t="shared" si="11"/>
        <v>31.955109999999998</v>
      </c>
    </row>
    <row r="199" spans="1:10" s="156" customFormat="1" ht="15.75" customHeight="1" thickBot="1" x14ac:dyDescent="0.25">
      <c r="A199" s="244" t="s">
        <v>199</v>
      </c>
      <c r="B199" s="158">
        <v>5</v>
      </c>
      <c r="C199" s="211">
        <v>1289.24</v>
      </c>
      <c r="D199" s="211" t="s">
        <v>119</v>
      </c>
      <c r="E199" s="211">
        <v>492.49</v>
      </c>
      <c r="F199" s="211">
        <v>1323.05</v>
      </c>
      <c r="G199" s="241">
        <f t="shared" si="8"/>
        <v>128.07123999999999</v>
      </c>
      <c r="H199" s="241">
        <f t="shared" si="9"/>
        <v>120.529855</v>
      </c>
      <c r="I199" s="242">
        <f t="shared" si="10"/>
        <v>76.604595000000003</v>
      </c>
      <c r="J199" s="242">
        <f t="shared" si="11"/>
        <v>41.01455</v>
      </c>
    </row>
    <row r="200" spans="1:10" s="156" customFormat="1" ht="15.75" customHeight="1" thickBot="1" x14ac:dyDescent="0.25">
      <c r="A200" s="244" t="s">
        <v>199</v>
      </c>
      <c r="B200" s="158">
        <v>6</v>
      </c>
      <c r="C200" s="211">
        <v>1295.72</v>
      </c>
      <c r="D200" s="211">
        <v>0.01</v>
      </c>
      <c r="E200" s="211">
        <v>541.57000000000005</v>
      </c>
      <c r="F200" s="211">
        <v>1329.53</v>
      </c>
      <c r="G200" s="241">
        <f t="shared" si="8"/>
        <v>128.69850399999999</v>
      </c>
      <c r="H200" s="241">
        <f t="shared" si="9"/>
        <v>121.120183</v>
      </c>
      <c r="I200" s="242">
        <f t="shared" si="10"/>
        <v>76.979787000000002</v>
      </c>
      <c r="J200" s="242">
        <f t="shared" si="11"/>
        <v>41.215429999999998</v>
      </c>
    </row>
    <row r="201" spans="1:10" s="156" customFormat="1" ht="15.75" customHeight="1" thickBot="1" x14ac:dyDescent="0.25">
      <c r="A201" s="244" t="s">
        <v>199</v>
      </c>
      <c r="B201" s="158">
        <v>7</v>
      </c>
      <c r="C201" s="211">
        <v>1268.6600000000001</v>
      </c>
      <c r="D201" s="211" t="s">
        <v>119</v>
      </c>
      <c r="E201" s="211">
        <v>524.39</v>
      </c>
      <c r="F201" s="211">
        <v>1302.47</v>
      </c>
      <c r="G201" s="241">
        <f t="shared" si="8"/>
        <v>126.07909599999999</v>
      </c>
      <c r="H201" s="241">
        <f t="shared" si="9"/>
        <v>118.655017</v>
      </c>
      <c r="I201" s="242">
        <f t="shared" si="10"/>
        <v>75.413013000000007</v>
      </c>
      <c r="J201" s="242">
        <f t="shared" si="11"/>
        <v>40.376570000000001</v>
      </c>
    </row>
    <row r="202" spans="1:10" s="156" customFormat="1" ht="15.75" customHeight="1" thickBot="1" x14ac:dyDescent="0.25">
      <c r="A202" s="244" t="s">
        <v>199</v>
      </c>
      <c r="B202" s="158">
        <v>8</v>
      </c>
      <c r="C202" s="211">
        <v>996.77</v>
      </c>
      <c r="D202" s="211" t="s">
        <v>119</v>
      </c>
      <c r="E202" s="211">
        <v>1029.23</v>
      </c>
      <c r="F202" s="211">
        <v>1030.58</v>
      </c>
      <c r="G202" s="241">
        <f t="shared" si="8"/>
        <v>99.760143999999997</v>
      </c>
      <c r="H202" s="241">
        <f t="shared" si="9"/>
        <v>93.885837999999993</v>
      </c>
      <c r="I202" s="242">
        <f t="shared" si="10"/>
        <v>59.670581999999996</v>
      </c>
      <c r="J202" s="242">
        <f t="shared" si="11"/>
        <v>31.947979999999998</v>
      </c>
    </row>
    <row r="203" spans="1:10" s="156" customFormat="1" ht="15.75" customHeight="1" thickBot="1" x14ac:dyDescent="0.25">
      <c r="A203" s="244" t="s">
        <v>199</v>
      </c>
      <c r="B203" s="158">
        <v>9</v>
      </c>
      <c r="C203" s="211">
        <v>1179.96</v>
      </c>
      <c r="D203" s="211">
        <v>0.03</v>
      </c>
      <c r="E203" s="211">
        <v>898.62</v>
      </c>
      <c r="F203" s="211">
        <v>1213.77</v>
      </c>
      <c r="G203" s="241">
        <f t="shared" si="8"/>
        <v>117.492936</v>
      </c>
      <c r="H203" s="241">
        <f t="shared" si="9"/>
        <v>110.57444699999999</v>
      </c>
      <c r="I203" s="242">
        <f t="shared" si="10"/>
        <v>70.277282999999997</v>
      </c>
      <c r="J203" s="242">
        <f t="shared" si="11"/>
        <v>37.626869999999997</v>
      </c>
    </row>
    <row r="204" spans="1:10" s="156" customFormat="1" ht="15.75" customHeight="1" thickBot="1" x14ac:dyDescent="0.25">
      <c r="A204" s="244" t="s">
        <v>199</v>
      </c>
      <c r="B204" s="158">
        <v>10</v>
      </c>
      <c r="C204" s="211">
        <v>1185.5899999999999</v>
      </c>
      <c r="D204" s="211">
        <v>0.01</v>
      </c>
      <c r="E204" s="211">
        <v>372.45</v>
      </c>
      <c r="F204" s="211">
        <v>1219.4000000000001</v>
      </c>
      <c r="G204" s="241">
        <f t="shared" si="8"/>
        <v>118.03792</v>
      </c>
      <c r="H204" s="241">
        <f t="shared" si="9"/>
        <v>111.08734000000001</v>
      </c>
      <c r="I204" s="242">
        <f t="shared" si="10"/>
        <v>70.603260000000006</v>
      </c>
      <c r="J204" s="242">
        <f t="shared" si="11"/>
        <v>37.801400000000001</v>
      </c>
    </row>
    <row r="205" spans="1:10" s="156" customFormat="1" ht="15.75" customHeight="1" thickBot="1" x14ac:dyDescent="0.25">
      <c r="A205" s="244" t="s">
        <v>199</v>
      </c>
      <c r="B205" s="158">
        <v>11</v>
      </c>
      <c r="C205" s="211">
        <v>1183.22</v>
      </c>
      <c r="D205" s="211">
        <v>0.03</v>
      </c>
      <c r="E205" s="211">
        <v>556.91</v>
      </c>
      <c r="F205" s="211">
        <v>1217.03</v>
      </c>
      <c r="G205" s="241">
        <f t="shared" si="8"/>
        <v>117.808504</v>
      </c>
      <c r="H205" s="241">
        <f t="shared" si="9"/>
        <v>110.871433</v>
      </c>
      <c r="I205" s="242">
        <f t="shared" si="10"/>
        <v>70.466037</v>
      </c>
      <c r="J205" s="242">
        <f t="shared" si="11"/>
        <v>37.727930000000001</v>
      </c>
    </row>
    <row r="206" spans="1:10" s="156" customFormat="1" ht="15.75" customHeight="1" thickBot="1" x14ac:dyDescent="0.25">
      <c r="A206" s="244" t="s">
        <v>199</v>
      </c>
      <c r="B206" s="158">
        <v>12</v>
      </c>
      <c r="C206" s="211">
        <v>1194.4100000000001</v>
      </c>
      <c r="D206" s="211">
        <v>0.03</v>
      </c>
      <c r="E206" s="211">
        <v>675.43</v>
      </c>
      <c r="F206" s="211">
        <v>1228.22</v>
      </c>
      <c r="G206" s="241">
        <f t="shared" si="8"/>
        <v>118.891696</v>
      </c>
      <c r="H206" s="241">
        <f t="shared" si="9"/>
        <v>111.89084200000001</v>
      </c>
      <c r="I206" s="242">
        <f t="shared" si="10"/>
        <v>71.113938000000005</v>
      </c>
      <c r="J206" s="242">
        <f t="shared" si="11"/>
        <v>38.074820000000003</v>
      </c>
    </row>
    <row r="207" spans="1:10" s="156" customFormat="1" ht="15.75" customHeight="1" thickBot="1" x14ac:dyDescent="0.25">
      <c r="A207" s="244" t="s">
        <v>199</v>
      </c>
      <c r="B207" s="158">
        <v>13</v>
      </c>
      <c r="C207" s="211">
        <v>1162.96</v>
      </c>
      <c r="D207" s="211">
        <v>0.01</v>
      </c>
      <c r="E207" s="211">
        <v>537.88</v>
      </c>
      <c r="F207" s="211">
        <v>1196.77</v>
      </c>
      <c r="G207" s="241">
        <f t="shared" si="8"/>
        <v>115.847336</v>
      </c>
      <c r="H207" s="241">
        <f t="shared" si="9"/>
        <v>109.025747</v>
      </c>
      <c r="I207" s="242">
        <f t="shared" si="10"/>
        <v>69.292982999999992</v>
      </c>
      <c r="J207" s="242">
        <f t="shared" si="11"/>
        <v>37.099869999999996</v>
      </c>
    </row>
    <row r="208" spans="1:10" s="156" customFormat="1" ht="15.75" customHeight="1" thickBot="1" x14ac:dyDescent="0.25">
      <c r="A208" s="244" t="s">
        <v>199</v>
      </c>
      <c r="B208" s="158">
        <v>14</v>
      </c>
      <c r="C208" s="211">
        <v>1188.77</v>
      </c>
      <c r="D208" s="211">
        <v>0.01</v>
      </c>
      <c r="E208" s="211">
        <v>911.66</v>
      </c>
      <c r="F208" s="211">
        <v>1222.58</v>
      </c>
      <c r="G208" s="241">
        <f t="shared" si="8"/>
        <v>118.345744</v>
      </c>
      <c r="H208" s="241">
        <f t="shared" si="9"/>
        <v>111.377038</v>
      </c>
      <c r="I208" s="242">
        <f t="shared" si="10"/>
        <v>70.787381999999994</v>
      </c>
      <c r="J208" s="242">
        <f t="shared" si="11"/>
        <v>37.899979999999999</v>
      </c>
    </row>
    <row r="209" spans="1:10" s="156" customFormat="1" ht="15.75" customHeight="1" thickBot="1" x14ac:dyDescent="0.25">
      <c r="A209" s="244" t="s">
        <v>199</v>
      </c>
      <c r="B209" s="158">
        <v>15</v>
      </c>
      <c r="C209" s="211">
        <v>1209.98</v>
      </c>
      <c r="D209" s="211">
        <v>0.02</v>
      </c>
      <c r="E209" s="211">
        <v>655.75</v>
      </c>
      <c r="F209" s="211">
        <v>1243.79</v>
      </c>
      <c r="G209" s="241">
        <f t="shared" si="8"/>
        <v>120.398872</v>
      </c>
      <c r="H209" s="241">
        <f t="shared" si="9"/>
        <v>113.309269</v>
      </c>
      <c r="I209" s="242">
        <f t="shared" si="10"/>
        <v>72.015440999999996</v>
      </c>
      <c r="J209" s="242">
        <f t="shared" si="11"/>
        <v>38.557490000000001</v>
      </c>
    </row>
    <row r="210" spans="1:10" s="156" customFormat="1" ht="15.75" customHeight="1" thickBot="1" x14ac:dyDescent="0.25">
      <c r="A210" s="244" t="s">
        <v>199</v>
      </c>
      <c r="B210" s="158">
        <v>16</v>
      </c>
      <c r="C210" s="211">
        <v>1190.8699999999999</v>
      </c>
      <c r="D210" s="211">
        <v>0.02</v>
      </c>
      <c r="E210" s="211">
        <v>635.27</v>
      </c>
      <c r="F210" s="211">
        <v>1224.68</v>
      </c>
      <c r="G210" s="241">
        <f t="shared" si="8"/>
        <v>118.549024</v>
      </c>
      <c r="H210" s="241">
        <f t="shared" si="9"/>
        <v>111.568348</v>
      </c>
      <c r="I210" s="242">
        <f t="shared" si="10"/>
        <v>70.908972000000006</v>
      </c>
      <c r="J210" s="242">
        <f t="shared" si="11"/>
        <v>37.96508</v>
      </c>
    </row>
    <row r="211" spans="1:10" s="156" customFormat="1" ht="15.75" customHeight="1" thickBot="1" x14ac:dyDescent="0.25">
      <c r="A211" s="244" t="s">
        <v>199</v>
      </c>
      <c r="B211" s="158">
        <v>17</v>
      </c>
      <c r="C211" s="211">
        <v>1184.01</v>
      </c>
      <c r="D211" s="211">
        <v>0.01</v>
      </c>
      <c r="E211" s="211">
        <v>627.16999999999996</v>
      </c>
      <c r="F211" s="211">
        <v>1217.82</v>
      </c>
      <c r="G211" s="241">
        <f t="shared" si="8"/>
        <v>117.88497599999999</v>
      </c>
      <c r="H211" s="241">
        <f t="shared" si="9"/>
        <v>110.94340199999999</v>
      </c>
      <c r="I211" s="242">
        <f t="shared" si="10"/>
        <v>70.511777999999993</v>
      </c>
      <c r="J211" s="242">
        <f t="shared" si="11"/>
        <v>37.752420000000001</v>
      </c>
    </row>
    <row r="212" spans="1:10" s="156" customFormat="1" ht="15.75" customHeight="1" thickBot="1" x14ac:dyDescent="0.25">
      <c r="A212" s="244" t="s">
        <v>199</v>
      </c>
      <c r="B212" s="158">
        <v>18</v>
      </c>
      <c r="C212" s="211">
        <v>1206.3900000000001</v>
      </c>
      <c r="D212" s="211">
        <v>0.08</v>
      </c>
      <c r="E212" s="211">
        <v>597.65</v>
      </c>
      <c r="F212" s="211">
        <v>1240.2</v>
      </c>
      <c r="G212" s="241">
        <f t="shared" si="8"/>
        <v>120.05136</v>
      </c>
      <c r="H212" s="241">
        <f t="shared" si="9"/>
        <v>112.98222</v>
      </c>
      <c r="I212" s="242">
        <f t="shared" si="10"/>
        <v>71.807580000000002</v>
      </c>
      <c r="J212" s="242">
        <f t="shared" si="11"/>
        <v>38.446200000000005</v>
      </c>
    </row>
    <row r="213" spans="1:10" s="156" customFormat="1" ht="15.75" customHeight="1" thickBot="1" x14ac:dyDescent="0.25">
      <c r="A213" s="244" t="s">
        <v>199</v>
      </c>
      <c r="B213" s="158">
        <v>19</v>
      </c>
      <c r="C213" s="211">
        <v>985.77</v>
      </c>
      <c r="D213" s="211">
        <v>0.03</v>
      </c>
      <c r="E213" s="211">
        <v>417.47</v>
      </c>
      <c r="F213" s="211">
        <v>1019.58</v>
      </c>
      <c r="G213" s="241">
        <f t="shared" si="8"/>
        <v>98.695344000000006</v>
      </c>
      <c r="H213" s="241">
        <f t="shared" si="9"/>
        <v>92.883738000000008</v>
      </c>
      <c r="I213" s="242">
        <f t="shared" si="10"/>
        <v>59.033682000000006</v>
      </c>
      <c r="J213" s="242">
        <f t="shared" si="11"/>
        <v>31.60698</v>
      </c>
    </row>
    <row r="214" spans="1:10" s="156" customFormat="1" ht="15.75" customHeight="1" thickBot="1" x14ac:dyDescent="0.25">
      <c r="A214" s="244" t="s">
        <v>199</v>
      </c>
      <c r="B214" s="158">
        <v>20</v>
      </c>
      <c r="C214" s="211">
        <v>949.18</v>
      </c>
      <c r="D214" s="211">
        <v>0.04</v>
      </c>
      <c r="E214" s="211">
        <v>330.5</v>
      </c>
      <c r="F214" s="211">
        <v>982.99</v>
      </c>
      <c r="G214" s="241">
        <f t="shared" si="8"/>
        <v>95.153431999999995</v>
      </c>
      <c r="H214" s="241">
        <f t="shared" si="9"/>
        <v>89.550388999999996</v>
      </c>
      <c r="I214" s="242">
        <f t="shared" si="10"/>
        <v>56.915120999999999</v>
      </c>
      <c r="J214" s="242">
        <f t="shared" si="11"/>
        <v>30.47269</v>
      </c>
    </row>
    <row r="215" spans="1:10" s="156" customFormat="1" ht="15.75" customHeight="1" thickBot="1" x14ac:dyDescent="0.25">
      <c r="A215" s="244" t="s">
        <v>199</v>
      </c>
      <c r="B215" s="158">
        <v>21</v>
      </c>
      <c r="C215" s="211">
        <v>944.21</v>
      </c>
      <c r="D215" s="211">
        <v>0.05</v>
      </c>
      <c r="E215" s="211">
        <v>306.94</v>
      </c>
      <c r="F215" s="211">
        <v>978.02</v>
      </c>
      <c r="G215" s="241">
        <f t="shared" si="8"/>
        <v>94.672336000000001</v>
      </c>
      <c r="H215" s="241">
        <f t="shared" si="9"/>
        <v>89.097622000000001</v>
      </c>
      <c r="I215" s="242">
        <f t="shared" si="10"/>
        <v>56.627358000000001</v>
      </c>
      <c r="J215" s="242">
        <f t="shared" si="11"/>
        <v>30.318619999999999</v>
      </c>
    </row>
    <row r="216" spans="1:10" s="156" customFormat="1" ht="15.75" customHeight="1" thickBot="1" x14ac:dyDescent="0.25">
      <c r="A216" s="244" t="s">
        <v>199</v>
      </c>
      <c r="B216" s="158">
        <v>22</v>
      </c>
      <c r="C216" s="211">
        <v>956.92</v>
      </c>
      <c r="D216" s="211">
        <v>0.04</v>
      </c>
      <c r="E216" s="211">
        <v>240.48</v>
      </c>
      <c r="F216" s="211">
        <v>990.73</v>
      </c>
      <c r="G216" s="241">
        <f t="shared" si="8"/>
        <v>95.902664000000001</v>
      </c>
      <c r="H216" s="241">
        <f t="shared" si="9"/>
        <v>90.255503000000004</v>
      </c>
      <c r="I216" s="242">
        <f t="shared" si="10"/>
        <v>57.363267</v>
      </c>
      <c r="J216" s="242">
        <f t="shared" si="11"/>
        <v>30.712630000000001</v>
      </c>
    </row>
    <row r="217" spans="1:10" s="248" customFormat="1" ht="15.75" customHeight="1" thickBot="1" x14ac:dyDescent="0.25">
      <c r="A217" s="245" t="s">
        <v>199</v>
      </c>
      <c r="B217" s="246">
        <v>23</v>
      </c>
      <c r="C217" s="247">
        <v>967.67</v>
      </c>
      <c r="D217" s="247">
        <v>7.0000000000000007E-2</v>
      </c>
      <c r="E217" s="247">
        <v>596.27</v>
      </c>
      <c r="F217" s="247">
        <v>1001.48</v>
      </c>
      <c r="G217" s="241">
        <f t="shared" si="8"/>
        <v>96.943263999999999</v>
      </c>
      <c r="H217" s="241">
        <f t="shared" si="9"/>
        <v>91.234828000000007</v>
      </c>
      <c r="I217" s="242">
        <f t="shared" si="10"/>
        <v>57.985692</v>
      </c>
      <c r="J217" s="242">
        <f t="shared" si="11"/>
        <v>31.04588</v>
      </c>
    </row>
    <row r="218" spans="1:10" s="243" customFormat="1" ht="15.75" customHeight="1" thickBot="1" x14ac:dyDescent="0.25">
      <c r="A218" s="239" t="s">
        <v>200</v>
      </c>
      <c r="B218" s="240">
        <v>0</v>
      </c>
      <c r="C218" s="241">
        <v>937.2</v>
      </c>
      <c r="D218" s="241">
        <v>0.06</v>
      </c>
      <c r="E218" s="241">
        <v>48.41</v>
      </c>
      <c r="F218" s="241">
        <v>971.01</v>
      </c>
      <c r="G218" s="241">
        <f t="shared" si="8"/>
        <v>93.993768000000003</v>
      </c>
      <c r="H218" s="241">
        <f t="shared" si="9"/>
        <v>88.459011000000004</v>
      </c>
      <c r="I218" s="242">
        <f t="shared" si="10"/>
        <v>56.221479000000002</v>
      </c>
      <c r="J218" s="242">
        <f t="shared" si="11"/>
        <v>30.101309999999998</v>
      </c>
    </row>
    <row r="219" spans="1:10" s="156" customFormat="1" ht="15.75" customHeight="1" thickBot="1" x14ac:dyDescent="0.25">
      <c r="A219" s="244" t="s">
        <v>200</v>
      </c>
      <c r="B219" s="158">
        <v>1</v>
      </c>
      <c r="C219" s="211">
        <v>987.73</v>
      </c>
      <c r="D219" s="211">
        <v>0.09</v>
      </c>
      <c r="E219" s="211">
        <v>36.18</v>
      </c>
      <c r="F219" s="211">
        <v>1021.54</v>
      </c>
      <c r="G219" s="241">
        <f t="shared" si="8"/>
        <v>98.885071999999994</v>
      </c>
      <c r="H219" s="241">
        <f t="shared" si="9"/>
        <v>93.062293999999994</v>
      </c>
      <c r="I219" s="242">
        <f t="shared" si="10"/>
        <v>59.147165999999999</v>
      </c>
      <c r="J219" s="242">
        <f t="shared" si="11"/>
        <v>31.667739999999998</v>
      </c>
    </row>
    <row r="220" spans="1:10" s="156" customFormat="1" ht="15.75" customHeight="1" thickBot="1" x14ac:dyDescent="0.25">
      <c r="A220" s="244" t="s">
        <v>200</v>
      </c>
      <c r="B220" s="158">
        <v>2</v>
      </c>
      <c r="C220" s="211">
        <v>981.63</v>
      </c>
      <c r="D220" s="211">
        <v>0.06</v>
      </c>
      <c r="E220" s="211">
        <v>69.95</v>
      </c>
      <c r="F220" s="211">
        <v>1015.44</v>
      </c>
      <c r="G220" s="241">
        <f t="shared" si="8"/>
        <v>98.294592000000009</v>
      </c>
      <c r="H220" s="241">
        <f t="shared" si="9"/>
        <v>92.506584000000004</v>
      </c>
      <c r="I220" s="242">
        <f t="shared" si="10"/>
        <v>58.793976000000001</v>
      </c>
      <c r="J220" s="242">
        <f t="shared" si="11"/>
        <v>31.478640000000002</v>
      </c>
    </row>
    <row r="221" spans="1:10" s="156" customFormat="1" ht="15.75" customHeight="1" thickBot="1" x14ac:dyDescent="0.25">
      <c r="A221" s="244" t="s">
        <v>200</v>
      </c>
      <c r="B221" s="158">
        <v>3</v>
      </c>
      <c r="C221" s="211">
        <v>1215.1099999999999</v>
      </c>
      <c r="D221" s="211">
        <v>0.15</v>
      </c>
      <c r="E221" s="211">
        <v>513.89</v>
      </c>
      <c r="F221" s="211">
        <v>1248.92</v>
      </c>
      <c r="G221" s="241">
        <f t="shared" si="8"/>
        <v>120.89545600000001</v>
      </c>
      <c r="H221" s="241">
        <f t="shared" si="9"/>
        <v>113.776612</v>
      </c>
      <c r="I221" s="242">
        <f t="shared" si="10"/>
        <v>72.31246800000001</v>
      </c>
      <c r="J221" s="242">
        <f t="shared" si="11"/>
        <v>38.716520000000003</v>
      </c>
    </row>
    <row r="222" spans="1:10" s="156" customFormat="1" ht="15.75" customHeight="1" thickBot="1" x14ac:dyDescent="0.25">
      <c r="A222" s="244" t="s">
        <v>200</v>
      </c>
      <c r="B222" s="158">
        <v>4</v>
      </c>
      <c r="C222" s="211">
        <v>1225.5</v>
      </c>
      <c r="D222" s="211">
        <v>0.16</v>
      </c>
      <c r="E222" s="211">
        <v>276.27</v>
      </c>
      <c r="F222" s="211">
        <v>1259.31</v>
      </c>
      <c r="G222" s="241">
        <f t="shared" si="8"/>
        <v>121.901208</v>
      </c>
      <c r="H222" s="241">
        <f t="shared" si="9"/>
        <v>114.723141</v>
      </c>
      <c r="I222" s="242">
        <f t="shared" si="10"/>
        <v>72.914048999999991</v>
      </c>
      <c r="J222" s="242">
        <f t="shared" si="11"/>
        <v>39.038609999999998</v>
      </c>
    </row>
    <row r="223" spans="1:10" s="156" customFormat="1" ht="15.75" customHeight="1" thickBot="1" x14ac:dyDescent="0.25">
      <c r="A223" s="244" t="s">
        <v>200</v>
      </c>
      <c r="B223" s="158">
        <v>5</v>
      </c>
      <c r="C223" s="211">
        <v>1201.52</v>
      </c>
      <c r="D223" s="211">
        <v>0.13</v>
      </c>
      <c r="E223" s="211">
        <v>248.47</v>
      </c>
      <c r="F223" s="211">
        <v>1235.33</v>
      </c>
      <c r="G223" s="241">
        <f t="shared" si="8"/>
        <v>119.57994399999998</v>
      </c>
      <c r="H223" s="241">
        <f t="shared" si="9"/>
        <v>112.538563</v>
      </c>
      <c r="I223" s="242">
        <f t="shared" si="10"/>
        <v>71.525606999999994</v>
      </c>
      <c r="J223" s="242">
        <f t="shared" si="11"/>
        <v>38.295229999999997</v>
      </c>
    </row>
    <row r="224" spans="1:10" s="156" customFormat="1" ht="15.75" customHeight="1" thickBot="1" x14ac:dyDescent="0.25">
      <c r="A224" s="244" t="s">
        <v>200</v>
      </c>
      <c r="B224" s="158">
        <v>6</v>
      </c>
      <c r="C224" s="211">
        <v>1252.56</v>
      </c>
      <c r="D224" s="211">
        <v>0.14000000000000001</v>
      </c>
      <c r="E224" s="211">
        <v>320.47000000000003</v>
      </c>
      <c r="F224" s="211">
        <v>1286.3699999999999</v>
      </c>
      <c r="G224" s="241">
        <f t="shared" si="8"/>
        <v>124.52061599999999</v>
      </c>
      <c r="H224" s="241">
        <f t="shared" si="9"/>
        <v>117.18830699999999</v>
      </c>
      <c r="I224" s="242">
        <f t="shared" si="10"/>
        <v>74.480822999999987</v>
      </c>
      <c r="J224" s="242">
        <f t="shared" si="11"/>
        <v>39.877469999999995</v>
      </c>
    </row>
    <row r="225" spans="1:10" s="156" customFormat="1" ht="15.75" customHeight="1" thickBot="1" x14ac:dyDescent="0.25">
      <c r="A225" s="244" t="s">
        <v>200</v>
      </c>
      <c r="B225" s="158">
        <v>7</v>
      </c>
      <c r="C225" s="211">
        <v>1191.95</v>
      </c>
      <c r="D225" s="211">
        <v>0.1</v>
      </c>
      <c r="E225" s="211">
        <v>255.16</v>
      </c>
      <c r="F225" s="211">
        <v>1225.76</v>
      </c>
      <c r="G225" s="241">
        <f t="shared" si="8"/>
        <v>118.65356799999999</v>
      </c>
      <c r="H225" s="241">
        <f t="shared" si="9"/>
        <v>111.666736</v>
      </c>
      <c r="I225" s="242">
        <f t="shared" si="10"/>
        <v>70.971503999999996</v>
      </c>
      <c r="J225" s="242">
        <f t="shared" si="11"/>
        <v>37.998559999999998</v>
      </c>
    </row>
    <row r="226" spans="1:10" s="156" customFormat="1" ht="15.75" customHeight="1" thickBot="1" x14ac:dyDescent="0.25">
      <c r="A226" s="244" t="s">
        <v>200</v>
      </c>
      <c r="B226" s="158">
        <v>8</v>
      </c>
      <c r="C226" s="211">
        <v>1170.74</v>
      </c>
      <c r="D226" s="211">
        <v>7.0000000000000007E-2</v>
      </c>
      <c r="E226" s="211">
        <v>546.82000000000005</v>
      </c>
      <c r="F226" s="211">
        <v>1204.55</v>
      </c>
      <c r="G226" s="241">
        <f t="shared" si="8"/>
        <v>116.60043999999999</v>
      </c>
      <c r="H226" s="241">
        <f t="shared" si="9"/>
        <v>109.734505</v>
      </c>
      <c r="I226" s="242">
        <f t="shared" si="10"/>
        <v>69.743444999999994</v>
      </c>
      <c r="J226" s="242">
        <f t="shared" si="11"/>
        <v>37.341049999999996</v>
      </c>
    </row>
    <row r="227" spans="1:10" s="156" customFormat="1" ht="15.75" customHeight="1" thickBot="1" x14ac:dyDescent="0.25">
      <c r="A227" s="244" t="s">
        <v>200</v>
      </c>
      <c r="B227" s="158">
        <v>9</v>
      </c>
      <c r="C227" s="211">
        <v>1169.3499999999999</v>
      </c>
      <c r="D227" s="211">
        <v>0.06</v>
      </c>
      <c r="E227" s="211">
        <v>543.77</v>
      </c>
      <c r="F227" s="211">
        <v>1203.1600000000001</v>
      </c>
      <c r="G227" s="241">
        <f t="shared" si="8"/>
        <v>116.46588800000001</v>
      </c>
      <c r="H227" s="241">
        <f t="shared" si="9"/>
        <v>109.607876</v>
      </c>
      <c r="I227" s="242">
        <f t="shared" si="10"/>
        <v>69.662964000000002</v>
      </c>
      <c r="J227" s="242">
        <f t="shared" si="11"/>
        <v>37.297960000000003</v>
      </c>
    </row>
    <row r="228" spans="1:10" s="156" customFormat="1" ht="15.75" customHeight="1" thickBot="1" x14ac:dyDescent="0.25">
      <c r="A228" s="244" t="s">
        <v>200</v>
      </c>
      <c r="B228" s="158">
        <v>10</v>
      </c>
      <c r="C228" s="211">
        <v>1162.77</v>
      </c>
      <c r="D228" s="211">
        <v>7.0000000000000007E-2</v>
      </c>
      <c r="E228" s="211">
        <v>220.72</v>
      </c>
      <c r="F228" s="211">
        <v>1196.58</v>
      </c>
      <c r="G228" s="241">
        <f t="shared" si="8"/>
        <v>115.82894399999999</v>
      </c>
      <c r="H228" s="241">
        <f t="shared" si="9"/>
        <v>109.008438</v>
      </c>
      <c r="I228" s="242">
        <f t="shared" si="10"/>
        <v>69.281981999999999</v>
      </c>
      <c r="J228" s="242">
        <f t="shared" si="11"/>
        <v>37.093979999999995</v>
      </c>
    </row>
    <row r="229" spans="1:10" s="156" customFormat="1" ht="15.75" customHeight="1" thickBot="1" x14ac:dyDescent="0.25">
      <c r="A229" s="244" t="s">
        <v>200</v>
      </c>
      <c r="B229" s="158">
        <v>11</v>
      </c>
      <c r="C229" s="211">
        <v>1170.07</v>
      </c>
      <c r="D229" s="211">
        <v>0.11</v>
      </c>
      <c r="E229" s="211">
        <v>233.03</v>
      </c>
      <c r="F229" s="211">
        <v>1203.8800000000001</v>
      </c>
      <c r="G229" s="241">
        <f t="shared" si="8"/>
        <v>116.535584</v>
      </c>
      <c r="H229" s="241">
        <f t="shared" si="9"/>
        <v>109.67346800000001</v>
      </c>
      <c r="I229" s="242">
        <f t="shared" si="10"/>
        <v>69.70465200000001</v>
      </c>
      <c r="J229" s="242">
        <f t="shared" si="11"/>
        <v>37.320280000000004</v>
      </c>
    </row>
    <row r="230" spans="1:10" s="156" customFormat="1" ht="15.75" customHeight="1" thickBot="1" x14ac:dyDescent="0.25">
      <c r="A230" s="244" t="s">
        <v>200</v>
      </c>
      <c r="B230" s="158">
        <v>12</v>
      </c>
      <c r="C230" s="211">
        <v>1191.5899999999999</v>
      </c>
      <c r="D230" s="211">
        <v>0.13</v>
      </c>
      <c r="E230" s="211">
        <v>304.20999999999998</v>
      </c>
      <c r="F230" s="211">
        <v>1225.4000000000001</v>
      </c>
      <c r="G230" s="241">
        <f t="shared" si="8"/>
        <v>118.61872000000001</v>
      </c>
      <c r="H230" s="241">
        <f t="shared" si="9"/>
        <v>111.63394000000001</v>
      </c>
      <c r="I230" s="242">
        <f t="shared" si="10"/>
        <v>70.950659999999999</v>
      </c>
      <c r="J230" s="242">
        <f t="shared" si="11"/>
        <v>37.987400000000001</v>
      </c>
    </row>
    <row r="231" spans="1:10" s="156" customFormat="1" ht="15.75" customHeight="1" thickBot="1" x14ac:dyDescent="0.25">
      <c r="A231" s="244" t="s">
        <v>200</v>
      </c>
      <c r="B231" s="158">
        <v>13</v>
      </c>
      <c r="C231" s="211">
        <v>1183.78</v>
      </c>
      <c r="D231" s="211">
        <v>0.13</v>
      </c>
      <c r="E231" s="211">
        <v>233.23</v>
      </c>
      <c r="F231" s="211">
        <v>1217.5899999999999</v>
      </c>
      <c r="G231" s="241">
        <f t="shared" si="8"/>
        <v>117.86271199999999</v>
      </c>
      <c r="H231" s="241">
        <f t="shared" si="9"/>
        <v>110.92244899999999</v>
      </c>
      <c r="I231" s="242">
        <f t="shared" si="10"/>
        <v>70.498460999999992</v>
      </c>
      <c r="J231" s="242">
        <f t="shared" si="11"/>
        <v>37.745289999999997</v>
      </c>
    </row>
    <row r="232" spans="1:10" s="156" customFormat="1" ht="15.75" customHeight="1" thickBot="1" x14ac:dyDescent="0.25">
      <c r="A232" s="244" t="s">
        <v>200</v>
      </c>
      <c r="B232" s="158">
        <v>14</v>
      </c>
      <c r="C232" s="211">
        <v>1203.8900000000001</v>
      </c>
      <c r="D232" s="211">
        <v>0.17</v>
      </c>
      <c r="E232" s="211">
        <v>565.46</v>
      </c>
      <c r="F232" s="211">
        <v>1237.7</v>
      </c>
      <c r="G232" s="241">
        <f t="shared" si="8"/>
        <v>119.80936</v>
      </c>
      <c r="H232" s="241">
        <f t="shared" si="9"/>
        <v>112.75447</v>
      </c>
      <c r="I232" s="242">
        <f t="shared" si="10"/>
        <v>71.66283</v>
      </c>
      <c r="J232" s="242">
        <f t="shared" si="11"/>
        <v>38.368700000000004</v>
      </c>
    </row>
    <row r="233" spans="1:10" s="156" customFormat="1" ht="15.75" customHeight="1" thickBot="1" x14ac:dyDescent="0.25">
      <c r="A233" s="244" t="s">
        <v>200</v>
      </c>
      <c r="B233" s="158">
        <v>15</v>
      </c>
      <c r="C233" s="211">
        <v>1203.2</v>
      </c>
      <c r="D233" s="211">
        <v>0.18</v>
      </c>
      <c r="E233" s="211">
        <v>494.84</v>
      </c>
      <c r="F233" s="211">
        <v>1237.01</v>
      </c>
      <c r="G233" s="241">
        <f t="shared" si="8"/>
        <v>119.74256799999999</v>
      </c>
      <c r="H233" s="241">
        <f t="shared" si="9"/>
        <v>112.69161099999999</v>
      </c>
      <c r="I233" s="242">
        <f t="shared" si="10"/>
        <v>71.622878999999998</v>
      </c>
      <c r="J233" s="242">
        <f t="shared" si="11"/>
        <v>38.34731</v>
      </c>
    </row>
    <row r="234" spans="1:10" s="156" customFormat="1" ht="15.75" customHeight="1" thickBot="1" x14ac:dyDescent="0.25">
      <c r="A234" s="244" t="s">
        <v>200</v>
      </c>
      <c r="B234" s="158">
        <v>16</v>
      </c>
      <c r="C234" s="211">
        <v>1193.42</v>
      </c>
      <c r="D234" s="211">
        <v>0.17</v>
      </c>
      <c r="E234" s="211">
        <v>547.16</v>
      </c>
      <c r="F234" s="211">
        <v>1227.23</v>
      </c>
      <c r="G234" s="241">
        <f t="shared" si="8"/>
        <v>118.79586399999999</v>
      </c>
      <c r="H234" s="241">
        <f t="shared" si="9"/>
        <v>111.800653</v>
      </c>
      <c r="I234" s="242">
        <f t="shared" si="10"/>
        <v>71.056617000000003</v>
      </c>
      <c r="J234" s="242">
        <f t="shared" si="11"/>
        <v>38.044130000000003</v>
      </c>
    </row>
    <row r="235" spans="1:10" s="156" customFormat="1" ht="15.75" customHeight="1" thickBot="1" x14ac:dyDescent="0.25">
      <c r="A235" s="244" t="s">
        <v>200</v>
      </c>
      <c r="B235" s="158">
        <v>17</v>
      </c>
      <c r="C235" s="211">
        <v>1183.52</v>
      </c>
      <c r="D235" s="211">
        <v>0.14000000000000001</v>
      </c>
      <c r="E235" s="211">
        <v>557.61</v>
      </c>
      <c r="F235" s="211">
        <v>1217.33</v>
      </c>
      <c r="G235" s="241">
        <f t="shared" si="8"/>
        <v>117.83754399999999</v>
      </c>
      <c r="H235" s="241">
        <f t="shared" si="9"/>
        <v>110.89876299999999</v>
      </c>
      <c r="I235" s="242">
        <f t="shared" si="10"/>
        <v>70.483407</v>
      </c>
      <c r="J235" s="242">
        <f t="shared" si="11"/>
        <v>37.737229999999997</v>
      </c>
    </row>
    <row r="236" spans="1:10" s="156" customFormat="1" ht="15.75" customHeight="1" thickBot="1" x14ac:dyDescent="0.25">
      <c r="A236" s="244" t="s">
        <v>200</v>
      </c>
      <c r="B236" s="158">
        <v>18</v>
      </c>
      <c r="C236" s="211">
        <v>1203.83</v>
      </c>
      <c r="D236" s="211">
        <v>0.06</v>
      </c>
      <c r="E236" s="211">
        <v>510.49</v>
      </c>
      <c r="F236" s="211">
        <v>1237.6400000000001</v>
      </c>
      <c r="G236" s="241">
        <f t="shared" si="8"/>
        <v>119.80355200000001</v>
      </c>
      <c r="H236" s="241">
        <f t="shared" si="9"/>
        <v>112.74900400000001</v>
      </c>
      <c r="I236" s="242">
        <f t="shared" si="10"/>
        <v>71.659356000000002</v>
      </c>
      <c r="J236" s="242">
        <f t="shared" si="11"/>
        <v>38.366840000000003</v>
      </c>
    </row>
    <row r="237" spans="1:10" s="156" customFormat="1" ht="15.75" customHeight="1" thickBot="1" x14ac:dyDescent="0.25">
      <c r="A237" s="244" t="s">
        <v>200</v>
      </c>
      <c r="B237" s="158">
        <v>19</v>
      </c>
      <c r="C237" s="211">
        <v>983.02</v>
      </c>
      <c r="D237" s="211">
        <v>0.02</v>
      </c>
      <c r="E237" s="211">
        <v>105.44</v>
      </c>
      <c r="F237" s="211">
        <v>1016.83</v>
      </c>
      <c r="G237" s="241">
        <f t="shared" si="8"/>
        <v>98.429144000000008</v>
      </c>
      <c r="H237" s="241">
        <f t="shared" si="9"/>
        <v>92.633212999999998</v>
      </c>
      <c r="I237" s="242">
        <f t="shared" si="10"/>
        <v>58.874457</v>
      </c>
      <c r="J237" s="242">
        <f t="shared" si="11"/>
        <v>31.521730000000002</v>
      </c>
    </row>
    <row r="238" spans="1:10" s="156" customFormat="1" ht="15.75" customHeight="1" thickBot="1" x14ac:dyDescent="0.25">
      <c r="A238" s="244" t="s">
        <v>200</v>
      </c>
      <c r="B238" s="158">
        <v>20</v>
      </c>
      <c r="C238" s="211">
        <v>921.54</v>
      </c>
      <c r="D238" s="211">
        <v>0.05</v>
      </c>
      <c r="E238" s="211">
        <v>53.59</v>
      </c>
      <c r="F238" s="211">
        <v>955.35</v>
      </c>
      <c r="G238" s="241">
        <f t="shared" si="8"/>
        <v>92.477879999999999</v>
      </c>
      <c r="H238" s="241">
        <f t="shared" si="9"/>
        <v>87.032385000000005</v>
      </c>
      <c r="I238" s="242">
        <f t="shared" si="10"/>
        <v>55.314765000000001</v>
      </c>
      <c r="J238" s="242">
        <f t="shared" si="11"/>
        <v>29.615850000000002</v>
      </c>
    </row>
    <row r="239" spans="1:10" s="156" customFormat="1" ht="15.75" customHeight="1" thickBot="1" x14ac:dyDescent="0.25">
      <c r="A239" s="244" t="s">
        <v>200</v>
      </c>
      <c r="B239" s="158">
        <v>21</v>
      </c>
      <c r="C239" s="211">
        <v>943.72</v>
      </c>
      <c r="D239" s="211">
        <v>0.06</v>
      </c>
      <c r="E239" s="211">
        <v>166.03</v>
      </c>
      <c r="F239" s="211">
        <v>977.53</v>
      </c>
      <c r="G239" s="241">
        <f t="shared" si="8"/>
        <v>94.624904000000001</v>
      </c>
      <c r="H239" s="241">
        <f t="shared" si="9"/>
        <v>89.052982999999998</v>
      </c>
      <c r="I239" s="242">
        <f t="shared" si="10"/>
        <v>56.598987000000001</v>
      </c>
      <c r="J239" s="242">
        <f t="shared" si="11"/>
        <v>30.303429999999999</v>
      </c>
    </row>
    <row r="240" spans="1:10" s="156" customFormat="1" ht="15.75" customHeight="1" thickBot="1" x14ac:dyDescent="0.25">
      <c r="A240" s="244" t="s">
        <v>200</v>
      </c>
      <c r="B240" s="158">
        <v>22</v>
      </c>
      <c r="C240" s="211">
        <v>944.45</v>
      </c>
      <c r="D240" s="211">
        <v>0.08</v>
      </c>
      <c r="E240" s="211">
        <v>104.6</v>
      </c>
      <c r="F240" s="211">
        <v>978.26</v>
      </c>
      <c r="G240" s="241">
        <f t="shared" si="8"/>
        <v>94.695567999999994</v>
      </c>
      <c r="H240" s="241">
        <f t="shared" si="9"/>
        <v>89.119485999999995</v>
      </c>
      <c r="I240" s="242">
        <f t="shared" si="10"/>
        <v>56.641253999999996</v>
      </c>
      <c r="J240" s="242">
        <f t="shared" si="11"/>
        <v>30.326059999999998</v>
      </c>
    </row>
    <row r="241" spans="1:10" s="248" customFormat="1" ht="15.75" customHeight="1" thickBot="1" x14ac:dyDescent="0.25">
      <c r="A241" s="245" t="s">
        <v>200</v>
      </c>
      <c r="B241" s="246">
        <v>23</v>
      </c>
      <c r="C241" s="247">
        <v>928.19</v>
      </c>
      <c r="D241" s="247">
        <v>0.08</v>
      </c>
      <c r="E241" s="247">
        <v>85.43</v>
      </c>
      <c r="F241" s="247">
        <v>962</v>
      </c>
      <c r="G241" s="241">
        <f t="shared" si="8"/>
        <v>93.121600000000001</v>
      </c>
      <c r="H241" s="241">
        <f t="shared" si="9"/>
        <v>87.638199999999998</v>
      </c>
      <c r="I241" s="242">
        <f t="shared" si="10"/>
        <v>55.699800000000003</v>
      </c>
      <c r="J241" s="242">
        <f t="shared" si="11"/>
        <v>29.821999999999999</v>
      </c>
    </row>
    <row r="242" spans="1:10" s="243" customFormat="1" ht="15.75" customHeight="1" thickBot="1" x14ac:dyDescent="0.25">
      <c r="A242" s="239" t="s">
        <v>201</v>
      </c>
      <c r="B242" s="240">
        <v>0</v>
      </c>
      <c r="C242" s="241">
        <v>939.04</v>
      </c>
      <c r="D242" s="241">
        <v>0.06</v>
      </c>
      <c r="E242" s="241">
        <v>168.35</v>
      </c>
      <c r="F242" s="241">
        <v>972.85</v>
      </c>
      <c r="G242" s="241">
        <f t="shared" si="8"/>
        <v>94.171880000000002</v>
      </c>
      <c r="H242" s="241">
        <f t="shared" si="9"/>
        <v>88.626635000000007</v>
      </c>
      <c r="I242" s="242">
        <f t="shared" si="10"/>
        <v>56.328015000000001</v>
      </c>
      <c r="J242" s="242">
        <f t="shared" si="11"/>
        <v>30.158350000000002</v>
      </c>
    </row>
    <row r="243" spans="1:10" s="156" customFormat="1" ht="15.75" customHeight="1" thickBot="1" x14ac:dyDescent="0.25">
      <c r="A243" s="244" t="s">
        <v>201</v>
      </c>
      <c r="B243" s="158">
        <v>1</v>
      </c>
      <c r="C243" s="211">
        <v>933.47</v>
      </c>
      <c r="D243" s="211">
        <v>7.0000000000000007E-2</v>
      </c>
      <c r="E243" s="211">
        <v>162.29</v>
      </c>
      <c r="F243" s="211">
        <v>967.28</v>
      </c>
      <c r="G243" s="241">
        <f t="shared" ref="G243:G306" si="12">F243*9.68%</f>
        <v>93.63270399999999</v>
      </c>
      <c r="H243" s="241">
        <f t="shared" ref="H243:H306" si="13">F243*9.11%</f>
        <v>88.119208</v>
      </c>
      <c r="I243" s="242">
        <f t="shared" ref="I243:I306" si="14">F243*5.79%</f>
        <v>56.005511999999996</v>
      </c>
      <c r="J243" s="242">
        <f t="shared" ref="J243:J306" si="15">F243*3.1%</f>
        <v>29.985679999999999</v>
      </c>
    </row>
    <row r="244" spans="1:10" s="156" customFormat="1" ht="15.75" customHeight="1" thickBot="1" x14ac:dyDescent="0.25">
      <c r="A244" s="244" t="s">
        <v>201</v>
      </c>
      <c r="B244" s="158">
        <v>2</v>
      </c>
      <c r="C244" s="211">
        <v>942.65</v>
      </c>
      <c r="D244" s="211">
        <v>7.0000000000000007E-2</v>
      </c>
      <c r="E244" s="211">
        <v>149.79</v>
      </c>
      <c r="F244" s="211">
        <v>976.46</v>
      </c>
      <c r="G244" s="241">
        <f t="shared" si="12"/>
        <v>94.521327999999997</v>
      </c>
      <c r="H244" s="241">
        <f t="shared" si="13"/>
        <v>88.955506</v>
      </c>
      <c r="I244" s="242">
        <f t="shared" si="14"/>
        <v>56.537034000000006</v>
      </c>
      <c r="J244" s="242">
        <f t="shared" si="15"/>
        <v>30.27026</v>
      </c>
    </row>
    <row r="245" spans="1:10" s="156" customFormat="1" ht="15.75" customHeight="1" thickBot="1" x14ac:dyDescent="0.25">
      <c r="A245" s="244" t="s">
        <v>201</v>
      </c>
      <c r="B245" s="158">
        <v>3</v>
      </c>
      <c r="C245" s="211">
        <v>1421.36</v>
      </c>
      <c r="D245" s="211">
        <v>0.16</v>
      </c>
      <c r="E245" s="211">
        <v>624.6</v>
      </c>
      <c r="F245" s="211">
        <v>1455.17</v>
      </c>
      <c r="G245" s="241">
        <f t="shared" si="12"/>
        <v>140.860456</v>
      </c>
      <c r="H245" s="241">
        <f t="shared" si="13"/>
        <v>132.56598700000001</v>
      </c>
      <c r="I245" s="242">
        <f t="shared" si="14"/>
        <v>84.254343000000006</v>
      </c>
      <c r="J245" s="242">
        <f t="shared" si="15"/>
        <v>45.11027</v>
      </c>
    </row>
    <row r="246" spans="1:10" s="156" customFormat="1" ht="15.75" customHeight="1" thickBot="1" x14ac:dyDescent="0.25">
      <c r="A246" s="244" t="s">
        <v>201</v>
      </c>
      <c r="B246" s="158">
        <v>4</v>
      </c>
      <c r="C246" s="211">
        <v>984.6</v>
      </c>
      <c r="D246" s="211">
        <v>0.13</v>
      </c>
      <c r="E246" s="211">
        <v>149.74</v>
      </c>
      <c r="F246" s="211">
        <v>1018.41</v>
      </c>
      <c r="G246" s="241">
        <f t="shared" si="12"/>
        <v>98.582087999999999</v>
      </c>
      <c r="H246" s="241">
        <f t="shared" si="13"/>
        <v>92.777151000000003</v>
      </c>
      <c r="I246" s="242">
        <f t="shared" si="14"/>
        <v>58.965938999999999</v>
      </c>
      <c r="J246" s="242">
        <f t="shared" si="15"/>
        <v>31.570709999999998</v>
      </c>
    </row>
    <row r="247" spans="1:10" s="156" customFormat="1" ht="15.75" customHeight="1" thickBot="1" x14ac:dyDescent="0.25">
      <c r="A247" s="244" t="s">
        <v>201</v>
      </c>
      <c r="B247" s="158">
        <v>5</v>
      </c>
      <c r="C247" s="211">
        <v>989.02</v>
      </c>
      <c r="D247" s="211">
        <v>0.12</v>
      </c>
      <c r="E247" s="211">
        <v>150</v>
      </c>
      <c r="F247" s="211">
        <v>1022.83</v>
      </c>
      <c r="G247" s="241">
        <f t="shared" si="12"/>
        <v>99.009944000000004</v>
      </c>
      <c r="H247" s="241">
        <f t="shared" si="13"/>
        <v>93.17981300000001</v>
      </c>
      <c r="I247" s="242">
        <f t="shared" si="14"/>
        <v>59.221857</v>
      </c>
      <c r="J247" s="242">
        <f t="shared" si="15"/>
        <v>31.707730000000002</v>
      </c>
    </row>
    <row r="248" spans="1:10" s="156" customFormat="1" ht="15.75" customHeight="1" thickBot="1" x14ac:dyDescent="0.25">
      <c r="A248" s="244" t="s">
        <v>201</v>
      </c>
      <c r="B248" s="158">
        <v>6</v>
      </c>
      <c r="C248" s="211">
        <v>982.96</v>
      </c>
      <c r="D248" s="211">
        <v>0.1</v>
      </c>
      <c r="E248" s="211">
        <v>31.86</v>
      </c>
      <c r="F248" s="211">
        <v>1016.77</v>
      </c>
      <c r="G248" s="241">
        <f t="shared" si="12"/>
        <v>98.423335999999992</v>
      </c>
      <c r="H248" s="241">
        <f t="shared" si="13"/>
        <v>92.627746999999999</v>
      </c>
      <c r="I248" s="242">
        <f t="shared" si="14"/>
        <v>58.870983000000003</v>
      </c>
      <c r="J248" s="242">
        <f t="shared" si="15"/>
        <v>31.519870000000001</v>
      </c>
    </row>
    <row r="249" spans="1:10" s="156" customFormat="1" ht="15.75" customHeight="1" thickBot="1" x14ac:dyDescent="0.25">
      <c r="A249" s="244" t="s">
        <v>201</v>
      </c>
      <c r="B249" s="158">
        <v>7</v>
      </c>
      <c r="C249" s="211">
        <v>970.52</v>
      </c>
      <c r="D249" s="211">
        <v>0.08</v>
      </c>
      <c r="E249" s="211">
        <v>31.43</v>
      </c>
      <c r="F249" s="211">
        <v>1004.33</v>
      </c>
      <c r="G249" s="241">
        <f t="shared" si="12"/>
        <v>97.219144</v>
      </c>
      <c r="H249" s="241">
        <f t="shared" si="13"/>
        <v>91.49446300000001</v>
      </c>
      <c r="I249" s="242">
        <f t="shared" si="14"/>
        <v>58.150707000000004</v>
      </c>
      <c r="J249" s="242">
        <f t="shared" si="15"/>
        <v>31.134230000000002</v>
      </c>
    </row>
    <row r="250" spans="1:10" s="156" customFormat="1" ht="15.75" customHeight="1" thickBot="1" x14ac:dyDescent="0.25">
      <c r="A250" s="244" t="s">
        <v>201</v>
      </c>
      <c r="B250" s="158">
        <v>8</v>
      </c>
      <c r="C250" s="211">
        <v>970.34</v>
      </c>
      <c r="D250" s="211">
        <v>0.08</v>
      </c>
      <c r="E250" s="211">
        <v>188.28</v>
      </c>
      <c r="F250" s="211">
        <v>1004.15</v>
      </c>
      <c r="G250" s="241">
        <f t="shared" si="12"/>
        <v>97.201719999999995</v>
      </c>
      <c r="H250" s="241">
        <f t="shared" si="13"/>
        <v>91.478065000000001</v>
      </c>
      <c r="I250" s="242">
        <f t="shared" si="14"/>
        <v>58.140284999999999</v>
      </c>
      <c r="J250" s="242">
        <f t="shared" si="15"/>
        <v>31.12865</v>
      </c>
    </row>
    <row r="251" spans="1:10" s="156" customFormat="1" ht="15.75" customHeight="1" thickBot="1" x14ac:dyDescent="0.25">
      <c r="A251" s="244" t="s">
        <v>201</v>
      </c>
      <c r="B251" s="158">
        <v>9</v>
      </c>
      <c r="C251" s="211">
        <v>961.17</v>
      </c>
      <c r="D251" s="211">
        <v>0.1</v>
      </c>
      <c r="E251" s="211">
        <v>162.52000000000001</v>
      </c>
      <c r="F251" s="211">
        <v>994.98</v>
      </c>
      <c r="G251" s="241">
        <f t="shared" si="12"/>
        <v>96.314064000000002</v>
      </c>
      <c r="H251" s="241">
        <f t="shared" si="13"/>
        <v>90.642678000000004</v>
      </c>
      <c r="I251" s="242">
        <f t="shared" si="14"/>
        <v>57.609341999999998</v>
      </c>
      <c r="J251" s="242">
        <f t="shared" si="15"/>
        <v>30.844380000000001</v>
      </c>
    </row>
    <row r="252" spans="1:10" s="156" customFormat="1" ht="15.75" customHeight="1" thickBot="1" x14ac:dyDescent="0.25">
      <c r="A252" s="244" t="s">
        <v>201</v>
      </c>
      <c r="B252" s="158">
        <v>10</v>
      </c>
      <c r="C252" s="211">
        <v>961.79</v>
      </c>
      <c r="D252" s="211">
        <v>0.08</v>
      </c>
      <c r="E252" s="211">
        <v>183.29</v>
      </c>
      <c r="F252" s="211">
        <v>995.6</v>
      </c>
      <c r="G252" s="241">
        <f t="shared" si="12"/>
        <v>96.374080000000006</v>
      </c>
      <c r="H252" s="241">
        <f t="shared" si="13"/>
        <v>90.699160000000006</v>
      </c>
      <c r="I252" s="242">
        <f t="shared" si="14"/>
        <v>57.645240000000001</v>
      </c>
      <c r="J252" s="242">
        <f t="shared" si="15"/>
        <v>30.863600000000002</v>
      </c>
    </row>
    <row r="253" spans="1:10" s="156" customFormat="1" ht="15.75" customHeight="1" thickBot="1" x14ac:dyDescent="0.25">
      <c r="A253" s="244" t="s">
        <v>201</v>
      </c>
      <c r="B253" s="158">
        <v>11</v>
      </c>
      <c r="C253" s="211">
        <v>966.61</v>
      </c>
      <c r="D253" s="211">
        <v>0.11</v>
      </c>
      <c r="E253" s="211">
        <v>189.19</v>
      </c>
      <c r="F253" s="211">
        <v>1000.42</v>
      </c>
      <c r="G253" s="241">
        <f t="shared" si="12"/>
        <v>96.840655999999996</v>
      </c>
      <c r="H253" s="241">
        <f t="shared" si="13"/>
        <v>91.138261999999997</v>
      </c>
      <c r="I253" s="242">
        <f t="shared" si="14"/>
        <v>57.924318</v>
      </c>
      <c r="J253" s="242">
        <f t="shared" si="15"/>
        <v>31.013019999999997</v>
      </c>
    </row>
    <row r="254" spans="1:10" s="156" customFormat="1" ht="15.75" customHeight="1" thickBot="1" x14ac:dyDescent="0.25">
      <c r="A254" s="244" t="s">
        <v>201</v>
      </c>
      <c r="B254" s="158">
        <v>12</v>
      </c>
      <c r="C254" s="211">
        <v>966.37</v>
      </c>
      <c r="D254" s="211">
        <v>0.12</v>
      </c>
      <c r="E254" s="211">
        <v>197.52</v>
      </c>
      <c r="F254" s="211">
        <v>1000.18</v>
      </c>
      <c r="G254" s="241">
        <f t="shared" si="12"/>
        <v>96.817423999999988</v>
      </c>
      <c r="H254" s="241">
        <f t="shared" si="13"/>
        <v>91.11639799999999</v>
      </c>
      <c r="I254" s="242">
        <f t="shared" si="14"/>
        <v>57.910421999999997</v>
      </c>
      <c r="J254" s="242">
        <f t="shared" si="15"/>
        <v>31.005579999999998</v>
      </c>
    </row>
    <row r="255" spans="1:10" s="156" customFormat="1" ht="15.75" customHeight="1" thickBot="1" x14ac:dyDescent="0.25">
      <c r="A255" s="244" t="s">
        <v>201</v>
      </c>
      <c r="B255" s="158">
        <v>13</v>
      </c>
      <c r="C255" s="211">
        <v>966.47</v>
      </c>
      <c r="D255" s="211">
        <v>0.12</v>
      </c>
      <c r="E255" s="211">
        <v>189.28</v>
      </c>
      <c r="F255" s="211">
        <v>1000.28</v>
      </c>
      <c r="G255" s="241">
        <f t="shared" si="12"/>
        <v>96.827103999999991</v>
      </c>
      <c r="H255" s="241">
        <f t="shared" si="13"/>
        <v>91.125507999999996</v>
      </c>
      <c r="I255" s="242">
        <f t="shared" si="14"/>
        <v>57.916212000000002</v>
      </c>
      <c r="J255" s="242">
        <f t="shared" si="15"/>
        <v>31.008679999999998</v>
      </c>
    </row>
    <row r="256" spans="1:10" s="156" customFormat="1" ht="15.75" customHeight="1" thickBot="1" x14ac:dyDescent="0.25">
      <c r="A256" s="244" t="s">
        <v>201</v>
      </c>
      <c r="B256" s="158">
        <v>14</v>
      </c>
      <c r="C256" s="211">
        <v>1004.78</v>
      </c>
      <c r="D256" s="211">
        <v>0.12</v>
      </c>
      <c r="E256" s="211">
        <v>203.9</v>
      </c>
      <c r="F256" s="211">
        <v>1038.5899999999999</v>
      </c>
      <c r="G256" s="241">
        <f t="shared" si="12"/>
        <v>100.53551199999998</v>
      </c>
      <c r="H256" s="241">
        <f t="shared" si="13"/>
        <v>94.615548999999987</v>
      </c>
      <c r="I256" s="242">
        <f t="shared" si="14"/>
        <v>60.134360999999998</v>
      </c>
      <c r="J256" s="242">
        <f t="shared" si="15"/>
        <v>32.196289999999998</v>
      </c>
    </row>
    <row r="257" spans="1:10" s="156" customFormat="1" ht="15.75" customHeight="1" thickBot="1" x14ac:dyDescent="0.25">
      <c r="A257" s="244" t="s">
        <v>201</v>
      </c>
      <c r="B257" s="158">
        <v>15</v>
      </c>
      <c r="C257" s="211">
        <v>1158.3699999999999</v>
      </c>
      <c r="D257" s="211">
        <v>0.12</v>
      </c>
      <c r="E257" s="211">
        <v>384.74</v>
      </c>
      <c r="F257" s="211">
        <v>1192.18</v>
      </c>
      <c r="G257" s="241">
        <f t="shared" si="12"/>
        <v>115.403024</v>
      </c>
      <c r="H257" s="241">
        <f t="shared" si="13"/>
        <v>108.60759800000001</v>
      </c>
      <c r="I257" s="242">
        <f t="shared" si="14"/>
        <v>69.027222000000009</v>
      </c>
      <c r="J257" s="242">
        <f t="shared" si="15"/>
        <v>36.95758</v>
      </c>
    </row>
    <row r="258" spans="1:10" s="156" customFormat="1" ht="15.75" customHeight="1" thickBot="1" x14ac:dyDescent="0.25">
      <c r="A258" s="244" t="s">
        <v>201</v>
      </c>
      <c r="B258" s="158">
        <v>16</v>
      </c>
      <c r="C258" s="211">
        <v>1154.71</v>
      </c>
      <c r="D258" s="211">
        <v>0.1</v>
      </c>
      <c r="E258" s="211">
        <v>377.5</v>
      </c>
      <c r="F258" s="211">
        <v>1188.52</v>
      </c>
      <c r="G258" s="241">
        <f t="shared" si="12"/>
        <v>115.04873599999999</v>
      </c>
      <c r="H258" s="241">
        <f t="shared" si="13"/>
        <v>108.27417199999999</v>
      </c>
      <c r="I258" s="242">
        <f t="shared" si="14"/>
        <v>68.815308000000002</v>
      </c>
      <c r="J258" s="242">
        <f t="shared" si="15"/>
        <v>36.844119999999997</v>
      </c>
    </row>
    <row r="259" spans="1:10" s="156" customFormat="1" ht="15.75" customHeight="1" thickBot="1" x14ac:dyDescent="0.25">
      <c r="A259" s="244" t="s">
        <v>201</v>
      </c>
      <c r="B259" s="158">
        <v>17</v>
      </c>
      <c r="C259" s="211">
        <v>1130.1099999999999</v>
      </c>
      <c r="D259" s="211">
        <v>0.09</v>
      </c>
      <c r="E259" s="211">
        <v>372.91</v>
      </c>
      <c r="F259" s="211">
        <v>1163.92</v>
      </c>
      <c r="G259" s="241">
        <f t="shared" si="12"/>
        <v>112.667456</v>
      </c>
      <c r="H259" s="241">
        <f t="shared" si="13"/>
        <v>106.033112</v>
      </c>
      <c r="I259" s="242">
        <f t="shared" si="14"/>
        <v>67.390968000000001</v>
      </c>
      <c r="J259" s="242">
        <f t="shared" si="15"/>
        <v>36.081520000000005</v>
      </c>
    </row>
    <row r="260" spans="1:10" s="156" customFormat="1" ht="15.75" customHeight="1" thickBot="1" x14ac:dyDescent="0.25">
      <c r="A260" s="244" t="s">
        <v>201</v>
      </c>
      <c r="B260" s="158">
        <v>18</v>
      </c>
      <c r="C260" s="211">
        <v>1030.68</v>
      </c>
      <c r="D260" s="211">
        <v>0.05</v>
      </c>
      <c r="E260" s="211">
        <v>562.4</v>
      </c>
      <c r="F260" s="211">
        <v>1064.49</v>
      </c>
      <c r="G260" s="241">
        <f t="shared" si="12"/>
        <v>103.042632</v>
      </c>
      <c r="H260" s="241">
        <f t="shared" si="13"/>
        <v>96.975038999999995</v>
      </c>
      <c r="I260" s="242">
        <f t="shared" si="14"/>
        <v>61.633971000000003</v>
      </c>
      <c r="J260" s="242">
        <f t="shared" si="15"/>
        <v>32.999189999999999</v>
      </c>
    </row>
    <row r="261" spans="1:10" s="156" customFormat="1" ht="15.75" customHeight="1" thickBot="1" x14ac:dyDescent="0.25">
      <c r="A261" s="244" t="s">
        <v>201</v>
      </c>
      <c r="B261" s="158">
        <v>19</v>
      </c>
      <c r="C261" s="211">
        <v>930.61</v>
      </c>
      <c r="D261" s="211">
        <v>0.01</v>
      </c>
      <c r="E261" s="211">
        <v>453.3</v>
      </c>
      <c r="F261" s="211">
        <v>964.42</v>
      </c>
      <c r="G261" s="241">
        <f t="shared" si="12"/>
        <v>93.355855999999989</v>
      </c>
      <c r="H261" s="241">
        <f t="shared" si="13"/>
        <v>87.858661999999995</v>
      </c>
      <c r="I261" s="242">
        <f t="shared" si="14"/>
        <v>55.839917999999997</v>
      </c>
      <c r="J261" s="242">
        <f t="shared" si="15"/>
        <v>29.897019999999998</v>
      </c>
    </row>
    <row r="262" spans="1:10" s="156" customFormat="1" ht="15.75" customHeight="1" thickBot="1" x14ac:dyDescent="0.25">
      <c r="A262" s="244" t="s">
        <v>201</v>
      </c>
      <c r="B262" s="158">
        <v>20</v>
      </c>
      <c r="C262" s="211">
        <v>924.57</v>
      </c>
      <c r="D262" s="211">
        <v>0.04</v>
      </c>
      <c r="E262" s="211">
        <v>169.63</v>
      </c>
      <c r="F262" s="211">
        <v>958.38</v>
      </c>
      <c r="G262" s="241">
        <f t="shared" si="12"/>
        <v>92.771183999999991</v>
      </c>
      <c r="H262" s="241">
        <f t="shared" si="13"/>
        <v>87.308418000000003</v>
      </c>
      <c r="I262" s="242">
        <f t="shared" si="14"/>
        <v>55.490201999999996</v>
      </c>
      <c r="J262" s="242">
        <f t="shared" si="15"/>
        <v>29.709779999999999</v>
      </c>
    </row>
    <row r="263" spans="1:10" s="156" customFormat="1" ht="15.75" customHeight="1" thickBot="1" x14ac:dyDescent="0.25">
      <c r="A263" s="244" t="s">
        <v>201</v>
      </c>
      <c r="B263" s="158">
        <v>21</v>
      </c>
      <c r="C263" s="211">
        <v>948.12</v>
      </c>
      <c r="D263" s="211">
        <v>0.03</v>
      </c>
      <c r="E263" s="211">
        <v>190.37</v>
      </c>
      <c r="F263" s="211">
        <v>981.93</v>
      </c>
      <c r="G263" s="241">
        <f t="shared" si="12"/>
        <v>95.050823999999992</v>
      </c>
      <c r="H263" s="241">
        <f t="shared" si="13"/>
        <v>89.453823</v>
      </c>
      <c r="I263" s="242">
        <f t="shared" si="14"/>
        <v>56.853746999999998</v>
      </c>
      <c r="J263" s="242">
        <f t="shared" si="15"/>
        <v>30.439829999999997</v>
      </c>
    </row>
    <row r="264" spans="1:10" s="156" customFormat="1" ht="15.75" customHeight="1" thickBot="1" x14ac:dyDescent="0.25">
      <c r="A264" s="244" t="s">
        <v>201</v>
      </c>
      <c r="B264" s="158">
        <v>22</v>
      </c>
      <c r="C264" s="211">
        <v>918.89</v>
      </c>
      <c r="D264" s="211" t="s">
        <v>119</v>
      </c>
      <c r="E264" s="211">
        <v>436.69</v>
      </c>
      <c r="F264" s="211">
        <v>952.7</v>
      </c>
      <c r="G264" s="241">
        <f t="shared" si="12"/>
        <v>92.221360000000004</v>
      </c>
      <c r="H264" s="241">
        <f t="shared" si="13"/>
        <v>86.790970000000002</v>
      </c>
      <c r="I264" s="242">
        <f t="shared" si="14"/>
        <v>55.16133</v>
      </c>
      <c r="J264" s="242">
        <f t="shared" si="15"/>
        <v>29.5337</v>
      </c>
    </row>
    <row r="265" spans="1:10" s="248" customFormat="1" ht="15.75" customHeight="1" thickBot="1" x14ac:dyDescent="0.25">
      <c r="A265" s="245" t="s">
        <v>201</v>
      </c>
      <c r="B265" s="246">
        <v>23</v>
      </c>
      <c r="C265" s="247">
        <v>943.48</v>
      </c>
      <c r="D265" s="247">
        <v>0.02</v>
      </c>
      <c r="E265" s="247">
        <v>452.6</v>
      </c>
      <c r="F265" s="247">
        <v>977.29</v>
      </c>
      <c r="G265" s="241">
        <f t="shared" si="12"/>
        <v>94.601671999999994</v>
      </c>
      <c r="H265" s="241">
        <f t="shared" si="13"/>
        <v>89.031119000000004</v>
      </c>
      <c r="I265" s="242">
        <f t="shared" si="14"/>
        <v>56.585090999999998</v>
      </c>
      <c r="J265" s="242">
        <f t="shared" si="15"/>
        <v>30.29599</v>
      </c>
    </row>
    <row r="266" spans="1:10" s="243" customFormat="1" ht="15.75" customHeight="1" thickBot="1" x14ac:dyDescent="0.25">
      <c r="A266" s="239" t="s">
        <v>202</v>
      </c>
      <c r="B266" s="240">
        <v>0</v>
      </c>
      <c r="C266" s="241">
        <v>843.76</v>
      </c>
      <c r="D266" s="241" t="s">
        <v>119</v>
      </c>
      <c r="E266" s="241">
        <v>344.41</v>
      </c>
      <c r="F266" s="241">
        <v>877.57</v>
      </c>
      <c r="G266" s="241">
        <f t="shared" si="12"/>
        <v>84.948776000000009</v>
      </c>
      <c r="H266" s="241">
        <f t="shared" si="13"/>
        <v>79.946627000000007</v>
      </c>
      <c r="I266" s="242">
        <f t="shared" si="14"/>
        <v>50.811303000000002</v>
      </c>
      <c r="J266" s="242">
        <f t="shared" si="15"/>
        <v>27.20467</v>
      </c>
    </row>
    <row r="267" spans="1:10" s="156" customFormat="1" ht="15.75" customHeight="1" thickBot="1" x14ac:dyDescent="0.25">
      <c r="A267" s="244" t="s">
        <v>202</v>
      </c>
      <c r="B267" s="158">
        <v>1</v>
      </c>
      <c r="C267" s="211">
        <v>849.27</v>
      </c>
      <c r="D267" s="211" t="s">
        <v>119</v>
      </c>
      <c r="E267" s="211">
        <v>341.63</v>
      </c>
      <c r="F267" s="211">
        <v>883.08</v>
      </c>
      <c r="G267" s="241">
        <f t="shared" si="12"/>
        <v>85.482144000000005</v>
      </c>
      <c r="H267" s="241">
        <f t="shared" si="13"/>
        <v>80.448588000000001</v>
      </c>
      <c r="I267" s="242">
        <f t="shared" si="14"/>
        <v>51.130332000000003</v>
      </c>
      <c r="J267" s="242">
        <f t="shared" si="15"/>
        <v>27.37548</v>
      </c>
    </row>
    <row r="268" spans="1:10" s="156" customFormat="1" ht="15.75" customHeight="1" thickBot="1" x14ac:dyDescent="0.25">
      <c r="A268" s="244" t="s">
        <v>202</v>
      </c>
      <c r="B268" s="158">
        <v>2</v>
      </c>
      <c r="C268" s="211">
        <v>852.13</v>
      </c>
      <c r="D268" s="211" t="s">
        <v>119</v>
      </c>
      <c r="E268" s="211">
        <v>67.599999999999994</v>
      </c>
      <c r="F268" s="211">
        <v>885.94</v>
      </c>
      <c r="G268" s="241">
        <f t="shared" si="12"/>
        <v>85.758992000000006</v>
      </c>
      <c r="H268" s="241">
        <f t="shared" si="13"/>
        <v>80.709134000000006</v>
      </c>
      <c r="I268" s="242">
        <f t="shared" si="14"/>
        <v>51.295926000000001</v>
      </c>
      <c r="J268" s="242">
        <f t="shared" si="15"/>
        <v>27.46414</v>
      </c>
    </row>
    <row r="269" spans="1:10" s="156" customFormat="1" ht="15.75" customHeight="1" thickBot="1" x14ac:dyDescent="0.25">
      <c r="A269" s="244" t="s">
        <v>202</v>
      </c>
      <c r="B269" s="158">
        <v>3</v>
      </c>
      <c r="C269" s="211">
        <v>861.51</v>
      </c>
      <c r="D269" s="211">
        <v>0.02</v>
      </c>
      <c r="E269" s="211">
        <v>32.159999999999997</v>
      </c>
      <c r="F269" s="211">
        <v>895.32</v>
      </c>
      <c r="G269" s="241">
        <f t="shared" si="12"/>
        <v>86.666976000000005</v>
      </c>
      <c r="H269" s="241">
        <f t="shared" si="13"/>
        <v>81.563652000000005</v>
      </c>
      <c r="I269" s="242">
        <f t="shared" si="14"/>
        <v>51.839028000000006</v>
      </c>
      <c r="J269" s="242">
        <f t="shared" si="15"/>
        <v>27.754920000000002</v>
      </c>
    </row>
    <row r="270" spans="1:10" s="156" customFormat="1" ht="15.75" customHeight="1" thickBot="1" x14ac:dyDescent="0.25">
      <c r="A270" s="244" t="s">
        <v>202</v>
      </c>
      <c r="B270" s="158">
        <v>4</v>
      </c>
      <c r="C270" s="211">
        <v>884.2</v>
      </c>
      <c r="D270" s="211">
        <v>0.02</v>
      </c>
      <c r="E270" s="211">
        <v>112.91</v>
      </c>
      <c r="F270" s="211">
        <v>918.01</v>
      </c>
      <c r="G270" s="241">
        <f t="shared" si="12"/>
        <v>88.863367999999994</v>
      </c>
      <c r="H270" s="241">
        <f t="shared" si="13"/>
        <v>83.630711000000005</v>
      </c>
      <c r="I270" s="242">
        <f t="shared" si="14"/>
        <v>53.152779000000002</v>
      </c>
      <c r="J270" s="242">
        <f t="shared" si="15"/>
        <v>28.458310000000001</v>
      </c>
    </row>
    <row r="271" spans="1:10" s="156" customFormat="1" ht="15.75" customHeight="1" thickBot="1" x14ac:dyDescent="0.25">
      <c r="A271" s="244" t="s">
        <v>202</v>
      </c>
      <c r="B271" s="158">
        <v>5</v>
      </c>
      <c r="C271" s="211">
        <v>1314.45</v>
      </c>
      <c r="D271" s="211">
        <v>0.02</v>
      </c>
      <c r="E271" s="211">
        <v>607.77</v>
      </c>
      <c r="F271" s="211">
        <v>1348.26</v>
      </c>
      <c r="G271" s="241">
        <f t="shared" si="12"/>
        <v>130.51156799999998</v>
      </c>
      <c r="H271" s="241">
        <f t="shared" si="13"/>
        <v>122.826486</v>
      </c>
      <c r="I271" s="242">
        <f t="shared" si="14"/>
        <v>78.064254000000005</v>
      </c>
      <c r="J271" s="242">
        <f t="shared" si="15"/>
        <v>41.796059999999997</v>
      </c>
    </row>
    <row r="272" spans="1:10" s="156" customFormat="1" ht="15.75" customHeight="1" thickBot="1" x14ac:dyDescent="0.25">
      <c r="A272" s="244" t="s">
        <v>202</v>
      </c>
      <c r="B272" s="158">
        <v>6</v>
      </c>
      <c r="C272" s="211">
        <v>893.09</v>
      </c>
      <c r="D272" s="211">
        <v>0.02</v>
      </c>
      <c r="E272" s="211">
        <v>131.91</v>
      </c>
      <c r="F272" s="211">
        <v>926.9</v>
      </c>
      <c r="G272" s="241">
        <f t="shared" si="12"/>
        <v>89.723919999999993</v>
      </c>
      <c r="H272" s="241">
        <f t="shared" si="13"/>
        <v>84.44059</v>
      </c>
      <c r="I272" s="242">
        <f t="shared" si="14"/>
        <v>53.66751</v>
      </c>
      <c r="J272" s="242">
        <f t="shared" si="15"/>
        <v>28.733899999999998</v>
      </c>
    </row>
    <row r="273" spans="1:10" s="156" customFormat="1" ht="15.75" customHeight="1" thickBot="1" x14ac:dyDescent="0.25">
      <c r="A273" s="244" t="s">
        <v>202</v>
      </c>
      <c r="B273" s="158">
        <v>7</v>
      </c>
      <c r="C273" s="211">
        <v>873.58</v>
      </c>
      <c r="D273" s="211">
        <v>0.01</v>
      </c>
      <c r="E273" s="211">
        <v>118.22</v>
      </c>
      <c r="F273" s="211">
        <v>907.39</v>
      </c>
      <c r="G273" s="241">
        <f t="shared" si="12"/>
        <v>87.835352</v>
      </c>
      <c r="H273" s="241">
        <f t="shared" si="13"/>
        <v>82.663229000000001</v>
      </c>
      <c r="I273" s="242">
        <f t="shared" si="14"/>
        <v>52.537880999999999</v>
      </c>
      <c r="J273" s="242">
        <f t="shared" si="15"/>
        <v>28.129089999999998</v>
      </c>
    </row>
    <row r="274" spans="1:10" s="156" customFormat="1" ht="15.75" customHeight="1" thickBot="1" x14ac:dyDescent="0.25">
      <c r="A274" s="244" t="s">
        <v>202</v>
      </c>
      <c r="B274" s="158">
        <v>8</v>
      </c>
      <c r="C274" s="211">
        <v>869.71</v>
      </c>
      <c r="D274" s="211" t="s">
        <v>119</v>
      </c>
      <c r="E274" s="211">
        <v>112.22</v>
      </c>
      <c r="F274" s="211">
        <v>903.52</v>
      </c>
      <c r="G274" s="241">
        <f t="shared" si="12"/>
        <v>87.460735999999997</v>
      </c>
      <c r="H274" s="241">
        <f t="shared" si="13"/>
        <v>82.310671999999997</v>
      </c>
      <c r="I274" s="242">
        <f t="shared" si="14"/>
        <v>52.313808000000002</v>
      </c>
      <c r="J274" s="242">
        <f t="shared" si="15"/>
        <v>28.009119999999999</v>
      </c>
    </row>
    <row r="275" spans="1:10" s="156" customFormat="1" ht="15.75" customHeight="1" thickBot="1" x14ac:dyDescent="0.25">
      <c r="A275" s="244" t="s">
        <v>202</v>
      </c>
      <c r="B275" s="158">
        <v>9</v>
      </c>
      <c r="C275" s="211">
        <v>841.45</v>
      </c>
      <c r="D275" s="211">
        <v>0.01</v>
      </c>
      <c r="E275" s="211">
        <v>53.86</v>
      </c>
      <c r="F275" s="211">
        <v>875.26</v>
      </c>
      <c r="G275" s="241">
        <f t="shared" si="12"/>
        <v>84.725167999999996</v>
      </c>
      <c r="H275" s="241">
        <f t="shared" si="13"/>
        <v>79.736186000000004</v>
      </c>
      <c r="I275" s="242">
        <f t="shared" si="14"/>
        <v>50.677554000000001</v>
      </c>
      <c r="J275" s="242">
        <f t="shared" si="15"/>
        <v>27.13306</v>
      </c>
    </row>
    <row r="276" spans="1:10" s="156" customFormat="1" ht="15.75" customHeight="1" thickBot="1" x14ac:dyDescent="0.25">
      <c r="A276" s="244" t="s">
        <v>202</v>
      </c>
      <c r="B276" s="158">
        <v>10</v>
      </c>
      <c r="C276" s="211">
        <v>850.19</v>
      </c>
      <c r="D276" s="211" t="s">
        <v>119</v>
      </c>
      <c r="E276" s="211">
        <v>82.45</v>
      </c>
      <c r="F276" s="211">
        <v>884</v>
      </c>
      <c r="G276" s="241">
        <f t="shared" si="12"/>
        <v>85.571200000000005</v>
      </c>
      <c r="H276" s="241">
        <f t="shared" si="13"/>
        <v>80.532399999999996</v>
      </c>
      <c r="I276" s="242">
        <f t="shared" si="14"/>
        <v>51.183599999999998</v>
      </c>
      <c r="J276" s="242">
        <f t="shared" si="15"/>
        <v>27.404</v>
      </c>
    </row>
    <row r="277" spans="1:10" s="156" customFormat="1" ht="15.75" customHeight="1" thickBot="1" x14ac:dyDescent="0.25">
      <c r="A277" s="244" t="s">
        <v>202</v>
      </c>
      <c r="B277" s="158">
        <v>11</v>
      </c>
      <c r="C277" s="211">
        <v>849.91</v>
      </c>
      <c r="D277" s="211">
        <v>0.01</v>
      </c>
      <c r="E277" s="211">
        <v>73.8</v>
      </c>
      <c r="F277" s="211">
        <v>883.72</v>
      </c>
      <c r="G277" s="241">
        <f t="shared" si="12"/>
        <v>85.544095999999996</v>
      </c>
      <c r="H277" s="241">
        <f t="shared" si="13"/>
        <v>80.506892000000008</v>
      </c>
      <c r="I277" s="242">
        <f t="shared" si="14"/>
        <v>51.167388000000003</v>
      </c>
      <c r="J277" s="242">
        <f t="shared" si="15"/>
        <v>27.395320000000002</v>
      </c>
    </row>
    <row r="278" spans="1:10" s="156" customFormat="1" ht="15.75" customHeight="1" thickBot="1" x14ac:dyDescent="0.25">
      <c r="A278" s="244" t="s">
        <v>202</v>
      </c>
      <c r="B278" s="158">
        <v>12</v>
      </c>
      <c r="C278" s="211">
        <v>856.48</v>
      </c>
      <c r="D278" s="211" t="s">
        <v>119</v>
      </c>
      <c r="E278" s="211">
        <v>94.45</v>
      </c>
      <c r="F278" s="211">
        <v>890.29</v>
      </c>
      <c r="G278" s="241">
        <f t="shared" si="12"/>
        <v>86.180071999999996</v>
      </c>
      <c r="H278" s="241">
        <f t="shared" si="13"/>
        <v>81.105418999999998</v>
      </c>
      <c r="I278" s="242">
        <f t="shared" si="14"/>
        <v>51.547790999999997</v>
      </c>
      <c r="J278" s="242">
        <f t="shared" si="15"/>
        <v>27.598989999999997</v>
      </c>
    </row>
    <row r="279" spans="1:10" s="156" customFormat="1" ht="15.75" customHeight="1" thickBot="1" x14ac:dyDescent="0.25">
      <c r="A279" s="244" t="s">
        <v>202</v>
      </c>
      <c r="B279" s="158">
        <v>13</v>
      </c>
      <c r="C279" s="211">
        <v>867.66</v>
      </c>
      <c r="D279" s="211">
        <v>0.01</v>
      </c>
      <c r="E279" s="211">
        <v>46.81</v>
      </c>
      <c r="F279" s="211">
        <v>901.47</v>
      </c>
      <c r="G279" s="241">
        <f t="shared" si="12"/>
        <v>87.262296000000006</v>
      </c>
      <c r="H279" s="241">
        <f t="shared" si="13"/>
        <v>82.123917000000006</v>
      </c>
      <c r="I279" s="242">
        <f t="shared" si="14"/>
        <v>52.195112999999999</v>
      </c>
      <c r="J279" s="242">
        <f t="shared" si="15"/>
        <v>27.94557</v>
      </c>
    </row>
    <row r="280" spans="1:10" s="156" customFormat="1" ht="15.75" customHeight="1" thickBot="1" x14ac:dyDescent="0.25">
      <c r="A280" s="244" t="s">
        <v>202</v>
      </c>
      <c r="B280" s="158">
        <v>14</v>
      </c>
      <c r="C280" s="211">
        <v>886.32</v>
      </c>
      <c r="D280" s="211">
        <v>29.93</v>
      </c>
      <c r="E280" s="211" t="s">
        <v>119</v>
      </c>
      <c r="F280" s="211">
        <v>920.13</v>
      </c>
      <c r="G280" s="241">
        <f t="shared" si="12"/>
        <v>89.068584000000001</v>
      </c>
      <c r="H280" s="241">
        <f t="shared" si="13"/>
        <v>83.823842999999997</v>
      </c>
      <c r="I280" s="242">
        <f t="shared" si="14"/>
        <v>53.275526999999997</v>
      </c>
      <c r="J280" s="242">
        <f t="shared" si="15"/>
        <v>28.52403</v>
      </c>
    </row>
    <row r="281" spans="1:10" s="156" customFormat="1" ht="15.75" customHeight="1" thickBot="1" x14ac:dyDescent="0.25">
      <c r="A281" s="244" t="s">
        <v>202</v>
      </c>
      <c r="B281" s="158">
        <v>15</v>
      </c>
      <c r="C281" s="211">
        <v>899.5</v>
      </c>
      <c r="D281" s="211">
        <v>20.38</v>
      </c>
      <c r="E281" s="211" t="s">
        <v>119</v>
      </c>
      <c r="F281" s="211">
        <v>933.31</v>
      </c>
      <c r="G281" s="241">
        <f t="shared" si="12"/>
        <v>90.344407999999987</v>
      </c>
      <c r="H281" s="241">
        <f t="shared" si="13"/>
        <v>85.024540999999999</v>
      </c>
      <c r="I281" s="242">
        <f t="shared" si="14"/>
        <v>54.038648999999999</v>
      </c>
      <c r="J281" s="242">
        <f t="shared" si="15"/>
        <v>28.932609999999997</v>
      </c>
    </row>
    <row r="282" spans="1:10" s="156" customFormat="1" ht="15.75" customHeight="1" thickBot="1" x14ac:dyDescent="0.25">
      <c r="A282" s="244" t="s">
        <v>202</v>
      </c>
      <c r="B282" s="158">
        <v>16</v>
      </c>
      <c r="C282" s="211">
        <v>905.08</v>
      </c>
      <c r="D282" s="211" t="s">
        <v>119</v>
      </c>
      <c r="E282" s="211">
        <v>55.47</v>
      </c>
      <c r="F282" s="211">
        <v>938.89</v>
      </c>
      <c r="G282" s="241">
        <f t="shared" si="12"/>
        <v>90.884551999999999</v>
      </c>
      <c r="H282" s="241">
        <f t="shared" si="13"/>
        <v>85.532878999999994</v>
      </c>
      <c r="I282" s="242">
        <f t="shared" si="14"/>
        <v>54.361730999999999</v>
      </c>
      <c r="J282" s="242">
        <f t="shared" si="15"/>
        <v>29.105589999999999</v>
      </c>
    </row>
    <row r="283" spans="1:10" s="156" customFormat="1" ht="15.75" customHeight="1" thickBot="1" x14ac:dyDescent="0.25">
      <c r="A283" s="244" t="s">
        <v>202</v>
      </c>
      <c r="B283" s="158">
        <v>17</v>
      </c>
      <c r="C283" s="211">
        <v>891.37</v>
      </c>
      <c r="D283" s="211">
        <v>0.01</v>
      </c>
      <c r="E283" s="211">
        <v>37.54</v>
      </c>
      <c r="F283" s="211">
        <v>925.18</v>
      </c>
      <c r="G283" s="241">
        <f t="shared" si="12"/>
        <v>89.557423999999997</v>
      </c>
      <c r="H283" s="241">
        <f t="shared" si="13"/>
        <v>84.283897999999994</v>
      </c>
      <c r="I283" s="242">
        <f t="shared" si="14"/>
        <v>53.567921999999996</v>
      </c>
      <c r="J283" s="242">
        <f t="shared" si="15"/>
        <v>28.680579999999999</v>
      </c>
    </row>
    <row r="284" spans="1:10" s="156" customFormat="1" ht="15.75" customHeight="1" thickBot="1" x14ac:dyDescent="0.25">
      <c r="A284" s="244" t="s">
        <v>202</v>
      </c>
      <c r="B284" s="158">
        <v>18</v>
      </c>
      <c r="C284" s="211">
        <v>865.91</v>
      </c>
      <c r="D284" s="211">
        <v>16.309999999999999</v>
      </c>
      <c r="E284" s="211" t="s">
        <v>119</v>
      </c>
      <c r="F284" s="211">
        <v>899.72</v>
      </c>
      <c r="G284" s="241">
        <f t="shared" si="12"/>
        <v>87.092895999999996</v>
      </c>
      <c r="H284" s="241">
        <f t="shared" si="13"/>
        <v>81.964492000000007</v>
      </c>
      <c r="I284" s="242">
        <f t="shared" si="14"/>
        <v>52.093788000000004</v>
      </c>
      <c r="J284" s="242">
        <f t="shared" si="15"/>
        <v>27.89132</v>
      </c>
    </row>
    <row r="285" spans="1:10" s="156" customFormat="1" ht="15.75" customHeight="1" thickBot="1" x14ac:dyDescent="0.25">
      <c r="A285" s="244" t="s">
        <v>202</v>
      </c>
      <c r="B285" s="158">
        <v>19</v>
      </c>
      <c r="C285" s="211">
        <v>865.52</v>
      </c>
      <c r="D285" s="211">
        <v>3.99</v>
      </c>
      <c r="E285" s="211" t="s">
        <v>119</v>
      </c>
      <c r="F285" s="211">
        <v>899.33</v>
      </c>
      <c r="G285" s="241">
        <f t="shared" si="12"/>
        <v>87.055143999999999</v>
      </c>
      <c r="H285" s="241">
        <f t="shared" si="13"/>
        <v>81.92896300000001</v>
      </c>
      <c r="I285" s="242">
        <f t="shared" si="14"/>
        <v>52.071207000000001</v>
      </c>
      <c r="J285" s="242">
        <f t="shared" si="15"/>
        <v>27.87923</v>
      </c>
    </row>
    <row r="286" spans="1:10" s="156" customFormat="1" ht="15.75" customHeight="1" thickBot="1" x14ac:dyDescent="0.25">
      <c r="A286" s="244" t="s">
        <v>202</v>
      </c>
      <c r="B286" s="158">
        <v>20</v>
      </c>
      <c r="C286" s="211">
        <v>856.41</v>
      </c>
      <c r="D286" s="211">
        <v>0.02</v>
      </c>
      <c r="E286" s="211">
        <v>101.73</v>
      </c>
      <c r="F286" s="211">
        <v>890.22</v>
      </c>
      <c r="G286" s="241">
        <f t="shared" si="12"/>
        <v>86.173295999999993</v>
      </c>
      <c r="H286" s="241">
        <f t="shared" si="13"/>
        <v>81.099041999999997</v>
      </c>
      <c r="I286" s="242">
        <f t="shared" si="14"/>
        <v>51.543738000000005</v>
      </c>
      <c r="J286" s="242">
        <f t="shared" si="15"/>
        <v>27.596820000000001</v>
      </c>
    </row>
    <row r="287" spans="1:10" s="156" customFormat="1" ht="15.75" customHeight="1" thickBot="1" x14ac:dyDescent="0.25">
      <c r="A287" s="244" t="s">
        <v>202</v>
      </c>
      <c r="B287" s="158">
        <v>21</v>
      </c>
      <c r="C287" s="211">
        <v>858.49</v>
      </c>
      <c r="D287" s="211" t="s">
        <v>119</v>
      </c>
      <c r="E287" s="211">
        <v>72.06</v>
      </c>
      <c r="F287" s="211">
        <v>892.3</v>
      </c>
      <c r="G287" s="241">
        <f t="shared" si="12"/>
        <v>86.374639999999999</v>
      </c>
      <c r="H287" s="241">
        <f t="shared" si="13"/>
        <v>81.288529999999994</v>
      </c>
      <c r="I287" s="242">
        <f t="shared" si="14"/>
        <v>51.664169999999999</v>
      </c>
      <c r="J287" s="242">
        <f t="shared" si="15"/>
        <v>27.661299999999997</v>
      </c>
    </row>
    <row r="288" spans="1:10" s="156" customFormat="1" ht="15.75" customHeight="1" thickBot="1" x14ac:dyDescent="0.25">
      <c r="A288" s="244" t="s">
        <v>202</v>
      </c>
      <c r="B288" s="158">
        <v>22</v>
      </c>
      <c r="C288" s="211">
        <v>849.13</v>
      </c>
      <c r="D288" s="211" t="s">
        <v>119</v>
      </c>
      <c r="E288" s="211">
        <v>137.38</v>
      </c>
      <c r="F288" s="211">
        <v>882.94</v>
      </c>
      <c r="G288" s="241">
        <f t="shared" si="12"/>
        <v>85.468592000000001</v>
      </c>
      <c r="H288" s="241">
        <f t="shared" si="13"/>
        <v>80.435834</v>
      </c>
      <c r="I288" s="242">
        <f t="shared" si="14"/>
        <v>51.122226000000005</v>
      </c>
      <c r="J288" s="242">
        <f t="shared" si="15"/>
        <v>27.37114</v>
      </c>
    </row>
    <row r="289" spans="1:10" s="248" customFormat="1" ht="15.75" customHeight="1" thickBot="1" x14ac:dyDescent="0.25">
      <c r="A289" s="245" t="s">
        <v>202</v>
      </c>
      <c r="B289" s="246">
        <v>23</v>
      </c>
      <c r="C289" s="247">
        <v>853.54</v>
      </c>
      <c r="D289" s="247" t="s">
        <v>119</v>
      </c>
      <c r="E289" s="247">
        <v>142.06</v>
      </c>
      <c r="F289" s="247">
        <v>887.35</v>
      </c>
      <c r="G289" s="241">
        <f t="shared" si="12"/>
        <v>85.895480000000006</v>
      </c>
      <c r="H289" s="241">
        <f t="shared" si="13"/>
        <v>80.837585000000004</v>
      </c>
      <c r="I289" s="242">
        <f t="shared" si="14"/>
        <v>51.377565000000004</v>
      </c>
      <c r="J289" s="242">
        <f t="shared" si="15"/>
        <v>27.507850000000001</v>
      </c>
    </row>
    <row r="290" spans="1:10" s="243" customFormat="1" ht="15.75" customHeight="1" thickBot="1" x14ac:dyDescent="0.25">
      <c r="A290" s="239" t="s">
        <v>203</v>
      </c>
      <c r="B290" s="240">
        <v>0</v>
      </c>
      <c r="C290" s="241">
        <v>839</v>
      </c>
      <c r="D290" s="241" t="s">
        <v>119</v>
      </c>
      <c r="E290" s="241">
        <v>127.95</v>
      </c>
      <c r="F290" s="241">
        <v>872.81</v>
      </c>
      <c r="G290" s="241">
        <f t="shared" si="12"/>
        <v>84.488007999999994</v>
      </c>
      <c r="H290" s="241">
        <f t="shared" si="13"/>
        <v>79.512991</v>
      </c>
      <c r="I290" s="242">
        <f t="shared" si="14"/>
        <v>50.535698999999994</v>
      </c>
      <c r="J290" s="242">
        <f t="shared" si="15"/>
        <v>27.057109999999998</v>
      </c>
    </row>
    <row r="291" spans="1:10" s="156" customFormat="1" ht="15.75" customHeight="1" thickBot="1" x14ac:dyDescent="0.25">
      <c r="A291" s="244" t="s">
        <v>203</v>
      </c>
      <c r="B291" s="158">
        <v>1</v>
      </c>
      <c r="C291" s="211">
        <v>820.86</v>
      </c>
      <c r="D291" s="211" t="s">
        <v>119</v>
      </c>
      <c r="E291" s="211">
        <v>110.4</v>
      </c>
      <c r="F291" s="211">
        <v>854.67</v>
      </c>
      <c r="G291" s="241">
        <f t="shared" si="12"/>
        <v>82.732056</v>
      </c>
      <c r="H291" s="241">
        <f t="shared" si="13"/>
        <v>77.86043699999999</v>
      </c>
      <c r="I291" s="242">
        <f t="shared" si="14"/>
        <v>49.485392999999995</v>
      </c>
      <c r="J291" s="242">
        <f t="shared" si="15"/>
        <v>26.494769999999999</v>
      </c>
    </row>
    <row r="292" spans="1:10" s="156" customFormat="1" ht="15.75" customHeight="1" thickBot="1" x14ac:dyDescent="0.25">
      <c r="A292" s="244" t="s">
        <v>203</v>
      </c>
      <c r="B292" s="158">
        <v>2</v>
      </c>
      <c r="C292" s="211">
        <v>851.75</v>
      </c>
      <c r="D292" s="211" t="s">
        <v>119</v>
      </c>
      <c r="E292" s="211">
        <v>198.66</v>
      </c>
      <c r="F292" s="211">
        <v>885.56</v>
      </c>
      <c r="G292" s="241">
        <f t="shared" si="12"/>
        <v>85.722207999999995</v>
      </c>
      <c r="H292" s="241">
        <f t="shared" si="13"/>
        <v>80.674515999999997</v>
      </c>
      <c r="I292" s="242">
        <f t="shared" si="14"/>
        <v>51.273923999999994</v>
      </c>
      <c r="J292" s="242">
        <f t="shared" si="15"/>
        <v>27.452359999999999</v>
      </c>
    </row>
    <row r="293" spans="1:10" s="156" customFormat="1" ht="15.75" customHeight="1" thickBot="1" x14ac:dyDescent="0.25">
      <c r="A293" s="244" t="s">
        <v>203</v>
      </c>
      <c r="B293" s="158">
        <v>3</v>
      </c>
      <c r="C293" s="211">
        <v>870.54</v>
      </c>
      <c r="D293" s="211" t="s">
        <v>119</v>
      </c>
      <c r="E293" s="211">
        <v>148.47</v>
      </c>
      <c r="F293" s="211">
        <v>904.35</v>
      </c>
      <c r="G293" s="241">
        <f t="shared" si="12"/>
        <v>87.541079999999994</v>
      </c>
      <c r="H293" s="241">
        <f t="shared" si="13"/>
        <v>82.386285000000001</v>
      </c>
      <c r="I293" s="242">
        <f t="shared" si="14"/>
        <v>52.361865000000002</v>
      </c>
      <c r="J293" s="242">
        <f t="shared" si="15"/>
        <v>28.034850000000002</v>
      </c>
    </row>
    <row r="294" spans="1:10" s="156" customFormat="1" ht="15.75" customHeight="1" thickBot="1" x14ac:dyDescent="0.25">
      <c r="A294" s="244" t="s">
        <v>203</v>
      </c>
      <c r="B294" s="158">
        <v>4</v>
      </c>
      <c r="C294" s="211">
        <v>867.57</v>
      </c>
      <c r="D294" s="211">
        <v>54.8</v>
      </c>
      <c r="E294" s="211">
        <v>0.01</v>
      </c>
      <c r="F294" s="211">
        <v>901.38</v>
      </c>
      <c r="G294" s="241">
        <f t="shared" si="12"/>
        <v>87.253584000000004</v>
      </c>
      <c r="H294" s="241">
        <f t="shared" si="13"/>
        <v>82.115718000000001</v>
      </c>
      <c r="I294" s="242">
        <f t="shared" si="14"/>
        <v>52.189901999999996</v>
      </c>
      <c r="J294" s="242">
        <f t="shared" si="15"/>
        <v>27.942779999999999</v>
      </c>
    </row>
    <row r="295" spans="1:10" s="156" customFormat="1" ht="15.75" customHeight="1" thickBot="1" x14ac:dyDescent="0.25">
      <c r="A295" s="244" t="s">
        <v>203</v>
      </c>
      <c r="B295" s="158">
        <v>5</v>
      </c>
      <c r="C295" s="211">
        <v>873.21</v>
      </c>
      <c r="D295" s="211">
        <v>59.93</v>
      </c>
      <c r="E295" s="211">
        <v>0.01</v>
      </c>
      <c r="F295" s="211">
        <v>907.02</v>
      </c>
      <c r="G295" s="241">
        <f t="shared" si="12"/>
        <v>87.799535999999989</v>
      </c>
      <c r="H295" s="241">
        <f t="shared" si="13"/>
        <v>82.629521999999994</v>
      </c>
      <c r="I295" s="242">
        <f t="shared" si="14"/>
        <v>52.516458</v>
      </c>
      <c r="J295" s="242">
        <f t="shared" si="15"/>
        <v>28.117619999999999</v>
      </c>
    </row>
    <row r="296" spans="1:10" s="156" customFormat="1" ht="15.75" customHeight="1" thickBot="1" x14ac:dyDescent="0.25">
      <c r="A296" s="244" t="s">
        <v>203</v>
      </c>
      <c r="B296" s="158">
        <v>6</v>
      </c>
      <c r="C296" s="211">
        <v>867.87</v>
      </c>
      <c r="D296" s="211" t="s">
        <v>119</v>
      </c>
      <c r="E296" s="211">
        <v>9.9</v>
      </c>
      <c r="F296" s="211">
        <v>901.68</v>
      </c>
      <c r="G296" s="241">
        <f t="shared" si="12"/>
        <v>87.282623999999998</v>
      </c>
      <c r="H296" s="241">
        <f t="shared" si="13"/>
        <v>82.143047999999993</v>
      </c>
      <c r="I296" s="242">
        <f t="shared" si="14"/>
        <v>52.207271999999996</v>
      </c>
      <c r="J296" s="242">
        <f t="shared" si="15"/>
        <v>27.952079999999999</v>
      </c>
    </row>
    <row r="297" spans="1:10" s="156" customFormat="1" ht="15.75" customHeight="1" thickBot="1" x14ac:dyDescent="0.25">
      <c r="A297" s="244" t="s">
        <v>203</v>
      </c>
      <c r="B297" s="158">
        <v>7</v>
      </c>
      <c r="C297" s="211">
        <v>862.76</v>
      </c>
      <c r="D297" s="211" t="s">
        <v>119</v>
      </c>
      <c r="E297" s="211">
        <v>2.89</v>
      </c>
      <c r="F297" s="211">
        <v>896.57</v>
      </c>
      <c r="G297" s="241">
        <f t="shared" si="12"/>
        <v>86.787976</v>
      </c>
      <c r="H297" s="241">
        <f t="shared" si="13"/>
        <v>81.677527000000012</v>
      </c>
      <c r="I297" s="242">
        <f t="shared" si="14"/>
        <v>51.911403</v>
      </c>
      <c r="J297" s="242">
        <f t="shared" si="15"/>
        <v>27.793670000000002</v>
      </c>
    </row>
    <row r="298" spans="1:10" s="156" customFormat="1" ht="15.75" customHeight="1" thickBot="1" x14ac:dyDescent="0.25">
      <c r="A298" s="244" t="s">
        <v>203</v>
      </c>
      <c r="B298" s="158">
        <v>8</v>
      </c>
      <c r="C298" s="211">
        <v>850.35</v>
      </c>
      <c r="D298" s="211">
        <v>6.89</v>
      </c>
      <c r="E298" s="211">
        <v>0.01</v>
      </c>
      <c r="F298" s="211">
        <v>884.16</v>
      </c>
      <c r="G298" s="241">
        <f t="shared" si="12"/>
        <v>85.586687999999995</v>
      </c>
      <c r="H298" s="241">
        <f t="shared" si="13"/>
        <v>80.546976000000001</v>
      </c>
      <c r="I298" s="242">
        <f t="shared" si="14"/>
        <v>51.192864</v>
      </c>
      <c r="J298" s="242">
        <f t="shared" si="15"/>
        <v>27.40896</v>
      </c>
    </row>
    <row r="299" spans="1:10" s="156" customFormat="1" ht="15.75" customHeight="1" thickBot="1" x14ac:dyDescent="0.25">
      <c r="A299" s="244" t="s">
        <v>203</v>
      </c>
      <c r="B299" s="158">
        <v>9</v>
      </c>
      <c r="C299" s="211">
        <v>851.65</v>
      </c>
      <c r="D299" s="211">
        <v>54.97</v>
      </c>
      <c r="E299" s="211" t="s">
        <v>119</v>
      </c>
      <c r="F299" s="211">
        <v>885.46</v>
      </c>
      <c r="G299" s="241">
        <f t="shared" si="12"/>
        <v>85.712528000000006</v>
      </c>
      <c r="H299" s="241">
        <f t="shared" si="13"/>
        <v>80.665406000000004</v>
      </c>
      <c r="I299" s="242">
        <f t="shared" si="14"/>
        <v>51.268134000000003</v>
      </c>
      <c r="J299" s="242">
        <f t="shared" si="15"/>
        <v>27.449260000000002</v>
      </c>
    </row>
    <row r="300" spans="1:10" s="156" customFormat="1" ht="15.75" customHeight="1" thickBot="1" x14ac:dyDescent="0.25">
      <c r="A300" s="244" t="s">
        <v>203</v>
      </c>
      <c r="B300" s="158">
        <v>10</v>
      </c>
      <c r="C300" s="211">
        <v>857.95</v>
      </c>
      <c r="D300" s="211">
        <v>4.41</v>
      </c>
      <c r="E300" s="211" t="s">
        <v>119</v>
      </c>
      <c r="F300" s="211">
        <v>891.76</v>
      </c>
      <c r="G300" s="241">
        <f t="shared" si="12"/>
        <v>86.322367999999997</v>
      </c>
      <c r="H300" s="241">
        <f t="shared" si="13"/>
        <v>81.239335999999994</v>
      </c>
      <c r="I300" s="242">
        <f t="shared" si="14"/>
        <v>51.632903999999996</v>
      </c>
      <c r="J300" s="242">
        <f t="shared" si="15"/>
        <v>27.644559999999998</v>
      </c>
    </row>
    <row r="301" spans="1:10" s="156" customFormat="1" ht="15.75" customHeight="1" thickBot="1" x14ac:dyDescent="0.25">
      <c r="A301" s="244" t="s">
        <v>203</v>
      </c>
      <c r="B301" s="158">
        <v>11</v>
      </c>
      <c r="C301" s="211">
        <v>864.04</v>
      </c>
      <c r="D301" s="211" t="s">
        <v>119</v>
      </c>
      <c r="E301" s="211">
        <v>14.27</v>
      </c>
      <c r="F301" s="211">
        <v>897.85</v>
      </c>
      <c r="G301" s="241">
        <f t="shared" si="12"/>
        <v>86.911879999999996</v>
      </c>
      <c r="H301" s="241">
        <f t="shared" si="13"/>
        <v>81.794134999999997</v>
      </c>
      <c r="I301" s="242">
        <f t="shared" si="14"/>
        <v>51.985514999999999</v>
      </c>
      <c r="J301" s="242">
        <f t="shared" si="15"/>
        <v>27.833349999999999</v>
      </c>
    </row>
    <row r="302" spans="1:10" s="156" customFormat="1" ht="15.75" customHeight="1" thickBot="1" x14ac:dyDescent="0.25">
      <c r="A302" s="244" t="s">
        <v>203</v>
      </c>
      <c r="B302" s="158">
        <v>12</v>
      </c>
      <c r="C302" s="211">
        <v>866.44</v>
      </c>
      <c r="D302" s="211" t="s">
        <v>119</v>
      </c>
      <c r="E302" s="211">
        <v>12.94</v>
      </c>
      <c r="F302" s="211">
        <v>900.25</v>
      </c>
      <c r="G302" s="241">
        <f t="shared" si="12"/>
        <v>87.144199999999998</v>
      </c>
      <c r="H302" s="241">
        <f t="shared" si="13"/>
        <v>82.012775000000005</v>
      </c>
      <c r="I302" s="242">
        <f t="shared" si="14"/>
        <v>52.124474999999997</v>
      </c>
      <c r="J302" s="242">
        <f t="shared" si="15"/>
        <v>27.90775</v>
      </c>
    </row>
    <row r="303" spans="1:10" s="156" customFormat="1" ht="15.75" customHeight="1" thickBot="1" x14ac:dyDescent="0.25">
      <c r="A303" s="244" t="s">
        <v>203</v>
      </c>
      <c r="B303" s="158">
        <v>13</v>
      </c>
      <c r="C303" s="211">
        <v>864.84</v>
      </c>
      <c r="D303" s="211">
        <v>55.4</v>
      </c>
      <c r="E303" s="211" t="s">
        <v>119</v>
      </c>
      <c r="F303" s="211">
        <v>898.65</v>
      </c>
      <c r="G303" s="241">
        <f t="shared" si="12"/>
        <v>86.989319999999992</v>
      </c>
      <c r="H303" s="241">
        <f t="shared" si="13"/>
        <v>81.867014999999995</v>
      </c>
      <c r="I303" s="242">
        <f t="shared" si="14"/>
        <v>52.031835000000001</v>
      </c>
      <c r="J303" s="242">
        <f t="shared" si="15"/>
        <v>27.858149999999998</v>
      </c>
    </row>
    <row r="304" spans="1:10" s="156" customFormat="1" ht="15.75" customHeight="1" thickBot="1" x14ac:dyDescent="0.25">
      <c r="A304" s="244" t="s">
        <v>203</v>
      </c>
      <c r="B304" s="158">
        <v>14</v>
      </c>
      <c r="C304" s="211">
        <v>876.38</v>
      </c>
      <c r="D304" s="211">
        <v>60.41</v>
      </c>
      <c r="E304" s="211">
        <v>0.01</v>
      </c>
      <c r="F304" s="211">
        <v>910.19</v>
      </c>
      <c r="G304" s="241">
        <f t="shared" si="12"/>
        <v>88.106392</v>
      </c>
      <c r="H304" s="241">
        <f t="shared" si="13"/>
        <v>82.918309000000008</v>
      </c>
      <c r="I304" s="242">
        <f t="shared" si="14"/>
        <v>52.700001</v>
      </c>
      <c r="J304" s="242">
        <f t="shared" si="15"/>
        <v>28.215890000000002</v>
      </c>
    </row>
    <row r="305" spans="1:10" s="156" customFormat="1" ht="15.75" customHeight="1" thickBot="1" x14ac:dyDescent="0.25">
      <c r="A305" s="244" t="s">
        <v>203</v>
      </c>
      <c r="B305" s="158">
        <v>15</v>
      </c>
      <c r="C305" s="211">
        <v>878.67</v>
      </c>
      <c r="D305" s="211">
        <v>53.1</v>
      </c>
      <c r="E305" s="211" t="s">
        <v>119</v>
      </c>
      <c r="F305" s="211">
        <v>912.48</v>
      </c>
      <c r="G305" s="241">
        <f t="shared" si="12"/>
        <v>88.328063999999998</v>
      </c>
      <c r="H305" s="241">
        <f t="shared" si="13"/>
        <v>83.126928000000007</v>
      </c>
      <c r="I305" s="242">
        <f t="shared" si="14"/>
        <v>52.832591999999998</v>
      </c>
      <c r="J305" s="242">
        <f t="shared" si="15"/>
        <v>28.28688</v>
      </c>
    </row>
    <row r="306" spans="1:10" s="156" customFormat="1" ht="15.75" customHeight="1" thickBot="1" x14ac:dyDescent="0.25">
      <c r="A306" s="244" t="s">
        <v>203</v>
      </c>
      <c r="B306" s="158">
        <v>16</v>
      </c>
      <c r="C306" s="211">
        <v>878.37</v>
      </c>
      <c r="D306" s="211">
        <v>43.83</v>
      </c>
      <c r="E306" s="211" t="s">
        <v>119</v>
      </c>
      <c r="F306" s="211">
        <v>912.18</v>
      </c>
      <c r="G306" s="241">
        <f t="shared" si="12"/>
        <v>88.299023999999989</v>
      </c>
      <c r="H306" s="241">
        <f t="shared" si="13"/>
        <v>83.099598</v>
      </c>
      <c r="I306" s="242">
        <f t="shared" si="14"/>
        <v>52.815221999999999</v>
      </c>
      <c r="J306" s="242">
        <f t="shared" si="15"/>
        <v>28.277579999999997</v>
      </c>
    </row>
    <row r="307" spans="1:10" s="156" customFormat="1" ht="15.75" customHeight="1" thickBot="1" x14ac:dyDescent="0.25">
      <c r="A307" s="244" t="s">
        <v>203</v>
      </c>
      <c r="B307" s="158">
        <v>17</v>
      </c>
      <c r="C307" s="211">
        <v>878.98</v>
      </c>
      <c r="D307" s="211">
        <v>34.79</v>
      </c>
      <c r="E307" s="211" t="s">
        <v>119</v>
      </c>
      <c r="F307" s="211">
        <v>912.79</v>
      </c>
      <c r="G307" s="241">
        <f t="shared" ref="G307:G370" si="16">F307*9.68%</f>
        <v>88.358071999999993</v>
      </c>
      <c r="H307" s="241">
        <f t="shared" ref="H307:H370" si="17">F307*9.11%</f>
        <v>83.155169000000001</v>
      </c>
      <c r="I307" s="242">
        <f t="shared" ref="I307:I370" si="18">F307*5.79%</f>
        <v>52.850541</v>
      </c>
      <c r="J307" s="242">
        <f t="shared" ref="J307:J370" si="19">F307*3.1%</f>
        <v>28.296489999999999</v>
      </c>
    </row>
    <row r="308" spans="1:10" s="156" customFormat="1" ht="15.75" customHeight="1" thickBot="1" x14ac:dyDescent="0.25">
      <c r="A308" s="244" t="s">
        <v>203</v>
      </c>
      <c r="B308" s="158">
        <v>18</v>
      </c>
      <c r="C308" s="211">
        <v>880.29</v>
      </c>
      <c r="D308" s="211">
        <v>15.71</v>
      </c>
      <c r="E308" s="211" t="s">
        <v>119</v>
      </c>
      <c r="F308" s="211">
        <v>914.1</v>
      </c>
      <c r="G308" s="241">
        <f t="shared" si="16"/>
        <v>88.484880000000004</v>
      </c>
      <c r="H308" s="241">
        <f t="shared" si="17"/>
        <v>83.274510000000006</v>
      </c>
      <c r="I308" s="242">
        <f t="shared" si="18"/>
        <v>52.926390000000005</v>
      </c>
      <c r="J308" s="242">
        <f t="shared" si="19"/>
        <v>28.3371</v>
      </c>
    </row>
    <row r="309" spans="1:10" s="156" customFormat="1" ht="15.75" customHeight="1" thickBot="1" x14ac:dyDescent="0.25">
      <c r="A309" s="244" t="s">
        <v>203</v>
      </c>
      <c r="B309" s="158">
        <v>19</v>
      </c>
      <c r="C309" s="211">
        <v>865.77</v>
      </c>
      <c r="D309" s="211">
        <v>21.12</v>
      </c>
      <c r="E309" s="211" t="s">
        <v>119</v>
      </c>
      <c r="F309" s="211">
        <v>899.58</v>
      </c>
      <c r="G309" s="241">
        <f t="shared" si="16"/>
        <v>87.079344000000006</v>
      </c>
      <c r="H309" s="241">
        <f t="shared" si="17"/>
        <v>81.951738000000006</v>
      </c>
      <c r="I309" s="242">
        <f t="shared" si="18"/>
        <v>52.085682000000006</v>
      </c>
      <c r="J309" s="242">
        <f t="shared" si="19"/>
        <v>27.886980000000001</v>
      </c>
    </row>
    <row r="310" spans="1:10" s="156" customFormat="1" ht="15.75" customHeight="1" thickBot="1" x14ac:dyDescent="0.25">
      <c r="A310" s="244" t="s">
        <v>203</v>
      </c>
      <c r="B310" s="158">
        <v>20</v>
      </c>
      <c r="C310" s="211">
        <v>821.4</v>
      </c>
      <c r="D310" s="211" t="s">
        <v>119</v>
      </c>
      <c r="E310" s="211">
        <v>20.32</v>
      </c>
      <c r="F310" s="211">
        <v>855.21</v>
      </c>
      <c r="G310" s="241">
        <f t="shared" si="16"/>
        <v>82.784328000000002</v>
      </c>
      <c r="H310" s="241">
        <f t="shared" si="17"/>
        <v>77.909631000000005</v>
      </c>
      <c r="I310" s="242">
        <f t="shared" si="18"/>
        <v>49.516659000000004</v>
      </c>
      <c r="J310" s="242">
        <f t="shared" si="19"/>
        <v>26.511510000000001</v>
      </c>
    </row>
    <row r="311" spans="1:10" s="156" customFormat="1" ht="15.75" customHeight="1" thickBot="1" x14ac:dyDescent="0.25">
      <c r="A311" s="244" t="s">
        <v>203</v>
      </c>
      <c r="B311" s="158">
        <v>21</v>
      </c>
      <c r="C311" s="211">
        <v>834.28</v>
      </c>
      <c r="D311" s="211" t="s">
        <v>119</v>
      </c>
      <c r="E311" s="211">
        <v>42.78</v>
      </c>
      <c r="F311" s="211">
        <v>868.09</v>
      </c>
      <c r="G311" s="241">
        <f t="shared" si="16"/>
        <v>84.031112000000007</v>
      </c>
      <c r="H311" s="241">
        <f t="shared" si="17"/>
        <v>79.082999000000001</v>
      </c>
      <c r="I311" s="242">
        <f t="shared" si="18"/>
        <v>50.262411</v>
      </c>
      <c r="J311" s="242">
        <f t="shared" si="19"/>
        <v>26.910790000000002</v>
      </c>
    </row>
    <row r="312" spans="1:10" s="156" customFormat="1" ht="15.75" customHeight="1" thickBot="1" x14ac:dyDescent="0.25">
      <c r="A312" s="244" t="s">
        <v>203</v>
      </c>
      <c r="B312" s="158">
        <v>22</v>
      </c>
      <c r="C312" s="211">
        <v>831.77</v>
      </c>
      <c r="D312" s="211" t="s">
        <v>119</v>
      </c>
      <c r="E312" s="211">
        <v>81.209999999999994</v>
      </c>
      <c r="F312" s="211">
        <v>865.58</v>
      </c>
      <c r="G312" s="241">
        <f t="shared" si="16"/>
        <v>83.788144000000003</v>
      </c>
      <c r="H312" s="241">
        <f t="shared" si="17"/>
        <v>78.854337999999998</v>
      </c>
      <c r="I312" s="242">
        <f t="shared" si="18"/>
        <v>50.117082000000003</v>
      </c>
      <c r="J312" s="242">
        <f t="shared" si="19"/>
        <v>26.832980000000003</v>
      </c>
    </row>
    <row r="313" spans="1:10" s="248" customFormat="1" ht="15.75" customHeight="1" thickBot="1" x14ac:dyDescent="0.25">
      <c r="A313" s="245" t="s">
        <v>203</v>
      </c>
      <c r="B313" s="246">
        <v>23</v>
      </c>
      <c r="C313" s="247">
        <v>829.06</v>
      </c>
      <c r="D313" s="247" t="s">
        <v>119</v>
      </c>
      <c r="E313" s="247">
        <v>60.13</v>
      </c>
      <c r="F313" s="247">
        <v>862.87</v>
      </c>
      <c r="G313" s="241">
        <f t="shared" si="16"/>
        <v>83.525815999999992</v>
      </c>
      <c r="H313" s="241">
        <f t="shared" si="17"/>
        <v>78.607456999999997</v>
      </c>
      <c r="I313" s="242">
        <f t="shared" si="18"/>
        <v>49.960172999999998</v>
      </c>
      <c r="J313" s="242">
        <f t="shared" si="19"/>
        <v>26.74897</v>
      </c>
    </row>
    <row r="314" spans="1:10" s="243" customFormat="1" ht="15.75" customHeight="1" thickBot="1" x14ac:dyDescent="0.25">
      <c r="A314" s="239" t="s">
        <v>204</v>
      </c>
      <c r="B314" s="240">
        <v>0</v>
      </c>
      <c r="C314" s="241">
        <v>833.85</v>
      </c>
      <c r="D314" s="241" t="s">
        <v>119</v>
      </c>
      <c r="E314" s="241">
        <v>209.6</v>
      </c>
      <c r="F314" s="241">
        <v>867.66</v>
      </c>
      <c r="G314" s="241">
        <f t="shared" si="16"/>
        <v>83.989487999999994</v>
      </c>
      <c r="H314" s="241">
        <f t="shared" si="17"/>
        <v>79.043825999999996</v>
      </c>
      <c r="I314" s="242">
        <f t="shared" si="18"/>
        <v>50.237513999999997</v>
      </c>
      <c r="J314" s="242">
        <f t="shared" si="19"/>
        <v>26.897459999999999</v>
      </c>
    </row>
    <row r="315" spans="1:10" s="156" customFormat="1" ht="15.75" customHeight="1" thickBot="1" x14ac:dyDescent="0.25">
      <c r="A315" s="244" t="s">
        <v>204</v>
      </c>
      <c r="B315" s="158">
        <v>1</v>
      </c>
      <c r="C315" s="211">
        <v>859.64</v>
      </c>
      <c r="D315" s="211">
        <v>0.01</v>
      </c>
      <c r="E315" s="211">
        <v>156.59</v>
      </c>
      <c r="F315" s="211">
        <v>893.45</v>
      </c>
      <c r="G315" s="241">
        <f t="shared" si="16"/>
        <v>86.485960000000006</v>
      </c>
      <c r="H315" s="241">
        <f t="shared" si="17"/>
        <v>81.393295000000009</v>
      </c>
      <c r="I315" s="242">
        <f t="shared" si="18"/>
        <v>51.730755000000002</v>
      </c>
      <c r="J315" s="242">
        <f t="shared" si="19"/>
        <v>27.696950000000001</v>
      </c>
    </row>
    <row r="316" spans="1:10" s="156" customFormat="1" ht="15.75" customHeight="1" thickBot="1" x14ac:dyDescent="0.25">
      <c r="A316" s="244" t="s">
        <v>204</v>
      </c>
      <c r="B316" s="158">
        <v>2</v>
      </c>
      <c r="C316" s="211">
        <v>905.4</v>
      </c>
      <c r="D316" s="211" t="s">
        <v>119</v>
      </c>
      <c r="E316" s="211">
        <v>193.25</v>
      </c>
      <c r="F316" s="211">
        <v>939.21</v>
      </c>
      <c r="G316" s="241">
        <f t="shared" si="16"/>
        <v>90.915527999999995</v>
      </c>
      <c r="H316" s="241">
        <f t="shared" si="17"/>
        <v>85.562031000000005</v>
      </c>
      <c r="I316" s="242">
        <f t="shared" si="18"/>
        <v>54.380259000000002</v>
      </c>
      <c r="J316" s="242">
        <f t="shared" si="19"/>
        <v>29.11551</v>
      </c>
    </row>
    <row r="317" spans="1:10" s="156" customFormat="1" ht="15.75" customHeight="1" thickBot="1" x14ac:dyDescent="0.25">
      <c r="A317" s="244" t="s">
        <v>204</v>
      </c>
      <c r="B317" s="158">
        <v>3</v>
      </c>
      <c r="C317" s="211">
        <v>945</v>
      </c>
      <c r="D317" s="211" t="s">
        <v>119</v>
      </c>
      <c r="E317" s="211">
        <v>75.760000000000005</v>
      </c>
      <c r="F317" s="211">
        <v>978.81</v>
      </c>
      <c r="G317" s="241">
        <f t="shared" si="16"/>
        <v>94.748807999999997</v>
      </c>
      <c r="H317" s="241">
        <f t="shared" si="17"/>
        <v>89.169590999999997</v>
      </c>
      <c r="I317" s="242">
        <f t="shared" si="18"/>
        <v>56.673098999999993</v>
      </c>
      <c r="J317" s="242">
        <f t="shared" si="19"/>
        <v>30.343109999999999</v>
      </c>
    </row>
    <row r="318" spans="1:10" s="156" customFormat="1" ht="15.75" customHeight="1" thickBot="1" x14ac:dyDescent="0.25">
      <c r="A318" s="244" t="s">
        <v>204</v>
      </c>
      <c r="B318" s="158">
        <v>4</v>
      </c>
      <c r="C318" s="211">
        <v>954.47</v>
      </c>
      <c r="D318" s="211" t="s">
        <v>119</v>
      </c>
      <c r="E318" s="211">
        <v>23.58</v>
      </c>
      <c r="F318" s="211">
        <v>988.28</v>
      </c>
      <c r="G318" s="241">
        <f t="shared" si="16"/>
        <v>95.665503999999999</v>
      </c>
      <c r="H318" s="241">
        <f t="shared" si="17"/>
        <v>90.032308</v>
      </c>
      <c r="I318" s="242">
        <f t="shared" si="18"/>
        <v>57.221412000000001</v>
      </c>
      <c r="J318" s="242">
        <f t="shared" si="19"/>
        <v>30.636679999999998</v>
      </c>
    </row>
    <row r="319" spans="1:10" s="156" customFormat="1" ht="15.75" customHeight="1" thickBot="1" x14ac:dyDescent="0.25">
      <c r="A319" s="244" t="s">
        <v>204</v>
      </c>
      <c r="B319" s="158">
        <v>5</v>
      </c>
      <c r="C319" s="211">
        <v>954.69</v>
      </c>
      <c r="D319" s="211" t="s">
        <v>119</v>
      </c>
      <c r="E319" s="211">
        <v>13.5</v>
      </c>
      <c r="F319" s="211">
        <v>988.5</v>
      </c>
      <c r="G319" s="241">
        <f t="shared" si="16"/>
        <v>95.686799999999991</v>
      </c>
      <c r="H319" s="241">
        <f t="shared" si="17"/>
        <v>90.052350000000004</v>
      </c>
      <c r="I319" s="242">
        <f t="shared" si="18"/>
        <v>57.23415</v>
      </c>
      <c r="J319" s="242">
        <f t="shared" si="19"/>
        <v>30.6435</v>
      </c>
    </row>
    <row r="320" spans="1:10" s="156" customFormat="1" ht="15.75" customHeight="1" thickBot="1" x14ac:dyDescent="0.25">
      <c r="A320" s="244" t="s">
        <v>204</v>
      </c>
      <c r="B320" s="158">
        <v>6</v>
      </c>
      <c r="C320" s="211">
        <v>939.24</v>
      </c>
      <c r="D320" s="211" t="s">
        <v>119</v>
      </c>
      <c r="E320" s="211">
        <v>175.29</v>
      </c>
      <c r="F320" s="211">
        <v>973.05</v>
      </c>
      <c r="G320" s="241">
        <f t="shared" si="16"/>
        <v>94.191239999999993</v>
      </c>
      <c r="H320" s="241">
        <f t="shared" si="17"/>
        <v>88.644854999999993</v>
      </c>
      <c r="I320" s="242">
        <f t="shared" si="18"/>
        <v>56.339594999999996</v>
      </c>
      <c r="J320" s="242">
        <f t="shared" si="19"/>
        <v>30.164549999999998</v>
      </c>
    </row>
    <row r="321" spans="1:10" s="156" customFormat="1" ht="15.75" customHeight="1" thickBot="1" x14ac:dyDescent="0.25">
      <c r="A321" s="244" t="s">
        <v>204</v>
      </c>
      <c r="B321" s="158">
        <v>7</v>
      </c>
      <c r="C321" s="211">
        <v>939.6</v>
      </c>
      <c r="D321" s="211" t="s">
        <v>119</v>
      </c>
      <c r="E321" s="211">
        <v>223.77</v>
      </c>
      <c r="F321" s="211">
        <v>973.41</v>
      </c>
      <c r="G321" s="241">
        <f t="shared" si="16"/>
        <v>94.22608799999999</v>
      </c>
      <c r="H321" s="241">
        <f t="shared" si="17"/>
        <v>88.677650999999997</v>
      </c>
      <c r="I321" s="242">
        <f t="shared" si="18"/>
        <v>56.360439</v>
      </c>
      <c r="J321" s="242">
        <f t="shared" si="19"/>
        <v>30.175709999999999</v>
      </c>
    </row>
    <row r="322" spans="1:10" s="156" customFormat="1" ht="15.75" customHeight="1" thickBot="1" x14ac:dyDescent="0.25">
      <c r="A322" s="244" t="s">
        <v>204</v>
      </c>
      <c r="B322" s="158">
        <v>8</v>
      </c>
      <c r="C322" s="211">
        <v>934.37</v>
      </c>
      <c r="D322" s="211" t="s">
        <v>119</v>
      </c>
      <c r="E322" s="211">
        <v>218.08</v>
      </c>
      <c r="F322" s="211">
        <v>968.18</v>
      </c>
      <c r="G322" s="241">
        <f t="shared" si="16"/>
        <v>93.719823999999988</v>
      </c>
      <c r="H322" s="241">
        <f t="shared" si="17"/>
        <v>88.201197999999991</v>
      </c>
      <c r="I322" s="242">
        <f t="shared" si="18"/>
        <v>56.057621999999995</v>
      </c>
      <c r="J322" s="242">
        <f t="shared" si="19"/>
        <v>30.013579999999997</v>
      </c>
    </row>
    <row r="323" spans="1:10" s="156" customFormat="1" ht="15.75" customHeight="1" thickBot="1" x14ac:dyDescent="0.25">
      <c r="A323" s="244" t="s">
        <v>204</v>
      </c>
      <c r="B323" s="158">
        <v>9</v>
      </c>
      <c r="C323" s="211">
        <v>933.39</v>
      </c>
      <c r="D323" s="211" t="s">
        <v>119</v>
      </c>
      <c r="E323" s="211">
        <v>167.81</v>
      </c>
      <c r="F323" s="211">
        <v>967.2</v>
      </c>
      <c r="G323" s="241">
        <f t="shared" si="16"/>
        <v>93.624960000000002</v>
      </c>
      <c r="H323" s="241">
        <f t="shared" si="17"/>
        <v>88.111919999999998</v>
      </c>
      <c r="I323" s="242">
        <f t="shared" si="18"/>
        <v>56.000880000000002</v>
      </c>
      <c r="J323" s="242">
        <f t="shared" si="19"/>
        <v>29.9832</v>
      </c>
    </row>
    <row r="324" spans="1:10" s="156" customFormat="1" ht="15.75" customHeight="1" thickBot="1" x14ac:dyDescent="0.25">
      <c r="A324" s="244" t="s">
        <v>204</v>
      </c>
      <c r="B324" s="158">
        <v>10</v>
      </c>
      <c r="C324" s="211">
        <v>933.68</v>
      </c>
      <c r="D324" s="211" t="s">
        <v>119</v>
      </c>
      <c r="E324" s="211">
        <v>215.96</v>
      </c>
      <c r="F324" s="211">
        <v>967.49</v>
      </c>
      <c r="G324" s="241">
        <f t="shared" si="16"/>
        <v>93.653031999999996</v>
      </c>
      <c r="H324" s="241">
        <f t="shared" si="17"/>
        <v>88.138339000000002</v>
      </c>
      <c r="I324" s="242">
        <f t="shared" si="18"/>
        <v>56.017671</v>
      </c>
      <c r="J324" s="242">
        <f t="shared" si="19"/>
        <v>29.992190000000001</v>
      </c>
    </row>
    <row r="325" spans="1:10" s="156" customFormat="1" ht="15.75" customHeight="1" thickBot="1" x14ac:dyDescent="0.25">
      <c r="A325" s="244" t="s">
        <v>204</v>
      </c>
      <c r="B325" s="158">
        <v>11</v>
      </c>
      <c r="C325" s="211">
        <v>937.83</v>
      </c>
      <c r="D325" s="211" t="s">
        <v>119</v>
      </c>
      <c r="E325" s="211">
        <v>219.95</v>
      </c>
      <c r="F325" s="211">
        <v>971.64</v>
      </c>
      <c r="G325" s="241">
        <f t="shared" si="16"/>
        <v>94.054751999999993</v>
      </c>
      <c r="H325" s="241">
        <f t="shared" si="17"/>
        <v>88.516403999999994</v>
      </c>
      <c r="I325" s="242">
        <f t="shared" si="18"/>
        <v>56.257956</v>
      </c>
      <c r="J325" s="242">
        <f t="shared" si="19"/>
        <v>30.120839999999998</v>
      </c>
    </row>
    <row r="326" spans="1:10" s="156" customFormat="1" ht="15.75" customHeight="1" thickBot="1" x14ac:dyDescent="0.25">
      <c r="A326" s="244" t="s">
        <v>204</v>
      </c>
      <c r="B326" s="158">
        <v>12</v>
      </c>
      <c r="C326" s="211">
        <v>921.61</v>
      </c>
      <c r="D326" s="211" t="s">
        <v>119</v>
      </c>
      <c r="E326" s="211">
        <v>25.82</v>
      </c>
      <c r="F326" s="211">
        <v>955.42</v>
      </c>
      <c r="G326" s="241">
        <f t="shared" si="16"/>
        <v>92.484655999999987</v>
      </c>
      <c r="H326" s="241">
        <f t="shared" si="17"/>
        <v>87.038761999999991</v>
      </c>
      <c r="I326" s="242">
        <f t="shared" si="18"/>
        <v>55.318818</v>
      </c>
      <c r="J326" s="242">
        <f t="shared" si="19"/>
        <v>29.618019999999998</v>
      </c>
    </row>
    <row r="327" spans="1:10" s="156" customFormat="1" ht="15.75" customHeight="1" thickBot="1" x14ac:dyDescent="0.25">
      <c r="A327" s="244" t="s">
        <v>204</v>
      </c>
      <c r="B327" s="158">
        <v>13</v>
      </c>
      <c r="C327" s="211">
        <v>940.61</v>
      </c>
      <c r="D327" s="211" t="s">
        <v>119</v>
      </c>
      <c r="E327" s="211">
        <v>66.47</v>
      </c>
      <c r="F327" s="211">
        <v>974.42</v>
      </c>
      <c r="G327" s="241">
        <f t="shared" si="16"/>
        <v>94.323855999999992</v>
      </c>
      <c r="H327" s="241">
        <f t="shared" si="17"/>
        <v>88.769661999999997</v>
      </c>
      <c r="I327" s="242">
        <f t="shared" si="18"/>
        <v>56.418917999999998</v>
      </c>
      <c r="J327" s="242">
        <f t="shared" si="19"/>
        <v>30.20702</v>
      </c>
    </row>
    <row r="328" spans="1:10" s="156" customFormat="1" ht="15.75" customHeight="1" thickBot="1" x14ac:dyDescent="0.25">
      <c r="A328" s="244" t="s">
        <v>204</v>
      </c>
      <c r="B328" s="158">
        <v>14</v>
      </c>
      <c r="C328" s="211">
        <v>949.67</v>
      </c>
      <c r="D328" s="211" t="s">
        <v>119</v>
      </c>
      <c r="E328" s="211">
        <v>90.09</v>
      </c>
      <c r="F328" s="211">
        <v>983.48</v>
      </c>
      <c r="G328" s="241">
        <f t="shared" si="16"/>
        <v>95.200863999999996</v>
      </c>
      <c r="H328" s="241">
        <f t="shared" si="17"/>
        <v>89.595027999999999</v>
      </c>
      <c r="I328" s="242">
        <f t="shared" si="18"/>
        <v>56.943491999999999</v>
      </c>
      <c r="J328" s="242">
        <f t="shared" si="19"/>
        <v>30.487880000000001</v>
      </c>
    </row>
    <row r="329" spans="1:10" s="156" customFormat="1" ht="15.75" customHeight="1" thickBot="1" x14ac:dyDescent="0.25">
      <c r="A329" s="244" t="s">
        <v>204</v>
      </c>
      <c r="B329" s="158">
        <v>15</v>
      </c>
      <c r="C329" s="211">
        <v>961.7</v>
      </c>
      <c r="D329" s="211" t="s">
        <v>119</v>
      </c>
      <c r="E329" s="211">
        <v>63.66</v>
      </c>
      <c r="F329" s="211">
        <v>995.51</v>
      </c>
      <c r="G329" s="241">
        <f t="shared" si="16"/>
        <v>96.365367999999989</v>
      </c>
      <c r="H329" s="241">
        <f t="shared" si="17"/>
        <v>90.690961000000001</v>
      </c>
      <c r="I329" s="242">
        <f t="shared" si="18"/>
        <v>57.640028999999998</v>
      </c>
      <c r="J329" s="242">
        <f t="shared" si="19"/>
        <v>30.860810000000001</v>
      </c>
    </row>
    <row r="330" spans="1:10" s="156" customFormat="1" ht="15.75" customHeight="1" thickBot="1" x14ac:dyDescent="0.25">
      <c r="A330" s="244" t="s">
        <v>204</v>
      </c>
      <c r="B330" s="158">
        <v>16</v>
      </c>
      <c r="C330" s="211">
        <v>962.76</v>
      </c>
      <c r="D330" s="211">
        <v>0.01</v>
      </c>
      <c r="E330" s="211">
        <v>255.04</v>
      </c>
      <c r="F330" s="211">
        <v>996.57</v>
      </c>
      <c r="G330" s="241">
        <f t="shared" si="16"/>
        <v>96.467976000000007</v>
      </c>
      <c r="H330" s="241">
        <f t="shared" si="17"/>
        <v>90.787527000000011</v>
      </c>
      <c r="I330" s="242">
        <f t="shared" si="18"/>
        <v>57.701403000000006</v>
      </c>
      <c r="J330" s="242">
        <f t="shared" si="19"/>
        <v>30.89367</v>
      </c>
    </row>
    <row r="331" spans="1:10" s="156" customFormat="1" ht="15.75" customHeight="1" thickBot="1" x14ac:dyDescent="0.25">
      <c r="A331" s="244" t="s">
        <v>204</v>
      </c>
      <c r="B331" s="158">
        <v>17</v>
      </c>
      <c r="C331" s="211">
        <v>953</v>
      </c>
      <c r="D331" s="211" t="s">
        <v>119</v>
      </c>
      <c r="E331" s="211">
        <v>234.9</v>
      </c>
      <c r="F331" s="211">
        <v>986.81</v>
      </c>
      <c r="G331" s="241">
        <f t="shared" si="16"/>
        <v>95.523207999999997</v>
      </c>
      <c r="H331" s="241">
        <f t="shared" si="17"/>
        <v>89.89839099999999</v>
      </c>
      <c r="I331" s="242">
        <f t="shared" si="18"/>
        <v>57.136298999999994</v>
      </c>
      <c r="J331" s="242">
        <f t="shared" si="19"/>
        <v>30.591109999999997</v>
      </c>
    </row>
    <row r="332" spans="1:10" s="156" customFormat="1" ht="15.75" customHeight="1" thickBot="1" x14ac:dyDescent="0.25">
      <c r="A332" s="244" t="s">
        <v>204</v>
      </c>
      <c r="B332" s="158">
        <v>18</v>
      </c>
      <c r="C332" s="211">
        <v>941.68</v>
      </c>
      <c r="D332" s="211" t="s">
        <v>119</v>
      </c>
      <c r="E332" s="211">
        <v>225.25</v>
      </c>
      <c r="F332" s="211">
        <v>975.49</v>
      </c>
      <c r="G332" s="241">
        <f t="shared" si="16"/>
        <v>94.427431999999996</v>
      </c>
      <c r="H332" s="241">
        <f t="shared" si="17"/>
        <v>88.867138999999995</v>
      </c>
      <c r="I332" s="242">
        <f t="shared" si="18"/>
        <v>56.480871</v>
      </c>
      <c r="J332" s="242">
        <f t="shared" si="19"/>
        <v>30.240189999999998</v>
      </c>
    </row>
    <row r="333" spans="1:10" s="156" customFormat="1" ht="15.75" customHeight="1" thickBot="1" x14ac:dyDescent="0.25">
      <c r="A333" s="244" t="s">
        <v>204</v>
      </c>
      <c r="B333" s="158">
        <v>19</v>
      </c>
      <c r="C333" s="211">
        <v>890.76</v>
      </c>
      <c r="D333" s="211" t="s">
        <v>119</v>
      </c>
      <c r="E333" s="211">
        <v>178.69</v>
      </c>
      <c r="F333" s="211">
        <v>924.57</v>
      </c>
      <c r="G333" s="241">
        <f t="shared" si="16"/>
        <v>89.498376000000007</v>
      </c>
      <c r="H333" s="241">
        <f t="shared" si="17"/>
        <v>84.228327000000007</v>
      </c>
      <c r="I333" s="242">
        <f t="shared" si="18"/>
        <v>53.532603000000002</v>
      </c>
      <c r="J333" s="242">
        <f t="shared" si="19"/>
        <v>28.661670000000001</v>
      </c>
    </row>
    <row r="334" spans="1:10" s="156" customFormat="1" ht="15.75" customHeight="1" thickBot="1" x14ac:dyDescent="0.25">
      <c r="A334" s="244" t="s">
        <v>204</v>
      </c>
      <c r="B334" s="158">
        <v>20</v>
      </c>
      <c r="C334" s="211">
        <v>877.84</v>
      </c>
      <c r="D334" s="211" t="s">
        <v>119</v>
      </c>
      <c r="E334" s="211">
        <v>216.85</v>
      </c>
      <c r="F334" s="211">
        <v>911.65</v>
      </c>
      <c r="G334" s="241">
        <f t="shared" si="16"/>
        <v>88.247720000000001</v>
      </c>
      <c r="H334" s="241">
        <f t="shared" si="17"/>
        <v>83.051315000000002</v>
      </c>
      <c r="I334" s="242">
        <f t="shared" si="18"/>
        <v>52.784534999999998</v>
      </c>
      <c r="J334" s="242">
        <f t="shared" si="19"/>
        <v>28.261150000000001</v>
      </c>
    </row>
    <row r="335" spans="1:10" s="156" customFormat="1" ht="15.75" customHeight="1" thickBot="1" x14ac:dyDescent="0.25">
      <c r="A335" s="244" t="s">
        <v>204</v>
      </c>
      <c r="B335" s="158">
        <v>21</v>
      </c>
      <c r="C335" s="211">
        <v>881.15</v>
      </c>
      <c r="D335" s="211" t="s">
        <v>119</v>
      </c>
      <c r="E335" s="211">
        <v>220.07</v>
      </c>
      <c r="F335" s="211">
        <v>914.96</v>
      </c>
      <c r="G335" s="241">
        <f t="shared" si="16"/>
        <v>88.568128000000002</v>
      </c>
      <c r="H335" s="241">
        <f t="shared" si="17"/>
        <v>83.352856000000003</v>
      </c>
      <c r="I335" s="242">
        <f t="shared" si="18"/>
        <v>52.976184000000003</v>
      </c>
      <c r="J335" s="242">
        <f t="shared" si="19"/>
        <v>28.363759999999999</v>
      </c>
    </row>
    <row r="336" spans="1:10" s="156" customFormat="1" ht="15.75" customHeight="1" thickBot="1" x14ac:dyDescent="0.25">
      <c r="A336" s="244" t="s">
        <v>204</v>
      </c>
      <c r="B336" s="158">
        <v>22</v>
      </c>
      <c r="C336" s="211">
        <v>827.34</v>
      </c>
      <c r="D336" s="211" t="s">
        <v>119</v>
      </c>
      <c r="E336" s="211">
        <v>546.64</v>
      </c>
      <c r="F336" s="211">
        <v>861.15</v>
      </c>
      <c r="G336" s="241">
        <f t="shared" si="16"/>
        <v>83.359319999999997</v>
      </c>
      <c r="H336" s="241">
        <f t="shared" si="17"/>
        <v>78.450765000000004</v>
      </c>
      <c r="I336" s="242">
        <f t="shared" si="18"/>
        <v>49.860585</v>
      </c>
      <c r="J336" s="242">
        <f t="shared" si="19"/>
        <v>26.695650000000001</v>
      </c>
    </row>
    <row r="337" spans="1:10" s="248" customFormat="1" ht="15.75" customHeight="1" thickBot="1" x14ac:dyDescent="0.25">
      <c r="A337" s="245" t="s">
        <v>204</v>
      </c>
      <c r="B337" s="246">
        <v>23</v>
      </c>
      <c r="C337" s="247">
        <v>826.85</v>
      </c>
      <c r="D337" s="247" t="s">
        <v>119</v>
      </c>
      <c r="E337" s="247">
        <v>850.45</v>
      </c>
      <c r="F337" s="247">
        <v>860.66</v>
      </c>
      <c r="G337" s="241">
        <f t="shared" si="16"/>
        <v>83.311887999999996</v>
      </c>
      <c r="H337" s="241">
        <f t="shared" si="17"/>
        <v>78.406126</v>
      </c>
      <c r="I337" s="242">
        <f t="shared" si="18"/>
        <v>49.832214</v>
      </c>
      <c r="J337" s="242">
        <f t="shared" si="19"/>
        <v>26.68046</v>
      </c>
    </row>
    <row r="338" spans="1:10" s="243" customFormat="1" ht="15.75" customHeight="1" thickBot="1" x14ac:dyDescent="0.25">
      <c r="A338" s="239" t="s">
        <v>205</v>
      </c>
      <c r="B338" s="240">
        <v>0</v>
      </c>
      <c r="C338" s="241">
        <v>920.04</v>
      </c>
      <c r="D338" s="241" t="s">
        <v>119</v>
      </c>
      <c r="E338" s="241">
        <v>349.46</v>
      </c>
      <c r="F338" s="241">
        <v>953.85</v>
      </c>
      <c r="G338" s="241">
        <f t="shared" si="16"/>
        <v>92.332679999999996</v>
      </c>
      <c r="H338" s="241">
        <f t="shared" si="17"/>
        <v>86.895735000000002</v>
      </c>
      <c r="I338" s="242">
        <f t="shared" si="18"/>
        <v>55.227915000000003</v>
      </c>
      <c r="J338" s="242">
        <f t="shared" si="19"/>
        <v>29.56935</v>
      </c>
    </row>
    <row r="339" spans="1:10" s="156" customFormat="1" ht="15.75" customHeight="1" thickBot="1" x14ac:dyDescent="0.25">
      <c r="A339" s="244" t="s">
        <v>205</v>
      </c>
      <c r="B339" s="158">
        <v>1</v>
      </c>
      <c r="C339" s="211">
        <v>961.37</v>
      </c>
      <c r="D339" s="211" t="s">
        <v>119</v>
      </c>
      <c r="E339" s="211">
        <v>226.91</v>
      </c>
      <c r="F339" s="211">
        <v>995.18</v>
      </c>
      <c r="G339" s="241">
        <f t="shared" si="16"/>
        <v>96.333423999999994</v>
      </c>
      <c r="H339" s="241">
        <f t="shared" si="17"/>
        <v>90.660897999999989</v>
      </c>
      <c r="I339" s="242">
        <f t="shared" si="18"/>
        <v>57.620922</v>
      </c>
      <c r="J339" s="242">
        <f t="shared" si="19"/>
        <v>30.850579999999997</v>
      </c>
    </row>
    <row r="340" spans="1:10" s="156" customFormat="1" ht="15.75" customHeight="1" thickBot="1" x14ac:dyDescent="0.25">
      <c r="A340" s="244" t="s">
        <v>205</v>
      </c>
      <c r="B340" s="158">
        <v>2</v>
      </c>
      <c r="C340" s="211">
        <v>966.88</v>
      </c>
      <c r="D340" s="211" t="s">
        <v>119</v>
      </c>
      <c r="E340" s="211">
        <v>234.22</v>
      </c>
      <c r="F340" s="211">
        <v>1000.69</v>
      </c>
      <c r="G340" s="241">
        <f t="shared" si="16"/>
        <v>96.866792000000004</v>
      </c>
      <c r="H340" s="241">
        <f t="shared" si="17"/>
        <v>91.162859000000012</v>
      </c>
      <c r="I340" s="242">
        <f t="shared" si="18"/>
        <v>57.939951000000001</v>
      </c>
      <c r="J340" s="242">
        <f t="shared" si="19"/>
        <v>31.02139</v>
      </c>
    </row>
    <row r="341" spans="1:10" s="156" customFormat="1" ht="15.75" customHeight="1" thickBot="1" x14ac:dyDescent="0.25">
      <c r="A341" s="244" t="s">
        <v>205</v>
      </c>
      <c r="B341" s="158">
        <v>3</v>
      </c>
      <c r="C341" s="211">
        <v>1033.21</v>
      </c>
      <c r="D341" s="211" t="s">
        <v>119</v>
      </c>
      <c r="E341" s="211">
        <v>292.35000000000002</v>
      </c>
      <c r="F341" s="211">
        <v>1067.02</v>
      </c>
      <c r="G341" s="241">
        <f t="shared" si="16"/>
        <v>103.28753599999999</v>
      </c>
      <c r="H341" s="241">
        <f t="shared" si="17"/>
        <v>97.205522000000002</v>
      </c>
      <c r="I341" s="242">
        <f t="shared" si="18"/>
        <v>61.780457999999996</v>
      </c>
      <c r="J341" s="242">
        <f t="shared" si="19"/>
        <v>33.077619999999996</v>
      </c>
    </row>
    <row r="342" spans="1:10" s="156" customFormat="1" ht="15.75" customHeight="1" thickBot="1" x14ac:dyDescent="0.25">
      <c r="A342" s="244" t="s">
        <v>205</v>
      </c>
      <c r="B342" s="158">
        <v>4</v>
      </c>
      <c r="C342" s="211">
        <v>965.86</v>
      </c>
      <c r="D342" s="211" t="s">
        <v>119</v>
      </c>
      <c r="E342" s="211">
        <v>234.69</v>
      </c>
      <c r="F342" s="211">
        <v>999.67</v>
      </c>
      <c r="G342" s="241">
        <f t="shared" si="16"/>
        <v>96.768055999999987</v>
      </c>
      <c r="H342" s="241">
        <f t="shared" si="17"/>
        <v>91.069936999999996</v>
      </c>
      <c r="I342" s="242">
        <f t="shared" si="18"/>
        <v>57.880893</v>
      </c>
      <c r="J342" s="242">
        <f t="shared" si="19"/>
        <v>30.98977</v>
      </c>
    </row>
    <row r="343" spans="1:10" s="156" customFormat="1" ht="15.75" customHeight="1" thickBot="1" x14ac:dyDescent="0.25">
      <c r="A343" s="244" t="s">
        <v>205</v>
      </c>
      <c r="B343" s="158">
        <v>5</v>
      </c>
      <c r="C343" s="211">
        <v>1023.9</v>
      </c>
      <c r="D343" s="211" t="s">
        <v>119</v>
      </c>
      <c r="E343" s="211">
        <v>249.53</v>
      </c>
      <c r="F343" s="211">
        <v>1057.71</v>
      </c>
      <c r="G343" s="241">
        <f t="shared" si="16"/>
        <v>102.38632800000001</v>
      </c>
      <c r="H343" s="241">
        <f t="shared" si="17"/>
        <v>96.357381000000004</v>
      </c>
      <c r="I343" s="242">
        <f t="shared" si="18"/>
        <v>61.241409000000004</v>
      </c>
      <c r="J343" s="242">
        <f t="shared" si="19"/>
        <v>32.789009999999998</v>
      </c>
    </row>
    <row r="344" spans="1:10" s="156" customFormat="1" ht="15.75" customHeight="1" thickBot="1" x14ac:dyDescent="0.25">
      <c r="A344" s="244" t="s">
        <v>205</v>
      </c>
      <c r="B344" s="158">
        <v>6</v>
      </c>
      <c r="C344" s="211">
        <v>1021.2</v>
      </c>
      <c r="D344" s="211" t="s">
        <v>119</v>
      </c>
      <c r="E344" s="211">
        <v>227.71</v>
      </c>
      <c r="F344" s="211">
        <v>1055.01</v>
      </c>
      <c r="G344" s="241">
        <f t="shared" si="16"/>
        <v>102.124968</v>
      </c>
      <c r="H344" s="241">
        <f t="shared" si="17"/>
        <v>96.111411000000004</v>
      </c>
      <c r="I344" s="242">
        <f t="shared" si="18"/>
        <v>61.085079</v>
      </c>
      <c r="J344" s="242">
        <f t="shared" si="19"/>
        <v>32.705309999999997</v>
      </c>
    </row>
    <row r="345" spans="1:10" s="156" customFormat="1" ht="15.75" customHeight="1" thickBot="1" x14ac:dyDescent="0.25">
      <c r="A345" s="244" t="s">
        <v>205</v>
      </c>
      <c r="B345" s="158">
        <v>7</v>
      </c>
      <c r="C345" s="211">
        <v>1002.45</v>
      </c>
      <c r="D345" s="211" t="s">
        <v>119</v>
      </c>
      <c r="E345" s="211">
        <v>248.36</v>
      </c>
      <c r="F345" s="211">
        <v>1036.26</v>
      </c>
      <c r="G345" s="241">
        <f t="shared" si="16"/>
        <v>100.309968</v>
      </c>
      <c r="H345" s="241">
        <f t="shared" si="17"/>
        <v>94.403285999999994</v>
      </c>
      <c r="I345" s="242">
        <f t="shared" si="18"/>
        <v>59.999454</v>
      </c>
      <c r="J345" s="242">
        <f t="shared" si="19"/>
        <v>32.12406</v>
      </c>
    </row>
    <row r="346" spans="1:10" s="156" customFormat="1" ht="15.75" customHeight="1" thickBot="1" x14ac:dyDescent="0.25">
      <c r="A346" s="244" t="s">
        <v>205</v>
      </c>
      <c r="B346" s="158">
        <v>8</v>
      </c>
      <c r="C346" s="211">
        <v>997.86</v>
      </c>
      <c r="D346" s="211" t="s">
        <v>119</v>
      </c>
      <c r="E346" s="211">
        <v>252.78</v>
      </c>
      <c r="F346" s="211">
        <v>1031.67</v>
      </c>
      <c r="G346" s="241">
        <f t="shared" si="16"/>
        <v>99.865656000000001</v>
      </c>
      <c r="H346" s="241">
        <f t="shared" si="17"/>
        <v>93.985137000000009</v>
      </c>
      <c r="I346" s="242">
        <f t="shared" si="18"/>
        <v>59.733693000000002</v>
      </c>
      <c r="J346" s="242">
        <f t="shared" si="19"/>
        <v>31.981770000000001</v>
      </c>
    </row>
    <row r="347" spans="1:10" s="156" customFormat="1" ht="15.75" customHeight="1" thickBot="1" x14ac:dyDescent="0.25">
      <c r="A347" s="244" t="s">
        <v>205</v>
      </c>
      <c r="B347" s="158">
        <v>9</v>
      </c>
      <c r="C347" s="211">
        <v>997.75</v>
      </c>
      <c r="D347" s="211" t="s">
        <v>119</v>
      </c>
      <c r="E347" s="211">
        <v>222.27</v>
      </c>
      <c r="F347" s="211">
        <v>1031.56</v>
      </c>
      <c r="G347" s="241">
        <f t="shared" si="16"/>
        <v>99.855007999999998</v>
      </c>
      <c r="H347" s="241">
        <f t="shared" si="17"/>
        <v>93.975116</v>
      </c>
      <c r="I347" s="242">
        <f t="shared" si="18"/>
        <v>59.727323999999996</v>
      </c>
      <c r="J347" s="242">
        <f t="shared" si="19"/>
        <v>31.978359999999999</v>
      </c>
    </row>
    <row r="348" spans="1:10" s="156" customFormat="1" ht="15.75" customHeight="1" thickBot="1" x14ac:dyDescent="0.25">
      <c r="A348" s="244" t="s">
        <v>205</v>
      </c>
      <c r="B348" s="158">
        <v>10</v>
      </c>
      <c r="C348" s="211">
        <v>1007.71</v>
      </c>
      <c r="D348" s="211" t="s">
        <v>119</v>
      </c>
      <c r="E348" s="211">
        <v>236.85</v>
      </c>
      <c r="F348" s="211">
        <v>1041.52</v>
      </c>
      <c r="G348" s="241">
        <f t="shared" si="16"/>
        <v>100.819136</v>
      </c>
      <c r="H348" s="241">
        <f t="shared" si="17"/>
        <v>94.882471999999993</v>
      </c>
      <c r="I348" s="242">
        <f t="shared" si="18"/>
        <v>60.304007999999996</v>
      </c>
      <c r="J348" s="242">
        <f t="shared" si="19"/>
        <v>32.287120000000002</v>
      </c>
    </row>
    <row r="349" spans="1:10" s="156" customFormat="1" ht="15.75" customHeight="1" thickBot="1" x14ac:dyDescent="0.25">
      <c r="A349" s="244" t="s">
        <v>205</v>
      </c>
      <c r="B349" s="158">
        <v>11</v>
      </c>
      <c r="C349" s="211">
        <v>1010.01</v>
      </c>
      <c r="D349" s="211" t="s">
        <v>119</v>
      </c>
      <c r="E349" s="211">
        <v>224.87</v>
      </c>
      <c r="F349" s="211">
        <v>1043.82</v>
      </c>
      <c r="G349" s="241">
        <f t="shared" si="16"/>
        <v>101.04177599999998</v>
      </c>
      <c r="H349" s="241">
        <f t="shared" si="17"/>
        <v>95.092001999999994</v>
      </c>
      <c r="I349" s="242">
        <f t="shared" si="18"/>
        <v>60.437177999999996</v>
      </c>
      <c r="J349" s="242">
        <f t="shared" si="19"/>
        <v>32.358419999999995</v>
      </c>
    </row>
    <row r="350" spans="1:10" s="156" customFormat="1" ht="15.75" customHeight="1" thickBot="1" x14ac:dyDescent="0.25">
      <c r="A350" s="244" t="s">
        <v>205</v>
      </c>
      <c r="B350" s="158">
        <v>12</v>
      </c>
      <c r="C350" s="211">
        <v>990.38</v>
      </c>
      <c r="D350" s="211" t="s">
        <v>119</v>
      </c>
      <c r="E350" s="211">
        <v>190.9</v>
      </c>
      <c r="F350" s="211">
        <v>1024.19</v>
      </c>
      <c r="G350" s="241">
        <f t="shared" si="16"/>
        <v>99.141592000000003</v>
      </c>
      <c r="H350" s="241">
        <f t="shared" si="17"/>
        <v>93.303709000000012</v>
      </c>
      <c r="I350" s="242">
        <f t="shared" si="18"/>
        <v>59.300601</v>
      </c>
      <c r="J350" s="242">
        <f t="shared" si="19"/>
        <v>31.749890000000001</v>
      </c>
    </row>
    <row r="351" spans="1:10" s="156" customFormat="1" ht="15.75" customHeight="1" thickBot="1" x14ac:dyDescent="0.25">
      <c r="A351" s="244" t="s">
        <v>205</v>
      </c>
      <c r="B351" s="158">
        <v>13</v>
      </c>
      <c r="C351" s="211">
        <v>1017.32</v>
      </c>
      <c r="D351" s="211" t="s">
        <v>119</v>
      </c>
      <c r="E351" s="211">
        <v>212.27</v>
      </c>
      <c r="F351" s="211">
        <v>1051.1300000000001</v>
      </c>
      <c r="G351" s="241">
        <f t="shared" si="16"/>
        <v>101.74938400000001</v>
      </c>
      <c r="H351" s="241">
        <f t="shared" si="17"/>
        <v>95.757943000000012</v>
      </c>
      <c r="I351" s="242">
        <f t="shared" si="18"/>
        <v>60.860427000000008</v>
      </c>
      <c r="J351" s="242">
        <f t="shared" si="19"/>
        <v>32.585030000000003</v>
      </c>
    </row>
    <row r="352" spans="1:10" s="156" customFormat="1" ht="15.75" customHeight="1" thickBot="1" x14ac:dyDescent="0.25">
      <c r="A352" s="244" t="s">
        <v>205</v>
      </c>
      <c r="B352" s="158">
        <v>14</v>
      </c>
      <c r="C352" s="211">
        <v>984.4</v>
      </c>
      <c r="D352" s="211" t="s">
        <v>119</v>
      </c>
      <c r="E352" s="211">
        <v>178.59</v>
      </c>
      <c r="F352" s="211">
        <v>1018.21</v>
      </c>
      <c r="G352" s="241">
        <f t="shared" si="16"/>
        <v>98.562728000000007</v>
      </c>
      <c r="H352" s="241">
        <f t="shared" si="17"/>
        <v>92.758931000000004</v>
      </c>
      <c r="I352" s="242">
        <f t="shared" si="18"/>
        <v>58.954359000000004</v>
      </c>
      <c r="J352" s="242">
        <f t="shared" si="19"/>
        <v>31.564510000000002</v>
      </c>
    </row>
    <row r="353" spans="1:10" s="156" customFormat="1" ht="15.75" customHeight="1" thickBot="1" x14ac:dyDescent="0.25">
      <c r="A353" s="244" t="s">
        <v>205</v>
      </c>
      <c r="B353" s="158">
        <v>15</v>
      </c>
      <c r="C353" s="211">
        <v>1033.83</v>
      </c>
      <c r="D353" s="211">
        <v>0.01</v>
      </c>
      <c r="E353" s="211">
        <v>209.16</v>
      </c>
      <c r="F353" s="211">
        <v>1067.6400000000001</v>
      </c>
      <c r="G353" s="241">
        <f t="shared" si="16"/>
        <v>103.34755200000001</v>
      </c>
      <c r="H353" s="241">
        <f t="shared" si="17"/>
        <v>97.262004000000005</v>
      </c>
      <c r="I353" s="242">
        <f t="shared" si="18"/>
        <v>61.816356000000006</v>
      </c>
      <c r="J353" s="242">
        <f t="shared" si="19"/>
        <v>33.09684</v>
      </c>
    </row>
    <row r="354" spans="1:10" s="156" customFormat="1" ht="15.75" customHeight="1" thickBot="1" x14ac:dyDescent="0.25">
      <c r="A354" s="244" t="s">
        <v>205</v>
      </c>
      <c r="B354" s="158">
        <v>16</v>
      </c>
      <c r="C354" s="211">
        <v>1033.8699999999999</v>
      </c>
      <c r="D354" s="211" t="s">
        <v>119</v>
      </c>
      <c r="E354" s="211">
        <v>230.61</v>
      </c>
      <c r="F354" s="211">
        <v>1067.68</v>
      </c>
      <c r="G354" s="241">
        <f t="shared" si="16"/>
        <v>103.35142400000001</v>
      </c>
      <c r="H354" s="241">
        <f t="shared" si="17"/>
        <v>97.265648000000013</v>
      </c>
      <c r="I354" s="242">
        <f t="shared" si="18"/>
        <v>61.818672000000007</v>
      </c>
      <c r="J354" s="242">
        <f t="shared" si="19"/>
        <v>33.098080000000003</v>
      </c>
    </row>
    <row r="355" spans="1:10" s="156" customFormat="1" ht="15.75" customHeight="1" thickBot="1" x14ac:dyDescent="0.25">
      <c r="A355" s="244" t="s">
        <v>205</v>
      </c>
      <c r="B355" s="158">
        <v>17</v>
      </c>
      <c r="C355" s="211">
        <v>1020.85</v>
      </c>
      <c r="D355" s="211" t="s">
        <v>119</v>
      </c>
      <c r="E355" s="211">
        <v>244.35</v>
      </c>
      <c r="F355" s="211">
        <v>1054.6600000000001</v>
      </c>
      <c r="G355" s="241">
        <f t="shared" si="16"/>
        <v>102.091088</v>
      </c>
      <c r="H355" s="241">
        <f t="shared" si="17"/>
        <v>96.079526000000001</v>
      </c>
      <c r="I355" s="242">
        <f t="shared" si="18"/>
        <v>61.064814000000005</v>
      </c>
      <c r="J355" s="242">
        <f t="shared" si="19"/>
        <v>32.694459999999999</v>
      </c>
    </row>
    <row r="356" spans="1:10" s="156" customFormat="1" ht="15.75" customHeight="1" thickBot="1" x14ac:dyDescent="0.25">
      <c r="A356" s="244" t="s">
        <v>205</v>
      </c>
      <c r="B356" s="158">
        <v>18</v>
      </c>
      <c r="C356" s="211">
        <v>1005.93</v>
      </c>
      <c r="D356" s="211" t="s">
        <v>119</v>
      </c>
      <c r="E356" s="211">
        <v>291.2</v>
      </c>
      <c r="F356" s="211">
        <v>1039.74</v>
      </c>
      <c r="G356" s="241">
        <f t="shared" si="16"/>
        <v>100.646832</v>
      </c>
      <c r="H356" s="241">
        <f t="shared" si="17"/>
        <v>94.720314000000002</v>
      </c>
      <c r="I356" s="242">
        <f t="shared" si="18"/>
        <v>60.200946000000002</v>
      </c>
      <c r="J356" s="242">
        <f t="shared" si="19"/>
        <v>32.231940000000002</v>
      </c>
    </row>
    <row r="357" spans="1:10" s="156" customFormat="1" ht="15.75" customHeight="1" thickBot="1" x14ac:dyDescent="0.25">
      <c r="A357" s="244" t="s">
        <v>205</v>
      </c>
      <c r="B357" s="158">
        <v>19</v>
      </c>
      <c r="C357" s="211">
        <v>977.56</v>
      </c>
      <c r="D357" s="211" t="s">
        <v>119</v>
      </c>
      <c r="E357" s="211">
        <v>333.6</v>
      </c>
      <c r="F357" s="211">
        <v>1011.37</v>
      </c>
      <c r="G357" s="241">
        <f t="shared" si="16"/>
        <v>97.900615999999999</v>
      </c>
      <c r="H357" s="241">
        <f t="shared" si="17"/>
        <v>92.135807</v>
      </c>
      <c r="I357" s="242">
        <f t="shared" si="18"/>
        <v>58.558323000000001</v>
      </c>
      <c r="J357" s="242">
        <f t="shared" si="19"/>
        <v>31.35247</v>
      </c>
    </row>
    <row r="358" spans="1:10" s="156" customFormat="1" ht="15.75" customHeight="1" thickBot="1" x14ac:dyDescent="0.25">
      <c r="A358" s="244" t="s">
        <v>205</v>
      </c>
      <c r="B358" s="158">
        <v>20</v>
      </c>
      <c r="C358" s="211">
        <v>967.47</v>
      </c>
      <c r="D358" s="211" t="s">
        <v>119</v>
      </c>
      <c r="E358" s="211">
        <v>347.33</v>
      </c>
      <c r="F358" s="211">
        <v>1001.28</v>
      </c>
      <c r="G358" s="241">
        <f t="shared" si="16"/>
        <v>96.923903999999993</v>
      </c>
      <c r="H358" s="241">
        <f t="shared" si="17"/>
        <v>91.216607999999994</v>
      </c>
      <c r="I358" s="242">
        <f t="shared" si="18"/>
        <v>57.974111999999998</v>
      </c>
      <c r="J358" s="242">
        <f t="shared" si="19"/>
        <v>31.039680000000001</v>
      </c>
    </row>
    <row r="359" spans="1:10" s="156" customFormat="1" ht="15.75" customHeight="1" thickBot="1" x14ac:dyDescent="0.25">
      <c r="A359" s="244" t="s">
        <v>205</v>
      </c>
      <c r="B359" s="158">
        <v>21</v>
      </c>
      <c r="C359" s="211">
        <v>998.32</v>
      </c>
      <c r="D359" s="211" t="s">
        <v>119</v>
      </c>
      <c r="E359" s="211">
        <v>377.61</v>
      </c>
      <c r="F359" s="211">
        <v>1032.1300000000001</v>
      </c>
      <c r="G359" s="241">
        <f t="shared" si="16"/>
        <v>99.910184000000001</v>
      </c>
      <c r="H359" s="241">
        <f t="shared" si="17"/>
        <v>94.027043000000006</v>
      </c>
      <c r="I359" s="242">
        <f t="shared" si="18"/>
        <v>59.760327000000004</v>
      </c>
      <c r="J359" s="242">
        <f t="shared" si="19"/>
        <v>31.996030000000005</v>
      </c>
    </row>
    <row r="360" spans="1:10" s="156" customFormat="1" ht="15.75" customHeight="1" thickBot="1" x14ac:dyDescent="0.25">
      <c r="A360" s="244" t="s">
        <v>205</v>
      </c>
      <c r="B360" s="158">
        <v>22</v>
      </c>
      <c r="C360" s="211">
        <v>951.16</v>
      </c>
      <c r="D360" s="211" t="s">
        <v>119</v>
      </c>
      <c r="E360" s="211">
        <v>381.11</v>
      </c>
      <c r="F360" s="211">
        <v>984.97</v>
      </c>
      <c r="G360" s="241">
        <f t="shared" si="16"/>
        <v>95.345095999999998</v>
      </c>
      <c r="H360" s="241">
        <f t="shared" si="17"/>
        <v>89.730767</v>
      </c>
      <c r="I360" s="242">
        <f t="shared" si="18"/>
        <v>57.029763000000003</v>
      </c>
      <c r="J360" s="242">
        <f t="shared" si="19"/>
        <v>30.53407</v>
      </c>
    </row>
    <row r="361" spans="1:10" s="248" customFormat="1" ht="15.75" customHeight="1" thickBot="1" x14ac:dyDescent="0.25">
      <c r="A361" s="245" t="s">
        <v>205</v>
      </c>
      <c r="B361" s="246">
        <v>23</v>
      </c>
      <c r="C361" s="247">
        <v>949.53</v>
      </c>
      <c r="D361" s="247" t="s">
        <v>119</v>
      </c>
      <c r="E361" s="247">
        <v>329.44</v>
      </c>
      <c r="F361" s="247">
        <v>983.34</v>
      </c>
      <c r="G361" s="241">
        <f t="shared" si="16"/>
        <v>95.187312000000006</v>
      </c>
      <c r="H361" s="241">
        <f t="shared" si="17"/>
        <v>89.582273999999998</v>
      </c>
      <c r="I361" s="242">
        <f t="shared" si="18"/>
        <v>56.935386000000001</v>
      </c>
      <c r="J361" s="242">
        <f t="shared" si="19"/>
        <v>30.483540000000001</v>
      </c>
    </row>
    <row r="362" spans="1:10" s="243" customFormat="1" ht="15.75" customHeight="1" thickBot="1" x14ac:dyDescent="0.25">
      <c r="A362" s="239" t="s">
        <v>206</v>
      </c>
      <c r="B362" s="240">
        <v>0</v>
      </c>
      <c r="C362" s="241">
        <v>880.68</v>
      </c>
      <c r="D362" s="241" t="s">
        <v>119</v>
      </c>
      <c r="E362" s="241">
        <v>92.19</v>
      </c>
      <c r="F362" s="241">
        <v>914.49</v>
      </c>
      <c r="G362" s="241">
        <f t="shared" si="16"/>
        <v>88.522632000000002</v>
      </c>
      <c r="H362" s="241">
        <f t="shared" si="17"/>
        <v>83.310039000000003</v>
      </c>
      <c r="I362" s="242">
        <f t="shared" si="18"/>
        <v>52.948971</v>
      </c>
      <c r="J362" s="242">
        <f t="shared" si="19"/>
        <v>28.34919</v>
      </c>
    </row>
    <row r="363" spans="1:10" s="156" customFormat="1" ht="15.75" customHeight="1" thickBot="1" x14ac:dyDescent="0.25">
      <c r="A363" s="244" t="s">
        <v>206</v>
      </c>
      <c r="B363" s="158">
        <v>1</v>
      </c>
      <c r="C363" s="211">
        <v>917.35</v>
      </c>
      <c r="D363" s="211" t="s">
        <v>119</v>
      </c>
      <c r="E363" s="211">
        <v>63.62</v>
      </c>
      <c r="F363" s="211">
        <v>951.16</v>
      </c>
      <c r="G363" s="241">
        <f t="shared" si="16"/>
        <v>92.072288</v>
      </c>
      <c r="H363" s="241">
        <f t="shared" si="17"/>
        <v>86.650676000000004</v>
      </c>
      <c r="I363" s="242">
        <f t="shared" si="18"/>
        <v>55.072164000000001</v>
      </c>
      <c r="J363" s="242">
        <f t="shared" si="19"/>
        <v>29.485959999999999</v>
      </c>
    </row>
    <row r="364" spans="1:10" s="156" customFormat="1" ht="15.75" customHeight="1" thickBot="1" x14ac:dyDescent="0.25">
      <c r="A364" s="244" t="s">
        <v>206</v>
      </c>
      <c r="B364" s="158">
        <v>2</v>
      </c>
      <c r="C364" s="211">
        <v>925.25</v>
      </c>
      <c r="D364" s="211" t="s">
        <v>119</v>
      </c>
      <c r="E364" s="211">
        <v>125.91</v>
      </c>
      <c r="F364" s="211">
        <v>959.06</v>
      </c>
      <c r="G364" s="241">
        <f t="shared" si="16"/>
        <v>92.837007999999997</v>
      </c>
      <c r="H364" s="241">
        <f t="shared" si="17"/>
        <v>87.37036599999999</v>
      </c>
      <c r="I364" s="242">
        <f t="shared" si="18"/>
        <v>55.529573999999997</v>
      </c>
      <c r="J364" s="242">
        <f t="shared" si="19"/>
        <v>29.73086</v>
      </c>
    </row>
    <row r="365" spans="1:10" s="156" customFormat="1" ht="15.75" customHeight="1" thickBot="1" x14ac:dyDescent="0.25">
      <c r="A365" s="244" t="s">
        <v>206</v>
      </c>
      <c r="B365" s="158">
        <v>3</v>
      </c>
      <c r="C365" s="211">
        <v>948.07</v>
      </c>
      <c r="D365" s="211" t="s">
        <v>119</v>
      </c>
      <c r="E365" s="211">
        <v>95.67</v>
      </c>
      <c r="F365" s="211">
        <v>981.88</v>
      </c>
      <c r="G365" s="241">
        <f t="shared" si="16"/>
        <v>95.04598399999999</v>
      </c>
      <c r="H365" s="241">
        <f t="shared" si="17"/>
        <v>89.449268000000004</v>
      </c>
      <c r="I365" s="242">
        <f t="shared" si="18"/>
        <v>56.850852000000003</v>
      </c>
      <c r="J365" s="242">
        <f t="shared" si="19"/>
        <v>30.438279999999999</v>
      </c>
    </row>
    <row r="366" spans="1:10" s="156" customFormat="1" ht="15.75" customHeight="1" thickBot="1" x14ac:dyDescent="0.25">
      <c r="A366" s="244" t="s">
        <v>206</v>
      </c>
      <c r="B366" s="158">
        <v>4</v>
      </c>
      <c r="C366" s="211">
        <v>927.78</v>
      </c>
      <c r="D366" s="211" t="s">
        <v>119</v>
      </c>
      <c r="E366" s="211">
        <v>78.260000000000005</v>
      </c>
      <c r="F366" s="211">
        <v>961.59</v>
      </c>
      <c r="G366" s="241">
        <f t="shared" si="16"/>
        <v>93.081912000000003</v>
      </c>
      <c r="H366" s="241">
        <f t="shared" si="17"/>
        <v>87.600848999999997</v>
      </c>
      <c r="I366" s="242">
        <f t="shared" si="18"/>
        <v>55.676061000000004</v>
      </c>
      <c r="J366" s="242">
        <f t="shared" si="19"/>
        <v>29.809290000000001</v>
      </c>
    </row>
    <row r="367" spans="1:10" s="156" customFormat="1" ht="15.75" customHeight="1" thickBot="1" x14ac:dyDescent="0.25">
      <c r="A367" s="244" t="s">
        <v>206</v>
      </c>
      <c r="B367" s="158">
        <v>5</v>
      </c>
      <c r="C367" s="211">
        <v>934.31</v>
      </c>
      <c r="D367" s="211" t="s">
        <v>119</v>
      </c>
      <c r="E367" s="211">
        <v>9.68</v>
      </c>
      <c r="F367" s="211">
        <v>968.12</v>
      </c>
      <c r="G367" s="241">
        <f t="shared" si="16"/>
        <v>93.714016000000001</v>
      </c>
      <c r="H367" s="241">
        <f t="shared" si="17"/>
        <v>88.195732000000007</v>
      </c>
      <c r="I367" s="242">
        <f t="shared" si="18"/>
        <v>56.054147999999998</v>
      </c>
      <c r="J367" s="242">
        <f t="shared" si="19"/>
        <v>30.01172</v>
      </c>
    </row>
    <row r="368" spans="1:10" s="156" customFormat="1" ht="15.75" customHeight="1" thickBot="1" x14ac:dyDescent="0.25">
      <c r="A368" s="244" t="s">
        <v>206</v>
      </c>
      <c r="B368" s="158">
        <v>6</v>
      </c>
      <c r="C368" s="211">
        <v>926.5</v>
      </c>
      <c r="D368" s="211" t="s">
        <v>119</v>
      </c>
      <c r="E368" s="211">
        <v>76.87</v>
      </c>
      <c r="F368" s="211">
        <v>960.31</v>
      </c>
      <c r="G368" s="241">
        <f t="shared" si="16"/>
        <v>92.958007999999992</v>
      </c>
      <c r="H368" s="241">
        <f t="shared" si="17"/>
        <v>87.484240999999997</v>
      </c>
      <c r="I368" s="242">
        <f t="shared" si="18"/>
        <v>55.601948999999998</v>
      </c>
      <c r="J368" s="242">
        <f t="shared" si="19"/>
        <v>29.769609999999997</v>
      </c>
    </row>
    <row r="369" spans="1:10" s="156" customFormat="1" ht="15.75" customHeight="1" thickBot="1" x14ac:dyDescent="0.25">
      <c r="A369" s="244" t="s">
        <v>206</v>
      </c>
      <c r="B369" s="158">
        <v>7</v>
      </c>
      <c r="C369" s="211">
        <v>911.48</v>
      </c>
      <c r="D369" s="211" t="s">
        <v>119</v>
      </c>
      <c r="E369" s="211">
        <v>194.44</v>
      </c>
      <c r="F369" s="211">
        <v>945.29</v>
      </c>
      <c r="G369" s="241">
        <f t="shared" si="16"/>
        <v>91.504071999999994</v>
      </c>
      <c r="H369" s="241">
        <f t="shared" si="17"/>
        <v>86.115918999999991</v>
      </c>
      <c r="I369" s="242">
        <f t="shared" si="18"/>
        <v>54.732290999999996</v>
      </c>
      <c r="J369" s="242">
        <f t="shared" si="19"/>
        <v>29.303989999999999</v>
      </c>
    </row>
    <row r="370" spans="1:10" s="156" customFormat="1" ht="15.75" customHeight="1" thickBot="1" x14ac:dyDescent="0.25">
      <c r="A370" s="244" t="s">
        <v>206</v>
      </c>
      <c r="B370" s="158">
        <v>8</v>
      </c>
      <c r="C370" s="211">
        <v>913.58</v>
      </c>
      <c r="D370" s="211" t="s">
        <v>119</v>
      </c>
      <c r="E370" s="211">
        <v>196.18</v>
      </c>
      <c r="F370" s="211">
        <v>947.39</v>
      </c>
      <c r="G370" s="241">
        <f t="shared" si="16"/>
        <v>91.707352</v>
      </c>
      <c r="H370" s="241">
        <f t="shared" si="17"/>
        <v>86.307228999999992</v>
      </c>
      <c r="I370" s="242">
        <f t="shared" si="18"/>
        <v>54.853881000000001</v>
      </c>
      <c r="J370" s="242">
        <f t="shared" si="19"/>
        <v>29.36909</v>
      </c>
    </row>
    <row r="371" spans="1:10" s="156" customFormat="1" ht="15.75" customHeight="1" thickBot="1" x14ac:dyDescent="0.25">
      <c r="A371" s="244" t="s">
        <v>206</v>
      </c>
      <c r="B371" s="158">
        <v>9</v>
      </c>
      <c r="C371" s="211">
        <v>900.94</v>
      </c>
      <c r="D371" s="211" t="s">
        <v>119</v>
      </c>
      <c r="E371" s="211">
        <v>183.31</v>
      </c>
      <c r="F371" s="211">
        <v>934.75</v>
      </c>
      <c r="G371" s="241">
        <f t="shared" ref="G371:G434" si="20">F371*9.68%</f>
        <v>90.483800000000002</v>
      </c>
      <c r="H371" s="241">
        <f t="shared" ref="H371:H434" si="21">F371*9.11%</f>
        <v>85.155725000000004</v>
      </c>
      <c r="I371" s="242">
        <f t="shared" ref="I371:I434" si="22">F371*5.79%</f>
        <v>54.122025000000001</v>
      </c>
      <c r="J371" s="242">
        <f t="shared" ref="J371:J434" si="23">F371*3.1%</f>
        <v>28.977250000000002</v>
      </c>
    </row>
    <row r="372" spans="1:10" s="156" customFormat="1" ht="15.75" customHeight="1" thickBot="1" x14ac:dyDescent="0.25">
      <c r="A372" s="244" t="s">
        <v>206</v>
      </c>
      <c r="B372" s="158">
        <v>10</v>
      </c>
      <c r="C372" s="211">
        <v>911.73</v>
      </c>
      <c r="D372" s="211" t="s">
        <v>119</v>
      </c>
      <c r="E372" s="211">
        <v>62.85</v>
      </c>
      <c r="F372" s="211">
        <v>945.54</v>
      </c>
      <c r="G372" s="241">
        <f t="shared" si="20"/>
        <v>91.528271999999987</v>
      </c>
      <c r="H372" s="241">
        <f t="shared" si="21"/>
        <v>86.138694000000001</v>
      </c>
      <c r="I372" s="242">
        <f t="shared" si="22"/>
        <v>54.746766000000001</v>
      </c>
      <c r="J372" s="242">
        <f t="shared" si="23"/>
        <v>29.31174</v>
      </c>
    </row>
    <row r="373" spans="1:10" s="156" customFormat="1" ht="15.75" customHeight="1" thickBot="1" x14ac:dyDescent="0.25">
      <c r="A373" s="244" t="s">
        <v>206</v>
      </c>
      <c r="B373" s="158">
        <v>11</v>
      </c>
      <c r="C373" s="211">
        <v>917.04</v>
      </c>
      <c r="D373" s="211" t="s">
        <v>119</v>
      </c>
      <c r="E373" s="211">
        <v>198.85</v>
      </c>
      <c r="F373" s="211">
        <v>950.85</v>
      </c>
      <c r="G373" s="241">
        <f t="shared" si="20"/>
        <v>92.042280000000005</v>
      </c>
      <c r="H373" s="241">
        <f t="shared" si="21"/>
        <v>86.622434999999996</v>
      </c>
      <c r="I373" s="242">
        <f t="shared" si="22"/>
        <v>55.054214999999999</v>
      </c>
      <c r="J373" s="242">
        <f t="shared" si="23"/>
        <v>29.47635</v>
      </c>
    </row>
    <row r="374" spans="1:10" s="156" customFormat="1" ht="15.75" customHeight="1" thickBot="1" x14ac:dyDescent="0.25">
      <c r="A374" s="244" t="s">
        <v>206</v>
      </c>
      <c r="B374" s="158">
        <v>12</v>
      </c>
      <c r="C374" s="211">
        <v>908.53</v>
      </c>
      <c r="D374" s="211" t="s">
        <v>119</v>
      </c>
      <c r="E374" s="211">
        <v>12.47</v>
      </c>
      <c r="F374" s="211">
        <v>942.34</v>
      </c>
      <c r="G374" s="241">
        <f t="shared" si="20"/>
        <v>91.218512000000004</v>
      </c>
      <c r="H374" s="241">
        <f t="shared" si="21"/>
        <v>85.84717400000001</v>
      </c>
      <c r="I374" s="242">
        <f t="shared" si="22"/>
        <v>54.561486000000002</v>
      </c>
      <c r="J374" s="242">
        <f t="shared" si="23"/>
        <v>29.212540000000001</v>
      </c>
    </row>
    <row r="375" spans="1:10" s="156" customFormat="1" ht="15.75" customHeight="1" thickBot="1" x14ac:dyDescent="0.25">
      <c r="A375" s="244" t="s">
        <v>206</v>
      </c>
      <c r="B375" s="158">
        <v>13</v>
      </c>
      <c r="C375" s="211">
        <v>926.93</v>
      </c>
      <c r="D375" s="211" t="s">
        <v>119</v>
      </c>
      <c r="E375" s="211">
        <v>13.6</v>
      </c>
      <c r="F375" s="211">
        <v>960.74</v>
      </c>
      <c r="G375" s="241">
        <f t="shared" si="20"/>
        <v>92.999631999999991</v>
      </c>
      <c r="H375" s="241">
        <f t="shared" si="21"/>
        <v>87.523414000000002</v>
      </c>
      <c r="I375" s="242">
        <f t="shared" si="22"/>
        <v>55.626846</v>
      </c>
      <c r="J375" s="242">
        <f t="shared" si="23"/>
        <v>29.78294</v>
      </c>
    </row>
    <row r="376" spans="1:10" s="156" customFormat="1" ht="15.75" customHeight="1" thickBot="1" x14ac:dyDescent="0.25">
      <c r="A376" s="244" t="s">
        <v>206</v>
      </c>
      <c r="B376" s="158">
        <v>14</v>
      </c>
      <c r="C376" s="211">
        <v>934.81</v>
      </c>
      <c r="D376" s="211" t="s">
        <v>119</v>
      </c>
      <c r="E376" s="211">
        <v>292.39</v>
      </c>
      <c r="F376" s="211">
        <v>968.62</v>
      </c>
      <c r="G376" s="241">
        <f t="shared" si="20"/>
        <v>93.762416000000002</v>
      </c>
      <c r="H376" s="241">
        <f t="shared" si="21"/>
        <v>88.241281999999998</v>
      </c>
      <c r="I376" s="242">
        <f t="shared" si="22"/>
        <v>56.083098</v>
      </c>
      <c r="J376" s="242">
        <f t="shared" si="23"/>
        <v>30.02722</v>
      </c>
    </row>
    <row r="377" spans="1:10" s="156" customFormat="1" ht="15.75" customHeight="1" thickBot="1" x14ac:dyDescent="0.25">
      <c r="A377" s="244" t="s">
        <v>206</v>
      </c>
      <c r="B377" s="158">
        <v>15</v>
      </c>
      <c r="C377" s="211">
        <v>936.86</v>
      </c>
      <c r="D377" s="211" t="s">
        <v>119</v>
      </c>
      <c r="E377" s="211">
        <v>228.78</v>
      </c>
      <c r="F377" s="211">
        <v>970.67</v>
      </c>
      <c r="G377" s="241">
        <f t="shared" si="20"/>
        <v>93.960855999999993</v>
      </c>
      <c r="H377" s="241">
        <f t="shared" si="21"/>
        <v>88.428037000000003</v>
      </c>
      <c r="I377" s="242">
        <f t="shared" si="22"/>
        <v>56.201792999999995</v>
      </c>
      <c r="J377" s="242">
        <f t="shared" si="23"/>
        <v>30.090769999999999</v>
      </c>
    </row>
    <row r="378" spans="1:10" s="156" customFormat="1" ht="15.75" customHeight="1" thickBot="1" x14ac:dyDescent="0.25">
      <c r="A378" s="244" t="s">
        <v>206</v>
      </c>
      <c r="B378" s="158">
        <v>16</v>
      </c>
      <c r="C378" s="211">
        <v>940.29</v>
      </c>
      <c r="D378" s="211" t="s">
        <v>119</v>
      </c>
      <c r="E378" s="211">
        <v>226.55</v>
      </c>
      <c r="F378" s="211">
        <v>974.1</v>
      </c>
      <c r="G378" s="241">
        <f t="shared" si="20"/>
        <v>94.292879999999997</v>
      </c>
      <c r="H378" s="241">
        <f t="shared" si="21"/>
        <v>88.74051</v>
      </c>
      <c r="I378" s="242">
        <f t="shared" si="22"/>
        <v>56.400390000000002</v>
      </c>
      <c r="J378" s="242">
        <f t="shared" si="23"/>
        <v>30.197099999999999</v>
      </c>
    </row>
    <row r="379" spans="1:10" s="156" customFormat="1" ht="15.75" customHeight="1" thickBot="1" x14ac:dyDescent="0.25">
      <c r="A379" s="244" t="s">
        <v>206</v>
      </c>
      <c r="B379" s="158">
        <v>17</v>
      </c>
      <c r="C379" s="211">
        <v>930.56</v>
      </c>
      <c r="D379" s="211" t="s">
        <v>119</v>
      </c>
      <c r="E379" s="211">
        <v>216.07</v>
      </c>
      <c r="F379" s="211">
        <v>964.37</v>
      </c>
      <c r="G379" s="241">
        <f t="shared" si="20"/>
        <v>93.351016000000001</v>
      </c>
      <c r="H379" s="241">
        <f t="shared" si="21"/>
        <v>87.854106999999999</v>
      </c>
      <c r="I379" s="242">
        <f t="shared" si="22"/>
        <v>55.837023000000002</v>
      </c>
      <c r="J379" s="242">
        <f t="shared" si="23"/>
        <v>29.89547</v>
      </c>
    </row>
    <row r="380" spans="1:10" s="156" customFormat="1" ht="15.75" customHeight="1" thickBot="1" x14ac:dyDescent="0.25">
      <c r="A380" s="244" t="s">
        <v>206</v>
      </c>
      <c r="B380" s="158">
        <v>18</v>
      </c>
      <c r="C380" s="211">
        <v>930.4</v>
      </c>
      <c r="D380" s="211" t="s">
        <v>119</v>
      </c>
      <c r="E380" s="211">
        <v>214.21</v>
      </c>
      <c r="F380" s="211">
        <v>964.21</v>
      </c>
      <c r="G380" s="241">
        <f t="shared" si="20"/>
        <v>93.335527999999996</v>
      </c>
      <c r="H380" s="241">
        <f t="shared" si="21"/>
        <v>87.839531000000008</v>
      </c>
      <c r="I380" s="242">
        <f t="shared" si="22"/>
        <v>55.827759</v>
      </c>
      <c r="J380" s="242">
        <f t="shared" si="23"/>
        <v>29.890510000000003</v>
      </c>
    </row>
    <row r="381" spans="1:10" s="156" customFormat="1" ht="15.75" customHeight="1" thickBot="1" x14ac:dyDescent="0.25">
      <c r="A381" s="244" t="s">
        <v>206</v>
      </c>
      <c r="B381" s="158">
        <v>19</v>
      </c>
      <c r="C381" s="211">
        <v>909.58</v>
      </c>
      <c r="D381" s="211" t="s">
        <v>119</v>
      </c>
      <c r="E381" s="211">
        <v>43.76</v>
      </c>
      <c r="F381" s="211">
        <v>943.39</v>
      </c>
      <c r="G381" s="241">
        <f t="shared" si="20"/>
        <v>91.320151999999993</v>
      </c>
      <c r="H381" s="241">
        <f t="shared" si="21"/>
        <v>85.942829000000003</v>
      </c>
      <c r="I381" s="242">
        <f t="shared" si="22"/>
        <v>54.622281000000001</v>
      </c>
      <c r="J381" s="242">
        <f t="shared" si="23"/>
        <v>29.245090000000001</v>
      </c>
    </row>
    <row r="382" spans="1:10" s="156" customFormat="1" ht="15.75" customHeight="1" thickBot="1" x14ac:dyDescent="0.25">
      <c r="A382" s="244" t="s">
        <v>206</v>
      </c>
      <c r="B382" s="158">
        <v>20</v>
      </c>
      <c r="C382" s="211">
        <v>900.72</v>
      </c>
      <c r="D382" s="211" t="s">
        <v>119</v>
      </c>
      <c r="E382" s="211">
        <v>88.28</v>
      </c>
      <c r="F382" s="211">
        <v>934.53</v>
      </c>
      <c r="G382" s="241">
        <f t="shared" si="20"/>
        <v>90.462503999999996</v>
      </c>
      <c r="H382" s="241">
        <f t="shared" si="21"/>
        <v>85.135683</v>
      </c>
      <c r="I382" s="242">
        <f t="shared" si="22"/>
        <v>54.109287000000002</v>
      </c>
      <c r="J382" s="242">
        <f t="shared" si="23"/>
        <v>28.97043</v>
      </c>
    </row>
    <row r="383" spans="1:10" s="156" customFormat="1" ht="15.75" customHeight="1" thickBot="1" x14ac:dyDescent="0.25">
      <c r="A383" s="244" t="s">
        <v>206</v>
      </c>
      <c r="B383" s="158">
        <v>21</v>
      </c>
      <c r="C383" s="211">
        <v>871.53</v>
      </c>
      <c r="D383" s="211" t="s">
        <v>119</v>
      </c>
      <c r="E383" s="211">
        <v>17.73</v>
      </c>
      <c r="F383" s="211">
        <v>905.34</v>
      </c>
      <c r="G383" s="241">
        <f t="shared" si="20"/>
        <v>87.636911999999995</v>
      </c>
      <c r="H383" s="241">
        <f t="shared" si="21"/>
        <v>82.47647400000001</v>
      </c>
      <c r="I383" s="242">
        <f t="shared" si="22"/>
        <v>52.419186000000003</v>
      </c>
      <c r="J383" s="242">
        <f t="shared" si="23"/>
        <v>28.065540000000002</v>
      </c>
    </row>
    <row r="384" spans="1:10" s="156" customFormat="1" ht="15.75" customHeight="1" thickBot="1" x14ac:dyDescent="0.25">
      <c r="A384" s="244" t="s">
        <v>206</v>
      </c>
      <c r="B384" s="158">
        <v>22</v>
      </c>
      <c r="C384" s="211">
        <v>885.31</v>
      </c>
      <c r="D384" s="211" t="s">
        <v>119</v>
      </c>
      <c r="E384" s="211">
        <v>92.25</v>
      </c>
      <c r="F384" s="211">
        <v>919.12</v>
      </c>
      <c r="G384" s="241">
        <f t="shared" si="20"/>
        <v>88.970815999999999</v>
      </c>
      <c r="H384" s="241">
        <f t="shared" si="21"/>
        <v>83.731831999999997</v>
      </c>
      <c r="I384" s="242">
        <f t="shared" si="22"/>
        <v>53.217047999999998</v>
      </c>
      <c r="J384" s="242">
        <f t="shared" si="23"/>
        <v>28.492719999999998</v>
      </c>
    </row>
    <row r="385" spans="1:10" s="248" customFormat="1" ht="15.75" customHeight="1" thickBot="1" x14ac:dyDescent="0.25">
      <c r="A385" s="245" t="s">
        <v>206</v>
      </c>
      <c r="B385" s="246">
        <v>23</v>
      </c>
      <c r="C385" s="247">
        <v>882.13</v>
      </c>
      <c r="D385" s="247" t="s">
        <v>119</v>
      </c>
      <c r="E385" s="247">
        <v>85.29</v>
      </c>
      <c r="F385" s="247">
        <v>915.94</v>
      </c>
      <c r="G385" s="241">
        <f t="shared" si="20"/>
        <v>88.662992000000003</v>
      </c>
      <c r="H385" s="241">
        <f t="shared" si="21"/>
        <v>83.44213400000001</v>
      </c>
      <c r="I385" s="242">
        <f t="shared" si="22"/>
        <v>53.032926000000003</v>
      </c>
      <c r="J385" s="242">
        <f t="shared" si="23"/>
        <v>28.39414</v>
      </c>
    </row>
    <row r="386" spans="1:10" s="243" customFormat="1" ht="15.75" customHeight="1" thickBot="1" x14ac:dyDescent="0.25">
      <c r="A386" s="239" t="s">
        <v>207</v>
      </c>
      <c r="B386" s="240">
        <v>0</v>
      </c>
      <c r="C386" s="241">
        <v>892.14</v>
      </c>
      <c r="D386" s="241" t="s">
        <v>119</v>
      </c>
      <c r="E386" s="241">
        <v>155.63</v>
      </c>
      <c r="F386" s="241">
        <v>925.95</v>
      </c>
      <c r="G386" s="241">
        <f t="shared" si="20"/>
        <v>89.631960000000007</v>
      </c>
      <c r="H386" s="241">
        <f t="shared" si="21"/>
        <v>84.354044999999999</v>
      </c>
      <c r="I386" s="242">
        <f t="shared" si="22"/>
        <v>53.612505000000006</v>
      </c>
      <c r="J386" s="242">
        <f t="shared" si="23"/>
        <v>28.704450000000001</v>
      </c>
    </row>
    <row r="387" spans="1:10" s="156" customFormat="1" ht="15.75" customHeight="1" thickBot="1" x14ac:dyDescent="0.25">
      <c r="A387" s="244" t="s">
        <v>207</v>
      </c>
      <c r="B387" s="158">
        <v>1</v>
      </c>
      <c r="C387" s="211">
        <v>901.2</v>
      </c>
      <c r="D387" s="211" t="s">
        <v>119</v>
      </c>
      <c r="E387" s="211">
        <v>150.19</v>
      </c>
      <c r="F387" s="211">
        <v>935.01</v>
      </c>
      <c r="G387" s="241">
        <f t="shared" si="20"/>
        <v>90.508967999999996</v>
      </c>
      <c r="H387" s="241">
        <f t="shared" si="21"/>
        <v>85.179411000000002</v>
      </c>
      <c r="I387" s="242">
        <f t="shared" si="22"/>
        <v>54.137079</v>
      </c>
      <c r="J387" s="242">
        <f t="shared" si="23"/>
        <v>28.985309999999998</v>
      </c>
    </row>
    <row r="388" spans="1:10" s="156" customFormat="1" ht="15.75" customHeight="1" thickBot="1" x14ac:dyDescent="0.25">
      <c r="A388" s="244" t="s">
        <v>207</v>
      </c>
      <c r="B388" s="158">
        <v>2</v>
      </c>
      <c r="C388" s="211">
        <v>917.03</v>
      </c>
      <c r="D388" s="211" t="s">
        <v>119</v>
      </c>
      <c r="E388" s="211">
        <v>158.6</v>
      </c>
      <c r="F388" s="211">
        <v>950.84</v>
      </c>
      <c r="G388" s="241">
        <f t="shared" si="20"/>
        <v>92.041312000000005</v>
      </c>
      <c r="H388" s="241">
        <f t="shared" si="21"/>
        <v>86.621524000000008</v>
      </c>
      <c r="I388" s="242">
        <f t="shared" si="22"/>
        <v>55.053636000000004</v>
      </c>
      <c r="J388" s="242">
        <f t="shared" si="23"/>
        <v>29.476040000000001</v>
      </c>
    </row>
    <row r="389" spans="1:10" s="156" customFormat="1" ht="15.75" customHeight="1" thickBot="1" x14ac:dyDescent="0.25">
      <c r="A389" s="244" t="s">
        <v>207</v>
      </c>
      <c r="B389" s="158">
        <v>3</v>
      </c>
      <c r="C389" s="211">
        <v>943.06</v>
      </c>
      <c r="D389" s="211" t="s">
        <v>119</v>
      </c>
      <c r="E389" s="211">
        <v>117.73</v>
      </c>
      <c r="F389" s="211">
        <v>976.87</v>
      </c>
      <c r="G389" s="241">
        <f t="shared" si="20"/>
        <v>94.561015999999995</v>
      </c>
      <c r="H389" s="241">
        <f t="shared" si="21"/>
        <v>88.992857000000001</v>
      </c>
      <c r="I389" s="242">
        <f t="shared" si="22"/>
        <v>56.560772999999998</v>
      </c>
      <c r="J389" s="242">
        <f t="shared" si="23"/>
        <v>30.282969999999999</v>
      </c>
    </row>
    <row r="390" spans="1:10" s="156" customFormat="1" ht="15.75" customHeight="1" thickBot="1" x14ac:dyDescent="0.25">
      <c r="A390" s="244" t="s">
        <v>207</v>
      </c>
      <c r="B390" s="158">
        <v>4</v>
      </c>
      <c r="C390" s="211">
        <v>927.07</v>
      </c>
      <c r="D390" s="211" t="s">
        <v>119</v>
      </c>
      <c r="E390" s="211">
        <v>132.25</v>
      </c>
      <c r="F390" s="211">
        <v>960.88</v>
      </c>
      <c r="G390" s="241">
        <f t="shared" si="20"/>
        <v>93.013183999999995</v>
      </c>
      <c r="H390" s="241">
        <f t="shared" si="21"/>
        <v>87.536168000000004</v>
      </c>
      <c r="I390" s="242">
        <f t="shared" si="22"/>
        <v>55.634951999999998</v>
      </c>
      <c r="J390" s="242">
        <f t="shared" si="23"/>
        <v>29.787279999999999</v>
      </c>
    </row>
    <row r="391" spans="1:10" s="156" customFormat="1" ht="15.75" customHeight="1" thickBot="1" x14ac:dyDescent="0.25">
      <c r="A391" s="244" t="s">
        <v>207</v>
      </c>
      <c r="B391" s="158">
        <v>5</v>
      </c>
      <c r="C391" s="211">
        <v>964.2</v>
      </c>
      <c r="D391" s="211" t="s">
        <v>119</v>
      </c>
      <c r="E391" s="211">
        <v>34.119999999999997</v>
      </c>
      <c r="F391" s="211">
        <v>998.01</v>
      </c>
      <c r="G391" s="241">
        <f t="shared" si="20"/>
        <v>96.607367999999994</v>
      </c>
      <c r="H391" s="241">
        <f t="shared" si="21"/>
        <v>90.918711000000002</v>
      </c>
      <c r="I391" s="242">
        <f t="shared" si="22"/>
        <v>57.784779</v>
      </c>
      <c r="J391" s="242">
        <f t="shared" si="23"/>
        <v>30.938309999999998</v>
      </c>
    </row>
    <row r="392" spans="1:10" s="156" customFormat="1" ht="15.75" customHeight="1" thickBot="1" x14ac:dyDescent="0.25">
      <c r="A392" s="244" t="s">
        <v>207</v>
      </c>
      <c r="B392" s="158">
        <v>6</v>
      </c>
      <c r="C392" s="211">
        <v>949.05</v>
      </c>
      <c r="D392" s="211" t="s">
        <v>119</v>
      </c>
      <c r="E392" s="211">
        <v>102.77</v>
      </c>
      <c r="F392" s="211">
        <v>982.86</v>
      </c>
      <c r="G392" s="241">
        <f t="shared" si="20"/>
        <v>95.140848000000005</v>
      </c>
      <c r="H392" s="241">
        <f t="shared" si="21"/>
        <v>89.538545999999997</v>
      </c>
      <c r="I392" s="242">
        <f t="shared" si="22"/>
        <v>56.907594000000003</v>
      </c>
      <c r="J392" s="242">
        <f t="shared" si="23"/>
        <v>30.46866</v>
      </c>
    </row>
    <row r="393" spans="1:10" s="156" customFormat="1" ht="15.75" customHeight="1" thickBot="1" x14ac:dyDescent="0.25">
      <c r="A393" s="244" t="s">
        <v>207</v>
      </c>
      <c r="B393" s="158">
        <v>7</v>
      </c>
      <c r="C393" s="211">
        <v>912.87</v>
      </c>
      <c r="D393" s="211" t="s">
        <v>119</v>
      </c>
      <c r="E393" s="211">
        <v>159.56</v>
      </c>
      <c r="F393" s="211">
        <v>946.68</v>
      </c>
      <c r="G393" s="241">
        <f t="shared" si="20"/>
        <v>91.638623999999993</v>
      </c>
      <c r="H393" s="241">
        <f t="shared" si="21"/>
        <v>86.242547999999999</v>
      </c>
      <c r="I393" s="242">
        <f t="shared" si="22"/>
        <v>54.812771999999995</v>
      </c>
      <c r="J393" s="242">
        <f t="shared" si="23"/>
        <v>29.347079999999998</v>
      </c>
    </row>
    <row r="394" spans="1:10" s="156" customFormat="1" ht="15.75" customHeight="1" thickBot="1" x14ac:dyDescent="0.25">
      <c r="A394" s="244" t="s">
        <v>207</v>
      </c>
      <c r="B394" s="158">
        <v>8</v>
      </c>
      <c r="C394" s="211">
        <v>909.08</v>
      </c>
      <c r="D394" s="211" t="s">
        <v>119</v>
      </c>
      <c r="E394" s="211">
        <v>142.99</v>
      </c>
      <c r="F394" s="211">
        <v>942.89</v>
      </c>
      <c r="G394" s="241">
        <f t="shared" si="20"/>
        <v>91.271751999999992</v>
      </c>
      <c r="H394" s="241">
        <f t="shared" si="21"/>
        <v>85.897278999999997</v>
      </c>
      <c r="I394" s="242">
        <f t="shared" si="22"/>
        <v>54.593330999999999</v>
      </c>
      <c r="J394" s="242">
        <f t="shared" si="23"/>
        <v>29.229589999999998</v>
      </c>
    </row>
    <row r="395" spans="1:10" s="156" customFormat="1" ht="15.75" customHeight="1" thickBot="1" x14ac:dyDescent="0.25">
      <c r="A395" s="244" t="s">
        <v>207</v>
      </c>
      <c r="B395" s="158">
        <v>9</v>
      </c>
      <c r="C395" s="211">
        <v>903.47</v>
      </c>
      <c r="D395" s="211" t="s">
        <v>119</v>
      </c>
      <c r="E395" s="211">
        <v>74.48</v>
      </c>
      <c r="F395" s="211">
        <v>937.28</v>
      </c>
      <c r="G395" s="241">
        <f t="shared" si="20"/>
        <v>90.728703999999993</v>
      </c>
      <c r="H395" s="241">
        <f t="shared" si="21"/>
        <v>85.386207999999996</v>
      </c>
      <c r="I395" s="242">
        <f t="shared" si="22"/>
        <v>54.268512000000001</v>
      </c>
      <c r="J395" s="242">
        <f t="shared" si="23"/>
        <v>29.055679999999999</v>
      </c>
    </row>
    <row r="396" spans="1:10" s="156" customFormat="1" ht="15.75" customHeight="1" thickBot="1" x14ac:dyDescent="0.25">
      <c r="A396" s="244" t="s">
        <v>207</v>
      </c>
      <c r="B396" s="158">
        <v>10</v>
      </c>
      <c r="C396" s="211">
        <v>909.65</v>
      </c>
      <c r="D396" s="211" t="s">
        <v>119</v>
      </c>
      <c r="E396" s="211">
        <v>89.27</v>
      </c>
      <c r="F396" s="211">
        <v>943.46</v>
      </c>
      <c r="G396" s="241">
        <f t="shared" si="20"/>
        <v>91.326927999999995</v>
      </c>
      <c r="H396" s="241">
        <f t="shared" si="21"/>
        <v>85.949206000000004</v>
      </c>
      <c r="I396" s="242">
        <f t="shared" si="22"/>
        <v>54.626334</v>
      </c>
      <c r="J396" s="242">
        <f t="shared" si="23"/>
        <v>29.247260000000001</v>
      </c>
    </row>
    <row r="397" spans="1:10" s="156" customFormat="1" ht="15.75" customHeight="1" thickBot="1" x14ac:dyDescent="0.25">
      <c r="A397" s="244" t="s">
        <v>207</v>
      </c>
      <c r="B397" s="158">
        <v>11</v>
      </c>
      <c r="C397" s="211">
        <v>920.59</v>
      </c>
      <c r="D397" s="211" t="s">
        <v>119</v>
      </c>
      <c r="E397" s="211">
        <v>162.87</v>
      </c>
      <c r="F397" s="211">
        <v>954.4</v>
      </c>
      <c r="G397" s="241">
        <f t="shared" si="20"/>
        <v>92.385919999999999</v>
      </c>
      <c r="H397" s="241">
        <f t="shared" si="21"/>
        <v>86.945840000000004</v>
      </c>
      <c r="I397" s="242">
        <f t="shared" si="22"/>
        <v>55.25976</v>
      </c>
      <c r="J397" s="242">
        <f t="shared" si="23"/>
        <v>29.586399999999998</v>
      </c>
    </row>
    <row r="398" spans="1:10" s="156" customFormat="1" ht="15.75" customHeight="1" thickBot="1" x14ac:dyDescent="0.25">
      <c r="A398" s="244" t="s">
        <v>207</v>
      </c>
      <c r="B398" s="158">
        <v>12</v>
      </c>
      <c r="C398" s="211">
        <v>917.64</v>
      </c>
      <c r="D398" s="211" t="s">
        <v>119</v>
      </c>
      <c r="E398" s="211">
        <v>137.41999999999999</v>
      </c>
      <c r="F398" s="211">
        <v>951.45</v>
      </c>
      <c r="G398" s="241">
        <f t="shared" si="20"/>
        <v>92.100359999999995</v>
      </c>
      <c r="H398" s="241">
        <f t="shared" si="21"/>
        <v>86.677095000000008</v>
      </c>
      <c r="I398" s="242">
        <f t="shared" si="22"/>
        <v>55.088955000000006</v>
      </c>
      <c r="J398" s="242">
        <f t="shared" si="23"/>
        <v>29.494950000000003</v>
      </c>
    </row>
    <row r="399" spans="1:10" s="156" customFormat="1" ht="15.75" customHeight="1" thickBot="1" x14ac:dyDescent="0.25">
      <c r="A399" s="244" t="s">
        <v>207</v>
      </c>
      <c r="B399" s="158">
        <v>13</v>
      </c>
      <c r="C399" s="211">
        <v>924.63</v>
      </c>
      <c r="D399" s="211" t="s">
        <v>119</v>
      </c>
      <c r="E399" s="211">
        <v>141.16999999999999</v>
      </c>
      <c r="F399" s="211">
        <v>958.44</v>
      </c>
      <c r="G399" s="241">
        <f t="shared" si="20"/>
        <v>92.776992000000007</v>
      </c>
      <c r="H399" s="241">
        <f t="shared" si="21"/>
        <v>87.313884000000002</v>
      </c>
      <c r="I399" s="242">
        <f t="shared" si="22"/>
        <v>55.493676000000001</v>
      </c>
      <c r="J399" s="242">
        <f t="shared" si="23"/>
        <v>29.711640000000003</v>
      </c>
    </row>
    <row r="400" spans="1:10" s="156" customFormat="1" ht="15.75" customHeight="1" thickBot="1" x14ac:dyDescent="0.25">
      <c r="A400" s="244" t="s">
        <v>207</v>
      </c>
      <c r="B400" s="158">
        <v>14</v>
      </c>
      <c r="C400" s="211">
        <v>894.42</v>
      </c>
      <c r="D400" s="211" t="s">
        <v>119</v>
      </c>
      <c r="E400" s="211">
        <v>119.95</v>
      </c>
      <c r="F400" s="211">
        <v>928.23</v>
      </c>
      <c r="G400" s="241">
        <f t="shared" si="20"/>
        <v>89.852664000000004</v>
      </c>
      <c r="H400" s="241">
        <f t="shared" si="21"/>
        <v>84.561752999999996</v>
      </c>
      <c r="I400" s="242">
        <f t="shared" si="22"/>
        <v>53.744517000000002</v>
      </c>
      <c r="J400" s="242">
        <f t="shared" si="23"/>
        <v>28.775130000000001</v>
      </c>
    </row>
    <row r="401" spans="1:10" s="156" customFormat="1" ht="15.75" customHeight="1" thickBot="1" x14ac:dyDescent="0.25">
      <c r="A401" s="244" t="s">
        <v>207</v>
      </c>
      <c r="B401" s="158">
        <v>15</v>
      </c>
      <c r="C401" s="211">
        <v>946.85</v>
      </c>
      <c r="D401" s="211" t="s">
        <v>119</v>
      </c>
      <c r="E401" s="211">
        <v>143.88999999999999</v>
      </c>
      <c r="F401" s="211">
        <v>980.66</v>
      </c>
      <c r="G401" s="241">
        <f t="shared" si="20"/>
        <v>94.927887999999996</v>
      </c>
      <c r="H401" s="241">
        <f t="shared" si="21"/>
        <v>89.338126000000003</v>
      </c>
      <c r="I401" s="242">
        <f t="shared" si="22"/>
        <v>56.780214000000001</v>
      </c>
      <c r="J401" s="242">
        <f t="shared" si="23"/>
        <v>30.400459999999999</v>
      </c>
    </row>
    <row r="402" spans="1:10" s="156" customFormat="1" ht="15.75" customHeight="1" thickBot="1" x14ac:dyDescent="0.25">
      <c r="A402" s="244" t="s">
        <v>207</v>
      </c>
      <c r="B402" s="158">
        <v>16</v>
      </c>
      <c r="C402" s="211">
        <v>943.96</v>
      </c>
      <c r="D402" s="211" t="s">
        <v>119</v>
      </c>
      <c r="E402" s="211">
        <v>163</v>
      </c>
      <c r="F402" s="211">
        <v>977.77</v>
      </c>
      <c r="G402" s="241">
        <f t="shared" si="20"/>
        <v>94.648135999999994</v>
      </c>
      <c r="H402" s="241">
        <f t="shared" si="21"/>
        <v>89.074847000000005</v>
      </c>
      <c r="I402" s="242">
        <f t="shared" si="22"/>
        <v>56.612882999999997</v>
      </c>
      <c r="J402" s="242">
        <f t="shared" si="23"/>
        <v>30.310869999999998</v>
      </c>
    </row>
    <row r="403" spans="1:10" s="156" customFormat="1" ht="15.75" customHeight="1" thickBot="1" x14ac:dyDescent="0.25">
      <c r="A403" s="244" t="s">
        <v>207</v>
      </c>
      <c r="B403" s="158">
        <v>17</v>
      </c>
      <c r="C403" s="211">
        <v>940.22</v>
      </c>
      <c r="D403" s="211" t="s">
        <v>119</v>
      </c>
      <c r="E403" s="211">
        <v>183.35</v>
      </c>
      <c r="F403" s="211">
        <v>974.03</v>
      </c>
      <c r="G403" s="241">
        <f t="shared" si="20"/>
        <v>94.286103999999995</v>
      </c>
      <c r="H403" s="241">
        <f t="shared" si="21"/>
        <v>88.734133</v>
      </c>
      <c r="I403" s="242">
        <f t="shared" si="22"/>
        <v>56.396336999999995</v>
      </c>
      <c r="J403" s="242">
        <f t="shared" si="23"/>
        <v>30.194929999999999</v>
      </c>
    </row>
    <row r="404" spans="1:10" s="156" customFormat="1" ht="15.75" customHeight="1" thickBot="1" x14ac:dyDescent="0.25">
      <c r="A404" s="244" t="s">
        <v>207</v>
      </c>
      <c r="B404" s="158">
        <v>18</v>
      </c>
      <c r="C404" s="211">
        <v>936.53</v>
      </c>
      <c r="D404" s="211" t="s">
        <v>119</v>
      </c>
      <c r="E404" s="211">
        <v>163.88</v>
      </c>
      <c r="F404" s="211">
        <v>970.34</v>
      </c>
      <c r="G404" s="241">
        <f t="shared" si="20"/>
        <v>93.928911999999997</v>
      </c>
      <c r="H404" s="241">
        <f t="shared" si="21"/>
        <v>88.397974000000005</v>
      </c>
      <c r="I404" s="242">
        <f t="shared" si="22"/>
        <v>56.182686000000004</v>
      </c>
      <c r="J404" s="242">
        <f t="shared" si="23"/>
        <v>30.080539999999999</v>
      </c>
    </row>
    <row r="405" spans="1:10" s="156" customFormat="1" ht="15.75" customHeight="1" thickBot="1" x14ac:dyDescent="0.25">
      <c r="A405" s="244" t="s">
        <v>207</v>
      </c>
      <c r="B405" s="158">
        <v>19</v>
      </c>
      <c r="C405" s="211">
        <v>922.52</v>
      </c>
      <c r="D405" s="211" t="s">
        <v>119</v>
      </c>
      <c r="E405" s="211">
        <v>140.47999999999999</v>
      </c>
      <c r="F405" s="211">
        <v>956.33</v>
      </c>
      <c r="G405" s="241">
        <f t="shared" si="20"/>
        <v>92.572744</v>
      </c>
      <c r="H405" s="241">
        <f t="shared" si="21"/>
        <v>87.121662999999998</v>
      </c>
      <c r="I405" s="242">
        <f t="shared" si="22"/>
        <v>55.371507000000001</v>
      </c>
      <c r="J405" s="242">
        <f t="shared" si="23"/>
        <v>29.646230000000003</v>
      </c>
    </row>
    <row r="406" spans="1:10" s="156" customFormat="1" ht="15.75" customHeight="1" thickBot="1" x14ac:dyDescent="0.25">
      <c r="A406" s="244" t="s">
        <v>207</v>
      </c>
      <c r="B406" s="158">
        <v>20</v>
      </c>
      <c r="C406" s="211">
        <v>907.16</v>
      </c>
      <c r="D406" s="211" t="s">
        <v>119</v>
      </c>
      <c r="E406" s="211">
        <v>209.27</v>
      </c>
      <c r="F406" s="211">
        <v>940.97</v>
      </c>
      <c r="G406" s="241">
        <f t="shared" si="20"/>
        <v>91.085896000000005</v>
      </c>
      <c r="H406" s="241">
        <f t="shared" si="21"/>
        <v>85.722367000000006</v>
      </c>
      <c r="I406" s="242">
        <f t="shared" si="22"/>
        <v>54.482163</v>
      </c>
      <c r="J406" s="242">
        <f t="shared" si="23"/>
        <v>29.170069999999999</v>
      </c>
    </row>
    <row r="407" spans="1:10" s="156" customFormat="1" ht="15.75" customHeight="1" thickBot="1" x14ac:dyDescent="0.25">
      <c r="A407" s="244" t="s">
        <v>207</v>
      </c>
      <c r="B407" s="158">
        <v>21</v>
      </c>
      <c r="C407" s="211">
        <v>913.08</v>
      </c>
      <c r="D407" s="211" t="s">
        <v>119</v>
      </c>
      <c r="E407" s="211">
        <v>137.1</v>
      </c>
      <c r="F407" s="211">
        <v>946.89</v>
      </c>
      <c r="G407" s="241">
        <f t="shared" si="20"/>
        <v>91.658951999999999</v>
      </c>
      <c r="H407" s="241">
        <f t="shared" si="21"/>
        <v>86.261679000000001</v>
      </c>
      <c r="I407" s="242">
        <f t="shared" si="22"/>
        <v>54.824930999999999</v>
      </c>
      <c r="J407" s="242">
        <f t="shared" si="23"/>
        <v>29.353590000000001</v>
      </c>
    </row>
    <row r="408" spans="1:10" s="156" customFormat="1" ht="15.75" customHeight="1" thickBot="1" x14ac:dyDescent="0.25">
      <c r="A408" s="244" t="s">
        <v>207</v>
      </c>
      <c r="B408" s="158">
        <v>22</v>
      </c>
      <c r="C408" s="211">
        <v>917.49</v>
      </c>
      <c r="D408" s="211" t="s">
        <v>119</v>
      </c>
      <c r="E408" s="211">
        <v>342.84</v>
      </c>
      <c r="F408" s="211">
        <v>951.3</v>
      </c>
      <c r="G408" s="241">
        <f t="shared" si="20"/>
        <v>92.08583999999999</v>
      </c>
      <c r="H408" s="241">
        <f t="shared" si="21"/>
        <v>86.663429999999991</v>
      </c>
      <c r="I408" s="242">
        <f t="shared" si="22"/>
        <v>55.080269999999999</v>
      </c>
      <c r="J408" s="242">
        <f t="shared" si="23"/>
        <v>29.490299999999998</v>
      </c>
    </row>
    <row r="409" spans="1:10" s="248" customFormat="1" ht="15.75" customHeight="1" thickBot="1" x14ac:dyDescent="0.25">
      <c r="A409" s="245" t="s">
        <v>207</v>
      </c>
      <c r="B409" s="246">
        <v>23</v>
      </c>
      <c r="C409" s="247">
        <v>912.33</v>
      </c>
      <c r="D409" s="247" t="s">
        <v>119</v>
      </c>
      <c r="E409" s="247">
        <v>265.13</v>
      </c>
      <c r="F409" s="247">
        <v>946.14</v>
      </c>
      <c r="G409" s="241">
        <f t="shared" si="20"/>
        <v>91.586351999999991</v>
      </c>
      <c r="H409" s="241">
        <f t="shared" si="21"/>
        <v>86.193353999999999</v>
      </c>
      <c r="I409" s="242">
        <f t="shared" si="22"/>
        <v>54.781506</v>
      </c>
      <c r="J409" s="242">
        <f t="shared" si="23"/>
        <v>29.33034</v>
      </c>
    </row>
    <row r="410" spans="1:10" s="243" customFormat="1" ht="15.75" customHeight="1" thickBot="1" x14ac:dyDescent="0.25">
      <c r="A410" s="239" t="s">
        <v>208</v>
      </c>
      <c r="B410" s="240">
        <v>0</v>
      </c>
      <c r="C410" s="241">
        <v>913.28</v>
      </c>
      <c r="D410" s="241" t="s">
        <v>119</v>
      </c>
      <c r="E410" s="241">
        <v>939.73</v>
      </c>
      <c r="F410" s="241">
        <v>947.09</v>
      </c>
      <c r="G410" s="241">
        <f t="shared" si="20"/>
        <v>91.678312000000005</v>
      </c>
      <c r="H410" s="241">
        <f t="shared" si="21"/>
        <v>86.279899</v>
      </c>
      <c r="I410" s="242">
        <f t="shared" si="22"/>
        <v>54.836511000000002</v>
      </c>
      <c r="J410" s="242">
        <f t="shared" si="23"/>
        <v>29.35979</v>
      </c>
    </row>
    <row r="411" spans="1:10" s="156" customFormat="1" ht="15.75" customHeight="1" thickBot="1" x14ac:dyDescent="0.25">
      <c r="A411" s="244" t="s">
        <v>208</v>
      </c>
      <c r="B411" s="158">
        <v>1</v>
      </c>
      <c r="C411" s="211">
        <v>911.04</v>
      </c>
      <c r="D411" s="211" t="s">
        <v>119</v>
      </c>
      <c r="E411" s="211">
        <v>937.56</v>
      </c>
      <c r="F411" s="211">
        <v>944.85</v>
      </c>
      <c r="G411" s="241">
        <f t="shared" si="20"/>
        <v>91.461479999999995</v>
      </c>
      <c r="H411" s="241">
        <f t="shared" si="21"/>
        <v>86.075834999999998</v>
      </c>
      <c r="I411" s="242">
        <f t="shared" si="22"/>
        <v>54.706814999999999</v>
      </c>
      <c r="J411" s="242">
        <f t="shared" si="23"/>
        <v>29.29035</v>
      </c>
    </row>
    <row r="412" spans="1:10" s="156" customFormat="1" ht="15.75" customHeight="1" thickBot="1" x14ac:dyDescent="0.25">
      <c r="A412" s="244" t="s">
        <v>208</v>
      </c>
      <c r="B412" s="158">
        <v>2</v>
      </c>
      <c r="C412" s="211">
        <v>911.5</v>
      </c>
      <c r="D412" s="211" t="s">
        <v>119</v>
      </c>
      <c r="E412" s="211">
        <v>290.37</v>
      </c>
      <c r="F412" s="211">
        <v>945.31</v>
      </c>
      <c r="G412" s="241">
        <f t="shared" si="20"/>
        <v>91.506007999999994</v>
      </c>
      <c r="H412" s="241">
        <f t="shared" si="21"/>
        <v>86.117740999999995</v>
      </c>
      <c r="I412" s="242">
        <f t="shared" si="22"/>
        <v>54.733449</v>
      </c>
      <c r="J412" s="242">
        <f t="shared" si="23"/>
        <v>29.304609999999997</v>
      </c>
    </row>
    <row r="413" spans="1:10" s="156" customFormat="1" ht="15.75" customHeight="1" thickBot="1" x14ac:dyDescent="0.25">
      <c r="A413" s="244" t="s">
        <v>208</v>
      </c>
      <c r="B413" s="158">
        <v>3</v>
      </c>
      <c r="C413" s="211">
        <v>898.77</v>
      </c>
      <c r="D413" s="211">
        <v>0.01</v>
      </c>
      <c r="E413" s="211">
        <v>279.08999999999997</v>
      </c>
      <c r="F413" s="211">
        <v>932.58</v>
      </c>
      <c r="G413" s="241">
        <f t="shared" si="20"/>
        <v>90.273744000000008</v>
      </c>
      <c r="H413" s="241">
        <f t="shared" si="21"/>
        <v>84.958038000000002</v>
      </c>
      <c r="I413" s="242">
        <f t="shared" si="22"/>
        <v>53.996382000000004</v>
      </c>
      <c r="J413" s="242">
        <f t="shared" si="23"/>
        <v>28.909980000000001</v>
      </c>
    </row>
    <row r="414" spans="1:10" s="156" customFormat="1" ht="15.75" customHeight="1" thickBot="1" x14ac:dyDescent="0.25">
      <c r="A414" s="244" t="s">
        <v>208</v>
      </c>
      <c r="B414" s="158">
        <v>4</v>
      </c>
      <c r="C414" s="211">
        <v>967.84</v>
      </c>
      <c r="D414" s="211" t="s">
        <v>119</v>
      </c>
      <c r="E414" s="211">
        <v>999.68</v>
      </c>
      <c r="F414" s="211">
        <v>1001.65</v>
      </c>
      <c r="G414" s="241">
        <f t="shared" si="20"/>
        <v>96.95971999999999</v>
      </c>
      <c r="H414" s="241">
        <f t="shared" si="21"/>
        <v>91.250315000000001</v>
      </c>
      <c r="I414" s="242">
        <f t="shared" si="22"/>
        <v>57.995534999999997</v>
      </c>
      <c r="J414" s="242">
        <f t="shared" si="23"/>
        <v>31.05115</v>
      </c>
    </row>
    <row r="415" spans="1:10" s="156" customFormat="1" ht="15.75" customHeight="1" thickBot="1" x14ac:dyDescent="0.25">
      <c r="A415" s="244" t="s">
        <v>208</v>
      </c>
      <c r="B415" s="158">
        <v>5</v>
      </c>
      <c r="C415" s="211">
        <v>976.87</v>
      </c>
      <c r="D415" s="211" t="s">
        <v>119</v>
      </c>
      <c r="E415" s="211">
        <v>217.7</v>
      </c>
      <c r="F415" s="211">
        <v>1010.68</v>
      </c>
      <c r="G415" s="241">
        <f t="shared" si="20"/>
        <v>97.833823999999993</v>
      </c>
      <c r="H415" s="241">
        <f t="shared" si="21"/>
        <v>92.072947999999997</v>
      </c>
      <c r="I415" s="242">
        <f t="shared" si="22"/>
        <v>58.518371999999999</v>
      </c>
      <c r="J415" s="242">
        <f t="shared" si="23"/>
        <v>31.331079999999996</v>
      </c>
    </row>
    <row r="416" spans="1:10" s="156" customFormat="1" ht="15.75" customHeight="1" thickBot="1" x14ac:dyDescent="0.25">
      <c r="A416" s="244" t="s">
        <v>208</v>
      </c>
      <c r="B416" s="158">
        <v>6</v>
      </c>
      <c r="C416" s="211">
        <v>970.17</v>
      </c>
      <c r="D416" s="211">
        <v>0.01</v>
      </c>
      <c r="E416" s="211">
        <v>198.03</v>
      </c>
      <c r="F416" s="211">
        <v>1003.98</v>
      </c>
      <c r="G416" s="241">
        <f t="shared" si="20"/>
        <v>97.185264000000004</v>
      </c>
      <c r="H416" s="241">
        <f t="shared" si="21"/>
        <v>91.462578000000008</v>
      </c>
      <c r="I416" s="242">
        <f t="shared" si="22"/>
        <v>58.130442000000002</v>
      </c>
      <c r="J416" s="242">
        <f t="shared" si="23"/>
        <v>31.123380000000001</v>
      </c>
    </row>
    <row r="417" spans="1:10" s="156" customFormat="1" ht="15.75" customHeight="1" thickBot="1" x14ac:dyDescent="0.25">
      <c r="A417" s="244" t="s">
        <v>208</v>
      </c>
      <c r="B417" s="158">
        <v>7</v>
      </c>
      <c r="C417" s="211">
        <v>924.88</v>
      </c>
      <c r="D417" s="211" t="s">
        <v>119</v>
      </c>
      <c r="E417" s="211">
        <v>179.83</v>
      </c>
      <c r="F417" s="211">
        <v>958.69</v>
      </c>
      <c r="G417" s="241">
        <f t="shared" si="20"/>
        <v>92.801192</v>
      </c>
      <c r="H417" s="241">
        <f t="shared" si="21"/>
        <v>87.336659000000012</v>
      </c>
      <c r="I417" s="242">
        <f t="shared" si="22"/>
        <v>55.508151000000005</v>
      </c>
      <c r="J417" s="242">
        <f t="shared" si="23"/>
        <v>29.719390000000001</v>
      </c>
    </row>
    <row r="418" spans="1:10" s="156" customFormat="1" ht="15.75" customHeight="1" thickBot="1" x14ac:dyDescent="0.25">
      <c r="A418" s="244" t="s">
        <v>208</v>
      </c>
      <c r="B418" s="158">
        <v>8</v>
      </c>
      <c r="C418" s="211">
        <v>923.27</v>
      </c>
      <c r="D418" s="211" t="s">
        <v>119</v>
      </c>
      <c r="E418" s="211">
        <v>281.42</v>
      </c>
      <c r="F418" s="211">
        <v>957.08</v>
      </c>
      <c r="G418" s="241">
        <f t="shared" si="20"/>
        <v>92.645343999999994</v>
      </c>
      <c r="H418" s="241">
        <f t="shared" si="21"/>
        <v>87.189988</v>
      </c>
      <c r="I418" s="242">
        <f t="shared" si="22"/>
        <v>55.414932</v>
      </c>
      <c r="J418" s="242">
        <f t="shared" si="23"/>
        <v>29.66948</v>
      </c>
    </row>
    <row r="419" spans="1:10" s="156" customFormat="1" ht="15.75" customHeight="1" thickBot="1" x14ac:dyDescent="0.25">
      <c r="A419" s="244" t="s">
        <v>208</v>
      </c>
      <c r="B419" s="158">
        <v>9</v>
      </c>
      <c r="C419" s="211">
        <v>914.94</v>
      </c>
      <c r="D419" s="211">
        <v>0.01</v>
      </c>
      <c r="E419" s="211">
        <v>152.68</v>
      </c>
      <c r="F419" s="211">
        <v>948.75</v>
      </c>
      <c r="G419" s="241">
        <f t="shared" si="20"/>
        <v>91.838999999999999</v>
      </c>
      <c r="H419" s="241">
        <f t="shared" si="21"/>
        <v>86.431124999999994</v>
      </c>
      <c r="I419" s="242">
        <f t="shared" si="22"/>
        <v>54.932625000000002</v>
      </c>
      <c r="J419" s="242">
        <f t="shared" si="23"/>
        <v>29.411249999999999</v>
      </c>
    </row>
    <row r="420" spans="1:10" s="156" customFormat="1" ht="15.75" customHeight="1" thickBot="1" x14ac:dyDescent="0.25">
      <c r="A420" s="244" t="s">
        <v>208</v>
      </c>
      <c r="B420" s="158">
        <v>10</v>
      </c>
      <c r="C420" s="211">
        <v>919.54</v>
      </c>
      <c r="D420" s="211">
        <v>0.01</v>
      </c>
      <c r="E420" s="211">
        <v>157.09</v>
      </c>
      <c r="F420" s="211">
        <v>953.35</v>
      </c>
      <c r="G420" s="241">
        <f t="shared" si="20"/>
        <v>92.284279999999995</v>
      </c>
      <c r="H420" s="241">
        <f t="shared" si="21"/>
        <v>86.850184999999996</v>
      </c>
      <c r="I420" s="242">
        <f t="shared" si="22"/>
        <v>55.198965000000001</v>
      </c>
      <c r="J420" s="242">
        <f t="shared" si="23"/>
        <v>29.553850000000001</v>
      </c>
    </row>
    <row r="421" spans="1:10" s="156" customFormat="1" ht="15.75" customHeight="1" thickBot="1" x14ac:dyDescent="0.25">
      <c r="A421" s="244" t="s">
        <v>208</v>
      </c>
      <c r="B421" s="158">
        <v>11</v>
      </c>
      <c r="C421" s="211">
        <v>923.47</v>
      </c>
      <c r="D421" s="211" t="s">
        <v>119</v>
      </c>
      <c r="E421" s="211">
        <v>281.04000000000002</v>
      </c>
      <c r="F421" s="211">
        <v>957.28</v>
      </c>
      <c r="G421" s="241">
        <f t="shared" si="20"/>
        <v>92.664704</v>
      </c>
      <c r="H421" s="241">
        <f t="shared" si="21"/>
        <v>87.208207999999999</v>
      </c>
      <c r="I421" s="242">
        <f t="shared" si="22"/>
        <v>55.426511999999995</v>
      </c>
      <c r="J421" s="242">
        <f t="shared" si="23"/>
        <v>29.67568</v>
      </c>
    </row>
    <row r="422" spans="1:10" s="156" customFormat="1" ht="15.75" customHeight="1" thickBot="1" x14ac:dyDescent="0.25">
      <c r="A422" s="244" t="s">
        <v>208</v>
      </c>
      <c r="B422" s="158">
        <v>12</v>
      </c>
      <c r="C422" s="211">
        <v>925.59</v>
      </c>
      <c r="D422" s="211">
        <v>0.01</v>
      </c>
      <c r="E422" s="211">
        <v>190.49</v>
      </c>
      <c r="F422" s="211">
        <v>959.4</v>
      </c>
      <c r="G422" s="241">
        <f t="shared" si="20"/>
        <v>92.869919999999993</v>
      </c>
      <c r="H422" s="241">
        <f t="shared" si="21"/>
        <v>87.401340000000005</v>
      </c>
      <c r="I422" s="242">
        <f t="shared" si="22"/>
        <v>55.549259999999997</v>
      </c>
      <c r="J422" s="242">
        <f t="shared" si="23"/>
        <v>29.741399999999999</v>
      </c>
    </row>
    <row r="423" spans="1:10" s="156" customFormat="1" ht="15.75" customHeight="1" thickBot="1" x14ac:dyDescent="0.25">
      <c r="A423" s="244" t="s">
        <v>208</v>
      </c>
      <c r="B423" s="158">
        <v>13</v>
      </c>
      <c r="C423" s="211">
        <v>923.64</v>
      </c>
      <c r="D423" s="211">
        <v>0.01</v>
      </c>
      <c r="E423" s="211">
        <v>185.78</v>
      </c>
      <c r="F423" s="211">
        <v>957.45</v>
      </c>
      <c r="G423" s="241">
        <f t="shared" si="20"/>
        <v>92.681160000000006</v>
      </c>
      <c r="H423" s="241">
        <f t="shared" si="21"/>
        <v>87.223695000000006</v>
      </c>
      <c r="I423" s="242">
        <f t="shared" si="22"/>
        <v>55.436355000000006</v>
      </c>
      <c r="J423" s="242">
        <f t="shared" si="23"/>
        <v>29.680950000000003</v>
      </c>
    </row>
    <row r="424" spans="1:10" s="156" customFormat="1" ht="15.75" customHeight="1" thickBot="1" x14ac:dyDescent="0.25">
      <c r="A424" s="244" t="s">
        <v>208</v>
      </c>
      <c r="B424" s="158">
        <v>14</v>
      </c>
      <c r="C424" s="211">
        <v>928.71</v>
      </c>
      <c r="D424" s="211" t="s">
        <v>119</v>
      </c>
      <c r="E424" s="211">
        <v>596</v>
      </c>
      <c r="F424" s="211">
        <v>962.52</v>
      </c>
      <c r="G424" s="241">
        <f t="shared" si="20"/>
        <v>93.171936000000002</v>
      </c>
      <c r="H424" s="241">
        <f t="shared" si="21"/>
        <v>87.685571999999993</v>
      </c>
      <c r="I424" s="242">
        <f t="shared" si="22"/>
        <v>55.729908000000002</v>
      </c>
      <c r="J424" s="242">
        <f t="shared" si="23"/>
        <v>29.83812</v>
      </c>
    </row>
    <row r="425" spans="1:10" s="156" customFormat="1" ht="15.75" customHeight="1" thickBot="1" x14ac:dyDescent="0.25">
      <c r="A425" s="244" t="s">
        <v>208</v>
      </c>
      <c r="B425" s="158">
        <v>15</v>
      </c>
      <c r="C425" s="211">
        <v>944.71</v>
      </c>
      <c r="D425" s="211" t="s">
        <v>119</v>
      </c>
      <c r="E425" s="211">
        <v>977.2</v>
      </c>
      <c r="F425" s="211">
        <v>978.52</v>
      </c>
      <c r="G425" s="241">
        <f t="shared" si="20"/>
        <v>94.720736000000002</v>
      </c>
      <c r="H425" s="241">
        <f t="shared" si="21"/>
        <v>89.143171999999993</v>
      </c>
      <c r="I425" s="242">
        <f t="shared" si="22"/>
        <v>56.656307999999996</v>
      </c>
      <c r="J425" s="242">
        <f t="shared" si="23"/>
        <v>30.334119999999999</v>
      </c>
    </row>
    <row r="426" spans="1:10" s="156" customFormat="1" ht="15.75" customHeight="1" thickBot="1" x14ac:dyDescent="0.25">
      <c r="A426" s="244" t="s">
        <v>208</v>
      </c>
      <c r="B426" s="158">
        <v>16</v>
      </c>
      <c r="C426" s="211">
        <v>937.61</v>
      </c>
      <c r="D426" s="211" t="s">
        <v>119</v>
      </c>
      <c r="E426" s="211">
        <v>970.11</v>
      </c>
      <c r="F426" s="211">
        <v>971.42</v>
      </c>
      <c r="G426" s="241">
        <f t="shared" si="20"/>
        <v>94.033455999999987</v>
      </c>
      <c r="H426" s="241">
        <f t="shared" si="21"/>
        <v>88.496361999999991</v>
      </c>
      <c r="I426" s="242">
        <f t="shared" si="22"/>
        <v>56.245217999999994</v>
      </c>
      <c r="J426" s="242">
        <f t="shared" si="23"/>
        <v>30.11402</v>
      </c>
    </row>
    <row r="427" spans="1:10" s="156" customFormat="1" ht="15.75" customHeight="1" thickBot="1" x14ac:dyDescent="0.25">
      <c r="A427" s="244" t="s">
        <v>208</v>
      </c>
      <c r="B427" s="158">
        <v>17</v>
      </c>
      <c r="C427" s="211">
        <v>932.66</v>
      </c>
      <c r="D427" s="211" t="s">
        <v>119</v>
      </c>
      <c r="E427" s="211">
        <v>964.36</v>
      </c>
      <c r="F427" s="211">
        <v>966.47</v>
      </c>
      <c r="G427" s="241">
        <f t="shared" si="20"/>
        <v>93.554295999999994</v>
      </c>
      <c r="H427" s="241">
        <f t="shared" si="21"/>
        <v>88.045417</v>
      </c>
      <c r="I427" s="242">
        <f t="shared" si="22"/>
        <v>55.958613</v>
      </c>
      <c r="J427" s="242">
        <f t="shared" si="23"/>
        <v>29.960570000000001</v>
      </c>
    </row>
    <row r="428" spans="1:10" s="156" customFormat="1" ht="15.75" customHeight="1" thickBot="1" x14ac:dyDescent="0.25">
      <c r="A428" s="244" t="s">
        <v>208</v>
      </c>
      <c r="B428" s="158">
        <v>18</v>
      </c>
      <c r="C428" s="211">
        <v>931.5</v>
      </c>
      <c r="D428" s="211">
        <v>0.01</v>
      </c>
      <c r="E428" s="211">
        <v>962.35</v>
      </c>
      <c r="F428" s="211">
        <v>965.31</v>
      </c>
      <c r="G428" s="241">
        <f t="shared" si="20"/>
        <v>93.442007999999987</v>
      </c>
      <c r="H428" s="241">
        <f t="shared" si="21"/>
        <v>87.939740999999998</v>
      </c>
      <c r="I428" s="242">
        <f t="shared" si="22"/>
        <v>55.891448999999994</v>
      </c>
      <c r="J428" s="242">
        <f t="shared" si="23"/>
        <v>29.924609999999998</v>
      </c>
    </row>
    <row r="429" spans="1:10" s="156" customFormat="1" ht="15.75" customHeight="1" thickBot="1" x14ac:dyDescent="0.25">
      <c r="A429" s="244" t="s">
        <v>208</v>
      </c>
      <c r="B429" s="158">
        <v>19</v>
      </c>
      <c r="C429" s="211">
        <v>908.36</v>
      </c>
      <c r="D429" s="211" t="s">
        <v>119</v>
      </c>
      <c r="E429" s="211">
        <v>938.23</v>
      </c>
      <c r="F429" s="211">
        <v>942.17</v>
      </c>
      <c r="G429" s="241">
        <f t="shared" si="20"/>
        <v>91.202055999999999</v>
      </c>
      <c r="H429" s="241">
        <f t="shared" si="21"/>
        <v>85.831687000000002</v>
      </c>
      <c r="I429" s="242">
        <f t="shared" si="22"/>
        <v>54.551642999999999</v>
      </c>
      <c r="J429" s="242">
        <f t="shared" si="23"/>
        <v>29.207269999999998</v>
      </c>
    </row>
    <row r="430" spans="1:10" s="156" customFormat="1" ht="15.75" customHeight="1" thickBot="1" x14ac:dyDescent="0.25">
      <c r="A430" s="244" t="s">
        <v>208</v>
      </c>
      <c r="B430" s="158">
        <v>20</v>
      </c>
      <c r="C430" s="211">
        <v>914.27</v>
      </c>
      <c r="D430" s="211">
        <v>0.01</v>
      </c>
      <c r="E430" s="211">
        <v>940.97</v>
      </c>
      <c r="F430" s="211">
        <v>948.08</v>
      </c>
      <c r="G430" s="241">
        <f t="shared" si="20"/>
        <v>91.774144000000007</v>
      </c>
      <c r="H430" s="241">
        <f t="shared" si="21"/>
        <v>86.37008800000001</v>
      </c>
      <c r="I430" s="242">
        <f t="shared" si="22"/>
        <v>54.893832000000003</v>
      </c>
      <c r="J430" s="242">
        <f t="shared" si="23"/>
        <v>29.39048</v>
      </c>
    </row>
    <row r="431" spans="1:10" s="156" customFormat="1" ht="15.75" customHeight="1" thickBot="1" x14ac:dyDescent="0.25">
      <c r="A431" s="244" t="s">
        <v>208</v>
      </c>
      <c r="B431" s="158">
        <v>21</v>
      </c>
      <c r="C431" s="211">
        <v>915.64</v>
      </c>
      <c r="D431" s="211" t="s">
        <v>119</v>
      </c>
      <c r="E431" s="211">
        <v>942.28</v>
      </c>
      <c r="F431" s="211">
        <v>949.45</v>
      </c>
      <c r="G431" s="241">
        <f t="shared" si="20"/>
        <v>91.906760000000006</v>
      </c>
      <c r="H431" s="241">
        <f t="shared" si="21"/>
        <v>86.494895</v>
      </c>
      <c r="I431" s="242">
        <f t="shared" si="22"/>
        <v>54.973155000000006</v>
      </c>
      <c r="J431" s="242">
        <f t="shared" si="23"/>
        <v>29.432950000000002</v>
      </c>
    </row>
    <row r="432" spans="1:10" s="156" customFormat="1" ht="15.75" customHeight="1" thickBot="1" x14ac:dyDescent="0.25">
      <c r="A432" s="244" t="s">
        <v>208</v>
      </c>
      <c r="B432" s="158">
        <v>22</v>
      </c>
      <c r="C432" s="211">
        <v>908.29</v>
      </c>
      <c r="D432" s="211" t="s">
        <v>119</v>
      </c>
      <c r="E432" s="211">
        <v>933.28</v>
      </c>
      <c r="F432" s="211">
        <v>942.1</v>
      </c>
      <c r="G432" s="241">
        <f t="shared" si="20"/>
        <v>91.195279999999997</v>
      </c>
      <c r="H432" s="241">
        <f t="shared" si="21"/>
        <v>85.825310000000002</v>
      </c>
      <c r="I432" s="242">
        <f t="shared" si="22"/>
        <v>54.54759</v>
      </c>
      <c r="J432" s="242">
        <f t="shared" si="23"/>
        <v>29.205100000000002</v>
      </c>
    </row>
    <row r="433" spans="1:10" s="248" customFormat="1" ht="15.75" customHeight="1" thickBot="1" x14ac:dyDescent="0.25">
      <c r="A433" s="245" t="s">
        <v>208</v>
      </c>
      <c r="B433" s="246">
        <v>23</v>
      </c>
      <c r="C433" s="247">
        <v>900.33</v>
      </c>
      <c r="D433" s="247" t="s">
        <v>119</v>
      </c>
      <c r="E433" s="247">
        <v>925.18</v>
      </c>
      <c r="F433" s="247">
        <v>934.14</v>
      </c>
      <c r="G433" s="241">
        <f t="shared" si="20"/>
        <v>90.424751999999998</v>
      </c>
      <c r="H433" s="241">
        <f t="shared" si="21"/>
        <v>85.100154000000003</v>
      </c>
      <c r="I433" s="242">
        <f t="shared" si="22"/>
        <v>54.086706</v>
      </c>
      <c r="J433" s="242">
        <f t="shared" si="23"/>
        <v>28.95834</v>
      </c>
    </row>
    <row r="434" spans="1:10" s="243" customFormat="1" ht="15.75" customHeight="1" thickBot="1" x14ac:dyDescent="0.25">
      <c r="A434" s="239" t="s">
        <v>209</v>
      </c>
      <c r="B434" s="240">
        <v>0</v>
      </c>
      <c r="C434" s="241">
        <v>865.13</v>
      </c>
      <c r="D434" s="241" t="s">
        <v>119</v>
      </c>
      <c r="E434" s="241">
        <v>240.93</v>
      </c>
      <c r="F434" s="241">
        <v>898.94</v>
      </c>
      <c r="G434" s="241">
        <f t="shared" si="20"/>
        <v>87.017392000000001</v>
      </c>
      <c r="H434" s="241">
        <f t="shared" si="21"/>
        <v>81.893433999999999</v>
      </c>
      <c r="I434" s="242">
        <f t="shared" si="22"/>
        <v>52.048626000000006</v>
      </c>
      <c r="J434" s="242">
        <f t="shared" si="23"/>
        <v>27.867140000000003</v>
      </c>
    </row>
    <row r="435" spans="1:10" s="156" customFormat="1" ht="15.75" customHeight="1" thickBot="1" x14ac:dyDescent="0.25">
      <c r="A435" s="244" t="s">
        <v>209</v>
      </c>
      <c r="B435" s="158">
        <v>1</v>
      </c>
      <c r="C435" s="211">
        <v>865.46</v>
      </c>
      <c r="D435" s="211" t="s">
        <v>119</v>
      </c>
      <c r="E435" s="211">
        <v>241.85</v>
      </c>
      <c r="F435" s="211">
        <v>899.27</v>
      </c>
      <c r="G435" s="241">
        <f t="shared" ref="G435:G498" si="24">F435*9.68%</f>
        <v>87.049335999999997</v>
      </c>
      <c r="H435" s="241">
        <f t="shared" ref="H435:H498" si="25">F435*9.11%</f>
        <v>81.923496999999998</v>
      </c>
      <c r="I435" s="242">
        <f t="shared" ref="I435:I498" si="26">F435*5.79%</f>
        <v>52.067732999999997</v>
      </c>
      <c r="J435" s="242">
        <f t="shared" ref="J435:J498" si="27">F435*3.1%</f>
        <v>27.877369999999999</v>
      </c>
    </row>
    <row r="436" spans="1:10" s="156" customFormat="1" ht="15.75" customHeight="1" thickBot="1" x14ac:dyDescent="0.25">
      <c r="A436" s="244" t="s">
        <v>209</v>
      </c>
      <c r="B436" s="158">
        <v>2</v>
      </c>
      <c r="C436" s="211">
        <v>870.02</v>
      </c>
      <c r="D436" s="211" t="s">
        <v>119</v>
      </c>
      <c r="E436" s="211">
        <v>247.84</v>
      </c>
      <c r="F436" s="211">
        <v>903.83</v>
      </c>
      <c r="G436" s="241">
        <f t="shared" si="24"/>
        <v>87.490744000000007</v>
      </c>
      <c r="H436" s="241">
        <f t="shared" si="25"/>
        <v>82.338913000000005</v>
      </c>
      <c r="I436" s="242">
        <f t="shared" si="26"/>
        <v>52.331757000000003</v>
      </c>
      <c r="J436" s="242">
        <f t="shared" si="27"/>
        <v>28.018730000000001</v>
      </c>
    </row>
    <row r="437" spans="1:10" s="156" customFormat="1" ht="15.75" customHeight="1" thickBot="1" x14ac:dyDescent="0.25">
      <c r="A437" s="244" t="s">
        <v>209</v>
      </c>
      <c r="B437" s="158">
        <v>3</v>
      </c>
      <c r="C437" s="211">
        <v>861.73</v>
      </c>
      <c r="D437" s="211" t="s">
        <v>119</v>
      </c>
      <c r="E437" s="211">
        <v>302.92</v>
      </c>
      <c r="F437" s="211">
        <v>895.54</v>
      </c>
      <c r="G437" s="241">
        <f t="shared" si="24"/>
        <v>86.688271999999998</v>
      </c>
      <c r="H437" s="241">
        <f t="shared" si="25"/>
        <v>81.583693999999994</v>
      </c>
      <c r="I437" s="242">
        <f t="shared" si="26"/>
        <v>51.851765999999998</v>
      </c>
      <c r="J437" s="242">
        <f t="shared" si="27"/>
        <v>27.76174</v>
      </c>
    </row>
    <row r="438" spans="1:10" s="156" customFormat="1" ht="15.75" customHeight="1" thickBot="1" x14ac:dyDescent="0.25">
      <c r="A438" s="244" t="s">
        <v>209</v>
      </c>
      <c r="B438" s="158">
        <v>4</v>
      </c>
      <c r="C438" s="211">
        <v>875.22</v>
      </c>
      <c r="D438" s="211" t="s">
        <v>119</v>
      </c>
      <c r="E438" s="211">
        <v>165.49</v>
      </c>
      <c r="F438" s="211">
        <v>909.03</v>
      </c>
      <c r="G438" s="241">
        <f t="shared" si="24"/>
        <v>87.994103999999993</v>
      </c>
      <c r="H438" s="241">
        <f t="shared" si="25"/>
        <v>82.812632999999991</v>
      </c>
      <c r="I438" s="242">
        <f t="shared" si="26"/>
        <v>52.632836999999995</v>
      </c>
      <c r="J438" s="242">
        <f t="shared" si="27"/>
        <v>28.179929999999999</v>
      </c>
    </row>
    <row r="439" spans="1:10" s="156" customFormat="1" ht="15.75" customHeight="1" thickBot="1" x14ac:dyDescent="0.25">
      <c r="A439" s="244" t="s">
        <v>209</v>
      </c>
      <c r="B439" s="158">
        <v>5</v>
      </c>
      <c r="C439" s="211">
        <v>894.09</v>
      </c>
      <c r="D439" s="211" t="s">
        <v>119</v>
      </c>
      <c r="E439" s="211">
        <v>274.27</v>
      </c>
      <c r="F439" s="211">
        <v>927.9</v>
      </c>
      <c r="G439" s="241">
        <f t="shared" si="24"/>
        <v>89.820719999999994</v>
      </c>
      <c r="H439" s="241">
        <f t="shared" si="25"/>
        <v>84.531689999999998</v>
      </c>
      <c r="I439" s="242">
        <f t="shared" si="26"/>
        <v>53.725409999999997</v>
      </c>
      <c r="J439" s="242">
        <f t="shared" si="27"/>
        <v>28.764900000000001</v>
      </c>
    </row>
    <row r="440" spans="1:10" s="156" customFormat="1" ht="15.75" customHeight="1" thickBot="1" x14ac:dyDescent="0.25">
      <c r="A440" s="244" t="s">
        <v>209</v>
      </c>
      <c r="B440" s="158">
        <v>6</v>
      </c>
      <c r="C440" s="211">
        <v>892.9</v>
      </c>
      <c r="D440" s="211" t="s">
        <v>119</v>
      </c>
      <c r="E440" s="211">
        <v>249.35</v>
      </c>
      <c r="F440" s="211">
        <v>926.71</v>
      </c>
      <c r="G440" s="241">
        <f t="shared" si="24"/>
        <v>89.705528000000001</v>
      </c>
      <c r="H440" s="241">
        <f t="shared" si="25"/>
        <v>84.423281000000003</v>
      </c>
      <c r="I440" s="242">
        <f t="shared" si="26"/>
        <v>53.656509</v>
      </c>
      <c r="J440" s="242">
        <f t="shared" si="27"/>
        <v>28.728010000000001</v>
      </c>
    </row>
    <row r="441" spans="1:10" s="156" customFormat="1" ht="15.75" customHeight="1" thickBot="1" x14ac:dyDescent="0.25">
      <c r="A441" s="244" t="s">
        <v>209</v>
      </c>
      <c r="B441" s="158">
        <v>7</v>
      </c>
      <c r="C441" s="211">
        <v>878.69</v>
      </c>
      <c r="D441" s="211">
        <v>0.01</v>
      </c>
      <c r="E441" s="211">
        <v>234.88</v>
      </c>
      <c r="F441" s="211">
        <v>912.5</v>
      </c>
      <c r="G441" s="241">
        <f t="shared" si="24"/>
        <v>88.33</v>
      </c>
      <c r="H441" s="241">
        <f t="shared" si="25"/>
        <v>83.128749999999997</v>
      </c>
      <c r="I441" s="242">
        <f t="shared" si="26"/>
        <v>52.833750000000002</v>
      </c>
      <c r="J441" s="242">
        <f t="shared" si="27"/>
        <v>28.287500000000001</v>
      </c>
    </row>
    <row r="442" spans="1:10" s="156" customFormat="1" ht="15.75" customHeight="1" thickBot="1" x14ac:dyDescent="0.25">
      <c r="A442" s="244" t="s">
        <v>209</v>
      </c>
      <c r="B442" s="158">
        <v>8</v>
      </c>
      <c r="C442" s="211">
        <v>870.87</v>
      </c>
      <c r="D442" s="211">
        <v>0.01</v>
      </c>
      <c r="E442" s="211">
        <v>230.56</v>
      </c>
      <c r="F442" s="211">
        <v>904.68</v>
      </c>
      <c r="G442" s="241">
        <f t="shared" si="24"/>
        <v>87.57302399999999</v>
      </c>
      <c r="H442" s="241">
        <f t="shared" si="25"/>
        <v>82.416347999999999</v>
      </c>
      <c r="I442" s="242">
        <f t="shared" si="26"/>
        <v>52.380972</v>
      </c>
      <c r="J442" s="242">
        <f t="shared" si="27"/>
        <v>28.045079999999999</v>
      </c>
    </row>
    <row r="443" spans="1:10" s="156" customFormat="1" ht="15.75" customHeight="1" thickBot="1" x14ac:dyDescent="0.25">
      <c r="A443" s="244" t="s">
        <v>209</v>
      </c>
      <c r="B443" s="158">
        <v>9</v>
      </c>
      <c r="C443" s="211">
        <v>873.05</v>
      </c>
      <c r="D443" s="211">
        <v>0.01</v>
      </c>
      <c r="E443" s="211">
        <v>160.72999999999999</v>
      </c>
      <c r="F443" s="211">
        <v>906.86</v>
      </c>
      <c r="G443" s="241">
        <f t="shared" si="24"/>
        <v>87.784047999999999</v>
      </c>
      <c r="H443" s="241">
        <f t="shared" si="25"/>
        <v>82.614946000000003</v>
      </c>
      <c r="I443" s="242">
        <f t="shared" si="26"/>
        <v>52.507193999999998</v>
      </c>
      <c r="J443" s="242">
        <f t="shared" si="27"/>
        <v>28.112660000000002</v>
      </c>
    </row>
    <row r="444" spans="1:10" s="156" customFormat="1" ht="15.75" customHeight="1" thickBot="1" x14ac:dyDescent="0.25">
      <c r="A444" s="244" t="s">
        <v>209</v>
      </c>
      <c r="B444" s="158">
        <v>10</v>
      </c>
      <c r="C444" s="211">
        <v>871.66</v>
      </c>
      <c r="D444" s="211" t="s">
        <v>119</v>
      </c>
      <c r="E444" s="211">
        <v>35.42</v>
      </c>
      <c r="F444" s="211">
        <v>905.47</v>
      </c>
      <c r="G444" s="241">
        <f t="shared" si="24"/>
        <v>87.649495999999999</v>
      </c>
      <c r="H444" s="241">
        <f t="shared" si="25"/>
        <v>82.488317000000009</v>
      </c>
      <c r="I444" s="242">
        <f t="shared" si="26"/>
        <v>52.426712999999999</v>
      </c>
      <c r="J444" s="242">
        <f t="shared" si="27"/>
        <v>28.069570000000002</v>
      </c>
    </row>
    <row r="445" spans="1:10" s="156" customFormat="1" ht="15.75" customHeight="1" thickBot="1" x14ac:dyDescent="0.25">
      <c r="A445" s="244" t="s">
        <v>209</v>
      </c>
      <c r="B445" s="158">
        <v>11</v>
      </c>
      <c r="C445" s="211">
        <v>873.1</v>
      </c>
      <c r="D445" s="211" t="s">
        <v>119</v>
      </c>
      <c r="E445" s="211">
        <v>36.36</v>
      </c>
      <c r="F445" s="211">
        <v>906.91</v>
      </c>
      <c r="G445" s="241">
        <f t="shared" si="24"/>
        <v>87.788888</v>
      </c>
      <c r="H445" s="241">
        <f t="shared" si="25"/>
        <v>82.619501</v>
      </c>
      <c r="I445" s="242">
        <f t="shared" si="26"/>
        <v>52.510089000000001</v>
      </c>
      <c r="J445" s="242">
        <f t="shared" si="27"/>
        <v>28.11421</v>
      </c>
    </row>
    <row r="446" spans="1:10" s="156" customFormat="1" ht="15.75" customHeight="1" thickBot="1" x14ac:dyDescent="0.25">
      <c r="A446" s="244" t="s">
        <v>209</v>
      </c>
      <c r="B446" s="158">
        <v>12</v>
      </c>
      <c r="C446" s="211">
        <v>878.45</v>
      </c>
      <c r="D446" s="211">
        <v>0.01</v>
      </c>
      <c r="E446" s="211">
        <v>234.85</v>
      </c>
      <c r="F446" s="211">
        <v>912.26</v>
      </c>
      <c r="G446" s="241">
        <f t="shared" si="24"/>
        <v>88.306767999999991</v>
      </c>
      <c r="H446" s="241">
        <f t="shared" si="25"/>
        <v>83.106886000000003</v>
      </c>
      <c r="I446" s="242">
        <f t="shared" si="26"/>
        <v>52.819853999999999</v>
      </c>
      <c r="J446" s="242">
        <f t="shared" si="27"/>
        <v>28.280059999999999</v>
      </c>
    </row>
    <row r="447" spans="1:10" s="156" customFormat="1" ht="15.75" customHeight="1" thickBot="1" x14ac:dyDescent="0.25">
      <c r="A447" s="244" t="s">
        <v>209</v>
      </c>
      <c r="B447" s="158">
        <v>13</v>
      </c>
      <c r="C447" s="211">
        <v>874.37</v>
      </c>
      <c r="D447" s="211" t="s">
        <v>119</v>
      </c>
      <c r="E447" s="211">
        <v>254.53</v>
      </c>
      <c r="F447" s="211">
        <v>908.18</v>
      </c>
      <c r="G447" s="241">
        <f t="shared" si="24"/>
        <v>87.911823999999996</v>
      </c>
      <c r="H447" s="241">
        <f t="shared" si="25"/>
        <v>82.735197999999997</v>
      </c>
      <c r="I447" s="242">
        <f t="shared" si="26"/>
        <v>52.583621999999998</v>
      </c>
      <c r="J447" s="242">
        <f t="shared" si="27"/>
        <v>28.153579999999998</v>
      </c>
    </row>
    <row r="448" spans="1:10" s="156" customFormat="1" ht="15.75" customHeight="1" thickBot="1" x14ac:dyDescent="0.25">
      <c r="A448" s="244" t="s">
        <v>209</v>
      </c>
      <c r="B448" s="158">
        <v>14</v>
      </c>
      <c r="C448" s="211">
        <v>882.75</v>
      </c>
      <c r="D448" s="211" t="s">
        <v>119</v>
      </c>
      <c r="E448" s="211">
        <v>138.78</v>
      </c>
      <c r="F448" s="211">
        <v>916.56</v>
      </c>
      <c r="G448" s="241">
        <f t="shared" si="24"/>
        <v>88.723007999999993</v>
      </c>
      <c r="H448" s="241">
        <f t="shared" si="25"/>
        <v>83.498615999999998</v>
      </c>
      <c r="I448" s="242">
        <f t="shared" si="26"/>
        <v>53.068823999999999</v>
      </c>
      <c r="J448" s="242">
        <f t="shared" si="27"/>
        <v>28.413359999999997</v>
      </c>
    </row>
    <row r="449" spans="1:10" s="156" customFormat="1" ht="15.75" customHeight="1" thickBot="1" x14ac:dyDescent="0.25">
      <c r="A449" s="244" t="s">
        <v>209</v>
      </c>
      <c r="B449" s="158">
        <v>15</v>
      </c>
      <c r="C449" s="211">
        <v>888.39</v>
      </c>
      <c r="D449" s="211">
        <v>0.01</v>
      </c>
      <c r="E449" s="211">
        <v>134.08000000000001</v>
      </c>
      <c r="F449" s="211">
        <v>922.2</v>
      </c>
      <c r="G449" s="241">
        <f t="shared" si="24"/>
        <v>89.268960000000007</v>
      </c>
      <c r="H449" s="241">
        <f t="shared" si="25"/>
        <v>84.012420000000006</v>
      </c>
      <c r="I449" s="242">
        <f t="shared" si="26"/>
        <v>53.395380000000003</v>
      </c>
      <c r="J449" s="242">
        <f t="shared" si="27"/>
        <v>28.588200000000001</v>
      </c>
    </row>
    <row r="450" spans="1:10" s="156" customFormat="1" ht="15.75" customHeight="1" thickBot="1" x14ac:dyDescent="0.25">
      <c r="A450" s="244" t="s">
        <v>209</v>
      </c>
      <c r="B450" s="158">
        <v>16</v>
      </c>
      <c r="C450" s="211">
        <v>888.29</v>
      </c>
      <c r="D450" s="211" t="s">
        <v>119</v>
      </c>
      <c r="E450" s="211">
        <v>270.05</v>
      </c>
      <c r="F450" s="211">
        <v>922.1</v>
      </c>
      <c r="G450" s="241">
        <f t="shared" si="24"/>
        <v>89.259280000000004</v>
      </c>
      <c r="H450" s="241">
        <f t="shared" si="25"/>
        <v>84.003309999999999</v>
      </c>
      <c r="I450" s="242">
        <f t="shared" si="26"/>
        <v>53.389589999999998</v>
      </c>
      <c r="J450" s="242">
        <f t="shared" si="27"/>
        <v>28.585100000000001</v>
      </c>
    </row>
    <row r="451" spans="1:10" s="156" customFormat="1" ht="15.75" customHeight="1" thickBot="1" x14ac:dyDescent="0.25">
      <c r="A451" s="244" t="s">
        <v>209</v>
      </c>
      <c r="B451" s="158">
        <v>17</v>
      </c>
      <c r="C451" s="211">
        <v>888.11</v>
      </c>
      <c r="D451" s="211">
        <v>0.01</v>
      </c>
      <c r="E451" s="211">
        <v>268.32</v>
      </c>
      <c r="F451" s="211">
        <v>921.92</v>
      </c>
      <c r="G451" s="241">
        <f t="shared" si="24"/>
        <v>89.241855999999999</v>
      </c>
      <c r="H451" s="241">
        <f t="shared" si="25"/>
        <v>83.98691199999999</v>
      </c>
      <c r="I451" s="242">
        <f t="shared" si="26"/>
        <v>53.379168</v>
      </c>
      <c r="J451" s="242">
        <f t="shared" si="27"/>
        <v>28.579519999999999</v>
      </c>
    </row>
    <row r="452" spans="1:10" s="156" customFormat="1" ht="15.75" customHeight="1" thickBot="1" x14ac:dyDescent="0.25">
      <c r="A452" s="244" t="s">
        <v>209</v>
      </c>
      <c r="B452" s="158">
        <v>18</v>
      </c>
      <c r="C452" s="211">
        <v>878.99</v>
      </c>
      <c r="D452" s="211">
        <v>0.01</v>
      </c>
      <c r="E452" s="211">
        <v>124.81</v>
      </c>
      <c r="F452" s="211">
        <v>912.8</v>
      </c>
      <c r="G452" s="241">
        <f t="shared" si="24"/>
        <v>88.359039999999993</v>
      </c>
      <c r="H452" s="241">
        <f t="shared" si="25"/>
        <v>83.156080000000003</v>
      </c>
      <c r="I452" s="242">
        <f t="shared" si="26"/>
        <v>52.851119999999995</v>
      </c>
      <c r="J452" s="242">
        <f t="shared" si="27"/>
        <v>28.296799999999998</v>
      </c>
    </row>
    <row r="453" spans="1:10" s="156" customFormat="1" ht="15.75" customHeight="1" thickBot="1" x14ac:dyDescent="0.25">
      <c r="A453" s="244" t="s">
        <v>209</v>
      </c>
      <c r="B453" s="158">
        <v>19</v>
      </c>
      <c r="C453" s="211">
        <v>879.77</v>
      </c>
      <c r="D453" s="211" t="s">
        <v>119</v>
      </c>
      <c r="E453" s="211">
        <v>117.58</v>
      </c>
      <c r="F453" s="211">
        <v>913.58</v>
      </c>
      <c r="G453" s="241">
        <f t="shared" si="24"/>
        <v>88.434544000000002</v>
      </c>
      <c r="H453" s="241">
        <f t="shared" si="25"/>
        <v>83.227138000000011</v>
      </c>
      <c r="I453" s="242">
        <f t="shared" si="26"/>
        <v>52.896281999999999</v>
      </c>
      <c r="J453" s="242">
        <f t="shared" si="27"/>
        <v>28.320980000000002</v>
      </c>
    </row>
    <row r="454" spans="1:10" s="156" customFormat="1" ht="15.75" customHeight="1" thickBot="1" x14ac:dyDescent="0.25">
      <c r="A454" s="244" t="s">
        <v>209</v>
      </c>
      <c r="B454" s="158">
        <v>20</v>
      </c>
      <c r="C454" s="211">
        <v>870.44</v>
      </c>
      <c r="D454" s="211" t="s">
        <v>119</v>
      </c>
      <c r="E454" s="211">
        <v>314.08</v>
      </c>
      <c r="F454" s="211">
        <v>904.25</v>
      </c>
      <c r="G454" s="241">
        <f t="shared" si="24"/>
        <v>87.531399999999991</v>
      </c>
      <c r="H454" s="241">
        <f t="shared" si="25"/>
        <v>82.377174999999994</v>
      </c>
      <c r="I454" s="242">
        <f t="shared" si="26"/>
        <v>52.356074999999997</v>
      </c>
      <c r="J454" s="242">
        <f t="shared" si="27"/>
        <v>28.031749999999999</v>
      </c>
    </row>
    <row r="455" spans="1:10" s="156" customFormat="1" ht="15.75" customHeight="1" thickBot="1" x14ac:dyDescent="0.25">
      <c r="A455" s="244" t="s">
        <v>209</v>
      </c>
      <c r="B455" s="158">
        <v>21</v>
      </c>
      <c r="C455" s="211">
        <v>872.49</v>
      </c>
      <c r="D455" s="211" t="s">
        <v>119</v>
      </c>
      <c r="E455" s="211">
        <v>898.41</v>
      </c>
      <c r="F455" s="211">
        <v>906.3</v>
      </c>
      <c r="G455" s="241">
        <f t="shared" si="24"/>
        <v>87.729839999999996</v>
      </c>
      <c r="H455" s="241">
        <f t="shared" si="25"/>
        <v>82.563929999999999</v>
      </c>
      <c r="I455" s="242">
        <f t="shared" si="26"/>
        <v>52.474769999999999</v>
      </c>
      <c r="J455" s="242">
        <f t="shared" si="27"/>
        <v>28.095299999999998</v>
      </c>
    </row>
    <row r="456" spans="1:10" s="156" customFormat="1" ht="15.75" customHeight="1" thickBot="1" x14ac:dyDescent="0.25">
      <c r="A456" s="244" t="s">
        <v>209</v>
      </c>
      <c r="B456" s="158">
        <v>22</v>
      </c>
      <c r="C456" s="211">
        <v>864.74</v>
      </c>
      <c r="D456" s="211" t="s">
        <v>119</v>
      </c>
      <c r="E456" s="211">
        <v>586.08000000000004</v>
      </c>
      <c r="F456" s="211">
        <v>898.55</v>
      </c>
      <c r="G456" s="241">
        <f t="shared" si="24"/>
        <v>86.979639999999989</v>
      </c>
      <c r="H456" s="241">
        <f t="shared" si="25"/>
        <v>81.857905000000002</v>
      </c>
      <c r="I456" s="242">
        <f t="shared" si="26"/>
        <v>52.026044999999996</v>
      </c>
      <c r="J456" s="242">
        <f t="shared" si="27"/>
        <v>27.855049999999999</v>
      </c>
    </row>
    <row r="457" spans="1:10" s="248" customFormat="1" ht="15.75" customHeight="1" thickBot="1" x14ac:dyDescent="0.25">
      <c r="A457" s="245" t="s">
        <v>209</v>
      </c>
      <c r="B457" s="246">
        <v>23</v>
      </c>
      <c r="C457" s="247">
        <v>852.08</v>
      </c>
      <c r="D457" s="247" t="s">
        <v>119</v>
      </c>
      <c r="E457" s="247">
        <v>398.39</v>
      </c>
      <c r="F457" s="247">
        <v>885.89</v>
      </c>
      <c r="G457" s="241">
        <f t="shared" si="24"/>
        <v>85.754151999999991</v>
      </c>
      <c r="H457" s="241">
        <f t="shared" si="25"/>
        <v>80.704578999999995</v>
      </c>
      <c r="I457" s="242">
        <f t="shared" si="26"/>
        <v>51.293030999999999</v>
      </c>
      <c r="J457" s="242">
        <f t="shared" si="27"/>
        <v>27.462589999999999</v>
      </c>
    </row>
    <row r="458" spans="1:10" s="243" customFormat="1" ht="15.75" customHeight="1" thickBot="1" x14ac:dyDescent="0.25">
      <c r="A458" s="239" t="s">
        <v>210</v>
      </c>
      <c r="B458" s="240">
        <v>0</v>
      </c>
      <c r="C458" s="241">
        <v>888.14</v>
      </c>
      <c r="D458" s="241" t="s">
        <v>119</v>
      </c>
      <c r="E458" s="241">
        <v>913.19</v>
      </c>
      <c r="F458" s="241">
        <v>921.95</v>
      </c>
      <c r="G458" s="241">
        <f t="shared" si="24"/>
        <v>89.244759999999999</v>
      </c>
      <c r="H458" s="241">
        <f t="shared" si="25"/>
        <v>83.98964500000001</v>
      </c>
      <c r="I458" s="242">
        <f t="shared" si="26"/>
        <v>53.380905000000006</v>
      </c>
      <c r="J458" s="242">
        <f t="shared" si="27"/>
        <v>28.580450000000003</v>
      </c>
    </row>
    <row r="459" spans="1:10" s="156" customFormat="1" ht="15.75" customHeight="1" thickBot="1" x14ac:dyDescent="0.25">
      <c r="A459" s="244" t="s">
        <v>210</v>
      </c>
      <c r="B459" s="158">
        <v>1</v>
      </c>
      <c r="C459" s="211">
        <v>891.24</v>
      </c>
      <c r="D459" s="211" t="s">
        <v>119</v>
      </c>
      <c r="E459" s="211">
        <v>267.62</v>
      </c>
      <c r="F459" s="211">
        <v>925.05</v>
      </c>
      <c r="G459" s="241">
        <f t="shared" si="24"/>
        <v>89.544839999999994</v>
      </c>
      <c r="H459" s="241">
        <f t="shared" si="25"/>
        <v>84.272054999999995</v>
      </c>
      <c r="I459" s="242">
        <f t="shared" si="26"/>
        <v>53.560395</v>
      </c>
      <c r="J459" s="242">
        <f t="shared" si="27"/>
        <v>28.676549999999999</v>
      </c>
    </row>
    <row r="460" spans="1:10" s="156" customFormat="1" ht="15.75" customHeight="1" thickBot="1" x14ac:dyDescent="0.25">
      <c r="A460" s="244" t="s">
        <v>210</v>
      </c>
      <c r="B460" s="158">
        <v>2</v>
      </c>
      <c r="C460" s="211">
        <v>895.55</v>
      </c>
      <c r="D460" s="211" t="s">
        <v>119</v>
      </c>
      <c r="E460" s="211">
        <v>119.61</v>
      </c>
      <c r="F460" s="211">
        <v>929.36</v>
      </c>
      <c r="G460" s="241">
        <f t="shared" si="24"/>
        <v>89.962047999999996</v>
      </c>
      <c r="H460" s="241">
        <f t="shared" si="25"/>
        <v>84.664696000000006</v>
      </c>
      <c r="I460" s="242">
        <f t="shared" si="26"/>
        <v>53.809944000000002</v>
      </c>
      <c r="J460" s="242">
        <f t="shared" si="27"/>
        <v>28.81016</v>
      </c>
    </row>
    <row r="461" spans="1:10" s="156" customFormat="1" ht="15.75" customHeight="1" thickBot="1" x14ac:dyDescent="0.25">
      <c r="A461" s="244" t="s">
        <v>210</v>
      </c>
      <c r="B461" s="158">
        <v>3</v>
      </c>
      <c r="C461" s="211">
        <v>908.58</v>
      </c>
      <c r="D461" s="211" t="s">
        <v>119</v>
      </c>
      <c r="E461" s="211">
        <v>79.61</v>
      </c>
      <c r="F461" s="211">
        <v>942.39</v>
      </c>
      <c r="G461" s="241">
        <f t="shared" si="24"/>
        <v>91.223351999999991</v>
      </c>
      <c r="H461" s="241">
        <f t="shared" si="25"/>
        <v>85.851729000000006</v>
      </c>
      <c r="I461" s="242">
        <f t="shared" si="26"/>
        <v>54.564380999999997</v>
      </c>
      <c r="J461" s="242">
        <f t="shared" si="27"/>
        <v>29.214089999999999</v>
      </c>
    </row>
    <row r="462" spans="1:10" s="156" customFormat="1" ht="15.75" customHeight="1" thickBot="1" x14ac:dyDescent="0.25">
      <c r="A462" s="244" t="s">
        <v>210</v>
      </c>
      <c r="B462" s="158">
        <v>4</v>
      </c>
      <c r="C462" s="211">
        <v>930.52</v>
      </c>
      <c r="D462" s="211" t="s">
        <v>119</v>
      </c>
      <c r="E462" s="211">
        <v>143.63</v>
      </c>
      <c r="F462" s="211">
        <v>964.33</v>
      </c>
      <c r="G462" s="241">
        <f t="shared" si="24"/>
        <v>93.347144</v>
      </c>
      <c r="H462" s="241">
        <f t="shared" si="25"/>
        <v>87.850463000000005</v>
      </c>
      <c r="I462" s="242">
        <f t="shared" si="26"/>
        <v>55.834707000000002</v>
      </c>
      <c r="J462" s="242">
        <f t="shared" si="27"/>
        <v>29.89423</v>
      </c>
    </row>
    <row r="463" spans="1:10" s="156" customFormat="1" ht="15.75" customHeight="1" thickBot="1" x14ac:dyDescent="0.25">
      <c r="A463" s="244" t="s">
        <v>210</v>
      </c>
      <c r="B463" s="158">
        <v>5</v>
      </c>
      <c r="C463" s="211">
        <v>941.93</v>
      </c>
      <c r="D463" s="211" t="s">
        <v>119</v>
      </c>
      <c r="E463" s="211">
        <v>87.08</v>
      </c>
      <c r="F463" s="211">
        <v>975.74</v>
      </c>
      <c r="G463" s="241">
        <f t="shared" si="24"/>
        <v>94.451632000000004</v>
      </c>
      <c r="H463" s="241">
        <f t="shared" si="25"/>
        <v>88.889914000000005</v>
      </c>
      <c r="I463" s="242">
        <f t="shared" si="26"/>
        <v>56.495345999999998</v>
      </c>
      <c r="J463" s="242">
        <f t="shared" si="27"/>
        <v>30.24794</v>
      </c>
    </row>
    <row r="464" spans="1:10" s="156" customFormat="1" ht="15.75" customHeight="1" thickBot="1" x14ac:dyDescent="0.25">
      <c r="A464" s="244" t="s">
        <v>210</v>
      </c>
      <c r="B464" s="158">
        <v>6</v>
      </c>
      <c r="C464" s="211">
        <v>939.57</v>
      </c>
      <c r="D464" s="211" t="s">
        <v>119</v>
      </c>
      <c r="E464" s="211">
        <v>51.31</v>
      </c>
      <c r="F464" s="211">
        <v>973.38</v>
      </c>
      <c r="G464" s="241">
        <f t="shared" si="24"/>
        <v>94.223184000000003</v>
      </c>
      <c r="H464" s="241">
        <f t="shared" si="25"/>
        <v>88.674918000000005</v>
      </c>
      <c r="I464" s="242">
        <f t="shared" si="26"/>
        <v>56.358702000000001</v>
      </c>
      <c r="J464" s="242">
        <f t="shared" si="27"/>
        <v>30.174779999999998</v>
      </c>
    </row>
    <row r="465" spans="1:10" s="156" customFormat="1" ht="15.75" customHeight="1" thickBot="1" x14ac:dyDescent="0.25">
      <c r="A465" s="244" t="s">
        <v>210</v>
      </c>
      <c r="B465" s="158">
        <v>7</v>
      </c>
      <c r="C465" s="211">
        <v>895.88</v>
      </c>
      <c r="D465" s="211" t="s">
        <v>119</v>
      </c>
      <c r="E465" s="211">
        <v>76.78</v>
      </c>
      <c r="F465" s="211">
        <v>929.69</v>
      </c>
      <c r="G465" s="241">
        <f t="shared" si="24"/>
        <v>89.993992000000006</v>
      </c>
      <c r="H465" s="241">
        <f t="shared" si="25"/>
        <v>84.694759000000005</v>
      </c>
      <c r="I465" s="242">
        <f t="shared" si="26"/>
        <v>53.829051</v>
      </c>
      <c r="J465" s="242">
        <f t="shared" si="27"/>
        <v>28.82039</v>
      </c>
    </row>
    <row r="466" spans="1:10" s="156" customFormat="1" ht="15.75" customHeight="1" thickBot="1" x14ac:dyDescent="0.25">
      <c r="A466" s="244" t="s">
        <v>210</v>
      </c>
      <c r="B466" s="158">
        <v>8</v>
      </c>
      <c r="C466" s="211">
        <v>889.24</v>
      </c>
      <c r="D466" s="211" t="s">
        <v>119</v>
      </c>
      <c r="E466" s="211">
        <v>82.2</v>
      </c>
      <c r="F466" s="211">
        <v>923.05</v>
      </c>
      <c r="G466" s="241">
        <f t="shared" si="24"/>
        <v>89.35123999999999</v>
      </c>
      <c r="H466" s="241">
        <f t="shared" si="25"/>
        <v>84.089855</v>
      </c>
      <c r="I466" s="242">
        <f t="shared" si="26"/>
        <v>53.444595</v>
      </c>
      <c r="J466" s="242">
        <f t="shared" si="27"/>
        <v>28.614549999999998</v>
      </c>
    </row>
    <row r="467" spans="1:10" s="156" customFormat="1" ht="15.75" customHeight="1" thickBot="1" x14ac:dyDescent="0.25">
      <c r="A467" s="244" t="s">
        <v>210</v>
      </c>
      <c r="B467" s="158">
        <v>9</v>
      </c>
      <c r="C467" s="211">
        <v>891.62</v>
      </c>
      <c r="D467" s="211" t="s">
        <v>119</v>
      </c>
      <c r="E467" s="211">
        <v>6.52</v>
      </c>
      <c r="F467" s="211">
        <v>925.43</v>
      </c>
      <c r="G467" s="241">
        <f t="shared" si="24"/>
        <v>89.581623999999991</v>
      </c>
      <c r="H467" s="241">
        <f t="shared" si="25"/>
        <v>84.306672999999989</v>
      </c>
      <c r="I467" s="242">
        <f t="shared" si="26"/>
        <v>53.582397</v>
      </c>
      <c r="J467" s="242">
        <f t="shared" si="27"/>
        <v>28.688329999999997</v>
      </c>
    </row>
    <row r="468" spans="1:10" s="156" customFormat="1" ht="15.75" customHeight="1" thickBot="1" x14ac:dyDescent="0.25">
      <c r="A468" s="244" t="s">
        <v>210</v>
      </c>
      <c r="B468" s="158">
        <v>10</v>
      </c>
      <c r="C468" s="211">
        <v>893.86</v>
      </c>
      <c r="D468" s="211" t="s">
        <v>119</v>
      </c>
      <c r="E468" s="211">
        <v>1.06</v>
      </c>
      <c r="F468" s="211">
        <v>927.67</v>
      </c>
      <c r="G468" s="241">
        <f t="shared" si="24"/>
        <v>89.798455999999987</v>
      </c>
      <c r="H468" s="241">
        <f t="shared" si="25"/>
        <v>84.510736999999992</v>
      </c>
      <c r="I468" s="242">
        <f t="shared" si="26"/>
        <v>53.712092999999996</v>
      </c>
      <c r="J468" s="242">
        <f t="shared" si="27"/>
        <v>28.757769999999997</v>
      </c>
    </row>
    <row r="469" spans="1:10" s="156" customFormat="1" ht="15.75" customHeight="1" thickBot="1" x14ac:dyDescent="0.25">
      <c r="A469" s="244" t="s">
        <v>210</v>
      </c>
      <c r="B469" s="158">
        <v>11</v>
      </c>
      <c r="C469" s="211">
        <v>897.7</v>
      </c>
      <c r="D469" s="211" t="s">
        <v>119</v>
      </c>
      <c r="E469" s="211">
        <v>5.19</v>
      </c>
      <c r="F469" s="211">
        <v>931.51</v>
      </c>
      <c r="G469" s="241">
        <f t="shared" si="24"/>
        <v>90.17016799999999</v>
      </c>
      <c r="H469" s="241">
        <f t="shared" si="25"/>
        <v>84.860561000000004</v>
      </c>
      <c r="I469" s="242">
        <f t="shared" si="26"/>
        <v>53.934429000000002</v>
      </c>
      <c r="J469" s="242">
        <f t="shared" si="27"/>
        <v>28.876809999999999</v>
      </c>
    </row>
    <row r="470" spans="1:10" s="156" customFormat="1" ht="15.75" customHeight="1" thickBot="1" x14ac:dyDescent="0.25">
      <c r="A470" s="244" t="s">
        <v>210</v>
      </c>
      <c r="B470" s="158">
        <v>12</v>
      </c>
      <c r="C470" s="211">
        <v>898.21</v>
      </c>
      <c r="D470" s="211" t="s">
        <v>119</v>
      </c>
      <c r="E470" s="211">
        <v>92.39</v>
      </c>
      <c r="F470" s="211">
        <v>932.02</v>
      </c>
      <c r="G470" s="241">
        <f t="shared" si="24"/>
        <v>90.219535999999991</v>
      </c>
      <c r="H470" s="241">
        <f t="shared" si="25"/>
        <v>84.907021999999998</v>
      </c>
      <c r="I470" s="242">
        <f t="shared" si="26"/>
        <v>53.963957999999998</v>
      </c>
      <c r="J470" s="242">
        <f t="shared" si="27"/>
        <v>28.892620000000001</v>
      </c>
    </row>
    <row r="471" spans="1:10" s="156" customFormat="1" ht="15.75" customHeight="1" thickBot="1" x14ac:dyDescent="0.25">
      <c r="A471" s="244" t="s">
        <v>210</v>
      </c>
      <c r="B471" s="158">
        <v>13</v>
      </c>
      <c r="C471" s="211">
        <v>889.6</v>
      </c>
      <c r="D471" s="211" t="s">
        <v>119</v>
      </c>
      <c r="E471" s="211">
        <v>105.73</v>
      </c>
      <c r="F471" s="211">
        <v>923.41</v>
      </c>
      <c r="G471" s="241">
        <f t="shared" si="24"/>
        <v>89.386088000000001</v>
      </c>
      <c r="H471" s="241">
        <f t="shared" si="25"/>
        <v>84.122650999999991</v>
      </c>
      <c r="I471" s="242">
        <f t="shared" si="26"/>
        <v>53.465438999999996</v>
      </c>
      <c r="J471" s="242">
        <f t="shared" si="27"/>
        <v>28.625709999999998</v>
      </c>
    </row>
    <row r="472" spans="1:10" s="156" customFormat="1" ht="15.75" customHeight="1" thickBot="1" x14ac:dyDescent="0.25">
      <c r="A472" s="244" t="s">
        <v>210</v>
      </c>
      <c r="B472" s="158">
        <v>14</v>
      </c>
      <c r="C472" s="211">
        <v>897.92</v>
      </c>
      <c r="D472" s="211" t="s">
        <v>119</v>
      </c>
      <c r="E472" s="211">
        <v>64.040000000000006</v>
      </c>
      <c r="F472" s="211">
        <v>931.73</v>
      </c>
      <c r="G472" s="241">
        <f t="shared" si="24"/>
        <v>90.191463999999996</v>
      </c>
      <c r="H472" s="241">
        <f t="shared" si="25"/>
        <v>84.880603000000008</v>
      </c>
      <c r="I472" s="242">
        <f t="shared" si="26"/>
        <v>53.947167</v>
      </c>
      <c r="J472" s="242">
        <f t="shared" si="27"/>
        <v>28.88363</v>
      </c>
    </row>
    <row r="473" spans="1:10" s="156" customFormat="1" ht="15.75" customHeight="1" thickBot="1" x14ac:dyDescent="0.25">
      <c r="A473" s="244" t="s">
        <v>210</v>
      </c>
      <c r="B473" s="158">
        <v>15</v>
      </c>
      <c r="C473" s="211">
        <v>945.68</v>
      </c>
      <c r="D473" s="211" t="s">
        <v>119</v>
      </c>
      <c r="E473" s="211">
        <v>85.98</v>
      </c>
      <c r="F473" s="211">
        <v>979.49</v>
      </c>
      <c r="G473" s="241">
        <f t="shared" si="24"/>
        <v>94.814632000000003</v>
      </c>
      <c r="H473" s="241">
        <f t="shared" si="25"/>
        <v>89.231538999999998</v>
      </c>
      <c r="I473" s="242">
        <f t="shared" si="26"/>
        <v>56.712471000000001</v>
      </c>
      <c r="J473" s="242">
        <f t="shared" si="27"/>
        <v>30.364190000000001</v>
      </c>
    </row>
    <row r="474" spans="1:10" s="156" customFormat="1" ht="15.75" customHeight="1" thickBot="1" x14ac:dyDescent="0.25">
      <c r="A474" s="244" t="s">
        <v>210</v>
      </c>
      <c r="B474" s="158">
        <v>16</v>
      </c>
      <c r="C474" s="211">
        <v>945.88</v>
      </c>
      <c r="D474" s="211" t="s">
        <v>119</v>
      </c>
      <c r="E474" s="211">
        <v>25.66</v>
      </c>
      <c r="F474" s="211">
        <v>979.69</v>
      </c>
      <c r="G474" s="241">
        <f t="shared" si="24"/>
        <v>94.833992000000009</v>
      </c>
      <c r="H474" s="241">
        <f t="shared" si="25"/>
        <v>89.249759000000012</v>
      </c>
      <c r="I474" s="242">
        <f t="shared" si="26"/>
        <v>56.724051000000003</v>
      </c>
      <c r="J474" s="242">
        <f t="shared" si="27"/>
        <v>30.37039</v>
      </c>
    </row>
    <row r="475" spans="1:10" s="156" customFormat="1" ht="15.75" customHeight="1" thickBot="1" x14ac:dyDescent="0.25">
      <c r="A475" s="244" t="s">
        <v>210</v>
      </c>
      <c r="B475" s="158">
        <v>17</v>
      </c>
      <c r="C475" s="211">
        <v>906.47</v>
      </c>
      <c r="D475" s="211">
        <v>0.14000000000000001</v>
      </c>
      <c r="E475" s="211">
        <v>0.01</v>
      </c>
      <c r="F475" s="211">
        <v>940.28</v>
      </c>
      <c r="G475" s="241">
        <f t="shared" si="24"/>
        <v>91.019103999999999</v>
      </c>
      <c r="H475" s="241">
        <f t="shared" si="25"/>
        <v>85.659508000000002</v>
      </c>
      <c r="I475" s="242">
        <f t="shared" si="26"/>
        <v>54.442211999999998</v>
      </c>
      <c r="J475" s="242">
        <f t="shared" si="27"/>
        <v>29.148679999999999</v>
      </c>
    </row>
    <row r="476" spans="1:10" s="156" customFormat="1" ht="15.75" customHeight="1" thickBot="1" x14ac:dyDescent="0.25">
      <c r="A476" s="244" t="s">
        <v>210</v>
      </c>
      <c r="B476" s="158">
        <v>18</v>
      </c>
      <c r="C476" s="211">
        <v>903.66</v>
      </c>
      <c r="D476" s="211" t="s">
        <v>119</v>
      </c>
      <c r="E476" s="211">
        <v>35.159999999999997</v>
      </c>
      <c r="F476" s="211">
        <v>937.47</v>
      </c>
      <c r="G476" s="241">
        <f t="shared" si="24"/>
        <v>90.747095999999999</v>
      </c>
      <c r="H476" s="241">
        <f t="shared" si="25"/>
        <v>85.403517000000008</v>
      </c>
      <c r="I476" s="242">
        <f t="shared" si="26"/>
        <v>54.279513000000001</v>
      </c>
      <c r="J476" s="242">
        <f t="shared" si="27"/>
        <v>29.06157</v>
      </c>
    </row>
    <row r="477" spans="1:10" s="156" customFormat="1" ht="15.75" customHeight="1" thickBot="1" x14ac:dyDescent="0.25">
      <c r="A477" s="244" t="s">
        <v>210</v>
      </c>
      <c r="B477" s="158">
        <v>19</v>
      </c>
      <c r="C477" s="211">
        <v>894.33</v>
      </c>
      <c r="D477" s="211" t="s">
        <v>119</v>
      </c>
      <c r="E477" s="211">
        <v>46.54</v>
      </c>
      <c r="F477" s="211">
        <v>928.14</v>
      </c>
      <c r="G477" s="241">
        <f t="shared" si="24"/>
        <v>89.843952000000002</v>
      </c>
      <c r="H477" s="241">
        <f t="shared" si="25"/>
        <v>84.553554000000005</v>
      </c>
      <c r="I477" s="242">
        <f t="shared" si="26"/>
        <v>53.739305999999999</v>
      </c>
      <c r="J477" s="242">
        <f t="shared" si="27"/>
        <v>28.77234</v>
      </c>
    </row>
    <row r="478" spans="1:10" s="156" customFormat="1" ht="15.75" customHeight="1" thickBot="1" x14ac:dyDescent="0.25">
      <c r="A478" s="244" t="s">
        <v>210</v>
      </c>
      <c r="B478" s="158">
        <v>20</v>
      </c>
      <c r="C478" s="211">
        <v>883.85</v>
      </c>
      <c r="D478" s="211" t="s">
        <v>119</v>
      </c>
      <c r="E478" s="211">
        <v>109.66</v>
      </c>
      <c r="F478" s="211">
        <v>917.66</v>
      </c>
      <c r="G478" s="241">
        <f t="shared" si="24"/>
        <v>88.829487999999998</v>
      </c>
      <c r="H478" s="241">
        <f t="shared" si="25"/>
        <v>83.598826000000003</v>
      </c>
      <c r="I478" s="242">
        <f t="shared" si="26"/>
        <v>53.132514</v>
      </c>
      <c r="J478" s="242">
        <f t="shared" si="27"/>
        <v>28.44746</v>
      </c>
    </row>
    <row r="479" spans="1:10" s="156" customFormat="1" ht="15.75" customHeight="1" thickBot="1" x14ac:dyDescent="0.25">
      <c r="A479" s="244" t="s">
        <v>210</v>
      </c>
      <c r="B479" s="158">
        <v>21</v>
      </c>
      <c r="C479" s="211">
        <v>899.05</v>
      </c>
      <c r="D479" s="211" t="s">
        <v>119</v>
      </c>
      <c r="E479" s="211">
        <v>102.84</v>
      </c>
      <c r="F479" s="211">
        <v>932.86</v>
      </c>
      <c r="G479" s="241">
        <f t="shared" si="24"/>
        <v>90.300848000000002</v>
      </c>
      <c r="H479" s="241">
        <f t="shared" si="25"/>
        <v>84.983546000000004</v>
      </c>
      <c r="I479" s="242">
        <f t="shared" si="26"/>
        <v>54.012594</v>
      </c>
      <c r="J479" s="242">
        <f t="shared" si="27"/>
        <v>28.918659999999999</v>
      </c>
    </row>
    <row r="480" spans="1:10" s="156" customFormat="1" ht="15.75" customHeight="1" thickBot="1" x14ac:dyDescent="0.25">
      <c r="A480" s="244" t="s">
        <v>210</v>
      </c>
      <c r="B480" s="158">
        <v>22</v>
      </c>
      <c r="C480" s="211">
        <v>892.03</v>
      </c>
      <c r="D480" s="211" t="s">
        <v>119</v>
      </c>
      <c r="E480" s="211">
        <v>115.61</v>
      </c>
      <c r="F480" s="211">
        <v>925.84</v>
      </c>
      <c r="G480" s="241">
        <f t="shared" si="24"/>
        <v>89.621312000000003</v>
      </c>
      <c r="H480" s="241">
        <f t="shared" si="25"/>
        <v>84.344024000000005</v>
      </c>
      <c r="I480" s="242">
        <f t="shared" si="26"/>
        <v>53.606135999999999</v>
      </c>
      <c r="J480" s="242">
        <f t="shared" si="27"/>
        <v>28.701040000000003</v>
      </c>
    </row>
    <row r="481" spans="1:10" s="248" customFormat="1" ht="15.75" customHeight="1" thickBot="1" x14ac:dyDescent="0.25">
      <c r="A481" s="245" t="s">
        <v>210</v>
      </c>
      <c r="B481" s="246">
        <v>23</v>
      </c>
      <c r="C481" s="247">
        <v>889.81</v>
      </c>
      <c r="D481" s="247" t="s">
        <v>119</v>
      </c>
      <c r="E481" s="247">
        <v>122.81</v>
      </c>
      <c r="F481" s="247">
        <v>923.62</v>
      </c>
      <c r="G481" s="241">
        <f t="shared" si="24"/>
        <v>89.406415999999993</v>
      </c>
      <c r="H481" s="241">
        <f t="shared" si="25"/>
        <v>84.141782000000006</v>
      </c>
      <c r="I481" s="242">
        <f t="shared" si="26"/>
        <v>53.477598</v>
      </c>
      <c r="J481" s="242">
        <f t="shared" si="27"/>
        <v>28.63222</v>
      </c>
    </row>
    <row r="482" spans="1:10" s="243" customFormat="1" ht="15.75" customHeight="1" thickBot="1" x14ac:dyDescent="0.25">
      <c r="A482" s="239" t="s">
        <v>211</v>
      </c>
      <c r="B482" s="240">
        <v>0</v>
      </c>
      <c r="C482" s="241">
        <v>930.45</v>
      </c>
      <c r="D482" s="241" t="s">
        <v>119</v>
      </c>
      <c r="E482" s="241">
        <v>292.27</v>
      </c>
      <c r="F482" s="241">
        <v>964.26</v>
      </c>
      <c r="G482" s="241">
        <f t="shared" si="24"/>
        <v>93.340367999999998</v>
      </c>
      <c r="H482" s="241">
        <f t="shared" si="25"/>
        <v>87.844086000000004</v>
      </c>
      <c r="I482" s="242">
        <f t="shared" si="26"/>
        <v>55.830654000000003</v>
      </c>
      <c r="J482" s="242">
        <f t="shared" si="27"/>
        <v>29.892060000000001</v>
      </c>
    </row>
    <row r="483" spans="1:10" s="156" customFormat="1" ht="15.75" customHeight="1" thickBot="1" x14ac:dyDescent="0.25">
      <c r="A483" s="244" t="s">
        <v>211</v>
      </c>
      <c r="B483" s="158">
        <v>1</v>
      </c>
      <c r="C483" s="211">
        <v>932.49</v>
      </c>
      <c r="D483" s="211" t="s">
        <v>119</v>
      </c>
      <c r="E483" s="211">
        <v>123.69</v>
      </c>
      <c r="F483" s="211">
        <v>966.3</v>
      </c>
      <c r="G483" s="241">
        <f t="shared" si="24"/>
        <v>93.537839999999989</v>
      </c>
      <c r="H483" s="241">
        <f t="shared" si="25"/>
        <v>88.029929999999993</v>
      </c>
      <c r="I483" s="242">
        <f t="shared" si="26"/>
        <v>55.948769999999996</v>
      </c>
      <c r="J483" s="242">
        <f t="shared" si="27"/>
        <v>29.955299999999998</v>
      </c>
    </row>
    <row r="484" spans="1:10" s="156" customFormat="1" ht="15.75" customHeight="1" thickBot="1" x14ac:dyDescent="0.25">
      <c r="A484" s="244" t="s">
        <v>211</v>
      </c>
      <c r="B484" s="158">
        <v>2</v>
      </c>
      <c r="C484" s="211">
        <v>972.5</v>
      </c>
      <c r="D484" s="211" t="s">
        <v>119</v>
      </c>
      <c r="E484" s="211">
        <v>174.38</v>
      </c>
      <c r="F484" s="211">
        <v>1006.31</v>
      </c>
      <c r="G484" s="241">
        <f t="shared" si="24"/>
        <v>97.410807999999989</v>
      </c>
      <c r="H484" s="241">
        <f t="shared" si="25"/>
        <v>91.674841000000001</v>
      </c>
      <c r="I484" s="242">
        <f t="shared" si="26"/>
        <v>58.265348999999993</v>
      </c>
      <c r="J484" s="242">
        <f t="shared" si="27"/>
        <v>31.195609999999999</v>
      </c>
    </row>
    <row r="485" spans="1:10" s="156" customFormat="1" ht="15.75" customHeight="1" thickBot="1" x14ac:dyDescent="0.25">
      <c r="A485" s="244" t="s">
        <v>211</v>
      </c>
      <c r="B485" s="158">
        <v>3</v>
      </c>
      <c r="C485" s="211">
        <v>983.77</v>
      </c>
      <c r="D485" s="211" t="s">
        <v>119</v>
      </c>
      <c r="E485" s="211">
        <v>164.95</v>
      </c>
      <c r="F485" s="211">
        <v>1017.58</v>
      </c>
      <c r="G485" s="241">
        <f t="shared" si="24"/>
        <v>98.501744000000002</v>
      </c>
      <c r="H485" s="241">
        <f t="shared" si="25"/>
        <v>92.701537999999999</v>
      </c>
      <c r="I485" s="242">
        <f t="shared" si="26"/>
        <v>58.917882000000006</v>
      </c>
      <c r="J485" s="242">
        <f t="shared" si="27"/>
        <v>31.544980000000002</v>
      </c>
    </row>
    <row r="486" spans="1:10" s="156" customFormat="1" ht="15.75" customHeight="1" thickBot="1" x14ac:dyDescent="0.25">
      <c r="A486" s="244" t="s">
        <v>211</v>
      </c>
      <c r="B486" s="158">
        <v>4</v>
      </c>
      <c r="C486" s="211">
        <v>984.99</v>
      </c>
      <c r="D486" s="211" t="s">
        <v>119</v>
      </c>
      <c r="E486" s="211">
        <v>155.79</v>
      </c>
      <c r="F486" s="211">
        <v>1018.8</v>
      </c>
      <c r="G486" s="241">
        <f t="shared" si="24"/>
        <v>98.619839999999996</v>
      </c>
      <c r="H486" s="241">
        <f t="shared" si="25"/>
        <v>92.81268</v>
      </c>
      <c r="I486" s="242">
        <f t="shared" si="26"/>
        <v>58.988519999999994</v>
      </c>
      <c r="J486" s="242">
        <f t="shared" si="27"/>
        <v>31.582799999999999</v>
      </c>
    </row>
    <row r="487" spans="1:10" s="156" customFormat="1" ht="15.75" customHeight="1" thickBot="1" x14ac:dyDescent="0.25">
      <c r="A487" s="244" t="s">
        <v>211</v>
      </c>
      <c r="B487" s="158">
        <v>5</v>
      </c>
      <c r="C487" s="211">
        <v>986.79</v>
      </c>
      <c r="D487" s="211" t="s">
        <v>119</v>
      </c>
      <c r="E487" s="211">
        <v>17.61</v>
      </c>
      <c r="F487" s="211">
        <v>1020.6</v>
      </c>
      <c r="G487" s="241">
        <f t="shared" si="24"/>
        <v>98.794079999999994</v>
      </c>
      <c r="H487" s="241">
        <f t="shared" si="25"/>
        <v>92.976659999999995</v>
      </c>
      <c r="I487" s="242">
        <f t="shared" si="26"/>
        <v>59.092739999999999</v>
      </c>
      <c r="J487" s="242">
        <f t="shared" si="27"/>
        <v>31.6386</v>
      </c>
    </row>
    <row r="488" spans="1:10" s="156" customFormat="1" ht="15.75" customHeight="1" thickBot="1" x14ac:dyDescent="0.25">
      <c r="A488" s="244" t="s">
        <v>211</v>
      </c>
      <c r="B488" s="158">
        <v>6</v>
      </c>
      <c r="C488" s="211">
        <v>978.51</v>
      </c>
      <c r="D488" s="211" t="s">
        <v>119</v>
      </c>
      <c r="E488" s="211">
        <v>51.88</v>
      </c>
      <c r="F488" s="211">
        <v>1012.32</v>
      </c>
      <c r="G488" s="241">
        <f t="shared" si="24"/>
        <v>97.992576</v>
      </c>
      <c r="H488" s="241">
        <f t="shared" si="25"/>
        <v>92.222352000000001</v>
      </c>
      <c r="I488" s="242">
        <f t="shared" si="26"/>
        <v>58.613328000000003</v>
      </c>
      <c r="J488" s="242">
        <f t="shared" si="27"/>
        <v>31.381920000000001</v>
      </c>
    </row>
    <row r="489" spans="1:10" s="156" customFormat="1" ht="15.75" customHeight="1" thickBot="1" x14ac:dyDescent="0.25">
      <c r="A489" s="244" t="s">
        <v>211</v>
      </c>
      <c r="B489" s="158">
        <v>7</v>
      </c>
      <c r="C489" s="211">
        <v>967.55</v>
      </c>
      <c r="D489" s="211" t="s">
        <v>119</v>
      </c>
      <c r="E489" s="211">
        <v>100.42</v>
      </c>
      <c r="F489" s="211">
        <v>1001.36</v>
      </c>
      <c r="G489" s="241">
        <f t="shared" si="24"/>
        <v>96.931647999999996</v>
      </c>
      <c r="H489" s="241">
        <f t="shared" si="25"/>
        <v>91.223895999999996</v>
      </c>
      <c r="I489" s="242">
        <f t="shared" si="26"/>
        <v>57.978743999999999</v>
      </c>
      <c r="J489" s="242">
        <f t="shared" si="27"/>
        <v>31.042159999999999</v>
      </c>
    </row>
    <row r="490" spans="1:10" s="156" customFormat="1" ht="15.75" customHeight="1" thickBot="1" x14ac:dyDescent="0.25">
      <c r="A490" s="244" t="s">
        <v>211</v>
      </c>
      <c r="B490" s="158">
        <v>8</v>
      </c>
      <c r="C490" s="211">
        <v>963.06</v>
      </c>
      <c r="D490" s="211" t="s">
        <v>119</v>
      </c>
      <c r="E490" s="211">
        <v>124.87</v>
      </c>
      <c r="F490" s="211">
        <v>996.87</v>
      </c>
      <c r="G490" s="241">
        <f t="shared" si="24"/>
        <v>96.497016000000002</v>
      </c>
      <c r="H490" s="241">
        <f t="shared" si="25"/>
        <v>90.814857000000003</v>
      </c>
      <c r="I490" s="242">
        <f t="shared" si="26"/>
        <v>57.718772999999999</v>
      </c>
      <c r="J490" s="242">
        <f t="shared" si="27"/>
        <v>30.90297</v>
      </c>
    </row>
    <row r="491" spans="1:10" s="156" customFormat="1" ht="15.75" customHeight="1" thickBot="1" x14ac:dyDescent="0.25">
      <c r="A491" s="244" t="s">
        <v>211</v>
      </c>
      <c r="B491" s="158">
        <v>9</v>
      </c>
      <c r="C491" s="211">
        <v>961.66</v>
      </c>
      <c r="D491" s="211" t="s">
        <v>119</v>
      </c>
      <c r="E491" s="211">
        <v>44.51</v>
      </c>
      <c r="F491" s="211">
        <v>995.47</v>
      </c>
      <c r="G491" s="241">
        <f t="shared" si="24"/>
        <v>96.361496000000002</v>
      </c>
      <c r="H491" s="241">
        <f t="shared" si="25"/>
        <v>90.687317000000007</v>
      </c>
      <c r="I491" s="242">
        <f t="shared" si="26"/>
        <v>57.637713000000005</v>
      </c>
      <c r="J491" s="242">
        <f t="shared" si="27"/>
        <v>30.859570000000001</v>
      </c>
    </row>
    <row r="492" spans="1:10" s="156" customFormat="1" ht="15.75" customHeight="1" thickBot="1" x14ac:dyDescent="0.25">
      <c r="A492" s="244" t="s">
        <v>211</v>
      </c>
      <c r="B492" s="158">
        <v>10</v>
      </c>
      <c r="C492" s="211">
        <v>966.18</v>
      </c>
      <c r="D492" s="211" t="s">
        <v>119</v>
      </c>
      <c r="E492" s="211">
        <v>49.82</v>
      </c>
      <c r="F492" s="211">
        <v>999.99</v>
      </c>
      <c r="G492" s="241">
        <f t="shared" si="24"/>
        <v>96.799031999999997</v>
      </c>
      <c r="H492" s="241">
        <f t="shared" si="25"/>
        <v>91.099089000000006</v>
      </c>
      <c r="I492" s="242">
        <f t="shared" si="26"/>
        <v>57.899421000000004</v>
      </c>
      <c r="J492" s="242">
        <f t="shared" si="27"/>
        <v>30.999690000000001</v>
      </c>
    </row>
    <row r="493" spans="1:10" s="156" customFormat="1" ht="15.75" customHeight="1" thickBot="1" x14ac:dyDescent="0.25">
      <c r="A493" s="244" t="s">
        <v>211</v>
      </c>
      <c r="B493" s="158">
        <v>11</v>
      </c>
      <c r="C493" s="211">
        <v>969.67</v>
      </c>
      <c r="D493" s="211">
        <v>0.01</v>
      </c>
      <c r="E493" s="211">
        <v>53.72</v>
      </c>
      <c r="F493" s="211">
        <v>1003.48</v>
      </c>
      <c r="G493" s="241">
        <f t="shared" si="24"/>
        <v>97.136864000000003</v>
      </c>
      <c r="H493" s="241">
        <f t="shared" si="25"/>
        <v>91.417028000000002</v>
      </c>
      <c r="I493" s="242">
        <f t="shared" si="26"/>
        <v>58.101492</v>
      </c>
      <c r="J493" s="242">
        <f t="shared" si="27"/>
        <v>31.107880000000002</v>
      </c>
    </row>
    <row r="494" spans="1:10" s="156" customFormat="1" ht="15.75" customHeight="1" thickBot="1" x14ac:dyDescent="0.25">
      <c r="A494" s="244" t="s">
        <v>211</v>
      </c>
      <c r="B494" s="158">
        <v>12</v>
      </c>
      <c r="C494" s="211">
        <v>971.98</v>
      </c>
      <c r="D494" s="211" t="s">
        <v>119</v>
      </c>
      <c r="E494" s="211">
        <v>104.17</v>
      </c>
      <c r="F494" s="211">
        <v>1005.79</v>
      </c>
      <c r="G494" s="241">
        <f t="shared" si="24"/>
        <v>97.360471999999987</v>
      </c>
      <c r="H494" s="241">
        <f t="shared" si="25"/>
        <v>91.627468999999991</v>
      </c>
      <c r="I494" s="242">
        <f t="shared" si="26"/>
        <v>58.235240999999995</v>
      </c>
      <c r="J494" s="242">
        <f t="shared" si="27"/>
        <v>31.179489999999998</v>
      </c>
    </row>
    <row r="495" spans="1:10" s="156" customFormat="1" ht="15.75" customHeight="1" thickBot="1" x14ac:dyDescent="0.25">
      <c r="A495" s="244" t="s">
        <v>211</v>
      </c>
      <c r="B495" s="158">
        <v>13</v>
      </c>
      <c r="C495" s="211">
        <v>975.36</v>
      </c>
      <c r="D495" s="211" t="s">
        <v>119</v>
      </c>
      <c r="E495" s="211">
        <v>142.12</v>
      </c>
      <c r="F495" s="211">
        <v>1009.17</v>
      </c>
      <c r="G495" s="241">
        <f t="shared" si="24"/>
        <v>97.68765599999999</v>
      </c>
      <c r="H495" s="241">
        <f t="shared" si="25"/>
        <v>91.935386999999992</v>
      </c>
      <c r="I495" s="242">
        <f t="shared" si="26"/>
        <v>58.430942999999999</v>
      </c>
      <c r="J495" s="242">
        <f t="shared" si="27"/>
        <v>31.284269999999999</v>
      </c>
    </row>
    <row r="496" spans="1:10" s="156" customFormat="1" ht="15.75" customHeight="1" thickBot="1" x14ac:dyDescent="0.25">
      <c r="A496" s="244" t="s">
        <v>211</v>
      </c>
      <c r="B496" s="158">
        <v>14</v>
      </c>
      <c r="C496" s="211">
        <v>989.67</v>
      </c>
      <c r="D496" s="211" t="s">
        <v>119</v>
      </c>
      <c r="E496" s="211">
        <v>123.78</v>
      </c>
      <c r="F496" s="211">
        <v>1023.48</v>
      </c>
      <c r="G496" s="241">
        <f t="shared" si="24"/>
        <v>99.072863999999996</v>
      </c>
      <c r="H496" s="241">
        <f t="shared" si="25"/>
        <v>93.239028000000005</v>
      </c>
      <c r="I496" s="242">
        <f t="shared" si="26"/>
        <v>59.259492000000002</v>
      </c>
      <c r="J496" s="242">
        <f t="shared" si="27"/>
        <v>31.727879999999999</v>
      </c>
    </row>
    <row r="497" spans="1:10" s="156" customFormat="1" ht="15.75" customHeight="1" thickBot="1" x14ac:dyDescent="0.25">
      <c r="A497" s="244" t="s">
        <v>211</v>
      </c>
      <c r="B497" s="158">
        <v>15</v>
      </c>
      <c r="C497" s="211">
        <v>995.89</v>
      </c>
      <c r="D497" s="211">
        <v>0.01</v>
      </c>
      <c r="E497" s="211">
        <v>158.79</v>
      </c>
      <c r="F497" s="211">
        <v>1029.7</v>
      </c>
      <c r="G497" s="241">
        <f t="shared" si="24"/>
        <v>99.674959999999999</v>
      </c>
      <c r="H497" s="241">
        <f t="shared" si="25"/>
        <v>93.805670000000006</v>
      </c>
      <c r="I497" s="242">
        <f t="shared" si="26"/>
        <v>59.619630000000001</v>
      </c>
      <c r="J497" s="242">
        <f t="shared" si="27"/>
        <v>31.9207</v>
      </c>
    </row>
    <row r="498" spans="1:10" s="156" customFormat="1" ht="15.75" customHeight="1" thickBot="1" x14ac:dyDescent="0.25">
      <c r="A498" s="244" t="s">
        <v>211</v>
      </c>
      <c r="B498" s="158">
        <v>16</v>
      </c>
      <c r="C498" s="211">
        <v>988.61</v>
      </c>
      <c r="D498" s="211">
        <v>0.01</v>
      </c>
      <c r="E498" s="211">
        <v>64.17</v>
      </c>
      <c r="F498" s="211">
        <v>1022.42</v>
      </c>
      <c r="G498" s="241">
        <f t="shared" si="24"/>
        <v>98.970255999999992</v>
      </c>
      <c r="H498" s="241">
        <f t="shared" si="25"/>
        <v>93.142461999999995</v>
      </c>
      <c r="I498" s="242">
        <f t="shared" si="26"/>
        <v>59.198118000000001</v>
      </c>
      <c r="J498" s="242">
        <f t="shared" si="27"/>
        <v>31.69502</v>
      </c>
    </row>
    <row r="499" spans="1:10" s="156" customFormat="1" ht="15.75" customHeight="1" thickBot="1" x14ac:dyDescent="0.25">
      <c r="A499" s="244" t="s">
        <v>211</v>
      </c>
      <c r="B499" s="158">
        <v>17</v>
      </c>
      <c r="C499" s="211">
        <v>984.46</v>
      </c>
      <c r="D499" s="211" t="s">
        <v>119</v>
      </c>
      <c r="E499" s="211">
        <v>64.510000000000005</v>
      </c>
      <c r="F499" s="211">
        <v>1018.27</v>
      </c>
      <c r="G499" s="241">
        <f t="shared" ref="G499:G562" si="28">F499*9.68%</f>
        <v>98.568535999999995</v>
      </c>
      <c r="H499" s="241">
        <f t="shared" ref="H499:H562" si="29">F499*9.11%</f>
        <v>92.764397000000002</v>
      </c>
      <c r="I499" s="242">
        <f t="shared" ref="I499:I562" si="30">F499*5.79%</f>
        <v>58.957833000000001</v>
      </c>
      <c r="J499" s="242">
        <f t="shared" ref="J499:J562" si="31">F499*3.1%</f>
        <v>31.566369999999999</v>
      </c>
    </row>
    <row r="500" spans="1:10" s="156" customFormat="1" ht="15.75" customHeight="1" thickBot="1" x14ac:dyDescent="0.25">
      <c r="A500" s="244" t="s">
        <v>211</v>
      </c>
      <c r="B500" s="158">
        <v>18</v>
      </c>
      <c r="C500" s="211">
        <v>982.09</v>
      </c>
      <c r="D500" s="211" t="s">
        <v>119</v>
      </c>
      <c r="E500" s="211">
        <v>77.849999999999994</v>
      </c>
      <c r="F500" s="211">
        <v>1015.9</v>
      </c>
      <c r="G500" s="241">
        <f t="shared" si="28"/>
        <v>98.339119999999994</v>
      </c>
      <c r="H500" s="241">
        <f t="shared" si="29"/>
        <v>92.548490000000001</v>
      </c>
      <c r="I500" s="242">
        <f t="shared" si="30"/>
        <v>58.820610000000002</v>
      </c>
      <c r="J500" s="242">
        <f t="shared" si="31"/>
        <v>31.492899999999999</v>
      </c>
    </row>
    <row r="501" spans="1:10" s="156" customFormat="1" ht="15.75" customHeight="1" thickBot="1" x14ac:dyDescent="0.25">
      <c r="A501" s="244" t="s">
        <v>211</v>
      </c>
      <c r="B501" s="158">
        <v>19</v>
      </c>
      <c r="C501" s="211">
        <v>925.21</v>
      </c>
      <c r="D501" s="211" t="s">
        <v>119</v>
      </c>
      <c r="E501" s="211">
        <v>47.69</v>
      </c>
      <c r="F501" s="211">
        <v>959.02</v>
      </c>
      <c r="G501" s="241">
        <f t="shared" si="28"/>
        <v>92.833135999999996</v>
      </c>
      <c r="H501" s="241">
        <f t="shared" si="29"/>
        <v>87.366721999999996</v>
      </c>
      <c r="I501" s="242">
        <f t="shared" si="30"/>
        <v>55.527257999999996</v>
      </c>
      <c r="J501" s="242">
        <f t="shared" si="31"/>
        <v>29.729620000000001</v>
      </c>
    </row>
    <row r="502" spans="1:10" s="156" customFormat="1" ht="15.75" customHeight="1" thickBot="1" x14ac:dyDescent="0.25">
      <c r="A502" s="244" t="s">
        <v>211</v>
      </c>
      <c r="B502" s="158">
        <v>20</v>
      </c>
      <c r="C502" s="211">
        <v>929.34</v>
      </c>
      <c r="D502" s="211" t="s">
        <v>119</v>
      </c>
      <c r="E502" s="211">
        <v>130.87</v>
      </c>
      <c r="F502" s="211">
        <v>963.15</v>
      </c>
      <c r="G502" s="241">
        <f t="shared" si="28"/>
        <v>93.232919999999993</v>
      </c>
      <c r="H502" s="241">
        <f t="shared" si="29"/>
        <v>87.742964999999998</v>
      </c>
      <c r="I502" s="242">
        <f t="shared" si="30"/>
        <v>55.766385</v>
      </c>
      <c r="J502" s="242">
        <f t="shared" si="31"/>
        <v>29.85765</v>
      </c>
    </row>
    <row r="503" spans="1:10" s="156" customFormat="1" ht="15.75" customHeight="1" thickBot="1" x14ac:dyDescent="0.25">
      <c r="A503" s="244" t="s">
        <v>211</v>
      </c>
      <c r="B503" s="158">
        <v>21</v>
      </c>
      <c r="C503" s="211">
        <v>926.61</v>
      </c>
      <c r="D503" s="211" t="s">
        <v>119</v>
      </c>
      <c r="E503" s="211">
        <v>45.46</v>
      </c>
      <c r="F503" s="211">
        <v>960.42</v>
      </c>
      <c r="G503" s="241">
        <f t="shared" si="28"/>
        <v>92.968655999999996</v>
      </c>
      <c r="H503" s="241">
        <f t="shared" si="29"/>
        <v>87.494261999999992</v>
      </c>
      <c r="I503" s="242">
        <f t="shared" si="30"/>
        <v>55.608317999999997</v>
      </c>
      <c r="J503" s="242">
        <f t="shared" si="31"/>
        <v>29.773019999999999</v>
      </c>
    </row>
    <row r="504" spans="1:10" s="156" customFormat="1" ht="15.75" customHeight="1" thickBot="1" x14ac:dyDescent="0.25">
      <c r="A504" s="244" t="s">
        <v>211</v>
      </c>
      <c r="B504" s="158">
        <v>22</v>
      </c>
      <c r="C504" s="211">
        <v>924.65</v>
      </c>
      <c r="D504" s="211" t="s">
        <v>119</v>
      </c>
      <c r="E504" s="211">
        <v>83.45</v>
      </c>
      <c r="F504" s="211">
        <v>958.46</v>
      </c>
      <c r="G504" s="241">
        <f t="shared" si="28"/>
        <v>92.778928000000008</v>
      </c>
      <c r="H504" s="241">
        <f t="shared" si="29"/>
        <v>87.315706000000006</v>
      </c>
      <c r="I504" s="242">
        <f t="shared" si="30"/>
        <v>55.494834000000004</v>
      </c>
      <c r="J504" s="242">
        <f t="shared" si="31"/>
        <v>29.712260000000001</v>
      </c>
    </row>
    <row r="505" spans="1:10" s="248" customFormat="1" ht="15.75" customHeight="1" thickBot="1" x14ac:dyDescent="0.25">
      <c r="A505" s="245" t="s">
        <v>211</v>
      </c>
      <c r="B505" s="246">
        <v>23</v>
      </c>
      <c r="C505" s="247">
        <v>922.56</v>
      </c>
      <c r="D505" s="247" t="s">
        <v>119</v>
      </c>
      <c r="E505" s="247">
        <v>145.78</v>
      </c>
      <c r="F505" s="247">
        <v>956.37</v>
      </c>
      <c r="G505" s="241">
        <f t="shared" si="28"/>
        <v>92.576616000000001</v>
      </c>
      <c r="H505" s="241">
        <f t="shared" si="29"/>
        <v>87.125307000000006</v>
      </c>
      <c r="I505" s="242">
        <f t="shared" si="30"/>
        <v>55.373823000000002</v>
      </c>
      <c r="J505" s="242">
        <f t="shared" si="31"/>
        <v>29.647469999999998</v>
      </c>
    </row>
    <row r="506" spans="1:10" s="243" customFormat="1" ht="15.75" customHeight="1" thickBot="1" x14ac:dyDescent="0.25">
      <c r="A506" s="239" t="s">
        <v>212</v>
      </c>
      <c r="B506" s="240">
        <v>0</v>
      </c>
      <c r="C506" s="241">
        <v>932.31</v>
      </c>
      <c r="D506" s="241" t="s">
        <v>119</v>
      </c>
      <c r="E506" s="241">
        <v>130.72999999999999</v>
      </c>
      <c r="F506" s="241">
        <v>966.12</v>
      </c>
      <c r="G506" s="241">
        <f t="shared" si="28"/>
        <v>93.520415999999997</v>
      </c>
      <c r="H506" s="241">
        <f t="shared" si="29"/>
        <v>88.013531999999998</v>
      </c>
      <c r="I506" s="242">
        <f t="shared" si="30"/>
        <v>55.938347999999998</v>
      </c>
      <c r="J506" s="242">
        <f t="shared" si="31"/>
        <v>29.949719999999999</v>
      </c>
    </row>
    <row r="507" spans="1:10" s="156" customFormat="1" ht="15.75" customHeight="1" thickBot="1" x14ac:dyDescent="0.25">
      <c r="A507" s="244" t="s">
        <v>212</v>
      </c>
      <c r="B507" s="158">
        <v>1</v>
      </c>
      <c r="C507" s="211">
        <v>946.56</v>
      </c>
      <c r="D507" s="211" t="s">
        <v>119</v>
      </c>
      <c r="E507" s="211">
        <v>56.42</v>
      </c>
      <c r="F507" s="211">
        <v>980.37</v>
      </c>
      <c r="G507" s="241">
        <f t="shared" si="28"/>
        <v>94.899816000000001</v>
      </c>
      <c r="H507" s="241">
        <f t="shared" si="29"/>
        <v>89.311706999999998</v>
      </c>
      <c r="I507" s="242">
        <f t="shared" si="30"/>
        <v>56.763423000000003</v>
      </c>
      <c r="J507" s="242">
        <f t="shared" si="31"/>
        <v>30.391469999999998</v>
      </c>
    </row>
    <row r="508" spans="1:10" s="156" customFormat="1" ht="15.75" customHeight="1" thickBot="1" x14ac:dyDescent="0.25">
      <c r="A508" s="244" t="s">
        <v>212</v>
      </c>
      <c r="B508" s="158">
        <v>2</v>
      </c>
      <c r="C508" s="211">
        <v>1001.22</v>
      </c>
      <c r="D508" s="211" t="s">
        <v>119</v>
      </c>
      <c r="E508" s="211">
        <v>73.81</v>
      </c>
      <c r="F508" s="211">
        <v>1035.03</v>
      </c>
      <c r="G508" s="241">
        <f t="shared" si="28"/>
        <v>100.19090399999999</v>
      </c>
      <c r="H508" s="241">
        <f t="shared" si="29"/>
        <v>94.291232999999991</v>
      </c>
      <c r="I508" s="242">
        <f t="shared" si="30"/>
        <v>59.928236999999996</v>
      </c>
      <c r="J508" s="242">
        <f t="shared" si="31"/>
        <v>32.085929999999998</v>
      </c>
    </row>
    <row r="509" spans="1:10" s="156" customFormat="1" ht="15.75" customHeight="1" thickBot="1" x14ac:dyDescent="0.25">
      <c r="A509" s="244" t="s">
        <v>212</v>
      </c>
      <c r="B509" s="158">
        <v>3</v>
      </c>
      <c r="C509" s="211">
        <v>1020.9</v>
      </c>
      <c r="D509" s="211" t="s">
        <v>119</v>
      </c>
      <c r="E509" s="211">
        <v>104.02</v>
      </c>
      <c r="F509" s="211">
        <v>1054.71</v>
      </c>
      <c r="G509" s="241">
        <f t="shared" si="28"/>
        <v>102.095928</v>
      </c>
      <c r="H509" s="241">
        <f t="shared" si="29"/>
        <v>96.084080999999998</v>
      </c>
      <c r="I509" s="242">
        <f t="shared" si="30"/>
        <v>61.067709000000001</v>
      </c>
      <c r="J509" s="242">
        <f t="shared" si="31"/>
        <v>32.696010000000001</v>
      </c>
    </row>
    <row r="510" spans="1:10" s="156" customFormat="1" ht="15.75" customHeight="1" thickBot="1" x14ac:dyDescent="0.25">
      <c r="A510" s="244" t="s">
        <v>212</v>
      </c>
      <c r="B510" s="158">
        <v>4</v>
      </c>
      <c r="C510" s="211">
        <v>1007.73</v>
      </c>
      <c r="D510" s="211" t="s">
        <v>119</v>
      </c>
      <c r="E510" s="211">
        <v>130.94999999999999</v>
      </c>
      <c r="F510" s="211">
        <v>1041.54</v>
      </c>
      <c r="G510" s="241">
        <f t="shared" si="28"/>
        <v>100.82107199999999</v>
      </c>
      <c r="H510" s="241">
        <f t="shared" si="29"/>
        <v>94.884293999999997</v>
      </c>
      <c r="I510" s="242">
        <f t="shared" si="30"/>
        <v>60.305166</v>
      </c>
      <c r="J510" s="242">
        <f t="shared" si="31"/>
        <v>32.287739999999999</v>
      </c>
    </row>
    <row r="511" spans="1:10" s="156" customFormat="1" ht="15.75" customHeight="1" thickBot="1" x14ac:dyDescent="0.25">
      <c r="A511" s="244" t="s">
        <v>212</v>
      </c>
      <c r="B511" s="158">
        <v>5</v>
      </c>
      <c r="C511" s="211">
        <v>1011.96</v>
      </c>
      <c r="D511" s="211" t="s">
        <v>119</v>
      </c>
      <c r="E511" s="211">
        <v>75.45</v>
      </c>
      <c r="F511" s="211">
        <v>1045.77</v>
      </c>
      <c r="G511" s="241">
        <f t="shared" si="28"/>
        <v>101.230536</v>
      </c>
      <c r="H511" s="241">
        <f t="shared" si="29"/>
        <v>95.269646999999992</v>
      </c>
      <c r="I511" s="242">
        <f t="shared" si="30"/>
        <v>60.550083000000001</v>
      </c>
      <c r="J511" s="242">
        <f t="shared" si="31"/>
        <v>32.418869999999998</v>
      </c>
    </row>
    <row r="512" spans="1:10" s="156" customFormat="1" ht="15.75" customHeight="1" thickBot="1" x14ac:dyDescent="0.25">
      <c r="A512" s="244" t="s">
        <v>212</v>
      </c>
      <c r="B512" s="158">
        <v>6</v>
      </c>
      <c r="C512" s="211">
        <v>1012.15</v>
      </c>
      <c r="D512" s="211" t="s">
        <v>119</v>
      </c>
      <c r="E512" s="211">
        <v>76.69</v>
      </c>
      <c r="F512" s="211">
        <v>1045.96</v>
      </c>
      <c r="G512" s="241">
        <f t="shared" si="28"/>
        <v>101.24892800000001</v>
      </c>
      <c r="H512" s="241">
        <f t="shared" si="29"/>
        <v>95.286956000000004</v>
      </c>
      <c r="I512" s="242">
        <f t="shared" si="30"/>
        <v>60.561084000000001</v>
      </c>
      <c r="J512" s="242">
        <f t="shared" si="31"/>
        <v>32.424759999999999</v>
      </c>
    </row>
    <row r="513" spans="1:10" s="156" customFormat="1" ht="15.75" customHeight="1" thickBot="1" x14ac:dyDescent="0.25">
      <c r="A513" s="244" t="s">
        <v>212</v>
      </c>
      <c r="B513" s="158">
        <v>7</v>
      </c>
      <c r="C513" s="211">
        <v>997.32</v>
      </c>
      <c r="D513" s="211" t="s">
        <v>119</v>
      </c>
      <c r="E513" s="211">
        <v>70.62</v>
      </c>
      <c r="F513" s="211">
        <v>1031.1300000000001</v>
      </c>
      <c r="G513" s="241">
        <f t="shared" si="28"/>
        <v>99.813384000000013</v>
      </c>
      <c r="H513" s="241">
        <f t="shared" si="29"/>
        <v>93.935943000000009</v>
      </c>
      <c r="I513" s="242">
        <f t="shared" si="30"/>
        <v>59.702427000000007</v>
      </c>
      <c r="J513" s="242">
        <f t="shared" si="31"/>
        <v>31.965030000000002</v>
      </c>
    </row>
    <row r="514" spans="1:10" s="156" customFormat="1" ht="15.75" customHeight="1" thickBot="1" x14ac:dyDescent="0.25">
      <c r="A514" s="244" t="s">
        <v>212</v>
      </c>
      <c r="B514" s="158">
        <v>8</v>
      </c>
      <c r="C514" s="211">
        <v>997.75</v>
      </c>
      <c r="D514" s="211" t="s">
        <v>119</v>
      </c>
      <c r="E514" s="211">
        <v>77.56</v>
      </c>
      <c r="F514" s="211">
        <v>1031.56</v>
      </c>
      <c r="G514" s="241">
        <f t="shared" si="28"/>
        <v>99.855007999999998</v>
      </c>
      <c r="H514" s="241">
        <f t="shared" si="29"/>
        <v>93.975116</v>
      </c>
      <c r="I514" s="242">
        <f t="shared" si="30"/>
        <v>59.727323999999996</v>
      </c>
      <c r="J514" s="242">
        <f t="shared" si="31"/>
        <v>31.978359999999999</v>
      </c>
    </row>
    <row r="515" spans="1:10" s="156" customFormat="1" ht="15.75" customHeight="1" thickBot="1" x14ac:dyDescent="0.25">
      <c r="A515" s="244" t="s">
        <v>212</v>
      </c>
      <c r="B515" s="158">
        <v>9</v>
      </c>
      <c r="C515" s="211">
        <v>991.11</v>
      </c>
      <c r="D515" s="211" t="s">
        <v>119</v>
      </c>
      <c r="E515" s="211">
        <v>32.58</v>
      </c>
      <c r="F515" s="211">
        <v>1024.92</v>
      </c>
      <c r="G515" s="241">
        <f t="shared" si="28"/>
        <v>99.212256000000011</v>
      </c>
      <c r="H515" s="241">
        <f t="shared" si="29"/>
        <v>93.370212000000009</v>
      </c>
      <c r="I515" s="242">
        <f t="shared" si="30"/>
        <v>59.342868000000003</v>
      </c>
      <c r="J515" s="242">
        <f t="shared" si="31"/>
        <v>31.772520000000004</v>
      </c>
    </row>
    <row r="516" spans="1:10" s="156" customFormat="1" ht="15.75" customHeight="1" thickBot="1" x14ac:dyDescent="0.25">
      <c r="A516" s="244" t="s">
        <v>212</v>
      </c>
      <c r="B516" s="158">
        <v>10</v>
      </c>
      <c r="C516" s="211">
        <v>996.35</v>
      </c>
      <c r="D516" s="211" t="s">
        <v>119</v>
      </c>
      <c r="E516" s="211">
        <v>131.33000000000001</v>
      </c>
      <c r="F516" s="211">
        <v>1030.1600000000001</v>
      </c>
      <c r="G516" s="241">
        <f t="shared" si="28"/>
        <v>99.719487999999998</v>
      </c>
      <c r="H516" s="241">
        <f t="shared" si="29"/>
        <v>93.847576000000004</v>
      </c>
      <c r="I516" s="242">
        <f t="shared" si="30"/>
        <v>59.646264000000002</v>
      </c>
      <c r="J516" s="242">
        <f t="shared" si="31"/>
        <v>31.934960000000004</v>
      </c>
    </row>
    <row r="517" spans="1:10" s="156" customFormat="1" ht="15.75" customHeight="1" thickBot="1" x14ac:dyDescent="0.25">
      <c r="A517" s="244" t="s">
        <v>212</v>
      </c>
      <c r="B517" s="158">
        <v>11</v>
      </c>
      <c r="C517" s="211">
        <v>996.08</v>
      </c>
      <c r="D517" s="211" t="s">
        <v>119</v>
      </c>
      <c r="E517" s="211">
        <v>42.32</v>
      </c>
      <c r="F517" s="211">
        <v>1029.8900000000001</v>
      </c>
      <c r="G517" s="241">
        <f t="shared" si="28"/>
        <v>99.693352000000004</v>
      </c>
      <c r="H517" s="241">
        <f t="shared" si="29"/>
        <v>93.822979000000004</v>
      </c>
      <c r="I517" s="242">
        <f t="shared" si="30"/>
        <v>59.630631000000008</v>
      </c>
      <c r="J517" s="242">
        <f t="shared" si="31"/>
        <v>31.926590000000004</v>
      </c>
    </row>
    <row r="518" spans="1:10" s="156" customFormat="1" ht="15.75" customHeight="1" thickBot="1" x14ac:dyDescent="0.25">
      <c r="A518" s="244" t="s">
        <v>212</v>
      </c>
      <c r="B518" s="158">
        <v>12</v>
      </c>
      <c r="C518" s="211">
        <v>965.09</v>
      </c>
      <c r="D518" s="211">
        <v>14.21</v>
      </c>
      <c r="E518" s="211">
        <v>0</v>
      </c>
      <c r="F518" s="211">
        <v>998.9</v>
      </c>
      <c r="G518" s="241">
        <f t="shared" si="28"/>
        <v>96.693519999999992</v>
      </c>
      <c r="H518" s="241">
        <f t="shared" si="29"/>
        <v>90.999790000000004</v>
      </c>
      <c r="I518" s="242">
        <f t="shared" si="30"/>
        <v>57.836309999999997</v>
      </c>
      <c r="J518" s="242">
        <f t="shared" si="31"/>
        <v>30.965899999999998</v>
      </c>
    </row>
    <row r="519" spans="1:10" s="156" customFormat="1" ht="15.75" customHeight="1" thickBot="1" x14ac:dyDescent="0.25">
      <c r="A519" s="244" t="s">
        <v>212</v>
      </c>
      <c r="B519" s="158">
        <v>13</v>
      </c>
      <c r="C519" s="211">
        <v>1003.55</v>
      </c>
      <c r="D519" s="211" t="s">
        <v>119</v>
      </c>
      <c r="E519" s="211">
        <v>71.680000000000007</v>
      </c>
      <c r="F519" s="211">
        <v>1037.3599999999999</v>
      </c>
      <c r="G519" s="241">
        <f t="shared" si="28"/>
        <v>100.41644799999999</v>
      </c>
      <c r="H519" s="241">
        <f t="shared" si="29"/>
        <v>94.503495999999998</v>
      </c>
      <c r="I519" s="242">
        <f t="shared" si="30"/>
        <v>60.063143999999994</v>
      </c>
      <c r="J519" s="242">
        <f t="shared" si="31"/>
        <v>32.158159999999995</v>
      </c>
    </row>
    <row r="520" spans="1:10" s="156" customFormat="1" ht="15.75" customHeight="1" thickBot="1" x14ac:dyDescent="0.25">
      <c r="A520" s="244" t="s">
        <v>212</v>
      </c>
      <c r="B520" s="158">
        <v>14</v>
      </c>
      <c r="C520" s="211">
        <v>996.86</v>
      </c>
      <c r="D520" s="211" t="s">
        <v>119</v>
      </c>
      <c r="E520" s="211">
        <v>86.27</v>
      </c>
      <c r="F520" s="211">
        <v>1030.67</v>
      </c>
      <c r="G520" s="241">
        <f t="shared" si="28"/>
        <v>99.768856</v>
      </c>
      <c r="H520" s="241">
        <f t="shared" si="29"/>
        <v>93.894037000000012</v>
      </c>
      <c r="I520" s="242">
        <f t="shared" si="30"/>
        <v>59.675793000000006</v>
      </c>
      <c r="J520" s="242">
        <f t="shared" si="31"/>
        <v>31.950770000000002</v>
      </c>
    </row>
    <row r="521" spans="1:10" s="156" customFormat="1" ht="15.75" customHeight="1" thickBot="1" x14ac:dyDescent="0.25">
      <c r="A521" s="244" t="s">
        <v>212</v>
      </c>
      <c r="B521" s="158">
        <v>15</v>
      </c>
      <c r="C521" s="211">
        <v>1018.46</v>
      </c>
      <c r="D521" s="211" t="s">
        <v>119</v>
      </c>
      <c r="E521" s="211">
        <v>39.69</v>
      </c>
      <c r="F521" s="211">
        <v>1052.27</v>
      </c>
      <c r="G521" s="241">
        <f t="shared" si="28"/>
        <v>101.859736</v>
      </c>
      <c r="H521" s="241">
        <f t="shared" si="29"/>
        <v>95.861796999999996</v>
      </c>
      <c r="I521" s="242">
        <f t="shared" si="30"/>
        <v>60.926432999999996</v>
      </c>
      <c r="J521" s="242">
        <f t="shared" si="31"/>
        <v>32.620370000000001</v>
      </c>
    </row>
    <row r="522" spans="1:10" s="156" customFormat="1" ht="15.75" customHeight="1" thickBot="1" x14ac:dyDescent="0.25">
      <c r="A522" s="244" t="s">
        <v>212</v>
      </c>
      <c r="B522" s="158">
        <v>16</v>
      </c>
      <c r="C522" s="211">
        <v>1015.79</v>
      </c>
      <c r="D522" s="211" t="s">
        <v>119</v>
      </c>
      <c r="E522" s="211">
        <v>39.94</v>
      </c>
      <c r="F522" s="211">
        <v>1049.5999999999999</v>
      </c>
      <c r="G522" s="241">
        <f t="shared" si="28"/>
        <v>101.60127999999999</v>
      </c>
      <c r="H522" s="241">
        <f t="shared" si="29"/>
        <v>95.618559999999988</v>
      </c>
      <c r="I522" s="242">
        <f t="shared" si="30"/>
        <v>60.771839999999997</v>
      </c>
      <c r="J522" s="242">
        <f t="shared" si="31"/>
        <v>32.537599999999998</v>
      </c>
    </row>
    <row r="523" spans="1:10" s="156" customFormat="1" ht="15.75" customHeight="1" thickBot="1" x14ac:dyDescent="0.25">
      <c r="A523" s="244" t="s">
        <v>212</v>
      </c>
      <c r="B523" s="158">
        <v>17</v>
      </c>
      <c r="C523" s="211">
        <v>1014.89</v>
      </c>
      <c r="D523" s="211" t="s">
        <v>119</v>
      </c>
      <c r="E523" s="211">
        <v>260.73</v>
      </c>
      <c r="F523" s="211">
        <v>1048.7</v>
      </c>
      <c r="G523" s="241">
        <f t="shared" si="28"/>
        <v>101.51416</v>
      </c>
      <c r="H523" s="241">
        <f t="shared" si="29"/>
        <v>95.536569999999998</v>
      </c>
      <c r="I523" s="242">
        <f t="shared" si="30"/>
        <v>60.719730000000006</v>
      </c>
      <c r="J523" s="242">
        <f t="shared" si="31"/>
        <v>32.509700000000002</v>
      </c>
    </row>
    <row r="524" spans="1:10" s="156" customFormat="1" ht="15.75" customHeight="1" thickBot="1" x14ac:dyDescent="0.25">
      <c r="A524" s="244" t="s">
        <v>212</v>
      </c>
      <c r="B524" s="158">
        <v>18</v>
      </c>
      <c r="C524" s="211">
        <v>963.92</v>
      </c>
      <c r="D524" s="211" t="s">
        <v>119</v>
      </c>
      <c r="E524" s="211">
        <v>243.23</v>
      </c>
      <c r="F524" s="211">
        <v>997.73</v>
      </c>
      <c r="G524" s="241">
        <f t="shared" si="28"/>
        <v>96.580264</v>
      </c>
      <c r="H524" s="241">
        <f t="shared" si="29"/>
        <v>90.893203</v>
      </c>
      <c r="I524" s="242">
        <f t="shared" si="30"/>
        <v>57.768567000000004</v>
      </c>
      <c r="J524" s="242">
        <f t="shared" si="31"/>
        <v>30.92963</v>
      </c>
    </row>
    <row r="525" spans="1:10" s="156" customFormat="1" ht="15.75" customHeight="1" thickBot="1" x14ac:dyDescent="0.25">
      <c r="A525" s="244" t="s">
        <v>212</v>
      </c>
      <c r="B525" s="158">
        <v>19</v>
      </c>
      <c r="C525" s="211">
        <v>951.72</v>
      </c>
      <c r="D525" s="211" t="s">
        <v>119</v>
      </c>
      <c r="E525" s="211">
        <v>240.13</v>
      </c>
      <c r="F525" s="211">
        <v>985.53</v>
      </c>
      <c r="G525" s="241">
        <f t="shared" si="28"/>
        <v>95.399304000000001</v>
      </c>
      <c r="H525" s="241">
        <f t="shared" si="29"/>
        <v>89.781783000000004</v>
      </c>
      <c r="I525" s="242">
        <f t="shared" si="30"/>
        <v>57.062187000000002</v>
      </c>
      <c r="J525" s="242">
        <f t="shared" si="31"/>
        <v>30.55143</v>
      </c>
    </row>
    <row r="526" spans="1:10" s="156" customFormat="1" ht="15.75" customHeight="1" thickBot="1" x14ac:dyDescent="0.25">
      <c r="A526" s="244" t="s">
        <v>212</v>
      </c>
      <c r="B526" s="158">
        <v>20</v>
      </c>
      <c r="C526" s="211">
        <v>950.91</v>
      </c>
      <c r="D526" s="211" t="s">
        <v>119</v>
      </c>
      <c r="E526" s="211">
        <v>77.900000000000006</v>
      </c>
      <c r="F526" s="211">
        <v>984.72</v>
      </c>
      <c r="G526" s="241">
        <f t="shared" si="28"/>
        <v>95.320896000000005</v>
      </c>
      <c r="H526" s="241">
        <f t="shared" si="29"/>
        <v>89.707992000000004</v>
      </c>
      <c r="I526" s="242">
        <f t="shared" si="30"/>
        <v>57.015287999999998</v>
      </c>
      <c r="J526" s="242">
        <f t="shared" si="31"/>
        <v>30.526320000000002</v>
      </c>
    </row>
    <row r="527" spans="1:10" s="156" customFormat="1" ht="15.75" customHeight="1" thickBot="1" x14ac:dyDescent="0.25">
      <c r="A527" s="244" t="s">
        <v>212</v>
      </c>
      <c r="B527" s="158">
        <v>21</v>
      </c>
      <c r="C527" s="211">
        <v>951.13</v>
      </c>
      <c r="D527" s="211" t="s">
        <v>119</v>
      </c>
      <c r="E527" s="211">
        <v>65.64</v>
      </c>
      <c r="F527" s="211">
        <v>984.94</v>
      </c>
      <c r="G527" s="241">
        <f t="shared" si="28"/>
        <v>95.342191999999997</v>
      </c>
      <c r="H527" s="241">
        <f t="shared" si="29"/>
        <v>89.728034000000008</v>
      </c>
      <c r="I527" s="242">
        <f t="shared" si="30"/>
        <v>57.028026000000004</v>
      </c>
      <c r="J527" s="242">
        <f t="shared" si="31"/>
        <v>30.533140000000003</v>
      </c>
    </row>
    <row r="528" spans="1:10" s="156" customFormat="1" ht="15.75" customHeight="1" thickBot="1" x14ac:dyDescent="0.25">
      <c r="A528" s="244" t="s">
        <v>212</v>
      </c>
      <c r="B528" s="158">
        <v>22</v>
      </c>
      <c r="C528" s="211">
        <v>955.75</v>
      </c>
      <c r="D528" s="211">
        <v>0.01</v>
      </c>
      <c r="E528" s="211">
        <v>243.84</v>
      </c>
      <c r="F528" s="211">
        <v>989.56</v>
      </c>
      <c r="G528" s="241">
        <f t="shared" si="28"/>
        <v>95.789407999999995</v>
      </c>
      <c r="H528" s="241">
        <f t="shared" si="29"/>
        <v>90.148916</v>
      </c>
      <c r="I528" s="242">
        <f t="shared" si="30"/>
        <v>57.295524</v>
      </c>
      <c r="J528" s="242">
        <f t="shared" si="31"/>
        <v>30.676359999999999</v>
      </c>
    </row>
    <row r="529" spans="1:10" s="248" customFormat="1" ht="15.75" customHeight="1" thickBot="1" x14ac:dyDescent="0.25">
      <c r="A529" s="245" t="s">
        <v>212</v>
      </c>
      <c r="B529" s="246">
        <v>23</v>
      </c>
      <c r="C529" s="247">
        <v>948.42</v>
      </c>
      <c r="D529" s="247" t="s">
        <v>119</v>
      </c>
      <c r="E529" s="247">
        <v>150.66</v>
      </c>
      <c r="F529" s="247">
        <v>982.23</v>
      </c>
      <c r="G529" s="241">
        <f t="shared" si="28"/>
        <v>95.079864000000001</v>
      </c>
      <c r="H529" s="241">
        <f t="shared" si="29"/>
        <v>89.481153000000006</v>
      </c>
      <c r="I529" s="242">
        <f t="shared" si="30"/>
        <v>56.871116999999998</v>
      </c>
      <c r="J529" s="242">
        <f t="shared" si="31"/>
        <v>30.44913</v>
      </c>
    </row>
    <row r="530" spans="1:10" s="243" customFormat="1" ht="15.75" customHeight="1" thickBot="1" x14ac:dyDescent="0.25">
      <c r="A530" s="239" t="s">
        <v>213</v>
      </c>
      <c r="B530" s="240">
        <v>0</v>
      </c>
      <c r="C530" s="241">
        <v>1032.1099999999999</v>
      </c>
      <c r="D530" s="241" t="s">
        <v>119</v>
      </c>
      <c r="E530" s="241">
        <v>113.62</v>
      </c>
      <c r="F530" s="241">
        <v>1065.92</v>
      </c>
      <c r="G530" s="241">
        <f t="shared" si="28"/>
        <v>103.181056</v>
      </c>
      <c r="H530" s="241">
        <f t="shared" si="29"/>
        <v>97.105312000000012</v>
      </c>
      <c r="I530" s="242">
        <f t="shared" si="30"/>
        <v>61.716768000000002</v>
      </c>
      <c r="J530" s="242">
        <f t="shared" si="31"/>
        <v>33.043520000000001</v>
      </c>
    </row>
    <row r="531" spans="1:10" s="156" customFormat="1" ht="15.75" customHeight="1" thickBot="1" x14ac:dyDescent="0.25">
      <c r="A531" s="244" t="s">
        <v>213</v>
      </c>
      <c r="B531" s="158">
        <v>1</v>
      </c>
      <c r="C531" s="211">
        <v>1037.22</v>
      </c>
      <c r="D531" s="211" t="s">
        <v>119</v>
      </c>
      <c r="E531" s="211">
        <v>106.58</v>
      </c>
      <c r="F531" s="211">
        <v>1071.03</v>
      </c>
      <c r="G531" s="241">
        <f t="shared" si="28"/>
        <v>103.675704</v>
      </c>
      <c r="H531" s="241">
        <f t="shared" si="29"/>
        <v>97.570832999999993</v>
      </c>
      <c r="I531" s="242">
        <f t="shared" si="30"/>
        <v>62.012636999999998</v>
      </c>
      <c r="J531" s="242">
        <f t="shared" si="31"/>
        <v>33.201929999999997</v>
      </c>
    </row>
    <row r="532" spans="1:10" s="156" customFormat="1" ht="15.75" customHeight="1" thickBot="1" x14ac:dyDescent="0.25">
      <c r="A532" s="244" t="s">
        <v>213</v>
      </c>
      <c r="B532" s="158">
        <v>2</v>
      </c>
      <c r="C532" s="211">
        <v>1135.1400000000001</v>
      </c>
      <c r="D532" s="211" t="s">
        <v>119</v>
      </c>
      <c r="E532" s="211">
        <v>200.07</v>
      </c>
      <c r="F532" s="211">
        <v>1168.95</v>
      </c>
      <c r="G532" s="241">
        <f t="shared" si="28"/>
        <v>113.15436</v>
      </c>
      <c r="H532" s="241">
        <f t="shared" si="29"/>
        <v>106.49134500000001</v>
      </c>
      <c r="I532" s="242">
        <f t="shared" si="30"/>
        <v>67.682204999999996</v>
      </c>
      <c r="J532" s="242">
        <f t="shared" si="31"/>
        <v>36.237450000000003</v>
      </c>
    </row>
    <row r="533" spans="1:10" s="156" customFormat="1" ht="15.75" customHeight="1" thickBot="1" x14ac:dyDescent="0.25">
      <c r="A533" s="244" t="s">
        <v>213</v>
      </c>
      <c r="B533" s="158">
        <v>3</v>
      </c>
      <c r="C533" s="211">
        <v>1145.3399999999999</v>
      </c>
      <c r="D533" s="211" t="s">
        <v>119</v>
      </c>
      <c r="E533" s="211">
        <v>201.99</v>
      </c>
      <c r="F533" s="211">
        <v>1179.1500000000001</v>
      </c>
      <c r="G533" s="241">
        <f t="shared" si="28"/>
        <v>114.14172000000001</v>
      </c>
      <c r="H533" s="241">
        <f t="shared" si="29"/>
        <v>107.42056500000001</v>
      </c>
      <c r="I533" s="242">
        <f t="shared" si="30"/>
        <v>68.272784999999999</v>
      </c>
      <c r="J533" s="242">
        <f t="shared" si="31"/>
        <v>36.553650000000005</v>
      </c>
    </row>
    <row r="534" spans="1:10" s="156" customFormat="1" ht="15.75" customHeight="1" thickBot="1" x14ac:dyDescent="0.25">
      <c r="A534" s="244" t="s">
        <v>213</v>
      </c>
      <c r="B534" s="158">
        <v>4</v>
      </c>
      <c r="C534" s="211">
        <v>1138.5999999999999</v>
      </c>
      <c r="D534" s="211" t="s">
        <v>119</v>
      </c>
      <c r="E534" s="211">
        <v>150.08000000000001</v>
      </c>
      <c r="F534" s="211">
        <v>1172.4100000000001</v>
      </c>
      <c r="G534" s="241">
        <f t="shared" si="28"/>
        <v>113.489288</v>
      </c>
      <c r="H534" s="241">
        <f t="shared" si="29"/>
        <v>106.80655100000001</v>
      </c>
      <c r="I534" s="242">
        <f t="shared" si="30"/>
        <v>67.882539000000008</v>
      </c>
      <c r="J534" s="242">
        <f t="shared" si="31"/>
        <v>36.344709999999999</v>
      </c>
    </row>
    <row r="535" spans="1:10" s="156" customFormat="1" ht="15.75" customHeight="1" thickBot="1" x14ac:dyDescent="0.25">
      <c r="A535" s="244" t="s">
        <v>213</v>
      </c>
      <c r="B535" s="158">
        <v>5</v>
      </c>
      <c r="C535" s="211">
        <v>1140.3</v>
      </c>
      <c r="D535" s="211" t="s">
        <v>119</v>
      </c>
      <c r="E535" s="211">
        <v>137.22999999999999</v>
      </c>
      <c r="F535" s="211">
        <v>1174.1099999999999</v>
      </c>
      <c r="G535" s="241">
        <f t="shared" si="28"/>
        <v>113.65384799999998</v>
      </c>
      <c r="H535" s="241">
        <f t="shared" si="29"/>
        <v>106.96142099999999</v>
      </c>
      <c r="I535" s="242">
        <f t="shared" si="30"/>
        <v>67.980968999999988</v>
      </c>
      <c r="J535" s="242">
        <f t="shared" si="31"/>
        <v>36.397409999999994</v>
      </c>
    </row>
    <row r="536" spans="1:10" s="156" customFormat="1" ht="15.75" customHeight="1" thickBot="1" x14ac:dyDescent="0.25">
      <c r="A536" s="244" t="s">
        <v>213</v>
      </c>
      <c r="B536" s="158">
        <v>6</v>
      </c>
      <c r="C536" s="211">
        <v>1134.8900000000001</v>
      </c>
      <c r="D536" s="211" t="s">
        <v>119</v>
      </c>
      <c r="E536" s="211">
        <v>140.63</v>
      </c>
      <c r="F536" s="211">
        <v>1168.7</v>
      </c>
      <c r="G536" s="241">
        <f t="shared" si="28"/>
        <v>113.13016</v>
      </c>
      <c r="H536" s="241">
        <f t="shared" si="29"/>
        <v>106.46857</v>
      </c>
      <c r="I536" s="242">
        <f t="shared" si="30"/>
        <v>67.667730000000006</v>
      </c>
      <c r="J536" s="242">
        <f t="shared" si="31"/>
        <v>36.229700000000001</v>
      </c>
    </row>
    <row r="537" spans="1:10" s="156" customFormat="1" ht="15.75" customHeight="1" thickBot="1" x14ac:dyDescent="0.25">
      <c r="A537" s="244" t="s">
        <v>213</v>
      </c>
      <c r="B537" s="158">
        <v>7</v>
      </c>
      <c r="C537" s="211">
        <v>1109.21</v>
      </c>
      <c r="D537" s="211" t="s">
        <v>119</v>
      </c>
      <c r="E537" s="211">
        <v>128.01</v>
      </c>
      <c r="F537" s="211">
        <v>1143.02</v>
      </c>
      <c r="G537" s="241">
        <f t="shared" si="28"/>
        <v>110.644336</v>
      </c>
      <c r="H537" s="241">
        <f t="shared" si="29"/>
        <v>104.129122</v>
      </c>
      <c r="I537" s="242">
        <f t="shared" si="30"/>
        <v>66.180858000000001</v>
      </c>
      <c r="J537" s="242">
        <f t="shared" si="31"/>
        <v>35.433619999999998</v>
      </c>
    </row>
    <row r="538" spans="1:10" s="156" customFormat="1" ht="15.75" customHeight="1" thickBot="1" x14ac:dyDescent="0.25">
      <c r="A538" s="244" t="s">
        <v>213</v>
      </c>
      <c r="B538" s="158">
        <v>8</v>
      </c>
      <c r="C538" s="211">
        <v>1100.54</v>
      </c>
      <c r="D538" s="211" t="s">
        <v>119</v>
      </c>
      <c r="E538" s="211">
        <v>388.19</v>
      </c>
      <c r="F538" s="211">
        <v>1134.3499999999999</v>
      </c>
      <c r="G538" s="241">
        <f t="shared" si="28"/>
        <v>109.80507999999999</v>
      </c>
      <c r="H538" s="241">
        <f t="shared" si="29"/>
        <v>103.33928499999999</v>
      </c>
      <c r="I538" s="242">
        <f t="shared" si="30"/>
        <v>65.678865000000002</v>
      </c>
      <c r="J538" s="242">
        <f t="shared" si="31"/>
        <v>35.164849999999994</v>
      </c>
    </row>
    <row r="539" spans="1:10" s="156" customFormat="1" ht="15.75" customHeight="1" thickBot="1" x14ac:dyDescent="0.25">
      <c r="A539" s="244" t="s">
        <v>213</v>
      </c>
      <c r="B539" s="158">
        <v>9</v>
      </c>
      <c r="C539" s="211">
        <v>1063.4000000000001</v>
      </c>
      <c r="D539" s="211" t="s">
        <v>119</v>
      </c>
      <c r="E539" s="211">
        <v>305.22000000000003</v>
      </c>
      <c r="F539" s="211">
        <v>1097.21</v>
      </c>
      <c r="G539" s="241">
        <f t="shared" si="28"/>
        <v>106.209928</v>
      </c>
      <c r="H539" s="241">
        <f t="shared" si="29"/>
        <v>99.955831000000003</v>
      </c>
      <c r="I539" s="242">
        <f t="shared" si="30"/>
        <v>63.528459000000005</v>
      </c>
      <c r="J539" s="242">
        <f t="shared" si="31"/>
        <v>34.013510000000004</v>
      </c>
    </row>
    <row r="540" spans="1:10" s="156" customFormat="1" ht="15.75" customHeight="1" thickBot="1" x14ac:dyDescent="0.25">
      <c r="A540" s="244" t="s">
        <v>213</v>
      </c>
      <c r="B540" s="158">
        <v>10</v>
      </c>
      <c r="C540" s="211">
        <v>1057.9100000000001</v>
      </c>
      <c r="D540" s="211" t="s">
        <v>119</v>
      </c>
      <c r="E540" s="211">
        <v>79.81</v>
      </c>
      <c r="F540" s="211">
        <v>1091.72</v>
      </c>
      <c r="G540" s="241">
        <f t="shared" si="28"/>
        <v>105.678496</v>
      </c>
      <c r="H540" s="241">
        <f t="shared" si="29"/>
        <v>99.455691999999999</v>
      </c>
      <c r="I540" s="242">
        <f t="shared" si="30"/>
        <v>63.210588000000001</v>
      </c>
      <c r="J540" s="242">
        <f t="shared" si="31"/>
        <v>33.843319999999999</v>
      </c>
    </row>
    <row r="541" spans="1:10" s="156" customFormat="1" ht="15.75" customHeight="1" thickBot="1" x14ac:dyDescent="0.25">
      <c r="A541" s="244" t="s">
        <v>213</v>
      </c>
      <c r="B541" s="158">
        <v>11</v>
      </c>
      <c r="C541" s="211">
        <v>1111.8599999999999</v>
      </c>
      <c r="D541" s="211" t="s">
        <v>119</v>
      </c>
      <c r="E541" s="211">
        <v>151.4</v>
      </c>
      <c r="F541" s="211">
        <v>1145.67</v>
      </c>
      <c r="G541" s="241">
        <f t="shared" si="28"/>
        <v>110.900856</v>
      </c>
      <c r="H541" s="241">
        <f t="shared" si="29"/>
        <v>104.37053700000001</v>
      </c>
      <c r="I541" s="242">
        <f t="shared" si="30"/>
        <v>66.334293000000002</v>
      </c>
      <c r="J541" s="242">
        <f t="shared" si="31"/>
        <v>35.515770000000003</v>
      </c>
    </row>
    <row r="542" spans="1:10" s="156" customFormat="1" ht="15.75" customHeight="1" thickBot="1" x14ac:dyDescent="0.25">
      <c r="A542" s="244" t="s">
        <v>213</v>
      </c>
      <c r="B542" s="158">
        <v>12</v>
      </c>
      <c r="C542" s="211">
        <v>1120.82</v>
      </c>
      <c r="D542" s="211" t="s">
        <v>119</v>
      </c>
      <c r="E542" s="211">
        <v>143.03</v>
      </c>
      <c r="F542" s="211">
        <v>1154.6300000000001</v>
      </c>
      <c r="G542" s="241">
        <f t="shared" si="28"/>
        <v>111.76818400000001</v>
      </c>
      <c r="H542" s="241">
        <f t="shared" si="29"/>
        <v>105.18679300000001</v>
      </c>
      <c r="I542" s="242">
        <f t="shared" si="30"/>
        <v>66.853077000000013</v>
      </c>
      <c r="J542" s="242">
        <f t="shared" si="31"/>
        <v>35.793530000000004</v>
      </c>
    </row>
    <row r="543" spans="1:10" s="156" customFormat="1" ht="15.75" customHeight="1" thickBot="1" x14ac:dyDescent="0.25">
      <c r="A543" s="244" t="s">
        <v>213</v>
      </c>
      <c r="B543" s="158">
        <v>13</v>
      </c>
      <c r="C543" s="211">
        <v>1116.68</v>
      </c>
      <c r="D543" s="211" t="s">
        <v>119</v>
      </c>
      <c r="E543" s="211">
        <v>136.76</v>
      </c>
      <c r="F543" s="211">
        <v>1150.49</v>
      </c>
      <c r="G543" s="241">
        <f t="shared" si="28"/>
        <v>111.36743199999999</v>
      </c>
      <c r="H543" s="241">
        <f t="shared" si="29"/>
        <v>104.809639</v>
      </c>
      <c r="I543" s="242">
        <f t="shared" si="30"/>
        <v>66.613371000000001</v>
      </c>
      <c r="J543" s="242">
        <f t="shared" si="31"/>
        <v>35.665190000000003</v>
      </c>
    </row>
    <row r="544" spans="1:10" s="156" customFormat="1" ht="15.75" customHeight="1" thickBot="1" x14ac:dyDescent="0.25">
      <c r="A544" s="244" t="s">
        <v>213</v>
      </c>
      <c r="B544" s="158">
        <v>14</v>
      </c>
      <c r="C544" s="211">
        <v>1135.1300000000001</v>
      </c>
      <c r="D544" s="211" t="s">
        <v>119</v>
      </c>
      <c r="E544" s="211">
        <v>129.44999999999999</v>
      </c>
      <c r="F544" s="211">
        <v>1168.94</v>
      </c>
      <c r="G544" s="241">
        <f t="shared" si="28"/>
        <v>113.153392</v>
      </c>
      <c r="H544" s="241">
        <f t="shared" si="29"/>
        <v>106.49043400000001</v>
      </c>
      <c r="I544" s="242">
        <f t="shared" si="30"/>
        <v>67.681626000000009</v>
      </c>
      <c r="J544" s="242">
        <f t="shared" si="31"/>
        <v>36.237140000000004</v>
      </c>
    </row>
    <row r="545" spans="1:10" s="156" customFormat="1" ht="15.75" customHeight="1" thickBot="1" x14ac:dyDescent="0.25">
      <c r="A545" s="244" t="s">
        <v>213</v>
      </c>
      <c r="B545" s="158">
        <v>15</v>
      </c>
      <c r="C545" s="211">
        <v>1137.8699999999999</v>
      </c>
      <c r="D545" s="211" t="s">
        <v>119</v>
      </c>
      <c r="E545" s="211">
        <v>122.1</v>
      </c>
      <c r="F545" s="211">
        <v>1171.68</v>
      </c>
      <c r="G545" s="241">
        <f t="shared" si="28"/>
        <v>113.41862400000001</v>
      </c>
      <c r="H545" s="241">
        <f t="shared" si="29"/>
        <v>106.740048</v>
      </c>
      <c r="I545" s="242">
        <f t="shared" si="30"/>
        <v>67.840271999999999</v>
      </c>
      <c r="J545" s="242">
        <f t="shared" si="31"/>
        <v>36.32208</v>
      </c>
    </row>
    <row r="546" spans="1:10" s="156" customFormat="1" ht="15.75" customHeight="1" thickBot="1" x14ac:dyDescent="0.25">
      <c r="A546" s="244" t="s">
        <v>213</v>
      </c>
      <c r="B546" s="158">
        <v>16</v>
      </c>
      <c r="C546" s="211">
        <v>1138.07</v>
      </c>
      <c r="D546" s="211" t="s">
        <v>119</v>
      </c>
      <c r="E546" s="211">
        <v>112.76</v>
      </c>
      <c r="F546" s="211">
        <v>1171.8800000000001</v>
      </c>
      <c r="G546" s="241">
        <f t="shared" si="28"/>
        <v>113.437984</v>
      </c>
      <c r="H546" s="241">
        <f t="shared" si="29"/>
        <v>106.75826800000002</v>
      </c>
      <c r="I546" s="242">
        <f t="shared" si="30"/>
        <v>67.851852000000008</v>
      </c>
      <c r="J546" s="242">
        <f t="shared" si="31"/>
        <v>36.328280000000007</v>
      </c>
    </row>
    <row r="547" spans="1:10" s="156" customFormat="1" ht="15.75" customHeight="1" thickBot="1" x14ac:dyDescent="0.25">
      <c r="A547" s="244" t="s">
        <v>213</v>
      </c>
      <c r="B547" s="158">
        <v>17</v>
      </c>
      <c r="C547" s="211">
        <v>1124.27</v>
      </c>
      <c r="D547" s="211" t="s">
        <v>119</v>
      </c>
      <c r="E547" s="211">
        <v>362.86</v>
      </c>
      <c r="F547" s="211">
        <v>1158.08</v>
      </c>
      <c r="G547" s="241">
        <f t="shared" si="28"/>
        <v>112.102144</v>
      </c>
      <c r="H547" s="241">
        <f t="shared" si="29"/>
        <v>105.501088</v>
      </c>
      <c r="I547" s="242">
        <f t="shared" si="30"/>
        <v>67.052831999999995</v>
      </c>
      <c r="J547" s="242">
        <f t="shared" si="31"/>
        <v>35.900479999999995</v>
      </c>
    </row>
    <row r="548" spans="1:10" s="156" customFormat="1" ht="15.75" customHeight="1" thickBot="1" x14ac:dyDescent="0.25">
      <c r="A548" s="244" t="s">
        <v>213</v>
      </c>
      <c r="B548" s="158">
        <v>18</v>
      </c>
      <c r="C548" s="211">
        <v>1071.33</v>
      </c>
      <c r="D548" s="211" t="s">
        <v>119</v>
      </c>
      <c r="E548" s="211">
        <v>310.14999999999998</v>
      </c>
      <c r="F548" s="211">
        <v>1105.1400000000001</v>
      </c>
      <c r="G548" s="241">
        <f t="shared" si="28"/>
        <v>106.977552</v>
      </c>
      <c r="H548" s="241">
        <f t="shared" si="29"/>
        <v>100.67825400000001</v>
      </c>
      <c r="I548" s="242">
        <f t="shared" si="30"/>
        <v>63.987606000000007</v>
      </c>
      <c r="J548" s="242">
        <f t="shared" si="31"/>
        <v>34.259340000000002</v>
      </c>
    </row>
    <row r="549" spans="1:10" s="156" customFormat="1" ht="15.75" customHeight="1" thickBot="1" x14ac:dyDescent="0.25">
      <c r="A549" s="244" t="s">
        <v>213</v>
      </c>
      <c r="B549" s="158">
        <v>19</v>
      </c>
      <c r="C549" s="211">
        <v>1027.9100000000001</v>
      </c>
      <c r="D549" s="211" t="s">
        <v>119</v>
      </c>
      <c r="E549" s="211">
        <v>262.11</v>
      </c>
      <c r="F549" s="211">
        <v>1061.72</v>
      </c>
      <c r="G549" s="241">
        <f t="shared" si="28"/>
        <v>102.774496</v>
      </c>
      <c r="H549" s="241">
        <f t="shared" si="29"/>
        <v>96.722692000000009</v>
      </c>
      <c r="I549" s="242">
        <f t="shared" si="30"/>
        <v>61.473587999999999</v>
      </c>
      <c r="J549" s="242">
        <f t="shared" si="31"/>
        <v>32.913319999999999</v>
      </c>
    </row>
    <row r="550" spans="1:10" s="156" customFormat="1" ht="15.75" customHeight="1" thickBot="1" x14ac:dyDescent="0.25">
      <c r="A550" s="244" t="s">
        <v>213</v>
      </c>
      <c r="B550" s="158">
        <v>20</v>
      </c>
      <c r="C550" s="211">
        <v>1020.34</v>
      </c>
      <c r="D550" s="211" t="s">
        <v>119</v>
      </c>
      <c r="E550" s="211">
        <v>108.38</v>
      </c>
      <c r="F550" s="211">
        <v>1054.1500000000001</v>
      </c>
      <c r="G550" s="241">
        <f t="shared" si="28"/>
        <v>102.04172000000001</v>
      </c>
      <c r="H550" s="241">
        <f t="shared" si="29"/>
        <v>96.033065000000008</v>
      </c>
      <c r="I550" s="242">
        <f t="shared" si="30"/>
        <v>61.035285000000009</v>
      </c>
      <c r="J550" s="242">
        <f t="shared" si="31"/>
        <v>32.678650000000005</v>
      </c>
    </row>
    <row r="551" spans="1:10" s="156" customFormat="1" ht="15.75" customHeight="1" thickBot="1" x14ac:dyDescent="0.25">
      <c r="A551" s="244" t="s">
        <v>213</v>
      </c>
      <c r="B551" s="158">
        <v>21</v>
      </c>
      <c r="C551" s="211">
        <v>1039.47</v>
      </c>
      <c r="D551" s="211" t="s">
        <v>119</v>
      </c>
      <c r="E551" s="211">
        <v>276.33999999999997</v>
      </c>
      <c r="F551" s="211">
        <v>1073.28</v>
      </c>
      <c r="G551" s="241">
        <f t="shared" si="28"/>
        <v>103.89350399999999</v>
      </c>
      <c r="H551" s="241">
        <f t="shared" si="29"/>
        <v>97.775807999999998</v>
      </c>
      <c r="I551" s="242">
        <f t="shared" si="30"/>
        <v>62.142911999999995</v>
      </c>
      <c r="J551" s="242">
        <f t="shared" si="31"/>
        <v>33.271679999999996</v>
      </c>
    </row>
    <row r="552" spans="1:10" s="156" customFormat="1" ht="15.75" customHeight="1" thickBot="1" x14ac:dyDescent="0.25">
      <c r="A552" s="244" t="s">
        <v>213</v>
      </c>
      <c r="B552" s="158">
        <v>22</v>
      </c>
      <c r="C552" s="211">
        <v>1019.47</v>
      </c>
      <c r="D552" s="211" t="s">
        <v>119</v>
      </c>
      <c r="E552" s="211">
        <v>255.69</v>
      </c>
      <c r="F552" s="211">
        <v>1053.28</v>
      </c>
      <c r="G552" s="241">
        <f t="shared" si="28"/>
        <v>101.957504</v>
      </c>
      <c r="H552" s="241">
        <f t="shared" si="29"/>
        <v>95.953807999999995</v>
      </c>
      <c r="I552" s="242">
        <f t="shared" si="30"/>
        <v>60.984912000000001</v>
      </c>
      <c r="J552" s="242">
        <f t="shared" si="31"/>
        <v>32.651679999999999</v>
      </c>
    </row>
    <row r="553" spans="1:10" s="248" customFormat="1" ht="15.75" customHeight="1" thickBot="1" x14ac:dyDescent="0.25">
      <c r="A553" s="245" t="s">
        <v>213</v>
      </c>
      <c r="B553" s="246">
        <v>23</v>
      </c>
      <c r="C553" s="247">
        <v>1022.36</v>
      </c>
      <c r="D553" s="247" t="s">
        <v>119</v>
      </c>
      <c r="E553" s="247">
        <v>181.19</v>
      </c>
      <c r="F553" s="247">
        <v>1056.17</v>
      </c>
      <c r="G553" s="241">
        <f t="shared" si="28"/>
        <v>102.237256</v>
      </c>
      <c r="H553" s="241">
        <f t="shared" si="29"/>
        <v>96.217087000000006</v>
      </c>
      <c r="I553" s="242">
        <f t="shared" si="30"/>
        <v>61.152243000000006</v>
      </c>
      <c r="J553" s="242">
        <f t="shared" si="31"/>
        <v>32.74127</v>
      </c>
    </row>
    <row r="554" spans="1:10" s="243" customFormat="1" ht="15.75" customHeight="1" thickBot="1" x14ac:dyDescent="0.25">
      <c r="A554" s="239" t="s">
        <v>214</v>
      </c>
      <c r="B554" s="240">
        <v>0</v>
      </c>
      <c r="C554" s="241">
        <v>988.87</v>
      </c>
      <c r="D554" s="241" t="s">
        <v>119</v>
      </c>
      <c r="E554" s="241">
        <v>350.43</v>
      </c>
      <c r="F554" s="241">
        <v>1022.68</v>
      </c>
      <c r="G554" s="241">
        <f t="shared" si="28"/>
        <v>98.995423999999986</v>
      </c>
      <c r="H554" s="241">
        <f t="shared" si="29"/>
        <v>93.166147999999993</v>
      </c>
      <c r="I554" s="242">
        <f t="shared" si="30"/>
        <v>59.213172</v>
      </c>
      <c r="J554" s="242">
        <f t="shared" si="31"/>
        <v>31.70308</v>
      </c>
    </row>
    <row r="555" spans="1:10" s="156" customFormat="1" ht="15.75" customHeight="1" thickBot="1" x14ac:dyDescent="0.25">
      <c r="A555" s="244" t="s">
        <v>214</v>
      </c>
      <c r="B555" s="158">
        <v>1</v>
      </c>
      <c r="C555" s="211">
        <v>1016.4</v>
      </c>
      <c r="D555" s="211" t="s">
        <v>119</v>
      </c>
      <c r="E555" s="211">
        <v>378.66</v>
      </c>
      <c r="F555" s="211">
        <v>1050.21</v>
      </c>
      <c r="G555" s="241">
        <f t="shared" si="28"/>
        <v>101.66032800000001</v>
      </c>
      <c r="H555" s="241">
        <f t="shared" si="29"/>
        <v>95.674131000000003</v>
      </c>
      <c r="I555" s="242">
        <f t="shared" si="30"/>
        <v>60.807159000000006</v>
      </c>
      <c r="J555" s="242">
        <f t="shared" si="31"/>
        <v>32.556510000000003</v>
      </c>
    </row>
    <row r="556" spans="1:10" s="156" customFormat="1" ht="15.75" customHeight="1" thickBot="1" x14ac:dyDescent="0.25">
      <c r="A556" s="244" t="s">
        <v>214</v>
      </c>
      <c r="B556" s="158">
        <v>2</v>
      </c>
      <c r="C556" s="211">
        <v>1050.79</v>
      </c>
      <c r="D556" s="211" t="s">
        <v>119</v>
      </c>
      <c r="E556" s="211">
        <v>238.77</v>
      </c>
      <c r="F556" s="211">
        <v>1084.5999999999999</v>
      </c>
      <c r="G556" s="241">
        <f t="shared" si="28"/>
        <v>104.98927999999999</v>
      </c>
      <c r="H556" s="241">
        <f t="shared" si="29"/>
        <v>98.807059999999993</v>
      </c>
      <c r="I556" s="242">
        <f t="shared" si="30"/>
        <v>62.798339999999996</v>
      </c>
      <c r="J556" s="242">
        <f t="shared" si="31"/>
        <v>33.622599999999998</v>
      </c>
    </row>
    <row r="557" spans="1:10" s="156" customFormat="1" ht="15.75" customHeight="1" thickBot="1" x14ac:dyDescent="0.25">
      <c r="A557" s="244" t="s">
        <v>214</v>
      </c>
      <c r="B557" s="158">
        <v>3</v>
      </c>
      <c r="C557" s="211">
        <v>1072.57</v>
      </c>
      <c r="D557" s="211" t="s">
        <v>119</v>
      </c>
      <c r="E557" s="211">
        <v>257.2</v>
      </c>
      <c r="F557" s="211">
        <v>1106.3800000000001</v>
      </c>
      <c r="G557" s="241">
        <f t="shared" si="28"/>
        <v>107.09758400000001</v>
      </c>
      <c r="H557" s="241">
        <f t="shared" si="29"/>
        <v>100.79121800000001</v>
      </c>
      <c r="I557" s="242">
        <f t="shared" si="30"/>
        <v>64.059402000000006</v>
      </c>
      <c r="J557" s="242">
        <f t="shared" si="31"/>
        <v>34.297780000000003</v>
      </c>
    </row>
    <row r="558" spans="1:10" s="156" customFormat="1" ht="15.75" customHeight="1" thickBot="1" x14ac:dyDescent="0.25">
      <c r="A558" s="244" t="s">
        <v>214</v>
      </c>
      <c r="B558" s="158">
        <v>4</v>
      </c>
      <c r="C558" s="211">
        <v>1062.05</v>
      </c>
      <c r="D558" s="211" t="s">
        <v>119</v>
      </c>
      <c r="E558" s="211">
        <v>195.86</v>
      </c>
      <c r="F558" s="211">
        <v>1095.8599999999999</v>
      </c>
      <c r="G558" s="241">
        <f t="shared" si="28"/>
        <v>106.07924799999999</v>
      </c>
      <c r="H558" s="241">
        <f t="shared" si="29"/>
        <v>99.832845999999989</v>
      </c>
      <c r="I558" s="242">
        <f t="shared" si="30"/>
        <v>63.450293999999992</v>
      </c>
      <c r="J558" s="242">
        <f t="shared" si="31"/>
        <v>33.97166</v>
      </c>
    </row>
    <row r="559" spans="1:10" s="156" customFormat="1" ht="15.75" customHeight="1" thickBot="1" x14ac:dyDescent="0.25">
      <c r="A559" s="244" t="s">
        <v>214</v>
      </c>
      <c r="B559" s="158">
        <v>5</v>
      </c>
      <c r="C559" s="211">
        <v>1075.3</v>
      </c>
      <c r="D559" s="211" t="s">
        <v>119</v>
      </c>
      <c r="E559" s="211">
        <v>163.16999999999999</v>
      </c>
      <c r="F559" s="211">
        <v>1109.1099999999999</v>
      </c>
      <c r="G559" s="241">
        <f t="shared" si="28"/>
        <v>107.36184799999998</v>
      </c>
      <c r="H559" s="241">
        <f t="shared" si="29"/>
        <v>101.03992099999999</v>
      </c>
      <c r="I559" s="242">
        <f t="shared" si="30"/>
        <v>64.217468999999994</v>
      </c>
      <c r="J559" s="242">
        <f t="shared" si="31"/>
        <v>34.38241</v>
      </c>
    </row>
    <row r="560" spans="1:10" s="156" customFormat="1" ht="15.75" customHeight="1" thickBot="1" x14ac:dyDescent="0.25">
      <c r="A560" s="244" t="s">
        <v>214</v>
      </c>
      <c r="B560" s="158">
        <v>6</v>
      </c>
      <c r="C560" s="211">
        <v>1063.83</v>
      </c>
      <c r="D560" s="211" t="s">
        <v>119</v>
      </c>
      <c r="E560" s="211">
        <v>214.37</v>
      </c>
      <c r="F560" s="211">
        <v>1097.6400000000001</v>
      </c>
      <c r="G560" s="241">
        <f t="shared" si="28"/>
        <v>106.251552</v>
      </c>
      <c r="H560" s="241">
        <f t="shared" si="29"/>
        <v>99.995004000000009</v>
      </c>
      <c r="I560" s="242">
        <f t="shared" si="30"/>
        <v>63.553356000000008</v>
      </c>
      <c r="J560" s="242">
        <f t="shared" si="31"/>
        <v>34.02684</v>
      </c>
    </row>
    <row r="561" spans="1:10" s="156" customFormat="1" ht="15.75" customHeight="1" thickBot="1" x14ac:dyDescent="0.25">
      <c r="A561" s="244" t="s">
        <v>214</v>
      </c>
      <c r="B561" s="158">
        <v>7</v>
      </c>
      <c r="C561" s="211">
        <v>1048.2</v>
      </c>
      <c r="D561" s="211" t="s">
        <v>119</v>
      </c>
      <c r="E561" s="211">
        <v>210.66</v>
      </c>
      <c r="F561" s="211">
        <v>1082.01</v>
      </c>
      <c r="G561" s="241">
        <f t="shared" si="28"/>
        <v>104.738568</v>
      </c>
      <c r="H561" s="241">
        <f t="shared" si="29"/>
        <v>98.571111000000002</v>
      </c>
      <c r="I561" s="242">
        <f t="shared" si="30"/>
        <v>62.648378999999998</v>
      </c>
      <c r="J561" s="242">
        <f t="shared" si="31"/>
        <v>33.542310000000001</v>
      </c>
    </row>
    <row r="562" spans="1:10" s="156" customFormat="1" ht="15.75" customHeight="1" thickBot="1" x14ac:dyDescent="0.25">
      <c r="A562" s="244" t="s">
        <v>214</v>
      </c>
      <c r="B562" s="158">
        <v>8</v>
      </c>
      <c r="C562" s="211">
        <v>1042.1600000000001</v>
      </c>
      <c r="D562" s="211" t="s">
        <v>119</v>
      </c>
      <c r="E562" s="211">
        <v>405.14</v>
      </c>
      <c r="F562" s="211">
        <v>1075.97</v>
      </c>
      <c r="G562" s="241">
        <f t="shared" si="28"/>
        <v>104.153896</v>
      </c>
      <c r="H562" s="241">
        <f t="shared" si="29"/>
        <v>98.02086700000001</v>
      </c>
      <c r="I562" s="242">
        <f t="shared" si="30"/>
        <v>62.298663000000005</v>
      </c>
      <c r="J562" s="242">
        <f t="shared" si="31"/>
        <v>33.355069999999998</v>
      </c>
    </row>
    <row r="563" spans="1:10" s="156" customFormat="1" ht="15.75" customHeight="1" thickBot="1" x14ac:dyDescent="0.25">
      <c r="A563" s="244" t="s">
        <v>214</v>
      </c>
      <c r="B563" s="158">
        <v>9</v>
      </c>
      <c r="C563" s="211">
        <v>1036.81</v>
      </c>
      <c r="D563" s="211" t="s">
        <v>119</v>
      </c>
      <c r="E563" s="211">
        <v>322.52999999999997</v>
      </c>
      <c r="F563" s="211">
        <v>1070.6199999999999</v>
      </c>
      <c r="G563" s="241">
        <f t="shared" ref="G563:G626" si="32">F563*9.68%</f>
        <v>103.63601599999998</v>
      </c>
      <c r="H563" s="241">
        <f t="shared" ref="H563:H626" si="33">F563*9.11%</f>
        <v>97.533481999999992</v>
      </c>
      <c r="I563" s="242">
        <f t="shared" ref="I563:I626" si="34">F563*5.79%</f>
        <v>61.988897999999992</v>
      </c>
      <c r="J563" s="242">
        <f t="shared" ref="J563:J626" si="35">F563*3.1%</f>
        <v>33.189219999999999</v>
      </c>
    </row>
    <row r="564" spans="1:10" s="156" customFormat="1" ht="15.75" customHeight="1" thickBot="1" x14ac:dyDescent="0.25">
      <c r="A564" s="244" t="s">
        <v>214</v>
      </c>
      <c r="B564" s="158">
        <v>10</v>
      </c>
      <c r="C564" s="211">
        <v>1040.74</v>
      </c>
      <c r="D564" s="211" t="s">
        <v>119</v>
      </c>
      <c r="E564" s="211">
        <v>224.1</v>
      </c>
      <c r="F564" s="211">
        <v>1074.55</v>
      </c>
      <c r="G564" s="241">
        <f t="shared" si="32"/>
        <v>104.01643999999999</v>
      </c>
      <c r="H564" s="241">
        <f t="shared" si="33"/>
        <v>97.891504999999995</v>
      </c>
      <c r="I564" s="242">
        <f t="shared" si="34"/>
        <v>62.216445</v>
      </c>
      <c r="J564" s="242">
        <f t="shared" si="35"/>
        <v>33.311050000000002</v>
      </c>
    </row>
    <row r="565" spans="1:10" s="156" customFormat="1" ht="15.75" customHeight="1" thickBot="1" x14ac:dyDescent="0.25">
      <c r="A565" s="244" t="s">
        <v>214</v>
      </c>
      <c r="B565" s="158">
        <v>11</v>
      </c>
      <c r="C565" s="211">
        <v>1046.5</v>
      </c>
      <c r="D565" s="211" t="s">
        <v>119</v>
      </c>
      <c r="E565" s="211">
        <v>144.41999999999999</v>
      </c>
      <c r="F565" s="211">
        <v>1080.31</v>
      </c>
      <c r="G565" s="241">
        <f t="shared" si="32"/>
        <v>104.57400799999999</v>
      </c>
      <c r="H565" s="241">
        <f t="shared" si="33"/>
        <v>98.416240999999999</v>
      </c>
      <c r="I565" s="242">
        <f t="shared" si="34"/>
        <v>62.549948999999998</v>
      </c>
      <c r="J565" s="242">
        <f t="shared" si="35"/>
        <v>33.489609999999999</v>
      </c>
    </row>
    <row r="566" spans="1:10" s="156" customFormat="1" ht="15.75" customHeight="1" thickBot="1" x14ac:dyDescent="0.25">
      <c r="A566" s="244" t="s">
        <v>214</v>
      </c>
      <c r="B566" s="158">
        <v>12</v>
      </c>
      <c r="C566" s="211">
        <v>1053.79</v>
      </c>
      <c r="D566" s="211" t="s">
        <v>119</v>
      </c>
      <c r="E566" s="211">
        <v>149.41</v>
      </c>
      <c r="F566" s="211">
        <v>1087.5999999999999</v>
      </c>
      <c r="G566" s="241">
        <f t="shared" si="32"/>
        <v>105.27967999999998</v>
      </c>
      <c r="H566" s="241">
        <f t="shared" si="33"/>
        <v>99.080359999999999</v>
      </c>
      <c r="I566" s="242">
        <f t="shared" si="34"/>
        <v>62.972039999999993</v>
      </c>
      <c r="J566" s="242">
        <f t="shared" si="35"/>
        <v>33.715599999999995</v>
      </c>
    </row>
    <row r="567" spans="1:10" s="156" customFormat="1" ht="15.75" customHeight="1" thickBot="1" x14ac:dyDescent="0.25">
      <c r="A567" s="244" t="s">
        <v>214</v>
      </c>
      <c r="B567" s="158">
        <v>13</v>
      </c>
      <c r="C567" s="211">
        <v>1050.68</v>
      </c>
      <c r="D567" s="211" t="s">
        <v>119</v>
      </c>
      <c r="E567" s="211">
        <v>147.62</v>
      </c>
      <c r="F567" s="211">
        <v>1084.49</v>
      </c>
      <c r="G567" s="241">
        <f t="shared" si="32"/>
        <v>104.978632</v>
      </c>
      <c r="H567" s="241">
        <f t="shared" si="33"/>
        <v>98.797038999999998</v>
      </c>
      <c r="I567" s="242">
        <f t="shared" si="34"/>
        <v>62.791971000000004</v>
      </c>
      <c r="J567" s="242">
        <f t="shared" si="35"/>
        <v>33.619190000000003</v>
      </c>
    </row>
    <row r="568" spans="1:10" s="156" customFormat="1" ht="15.75" customHeight="1" thickBot="1" x14ac:dyDescent="0.25">
      <c r="A568" s="244" t="s">
        <v>214</v>
      </c>
      <c r="B568" s="158">
        <v>14</v>
      </c>
      <c r="C568" s="211">
        <v>1057.02</v>
      </c>
      <c r="D568" s="211" t="s">
        <v>119</v>
      </c>
      <c r="E568" s="211">
        <v>227.88</v>
      </c>
      <c r="F568" s="211">
        <v>1090.83</v>
      </c>
      <c r="G568" s="241">
        <f t="shared" si="32"/>
        <v>105.59234399999998</v>
      </c>
      <c r="H568" s="241">
        <f t="shared" si="33"/>
        <v>99.374612999999997</v>
      </c>
      <c r="I568" s="242">
        <f t="shared" si="34"/>
        <v>63.159056999999997</v>
      </c>
      <c r="J568" s="242">
        <f t="shared" si="35"/>
        <v>33.815729999999995</v>
      </c>
    </row>
    <row r="569" spans="1:10" s="156" customFormat="1" ht="15.75" customHeight="1" thickBot="1" x14ac:dyDescent="0.25">
      <c r="A569" s="244" t="s">
        <v>214</v>
      </c>
      <c r="B569" s="158">
        <v>15</v>
      </c>
      <c r="C569" s="211">
        <v>1021.41</v>
      </c>
      <c r="D569" s="211" t="s">
        <v>119</v>
      </c>
      <c r="E569" s="211">
        <v>184.05</v>
      </c>
      <c r="F569" s="211">
        <v>1055.22</v>
      </c>
      <c r="G569" s="241">
        <f t="shared" si="32"/>
        <v>102.145296</v>
      </c>
      <c r="H569" s="241">
        <f t="shared" si="33"/>
        <v>96.130542000000005</v>
      </c>
      <c r="I569" s="242">
        <f t="shared" si="34"/>
        <v>61.097238000000004</v>
      </c>
      <c r="J569" s="242">
        <f t="shared" si="35"/>
        <v>32.711820000000003</v>
      </c>
    </row>
    <row r="570" spans="1:10" s="156" customFormat="1" ht="15.75" customHeight="1" thickBot="1" x14ac:dyDescent="0.25">
      <c r="A570" s="244" t="s">
        <v>214</v>
      </c>
      <c r="B570" s="158">
        <v>16</v>
      </c>
      <c r="C570" s="211">
        <v>1059.29</v>
      </c>
      <c r="D570" s="211" t="s">
        <v>119</v>
      </c>
      <c r="E570" s="211">
        <v>161.82</v>
      </c>
      <c r="F570" s="211">
        <v>1093.0999999999999</v>
      </c>
      <c r="G570" s="241">
        <f t="shared" si="32"/>
        <v>105.81207999999999</v>
      </c>
      <c r="H570" s="241">
        <f t="shared" si="33"/>
        <v>99.581409999999991</v>
      </c>
      <c r="I570" s="242">
        <f t="shared" si="34"/>
        <v>63.290489999999998</v>
      </c>
      <c r="J570" s="242">
        <f t="shared" si="35"/>
        <v>33.886099999999999</v>
      </c>
    </row>
    <row r="571" spans="1:10" s="156" customFormat="1" ht="15.75" customHeight="1" thickBot="1" x14ac:dyDescent="0.25">
      <c r="A571" s="244" t="s">
        <v>214</v>
      </c>
      <c r="B571" s="158">
        <v>17</v>
      </c>
      <c r="C571" s="211">
        <v>1063.93</v>
      </c>
      <c r="D571" s="211" t="s">
        <v>119</v>
      </c>
      <c r="E571" s="211">
        <v>212.86</v>
      </c>
      <c r="F571" s="211">
        <v>1097.74</v>
      </c>
      <c r="G571" s="241">
        <f t="shared" si="32"/>
        <v>106.26123199999999</v>
      </c>
      <c r="H571" s="241">
        <f t="shared" si="33"/>
        <v>100.004114</v>
      </c>
      <c r="I571" s="242">
        <f t="shared" si="34"/>
        <v>63.559145999999998</v>
      </c>
      <c r="J571" s="242">
        <f t="shared" si="35"/>
        <v>34.029940000000003</v>
      </c>
    </row>
    <row r="572" spans="1:10" s="156" customFormat="1" ht="15.75" customHeight="1" thickBot="1" x14ac:dyDescent="0.25">
      <c r="A572" s="244" t="s">
        <v>214</v>
      </c>
      <c r="B572" s="158">
        <v>18</v>
      </c>
      <c r="C572" s="211">
        <v>1055.9100000000001</v>
      </c>
      <c r="D572" s="211" t="s">
        <v>119</v>
      </c>
      <c r="E572" s="211">
        <v>348.48</v>
      </c>
      <c r="F572" s="211">
        <v>1089.72</v>
      </c>
      <c r="G572" s="241">
        <f t="shared" si="32"/>
        <v>105.48489600000001</v>
      </c>
      <c r="H572" s="241">
        <f t="shared" si="33"/>
        <v>99.273492000000005</v>
      </c>
      <c r="I572" s="242">
        <f t="shared" si="34"/>
        <v>63.094788000000001</v>
      </c>
      <c r="J572" s="242">
        <f t="shared" si="35"/>
        <v>33.781320000000001</v>
      </c>
    </row>
    <row r="573" spans="1:10" s="156" customFormat="1" ht="15.75" customHeight="1" thickBot="1" x14ac:dyDescent="0.25">
      <c r="A573" s="244" t="s">
        <v>214</v>
      </c>
      <c r="B573" s="158">
        <v>19</v>
      </c>
      <c r="C573" s="211">
        <v>998.07</v>
      </c>
      <c r="D573" s="211" t="s">
        <v>119</v>
      </c>
      <c r="E573" s="211">
        <v>358.75</v>
      </c>
      <c r="F573" s="211">
        <v>1031.8800000000001</v>
      </c>
      <c r="G573" s="241">
        <f t="shared" si="32"/>
        <v>99.885984000000008</v>
      </c>
      <c r="H573" s="241">
        <f t="shared" si="33"/>
        <v>94.00426800000001</v>
      </c>
      <c r="I573" s="242">
        <f t="shared" si="34"/>
        <v>59.745852000000006</v>
      </c>
      <c r="J573" s="242">
        <f t="shared" si="35"/>
        <v>31.988280000000003</v>
      </c>
    </row>
    <row r="574" spans="1:10" s="156" customFormat="1" ht="15.75" customHeight="1" thickBot="1" x14ac:dyDescent="0.25">
      <c r="A574" s="244" t="s">
        <v>214</v>
      </c>
      <c r="B574" s="158">
        <v>20</v>
      </c>
      <c r="C574" s="211">
        <v>978.63</v>
      </c>
      <c r="D574" s="211" t="s">
        <v>119</v>
      </c>
      <c r="E574" s="211">
        <v>334.22</v>
      </c>
      <c r="F574" s="211">
        <v>1012.44</v>
      </c>
      <c r="G574" s="241">
        <f t="shared" si="32"/>
        <v>98.004192000000003</v>
      </c>
      <c r="H574" s="241">
        <f t="shared" si="33"/>
        <v>92.233284000000012</v>
      </c>
      <c r="I574" s="242">
        <f t="shared" si="34"/>
        <v>58.620276000000004</v>
      </c>
      <c r="J574" s="242">
        <f t="shared" si="35"/>
        <v>31.385640000000002</v>
      </c>
    </row>
    <row r="575" spans="1:10" s="156" customFormat="1" ht="15.75" customHeight="1" thickBot="1" x14ac:dyDescent="0.25">
      <c r="A575" s="244" t="s">
        <v>214</v>
      </c>
      <c r="B575" s="158">
        <v>21</v>
      </c>
      <c r="C575" s="211">
        <v>995.65</v>
      </c>
      <c r="D575" s="211" t="s">
        <v>119</v>
      </c>
      <c r="E575" s="211">
        <v>285.42</v>
      </c>
      <c r="F575" s="211">
        <v>1029.46</v>
      </c>
      <c r="G575" s="241">
        <f t="shared" si="32"/>
        <v>99.651728000000006</v>
      </c>
      <c r="H575" s="241">
        <f t="shared" si="33"/>
        <v>93.783805999999998</v>
      </c>
      <c r="I575" s="242">
        <f t="shared" si="34"/>
        <v>59.605734000000005</v>
      </c>
      <c r="J575" s="242">
        <f t="shared" si="35"/>
        <v>31.913260000000001</v>
      </c>
    </row>
    <row r="576" spans="1:10" s="156" customFormat="1" ht="15.75" customHeight="1" thickBot="1" x14ac:dyDescent="0.25">
      <c r="A576" s="244" t="s">
        <v>214</v>
      </c>
      <c r="B576" s="158">
        <v>22</v>
      </c>
      <c r="C576" s="211">
        <v>990.85</v>
      </c>
      <c r="D576" s="211" t="s">
        <v>119</v>
      </c>
      <c r="E576" s="211">
        <v>291.23</v>
      </c>
      <c r="F576" s="211">
        <v>1024.6600000000001</v>
      </c>
      <c r="G576" s="241">
        <f t="shared" si="32"/>
        <v>99.187088000000003</v>
      </c>
      <c r="H576" s="241">
        <f t="shared" si="33"/>
        <v>93.346526000000011</v>
      </c>
      <c r="I576" s="242">
        <f t="shared" si="34"/>
        <v>59.327814000000004</v>
      </c>
      <c r="J576" s="242">
        <f t="shared" si="35"/>
        <v>31.764460000000003</v>
      </c>
    </row>
    <row r="577" spans="1:10" s="248" customFormat="1" ht="15.75" customHeight="1" thickBot="1" x14ac:dyDescent="0.25">
      <c r="A577" s="245" t="s">
        <v>214</v>
      </c>
      <c r="B577" s="246">
        <v>23</v>
      </c>
      <c r="C577" s="247">
        <v>984.44</v>
      </c>
      <c r="D577" s="247" t="s">
        <v>119</v>
      </c>
      <c r="E577" s="247">
        <v>345.95</v>
      </c>
      <c r="F577" s="247">
        <v>1018.25</v>
      </c>
      <c r="G577" s="241">
        <f t="shared" si="32"/>
        <v>98.566599999999994</v>
      </c>
      <c r="H577" s="241">
        <f t="shared" si="33"/>
        <v>92.762574999999998</v>
      </c>
      <c r="I577" s="242">
        <f t="shared" si="34"/>
        <v>58.956674999999997</v>
      </c>
      <c r="J577" s="242">
        <f t="shared" si="35"/>
        <v>31.565750000000001</v>
      </c>
    </row>
    <row r="578" spans="1:10" s="243" customFormat="1" ht="15.75" customHeight="1" thickBot="1" x14ac:dyDescent="0.25">
      <c r="A578" s="239" t="s">
        <v>215</v>
      </c>
      <c r="B578" s="240">
        <v>0</v>
      </c>
      <c r="C578" s="241">
        <v>893.7</v>
      </c>
      <c r="D578" s="241" t="s">
        <v>119</v>
      </c>
      <c r="E578" s="241">
        <v>190.6</v>
      </c>
      <c r="F578" s="241">
        <v>927.51</v>
      </c>
      <c r="G578" s="241">
        <f t="shared" si="32"/>
        <v>89.782967999999997</v>
      </c>
      <c r="H578" s="241">
        <f t="shared" si="33"/>
        <v>84.496161000000001</v>
      </c>
      <c r="I578" s="242">
        <f t="shared" si="34"/>
        <v>53.702829000000001</v>
      </c>
      <c r="J578" s="242">
        <f t="shared" si="35"/>
        <v>28.75281</v>
      </c>
    </row>
    <row r="579" spans="1:10" s="156" customFormat="1" ht="15.75" customHeight="1" thickBot="1" x14ac:dyDescent="0.25">
      <c r="A579" s="244" t="s">
        <v>215</v>
      </c>
      <c r="B579" s="158">
        <v>1</v>
      </c>
      <c r="C579" s="211">
        <v>896.19</v>
      </c>
      <c r="D579" s="211" t="s">
        <v>119</v>
      </c>
      <c r="E579" s="211">
        <v>23.94</v>
      </c>
      <c r="F579" s="211">
        <v>930</v>
      </c>
      <c r="G579" s="241">
        <f t="shared" si="32"/>
        <v>90.024000000000001</v>
      </c>
      <c r="H579" s="241">
        <f t="shared" si="33"/>
        <v>84.722999999999999</v>
      </c>
      <c r="I579" s="242">
        <f t="shared" si="34"/>
        <v>53.847000000000001</v>
      </c>
      <c r="J579" s="242">
        <f t="shared" si="35"/>
        <v>28.83</v>
      </c>
    </row>
    <row r="580" spans="1:10" s="156" customFormat="1" ht="15.75" customHeight="1" thickBot="1" x14ac:dyDescent="0.25">
      <c r="A580" s="244" t="s">
        <v>215</v>
      </c>
      <c r="B580" s="158">
        <v>2</v>
      </c>
      <c r="C580" s="211">
        <v>893.36</v>
      </c>
      <c r="D580" s="211" t="s">
        <v>119</v>
      </c>
      <c r="E580" s="211">
        <v>19.73</v>
      </c>
      <c r="F580" s="211">
        <v>927.17</v>
      </c>
      <c r="G580" s="241">
        <f t="shared" si="32"/>
        <v>89.750055999999987</v>
      </c>
      <c r="H580" s="241">
        <f t="shared" si="33"/>
        <v>84.465187</v>
      </c>
      <c r="I580" s="242">
        <f t="shared" si="34"/>
        <v>53.683143000000001</v>
      </c>
      <c r="J580" s="242">
        <f t="shared" si="35"/>
        <v>28.742269999999998</v>
      </c>
    </row>
    <row r="581" spans="1:10" s="156" customFormat="1" ht="15.75" customHeight="1" thickBot="1" x14ac:dyDescent="0.25">
      <c r="A581" s="244" t="s">
        <v>215</v>
      </c>
      <c r="B581" s="158">
        <v>3</v>
      </c>
      <c r="C581" s="211">
        <v>916.2</v>
      </c>
      <c r="D581" s="211">
        <v>0.01</v>
      </c>
      <c r="E581" s="211">
        <v>70.09</v>
      </c>
      <c r="F581" s="211">
        <v>950.01</v>
      </c>
      <c r="G581" s="241">
        <f t="shared" si="32"/>
        <v>91.960967999999994</v>
      </c>
      <c r="H581" s="241">
        <f t="shared" si="33"/>
        <v>86.545911000000004</v>
      </c>
      <c r="I581" s="242">
        <f t="shared" si="34"/>
        <v>55.005578999999997</v>
      </c>
      <c r="J581" s="242">
        <f t="shared" si="35"/>
        <v>29.450309999999998</v>
      </c>
    </row>
    <row r="582" spans="1:10" s="156" customFormat="1" ht="15.75" customHeight="1" thickBot="1" x14ac:dyDescent="0.25">
      <c r="A582" s="244" t="s">
        <v>215</v>
      </c>
      <c r="B582" s="158">
        <v>4</v>
      </c>
      <c r="C582" s="211">
        <v>930.75</v>
      </c>
      <c r="D582" s="211">
        <v>0.01</v>
      </c>
      <c r="E582" s="211">
        <v>59.35</v>
      </c>
      <c r="F582" s="211">
        <v>964.56</v>
      </c>
      <c r="G582" s="241">
        <f t="shared" si="32"/>
        <v>93.369407999999993</v>
      </c>
      <c r="H582" s="241">
        <f t="shared" si="33"/>
        <v>87.871415999999996</v>
      </c>
      <c r="I582" s="242">
        <f t="shared" si="34"/>
        <v>55.848023999999995</v>
      </c>
      <c r="J582" s="242">
        <f t="shared" si="35"/>
        <v>29.901359999999997</v>
      </c>
    </row>
    <row r="583" spans="1:10" s="156" customFormat="1" ht="15.75" customHeight="1" thickBot="1" x14ac:dyDescent="0.25">
      <c r="A583" s="244" t="s">
        <v>215</v>
      </c>
      <c r="B583" s="158">
        <v>5</v>
      </c>
      <c r="C583" s="211">
        <v>941.96</v>
      </c>
      <c r="D583" s="211">
        <v>0.01</v>
      </c>
      <c r="E583" s="211">
        <v>27.75</v>
      </c>
      <c r="F583" s="211">
        <v>975.77</v>
      </c>
      <c r="G583" s="241">
        <f t="shared" si="32"/>
        <v>94.45453599999999</v>
      </c>
      <c r="H583" s="241">
        <f t="shared" si="33"/>
        <v>88.892646999999997</v>
      </c>
      <c r="I583" s="242">
        <f t="shared" si="34"/>
        <v>56.497082999999996</v>
      </c>
      <c r="J583" s="242">
        <f t="shared" si="35"/>
        <v>30.24887</v>
      </c>
    </row>
    <row r="584" spans="1:10" s="156" customFormat="1" ht="15.75" customHeight="1" thickBot="1" x14ac:dyDescent="0.25">
      <c r="A584" s="244" t="s">
        <v>215</v>
      </c>
      <c r="B584" s="158">
        <v>6</v>
      </c>
      <c r="C584" s="211">
        <v>914.54</v>
      </c>
      <c r="D584" s="211">
        <v>0.01</v>
      </c>
      <c r="E584" s="211">
        <v>51.34</v>
      </c>
      <c r="F584" s="211">
        <v>948.35</v>
      </c>
      <c r="G584" s="241">
        <f t="shared" si="32"/>
        <v>91.800280000000001</v>
      </c>
      <c r="H584" s="241">
        <f t="shared" si="33"/>
        <v>86.394684999999996</v>
      </c>
      <c r="I584" s="242">
        <f t="shared" si="34"/>
        <v>54.909465000000004</v>
      </c>
      <c r="J584" s="242">
        <f t="shared" si="35"/>
        <v>29.398849999999999</v>
      </c>
    </row>
    <row r="585" spans="1:10" s="156" customFormat="1" ht="15.75" customHeight="1" thickBot="1" x14ac:dyDescent="0.25">
      <c r="A585" s="244" t="s">
        <v>215</v>
      </c>
      <c r="B585" s="158">
        <v>7</v>
      </c>
      <c r="C585" s="211">
        <v>902.64</v>
      </c>
      <c r="D585" s="211" t="s">
        <v>119</v>
      </c>
      <c r="E585" s="211">
        <v>141.31</v>
      </c>
      <c r="F585" s="211">
        <v>936.45</v>
      </c>
      <c r="G585" s="241">
        <f t="shared" si="32"/>
        <v>90.648359999999997</v>
      </c>
      <c r="H585" s="241">
        <f t="shared" si="33"/>
        <v>85.310595000000006</v>
      </c>
      <c r="I585" s="242">
        <f t="shared" si="34"/>
        <v>54.220455000000001</v>
      </c>
      <c r="J585" s="242">
        <f t="shared" si="35"/>
        <v>29.029949999999999</v>
      </c>
    </row>
    <row r="586" spans="1:10" s="156" customFormat="1" ht="15.75" customHeight="1" thickBot="1" x14ac:dyDescent="0.25">
      <c r="A586" s="244" t="s">
        <v>215</v>
      </c>
      <c r="B586" s="158">
        <v>8</v>
      </c>
      <c r="C586" s="211">
        <v>899.7</v>
      </c>
      <c r="D586" s="211">
        <v>0.01</v>
      </c>
      <c r="E586" s="211">
        <v>138.09</v>
      </c>
      <c r="F586" s="211">
        <v>933.51</v>
      </c>
      <c r="G586" s="241">
        <f t="shared" si="32"/>
        <v>90.363767999999993</v>
      </c>
      <c r="H586" s="241">
        <f t="shared" si="33"/>
        <v>85.042760999999999</v>
      </c>
      <c r="I586" s="242">
        <f t="shared" si="34"/>
        <v>54.050229000000002</v>
      </c>
      <c r="J586" s="242">
        <f t="shared" si="35"/>
        <v>28.93881</v>
      </c>
    </row>
    <row r="587" spans="1:10" s="156" customFormat="1" ht="15.75" customHeight="1" thickBot="1" x14ac:dyDescent="0.25">
      <c r="A587" s="244" t="s">
        <v>215</v>
      </c>
      <c r="B587" s="158">
        <v>9</v>
      </c>
      <c r="C587" s="211">
        <v>890.13</v>
      </c>
      <c r="D587" s="211" t="s">
        <v>119</v>
      </c>
      <c r="E587" s="211">
        <v>127.98</v>
      </c>
      <c r="F587" s="211">
        <v>923.94</v>
      </c>
      <c r="G587" s="241">
        <f t="shared" si="32"/>
        <v>89.437392000000003</v>
      </c>
      <c r="H587" s="241">
        <f t="shared" si="33"/>
        <v>84.170934000000003</v>
      </c>
      <c r="I587" s="242">
        <f t="shared" si="34"/>
        <v>53.496126000000004</v>
      </c>
      <c r="J587" s="242">
        <f t="shared" si="35"/>
        <v>28.642140000000001</v>
      </c>
    </row>
    <row r="588" spans="1:10" s="156" customFormat="1" ht="15.75" customHeight="1" thickBot="1" x14ac:dyDescent="0.25">
      <c r="A588" s="244" t="s">
        <v>215</v>
      </c>
      <c r="B588" s="158">
        <v>10</v>
      </c>
      <c r="C588" s="211">
        <v>892.19</v>
      </c>
      <c r="D588" s="211">
        <v>0.01</v>
      </c>
      <c r="E588" s="211">
        <v>180.91</v>
      </c>
      <c r="F588" s="211">
        <v>926</v>
      </c>
      <c r="G588" s="241">
        <f t="shared" si="32"/>
        <v>89.636799999999994</v>
      </c>
      <c r="H588" s="241">
        <f t="shared" si="33"/>
        <v>84.358599999999996</v>
      </c>
      <c r="I588" s="242">
        <f t="shared" si="34"/>
        <v>53.615400000000001</v>
      </c>
      <c r="J588" s="242">
        <f t="shared" si="35"/>
        <v>28.706</v>
      </c>
    </row>
    <row r="589" spans="1:10" s="156" customFormat="1" ht="15.75" customHeight="1" thickBot="1" x14ac:dyDescent="0.25">
      <c r="A589" s="244" t="s">
        <v>215</v>
      </c>
      <c r="B589" s="158">
        <v>11</v>
      </c>
      <c r="C589" s="211">
        <v>897.7</v>
      </c>
      <c r="D589" s="211" t="s">
        <v>119</v>
      </c>
      <c r="E589" s="211">
        <v>186.66</v>
      </c>
      <c r="F589" s="211">
        <v>931.51</v>
      </c>
      <c r="G589" s="241">
        <f t="shared" si="32"/>
        <v>90.17016799999999</v>
      </c>
      <c r="H589" s="241">
        <f t="shared" si="33"/>
        <v>84.860561000000004</v>
      </c>
      <c r="I589" s="242">
        <f t="shared" si="34"/>
        <v>53.934429000000002</v>
      </c>
      <c r="J589" s="242">
        <f t="shared" si="35"/>
        <v>28.876809999999999</v>
      </c>
    </row>
    <row r="590" spans="1:10" s="156" customFormat="1" ht="15.75" customHeight="1" thickBot="1" x14ac:dyDescent="0.25">
      <c r="A590" s="244" t="s">
        <v>215</v>
      </c>
      <c r="B590" s="158">
        <v>12</v>
      </c>
      <c r="C590" s="211">
        <v>905.44</v>
      </c>
      <c r="D590" s="211" t="s">
        <v>119</v>
      </c>
      <c r="E590" s="211">
        <v>86.24</v>
      </c>
      <c r="F590" s="211">
        <v>939.25</v>
      </c>
      <c r="G590" s="241">
        <f t="shared" si="32"/>
        <v>90.919399999999996</v>
      </c>
      <c r="H590" s="241">
        <f t="shared" si="33"/>
        <v>85.565674999999999</v>
      </c>
      <c r="I590" s="242">
        <f t="shared" si="34"/>
        <v>54.382575000000003</v>
      </c>
      <c r="J590" s="242">
        <f t="shared" si="35"/>
        <v>29.11675</v>
      </c>
    </row>
    <row r="591" spans="1:10" s="156" customFormat="1" ht="15.75" customHeight="1" thickBot="1" x14ac:dyDescent="0.25">
      <c r="A591" s="244" t="s">
        <v>215</v>
      </c>
      <c r="B591" s="158">
        <v>13</v>
      </c>
      <c r="C591" s="211">
        <v>902.41</v>
      </c>
      <c r="D591" s="211" t="s">
        <v>119</v>
      </c>
      <c r="E591" s="211">
        <v>49.74</v>
      </c>
      <c r="F591" s="211">
        <v>936.22</v>
      </c>
      <c r="G591" s="241">
        <f t="shared" si="32"/>
        <v>90.626096000000004</v>
      </c>
      <c r="H591" s="241">
        <f t="shared" si="33"/>
        <v>85.289642000000001</v>
      </c>
      <c r="I591" s="242">
        <f t="shared" si="34"/>
        <v>54.207138</v>
      </c>
      <c r="J591" s="242">
        <f t="shared" si="35"/>
        <v>29.022819999999999</v>
      </c>
    </row>
    <row r="592" spans="1:10" s="156" customFormat="1" ht="15.75" customHeight="1" thickBot="1" x14ac:dyDescent="0.25">
      <c r="A592" s="244" t="s">
        <v>215</v>
      </c>
      <c r="B592" s="158">
        <v>14</v>
      </c>
      <c r="C592" s="211">
        <v>909.58</v>
      </c>
      <c r="D592" s="211" t="s">
        <v>119</v>
      </c>
      <c r="E592" s="211">
        <v>59.24</v>
      </c>
      <c r="F592" s="211">
        <v>943.39</v>
      </c>
      <c r="G592" s="241">
        <f t="shared" si="32"/>
        <v>91.320151999999993</v>
      </c>
      <c r="H592" s="241">
        <f t="shared" si="33"/>
        <v>85.942829000000003</v>
      </c>
      <c r="I592" s="242">
        <f t="shared" si="34"/>
        <v>54.622281000000001</v>
      </c>
      <c r="J592" s="242">
        <f t="shared" si="35"/>
        <v>29.245090000000001</v>
      </c>
    </row>
    <row r="593" spans="1:10" s="156" customFormat="1" ht="15.75" customHeight="1" thickBot="1" x14ac:dyDescent="0.25">
      <c r="A593" s="244" t="s">
        <v>215</v>
      </c>
      <c r="B593" s="158">
        <v>15</v>
      </c>
      <c r="C593" s="211">
        <v>1622.04</v>
      </c>
      <c r="D593" s="211">
        <v>7.0000000000000007E-2</v>
      </c>
      <c r="E593" s="211">
        <v>811.26</v>
      </c>
      <c r="F593" s="211">
        <v>1655.85</v>
      </c>
      <c r="G593" s="241">
        <f t="shared" si="32"/>
        <v>160.28627999999998</v>
      </c>
      <c r="H593" s="241">
        <f t="shared" si="33"/>
        <v>150.84793499999998</v>
      </c>
      <c r="I593" s="242">
        <f t="shared" si="34"/>
        <v>95.87371499999999</v>
      </c>
      <c r="J593" s="242">
        <f t="shared" si="35"/>
        <v>51.331349999999993</v>
      </c>
    </row>
    <row r="594" spans="1:10" s="156" customFormat="1" ht="15.75" customHeight="1" thickBot="1" x14ac:dyDescent="0.25">
      <c r="A594" s="244" t="s">
        <v>215</v>
      </c>
      <c r="B594" s="158">
        <v>16</v>
      </c>
      <c r="C594" s="211">
        <v>1535.8</v>
      </c>
      <c r="D594" s="211">
        <v>0.03</v>
      </c>
      <c r="E594" s="211">
        <v>741.39</v>
      </c>
      <c r="F594" s="211">
        <v>1569.61</v>
      </c>
      <c r="G594" s="241">
        <f t="shared" si="32"/>
        <v>151.93824799999999</v>
      </c>
      <c r="H594" s="241">
        <f t="shared" si="33"/>
        <v>142.99147099999999</v>
      </c>
      <c r="I594" s="242">
        <f t="shared" si="34"/>
        <v>90.880418999999989</v>
      </c>
      <c r="J594" s="242">
        <f t="shared" si="35"/>
        <v>48.657909999999994</v>
      </c>
    </row>
    <row r="595" spans="1:10" s="156" customFormat="1" ht="15.75" customHeight="1" thickBot="1" x14ac:dyDescent="0.25">
      <c r="A595" s="244" t="s">
        <v>215</v>
      </c>
      <c r="B595" s="158">
        <v>17</v>
      </c>
      <c r="C595" s="211">
        <v>915.29</v>
      </c>
      <c r="D595" s="211">
        <v>0.01</v>
      </c>
      <c r="E595" s="211">
        <v>155.24</v>
      </c>
      <c r="F595" s="211">
        <v>949.1</v>
      </c>
      <c r="G595" s="241">
        <f t="shared" si="32"/>
        <v>91.872879999999995</v>
      </c>
      <c r="H595" s="241">
        <f t="shared" si="33"/>
        <v>86.463009999999997</v>
      </c>
      <c r="I595" s="242">
        <f t="shared" si="34"/>
        <v>54.952890000000004</v>
      </c>
      <c r="J595" s="242">
        <f t="shared" si="35"/>
        <v>29.4221</v>
      </c>
    </row>
    <row r="596" spans="1:10" s="156" customFormat="1" ht="15.75" customHeight="1" thickBot="1" x14ac:dyDescent="0.25">
      <c r="A596" s="244" t="s">
        <v>215</v>
      </c>
      <c r="B596" s="158">
        <v>18</v>
      </c>
      <c r="C596" s="211">
        <v>919.09</v>
      </c>
      <c r="D596" s="211" t="s">
        <v>119</v>
      </c>
      <c r="E596" s="211">
        <v>216.75</v>
      </c>
      <c r="F596" s="211">
        <v>952.9</v>
      </c>
      <c r="G596" s="241">
        <f t="shared" si="32"/>
        <v>92.240719999999996</v>
      </c>
      <c r="H596" s="241">
        <f t="shared" si="33"/>
        <v>86.809190000000001</v>
      </c>
      <c r="I596" s="242">
        <f t="shared" si="34"/>
        <v>55.172910000000002</v>
      </c>
      <c r="J596" s="242">
        <f t="shared" si="35"/>
        <v>29.539899999999999</v>
      </c>
    </row>
    <row r="597" spans="1:10" s="156" customFormat="1" ht="15.75" customHeight="1" thickBot="1" x14ac:dyDescent="0.25">
      <c r="A597" s="244" t="s">
        <v>215</v>
      </c>
      <c r="B597" s="158">
        <v>19</v>
      </c>
      <c r="C597" s="211">
        <v>914.85</v>
      </c>
      <c r="D597" s="211" t="s">
        <v>119</v>
      </c>
      <c r="E597" s="211">
        <v>212.31</v>
      </c>
      <c r="F597" s="211">
        <v>948.66</v>
      </c>
      <c r="G597" s="241">
        <f t="shared" si="32"/>
        <v>91.830287999999996</v>
      </c>
      <c r="H597" s="241">
        <f t="shared" si="33"/>
        <v>86.422926000000004</v>
      </c>
      <c r="I597" s="242">
        <f t="shared" si="34"/>
        <v>54.927413999999999</v>
      </c>
      <c r="J597" s="242">
        <f t="shared" si="35"/>
        <v>29.408459999999998</v>
      </c>
    </row>
    <row r="598" spans="1:10" s="156" customFormat="1" ht="15.75" customHeight="1" thickBot="1" x14ac:dyDescent="0.25">
      <c r="A598" s="244" t="s">
        <v>215</v>
      </c>
      <c r="B598" s="158">
        <v>20</v>
      </c>
      <c r="C598" s="211">
        <v>916.05</v>
      </c>
      <c r="D598" s="211" t="s">
        <v>119</v>
      </c>
      <c r="E598" s="211">
        <v>212.75</v>
      </c>
      <c r="F598" s="211">
        <v>949.86</v>
      </c>
      <c r="G598" s="241">
        <f t="shared" si="32"/>
        <v>91.946448000000004</v>
      </c>
      <c r="H598" s="241">
        <f t="shared" si="33"/>
        <v>86.532246000000001</v>
      </c>
      <c r="I598" s="242">
        <f t="shared" si="34"/>
        <v>54.996893999999998</v>
      </c>
      <c r="J598" s="242">
        <f t="shared" si="35"/>
        <v>29.44566</v>
      </c>
    </row>
    <row r="599" spans="1:10" s="156" customFormat="1" ht="15.75" customHeight="1" thickBot="1" x14ac:dyDescent="0.25">
      <c r="A599" s="244" t="s">
        <v>215</v>
      </c>
      <c r="B599" s="158">
        <v>21</v>
      </c>
      <c r="C599" s="211">
        <v>915.05</v>
      </c>
      <c r="D599" s="211" t="s">
        <v>119</v>
      </c>
      <c r="E599" s="211">
        <v>272.18</v>
      </c>
      <c r="F599" s="211">
        <v>948.86</v>
      </c>
      <c r="G599" s="241">
        <f t="shared" si="32"/>
        <v>91.849648000000002</v>
      </c>
      <c r="H599" s="241">
        <f t="shared" si="33"/>
        <v>86.441146000000003</v>
      </c>
      <c r="I599" s="242">
        <f t="shared" si="34"/>
        <v>54.938994000000001</v>
      </c>
      <c r="J599" s="242">
        <f t="shared" si="35"/>
        <v>29.414660000000001</v>
      </c>
    </row>
    <row r="600" spans="1:10" s="156" customFormat="1" ht="15.75" customHeight="1" thickBot="1" x14ac:dyDescent="0.25">
      <c r="A600" s="244" t="s">
        <v>215</v>
      </c>
      <c r="B600" s="158">
        <v>22</v>
      </c>
      <c r="C600" s="211">
        <v>904.57</v>
      </c>
      <c r="D600" s="211">
        <v>0.01</v>
      </c>
      <c r="E600" s="211">
        <v>131.02000000000001</v>
      </c>
      <c r="F600" s="211">
        <v>938.38</v>
      </c>
      <c r="G600" s="241">
        <f t="shared" si="32"/>
        <v>90.835183999999998</v>
      </c>
      <c r="H600" s="241">
        <f t="shared" si="33"/>
        <v>85.486418</v>
      </c>
      <c r="I600" s="242">
        <f t="shared" si="34"/>
        <v>54.332202000000002</v>
      </c>
      <c r="J600" s="242">
        <f t="shared" si="35"/>
        <v>29.089780000000001</v>
      </c>
    </row>
    <row r="601" spans="1:10" s="248" customFormat="1" ht="15.75" customHeight="1" thickBot="1" x14ac:dyDescent="0.25">
      <c r="A601" s="245" t="s">
        <v>215</v>
      </c>
      <c r="B601" s="246">
        <v>23</v>
      </c>
      <c r="C601" s="247">
        <v>891.92</v>
      </c>
      <c r="D601" s="247">
        <v>0.01</v>
      </c>
      <c r="E601" s="247">
        <v>120.15</v>
      </c>
      <c r="F601" s="247">
        <v>925.73</v>
      </c>
      <c r="G601" s="241">
        <f t="shared" si="32"/>
        <v>89.610664</v>
      </c>
      <c r="H601" s="241">
        <f t="shared" si="33"/>
        <v>84.334002999999996</v>
      </c>
      <c r="I601" s="242">
        <f t="shared" si="34"/>
        <v>53.599767</v>
      </c>
      <c r="J601" s="242">
        <f t="shared" si="35"/>
        <v>28.69763</v>
      </c>
    </row>
    <row r="602" spans="1:10" s="243" customFormat="1" ht="15.75" customHeight="1" thickBot="1" x14ac:dyDescent="0.25">
      <c r="A602" s="239" t="s">
        <v>216</v>
      </c>
      <c r="B602" s="240">
        <v>0</v>
      </c>
      <c r="C602" s="241">
        <v>991.14</v>
      </c>
      <c r="D602" s="241" t="s">
        <v>119</v>
      </c>
      <c r="E602" s="241">
        <v>137.41999999999999</v>
      </c>
      <c r="F602" s="241">
        <v>1024.95</v>
      </c>
      <c r="G602" s="241">
        <f t="shared" si="32"/>
        <v>99.215159999999997</v>
      </c>
      <c r="H602" s="241">
        <f t="shared" si="33"/>
        <v>93.372945000000001</v>
      </c>
      <c r="I602" s="242">
        <f t="shared" si="34"/>
        <v>59.344605000000001</v>
      </c>
      <c r="J602" s="242">
        <f t="shared" si="35"/>
        <v>31.77345</v>
      </c>
    </row>
    <row r="603" spans="1:10" s="156" customFormat="1" ht="15.75" customHeight="1" thickBot="1" x14ac:dyDescent="0.25">
      <c r="A603" s="244" t="s">
        <v>216</v>
      </c>
      <c r="B603" s="158">
        <v>1</v>
      </c>
      <c r="C603" s="211">
        <v>989.41</v>
      </c>
      <c r="D603" s="211" t="s">
        <v>119</v>
      </c>
      <c r="E603" s="211">
        <v>138.72999999999999</v>
      </c>
      <c r="F603" s="211">
        <v>1023.22</v>
      </c>
      <c r="G603" s="241">
        <f t="shared" si="32"/>
        <v>99.047696000000002</v>
      </c>
      <c r="H603" s="241">
        <f t="shared" si="33"/>
        <v>93.215342000000007</v>
      </c>
      <c r="I603" s="242">
        <f t="shared" si="34"/>
        <v>59.244438000000002</v>
      </c>
      <c r="J603" s="242">
        <f t="shared" si="35"/>
        <v>31.719820000000002</v>
      </c>
    </row>
    <row r="604" spans="1:10" s="156" customFormat="1" ht="15.75" customHeight="1" thickBot="1" x14ac:dyDescent="0.25">
      <c r="A604" s="244" t="s">
        <v>216</v>
      </c>
      <c r="B604" s="158">
        <v>2</v>
      </c>
      <c r="C604" s="211">
        <v>989.38</v>
      </c>
      <c r="D604" s="211">
        <v>0.01</v>
      </c>
      <c r="E604" s="211">
        <v>135.21</v>
      </c>
      <c r="F604" s="211">
        <v>1023.19</v>
      </c>
      <c r="G604" s="241">
        <f t="shared" si="32"/>
        <v>99.044792000000001</v>
      </c>
      <c r="H604" s="241">
        <f t="shared" si="33"/>
        <v>93.212609</v>
      </c>
      <c r="I604" s="242">
        <f t="shared" si="34"/>
        <v>59.242701000000004</v>
      </c>
      <c r="J604" s="242">
        <f t="shared" si="35"/>
        <v>31.718890000000002</v>
      </c>
    </row>
    <row r="605" spans="1:10" s="156" customFormat="1" ht="15.75" customHeight="1" thickBot="1" x14ac:dyDescent="0.25">
      <c r="A605" s="244" t="s">
        <v>216</v>
      </c>
      <c r="B605" s="158">
        <v>3</v>
      </c>
      <c r="C605" s="211">
        <v>1011.09</v>
      </c>
      <c r="D605" s="211" t="s">
        <v>119</v>
      </c>
      <c r="E605" s="211">
        <v>152.32</v>
      </c>
      <c r="F605" s="211">
        <v>1044.9000000000001</v>
      </c>
      <c r="G605" s="241">
        <f t="shared" si="32"/>
        <v>101.14632</v>
      </c>
      <c r="H605" s="241">
        <f t="shared" si="33"/>
        <v>95.190390000000008</v>
      </c>
      <c r="I605" s="242">
        <f t="shared" si="34"/>
        <v>60.499710000000007</v>
      </c>
      <c r="J605" s="242">
        <f t="shared" si="35"/>
        <v>32.3919</v>
      </c>
    </row>
    <row r="606" spans="1:10" s="156" customFormat="1" ht="15.75" customHeight="1" thickBot="1" x14ac:dyDescent="0.25">
      <c r="A606" s="244" t="s">
        <v>216</v>
      </c>
      <c r="B606" s="158">
        <v>4</v>
      </c>
      <c r="C606" s="211">
        <v>1021.29</v>
      </c>
      <c r="D606" s="211">
        <v>0.01</v>
      </c>
      <c r="E606" s="211">
        <v>167.7</v>
      </c>
      <c r="F606" s="211">
        <v>1055.0999999999999</v>
      </c>
      <c r="G606" s="241">
        <f t="shared" si="32"/>
        <v>102.13367999999998</v>
      </c>
      <c r="H606" s="241">
        <f t="shared" si="33"/>
        <v>96.119609999999994</v>
      </c>
      <c r="I606" s="242">
        <f t="shared" si="34"/>
        <v>61.090289999999996</v>
      </c>
      <c r="J606" s="242">
        <f t="shared" si="35"/>
        <v>32.708099999999995</v>
      </c>
    </row>
    <row r="607" spans="1:10" s="156" customFormat="1" ht="15.75" customHeight="1" thickBot="1" x14ac:dyDescent="0.25">
      <c r="A607" s="244" t="s">
        <v>216</v>
      </c>
      <c r="B607" s="158">
        <v>5</v>
      </c>
      <c r="C607" s="211">
        <v>1044.28</v>
      </c>
      <c r="D607" s="211">
        <v>0.01</v>
      </c>
      <c r="E607" s="211">
        <v>210.45</v>
      </c>
      <c r="F607" s="211">
        <v>1078.0899999999999</v>
      </c>
      <c r="G607" s="241">
        <f t="shared" si="32"/>
        <v>104.359112</v>
      </c>
      <c r="H607" s="241">
        <f t="shared" si="33"/>
        <v>98.213998999999987</v>
      </c>
      <c r="I607" s="242">
        <f t="shared" si="34"/>
        <v>62.421410999999992</v>
      </c>
      <c r="J607" s="242">
        <f t="shared" si="35"/>
        <v>33.420789999999997</v>
      </c>
    </row>
    <row r="608" spans="1:10" s="156" customFormat="1" ht="15.75" customHeight="1" thickBot="1" x14ac:dyDescent="0.25">
      <c r="A608" s="244" t="s">
        <v>216</v>
      </c>
      <c r="B608" s="158">
        <v>6</v>
      </c>
      <c r="C608" s="211">
        <v>1053.29</v>
      </c>
      <c r="D608" s="211">
        <v>0.01</v>
      </c>
      <c r="E608" s="211">
        <v>223.84</v>
      </c>
      <c r="F608" s="211">
        <v>1087.0999999999999</v>
      </c>
      <c r="G608" s="241">
        <f t="shared" si="32"/>
        <v>105.23127999999998</v>
      </c>
      <c r="H608" s="241">
        <f t="shared" si="33"/>
        <v>99.034809999999993</v>
      </c>
      <c r="I608" s="242">
        <f t="shared" si="34"/>
        <v>62.943089999999998</v>
      </c>
      <c r="J608" s="242">
        <f t="shared" si="35"/>
        <v>33.700099999999999</v>
      </c>
    </row>
    <row r="609" spans="1:10" s="156" customFormat="1" ht="15.75" customHeight="1" thickBot="1" x14ac:dyDescent="0.25">
      <c r="A609" s="244" t="s">
        <v>216</v>
      </c>
      <c r="B609" s="158">
        <v>7</v>
      </c>
      <c r="C609" s="211">
        <v>994.67</v>
      </c>
      <c r="D609" s="211" t="s">
        <v>119</v>
      </c>
      <c r="E609" s="211">
        <v>290.89999999999998</v>
      </c>
      <c r="F609" s="211">
        <v>1028.48</v>
      </c>
      <c r="G609" s="241">
        <f t="shared" si="32"/>
        <v>99.556864000000004</v>
      </c>
      <c r="H609" s="241">
        <f t="shared" si="33"/>
        <v>93.694528000000005</v>
      </c>
      <c r="I609" s="242">
        <f t="shared" si="34"/>
        <v>59.548991999999998</v>
      </c>
      <c r="J609" s="242">
        <f t="shared" si="35"/>
        <v>31.88288</v>
      </c>
    </row>
    <row r="610" spans="1:10" s="156" customFormat="1" ht="15.75" customHeight="1" thickBot="1" x14ac:dyDescent="0.25">
      <c r="A610" s="244" t="s">
        <v>216</v>
      </c>
      <c r="B610" s="158">
        <v>8</v>
      </c>
      <c r="C610" s="211">
        <v>989.47</v>
      </c>
      <c r="D610" s="211">
        <v>0.01</v>
      </c>
      <c r="E610" s="211">
        <v>285.38</v>
      </c>
      <c r="F610" s="211">
        <v>1023.28</v>
      </c>
      <c r="G610" s="241">
        <f t="shared" si="32"/>
        <v>99.05350399999999</v>
      </c>
      <c r="H610" s="241">
        <f t="shared" si="33"/>
        <v>93.220807999999991</v>
      </c>
      <c r="I610" s="242">
        <f t="shared" si="34"/>
        <v>59.247911999999999</v>
      </c>
      <c r="J610" s="242">
        <f t="shared" si="35"/>
        <v>31.721679999999999</v>
      </c>
    </row>
    <row r="611" spans="1:10" s="156" customFormat="1" ht="15.75" customHeight="1" thickBot="1" x14ac:dyDescent="0.25">
      <c r="A611" s="244" t="s">
        <v>216</v>
      </c>
      <c r="B611" s="158">
        <v>9</v>
      </c>
      <c r="C611" s="211">
        <v>982.87</v>
      </c>
      <c r="D611" s="211" t="s">
        <v>119</v>
      </c>
      <c r="E611" s="211">
        <v>276.27999999999997</v>
      </c>
      <c r="F611" s="211">
        <v>1016.68</v>
      </c>
      <c r="G611" s="241">
        <f t="shared" si="32"/>
        <v>98.414623999999989</v>
      </c>
      <c r="H611" s="241">
        <f t="shared" si="33"/>
        <v>92.619547999999995</v>
      </c>
      <c r="I611" s="242">
        <f t="shared" si="34"/>
        <v>58.865772</v>
      </c>
      <c r="J611" s="242">
        <f t="shared" si="35"/>
        <v>31.51708</v>
      </c>
    </row>
    <row r="612" spans="1:10" s="156" customFormat="1" ht="15.75" customHeight="1" thickBot="1" x14ac:dyDescent="0.25">
      <c r="A612" s="244" t="s">
        <v>216</v>
      </c>
      <c r="B612" s="158">
        <v>10</v>
      </c>
      <c r="C612" s="211">
        <v>978.18</v>
      </c>
      <c r="D612" s="211" t="s">
        <v>119</v>
      </c>
      <c r="E612" s="211">
        <v>310.41000000000003</v>
      </c>
      <c r="F612" s="211">
        <v>1011.99</v>
      </c>
      <c r="G612" s="241">
        <f t="shared" si="32"/>
        <v>97.960632000000004</v>
      </c>
      <c r="H612" s="241">
        <f t="shared" si="33"/>
        <v>92.192289000000002</v>
      </c>
      <c r="I612" s="242">
        <f t="shared" si="34"/>
        <v>58.594220999999997</v>
      </c>
      <c r="J612" s="242">
        <f t="shared" si="35"/>
        <v>31.371690000000001</v>
      </c>
    </row>
    <row r="613" spans="1:10" s="156" customFormat="1" ht="15.75" customHeight="1" thickBot="1" x14ac:dyDescent="0.25">
      <c r="A613" s="244" t="s">
        <v>216</v>
      </c>
      <c r="B613" s="158">
        <v>11</v>
      </c>
      <c r="C613" s="211">
        <v>996.2</v>
      </c>
      <c r="D613" s="211">
        <v>0.01</v>
      </c>
      <c r="E613" s="211">
        <v>328.94</v>
      </c>
      <c r="F613" s="211">
        <v>1030.01</v>
      </c>
      <c r="G613" s="241">
        <f t="shared" si="32"/>
        <v>99.704967999999994</v>
      </c>
      <c r="H613" s="241">
        <f t="shared" si="33"/>
        <v>93.833911000000001</v>
      </c>
      <c r="I613" s="242">
        <f t="shared" si="34"/>
        <v>59.637579000000002</v>
      </c>
      <c r="J613" s="242">
        <f t="shared" si="35"/>
        <v>31.930309999999999</v>
      </c>
    </row>
    <row r="614" spans="1:10" s="156" customFormat="1" ht="15.75" customHeight="1" thickBot="1" x14ac:dyDescent="0.25">
      <c r="A614" s="244" t="s">
        <v>216</v>
      </c>
      <c r="B614" s="158">
        <v>12</v>
      </c>
      <c r="C614" s="211">
        <v>1006.63</v>
      </c>
      <c r="D614" s="211">
        <v>0.01</v>
      </c>
      <c r="E614" s="211">
        <v>260.06</v>
      </c>
      <c r="F614" s="211">
        <v>1040.44</v>
      </c>
      <c r="G614" s="241">
        <f t="shared" si="32"/>
        <v>100.714592</v>
      </c>
      <c r="H614" s="241">
        <f t="shared" si="33"/>
        <v>94.784084000000007</v>
      </c>
      <c r="I614" s="242">
        <f t="shared" si="34"/>
        <v>60.241476000000006</v>
      </c>
      <c r="J614" s="242">
        <f t="shared" si="35"/>
        <v>32.253640000000004</v>
      </c>
    </row>
    <row r="615" spans="1:10" s="156" customFormat="1" ht="15.75" customHeight="1" thickBot="1" x14ac:dyDescent="0.25">
      <c r="A615" s="244" t="s">
        <v>216</v>
      </c>
      <c r="B615" s="158">
        <v>13</v>
      </c>
      <c r="C615" s="211">
        <v>995.08</v>
      </c>
      <c r="D615" s="211">
        <v>0.01</v>
      </c>
      <c r="E615" s="211">
        <v>133.38</v>
      </c>
      <c r="F615" s="211">
        <v>1028.8900000000001</v>
      </c>
      <c r="G615" s="241">
        <f t="shared" si="32"/>
        <v>99.596552000000003</v>
      </c>
      <c r="H615" s="241">
        <f t="shared" si="33"/>
        <v>93.731879000000006</v>
      </c>
      <c r="I615" s="242">
        <f t="shared" si="34"/>
        <v>59.572731000000005</v>
      </c>
      <c r="J615" s="242">
        <f t="shared" si="35"/>
        <v>31.895590000000002</v>
      </c>
    </row>
    <row r="616" spans="1:10" s="156" customFormat="1" ht="15.75" customHeight="1" thickBot="1" x14ac:dyDescent="0.25">
      <c r="A616" s="244" t="s">
        <v>216</v>
      </c>
      <c r="B616" s="158">
        <v>14</v>
      </c>
      <c r="C616" s="211">
        <v>1008.03</v>
      </c>
      <c r="D616" s="211">
        <v>0.01</v>
      </c>
      <c r="E616" s="211">
        <v>145.19999999999999</v>
      </c>
      <c r="F616" s="211">
        <v>1041.8399999999999</v>
      </c>
      <c r="G616" s="241">
        <f t="shared" si="32"/>
        <v>100.850112</v>
      </c>
      <c r="H616" s="241">
        <f t="shared" si="33"/>
        <v>94.911623999999989</v>
      </c>
      <c r="I616" s="242">
        <f t="shared" si="34"/>
        <v>60.322535999999992</v>
      </c>
      <c r="J616" s="242">
        <f t="shared" si="35"/>
        <v>32.297039999999996</v>
      </c>
    </row>
    <row r="617" spans="1:10" s="156" customFormat="1" ht="15.75" customHeight="1" thickBot="1" x14ac:dyDescent="0.25">
      <c r="A617" s="244" t="s">
        <v>216</v>
      </c>
      <c r="B617" s="158">
        <v>15</v>
      </c>
      <c r="C617" s="211">
        <v>1063.52</v>
      </c>
      <c r="D617" s="211" t="s">
        <v>119</v>
      </c>
      <c r="E617" s="211">
        <v>169.22</v>
      </c>
      <c r="F617" s="211">
        <v>1097.33</v>
      </c>
      <c r="G617" s="241">
        <f t="shared" si="32"/>
        <v>106.22154399999999</v>
      </c>
      <c r="H617" s="241">
        <f t="shared" si="33"/>
        <v>99.966763</v>
      </c>
      <c r="I617" s="242">
        <f t="shared" si="34"/>
        <v>63.535406999999999</v>
      </c>
      <c r="J617" s="242">
        <f t="shared" si="35"/>
        <v>34.017229999999998</v>
      </c>
    </row>
    <row r="618" spans="1:10" s="156" customFormat="1" ht="15.75" customHeight="1" thickBot="1" x14ac:dyDescent="0.25">
      <c r="A618" s="244" t="s">
        <v>216</v>
      </c>
      <c r="B618" s="158">
        <v>16</v>
      </c>
      <c r="C618" s="211">
        <v>1063.1099999999999</v>
      </c>
      <c r="D618" s="211">
        <v>0.01</v>
      </c>
      <c r="E618" s="211">
        <v>227.83</v>
      </c>
      <c r="F618" s="211">
        <v>1096.92</v>
      </c>
      <c r="G618" s="241">
        <f t="shared" si="32"/>
        <v>106.18185600000001</v>
      </c>
      <c r="H618" s="241">
        <f t="shared" si="33"/>
        <v>99.929412000000013</v>
      </c>
      <c r="I618" s="242">
        <f t="shared" si="34"/>
        <v>63.511668000000007</v>
      </c>
      <c r="J618" s="242">
        <f t="shared" si="35"/>
        <v>34.004519999999999</v>
      </c>
    </row>
    <row r="619" spans="1:10" s="156" customFormat="1" ht="15.75" customHeight="1" thickBot="1" x14ac:dyDescent="0.25">
      <c r="A619" s="244" t="s">
        <v>216</v>
      </c>
      <c r="B619" s="158">
        <v>17</v>
      </c>
      <c r="C619" s="211">
        <v>1019.4</v>
      </c>
      <c r="D619" s="211">
        <v>0.01</v>
      </c>
      <c r="E619" s="211">
        <v>259.69</v>
      </c>
      <c r="F619" s="211">
        <v>1053.21</v>
      </c>
      <c r="G619" s="241">
        <f t="shared" si="32"/>
        <v>101.950728</v>
      </c>
      <c r="H619" s="241">
        <f t="shared" si="33"/>
        <v>95.947431000000009</v>
      </c>
      <c r="I619" s="242">
        <f t="shared" si="34"/>
        <v>60.980859000000002</v>
      </c>
      <c r="J619" s="242">
        <f t="shared" si="35"/>
        <v>32.649509999999999</v>
      </c>
    </row>
    <row r="620" spans="1:10" s="156" customFormat="1" ht="15.75" customHeight="1" thickBot="1" x14ac:dyDescent="0.25">
      <c r="A620" s="244" t="s">
        <v>216</v>
      </c>
      <c r="B620" s="158">
        <v>18</v>
      </c>
      <c r="C620" s="211">
        <v>1005.97</v>
      </c>
      <c r="D620" s="211">
        <v>0.01</v>
      </c>
      <c r="E620" s="211">
        <v>294.62</v>
      </c>
      <c r="F620" s="211">
        <v>1039.78</v>
      </c>
      <c r="G620" s="241">
        <f t="shared" si="32"/>
        <v>100.65070399999999</v>
      </c>
      <c r="H620" s="241">
        <f t="shared" si="33"/>
        <v>94.723957999999996</v>
      </c>
      <c r="I620" s="242">
        <f t="shared" si="34"/>
        <v>60.203261999999995</v>
      </c>
      <c r="J620" s="242">
        <f t="shared" si="35"/>
        <v>32.233179999999997</v>
      </c>
    </row>
    <row r="621" spans="1:10" s="156" customFormat="1" ht="15.75" customHeight="1" thickBot="1" x14ac:dyDescent="0.25">
      <c r="A621" s="244" t="s">
        <v>216</v>
      </c>
      <c r="B621" s="158">
        <v>19</v>
      </c>
      <c r="C621" s="211">
        <v>1001.23</v>
      </c>
      <c r="D621" s="211" t="s">
        <v>119</v>
      </c>
      <c r="E621" s="211">
        <v>289.54000000000002</v>
      </c>
      <c r="F621" s="211">
        <v>1035.04</v>
      </c>
      <c r="G621" s="241">
        <f t="shared" si="32"/>
        <v>100.19187199999999</v>
      </c>
      <c r="H621" s="241">
        <f t="shared" si="33"/>
        <v>94.292143999999993</v>
      </c>
      <c r="I621" s="242">
        <f t="shared" si="34"/>
        <v>59.928815999999998</v>
      </c>
      <c r="J621" s="242">
        <f t="shared" si="35"/>
        <v>32.086239999999997</v>
      </c>
    </row>
    <row r="622" spans="1:10" s="156" customFormat="1" ht="15.75" customHeight="1" thickBot="1" x14ac:dyDescent="0.25">
      <c r="A622" s="244" t="s">
        <v>216</v>
      </c>
      <c r="B622" s="158">
        <v>20</v>
      </c>
      <c r="C622" s="211">
        <v>996.06</v>
      </c>
      <c r="D622" s="211">
        <v>0.01</v>
      </c>
      <c r="E622" s="211">
        <v>251.39</v>
      </c>
      <c r="F622" s="211">
        <v>1029.8699999999999</v>
      </c>
      <c r="G622" s="241">
        <f t="shared" si="32"/>
        <v>99.69141599999999</v>
      </c>
      <c r="H622" s="241">
        <f t="shared" si="33"/>
        <v>93.821156999999985</v>
      </c>
      <c r="I622" s="242">
        <f t="shared" si="34"/>
        <v>59.629472999999997</v>
      </c>
      <c r="J622" s="242">
        <f t="shared" si="35"/>
        <v>31.925969999999996</v>
      </c>
    </row>
    <row r="623" spans="1:10" s="156" customFormat="1" ht="15.75" customHeight="1" thickBot="1" x14ac:dyDescent="0.25">
      <c r="A623" s="244" t="s">
        <v>216</v>
      </c>
      <c r="B623" s="158">
        <v>21</v>
      </c>
      <c r="C623" s="211">
        <v>997.57</v>
      </c>
      <c r="D623" s="211" t="s">
        <v>119</v>
      </c>
      <c r="E623" s="211">
        <v>255.6</v>
      </c>
      <c r="F623" s="211">
        <v>1031.3800000000001</v>
      </c>
      <c r="G623" s="241">
        <f t="shared" si="32"/>
        <v>99.837584000000007</v>
      </c>
      <c r="H623" s="241">
        <f t="shared" si="33"/>
        <v>93.958718000000005</v>
      </c>
      <c r="I623" s="242">
        <f t="shared" si="34"/>
        <v>59.716902000000005</v>
      </c>
      <c r="J623" s="242">
        <f t="shared" si="35"/>
        <v>31.972780000000004</v>
      </c>
    </row>
    <row r="624" spans="1:10" s="156" customFormat="1" ht="15.75" customHeight="1" thickBot="1" x14ac:dyDescent="0.25">
      <c r="A624" s="244" t="s">
        <v>216</v>
      </c>
      <c r="B624" s="158">
        <v>22</v>
      </c>
      <c r="C624" s="211">
        <v>979.26</v>
      </c>
      <c r="D624" s="211">
        <v>0.01</v>
      </c>
      <c r="E624" s="211">
        <v>340.69</v>
      </c>
      <c r="F624" s="211">
        <v>1013.07</v>
      </c>
      <c r="G624" s="241">
        <f t="shared" si="32"/>
        <v>98.065176000000008</v>
      </c>
      <c r="H624" s="241">
        <f t="shared" si="33"/>
        <v>92.290677000000002</v>
      </c>
      <c r="I624" s="242">
        <f t="shared" si="34"/>
        <v>58.656753000000002</v>
      </c>
      <c r="J624" s="242">
        <f t="shared" si="35"/>
        <v>31.405170000000002</v>
      </c>
    </row>
    <row r="625" spans="1:10" s="248" customFormat="1" ht="15.75" customHeight="1" thickBot="1" x14ac:dyDescent="0.25">
      <c r="A625" s="245" t="s">
        <v>216</v>
      </c>
      <c r="B625" s="246">
        <v>23</v>
      </c>
      <c r="C625" s="247">
        <v>972.23</v>
      </c>
      <c r="D625" s="247" t="s">
        <v>119</v>
      </c>
      <c r="E625" s="247">
        <v>353.31</v>
      </c>
      <c r="F625" s="247">
        <v>1006.04</v>
      </c>
      <c r="G625" s="241">
        <f t="shared" si="32"/>
        <v>97.384671999999995</v>
      </c>
      <c r="H625" s="241">
        <f t="shared" si="33"/>
        <v>91.650244000000001</v>
      </c>
      <c r="I625" s="242">
        <f t="shared" si="34"/>
        <v>58.249715999999999</v>
      </c>
      <c r="J625" s="242">
        <f t="shared" si="35"/>
        <v>31.187239999999999</v>
      </c>
    </row>
    <row r="626" spans="1:10" s="243" customFormat="1" ht="15.75" customHeight="1" thickBot="1" x14ac:dyDescent="0.25">
      <c r="A626" s="239" t="s">
        <v>217</v>
      </c>
      <c r="B626" s="240">
        <v>0</v>
      </c>
      <c r="C626" s="241">
        <v>938.17</v>
      </c>
      <c r="D626" s="241" t="s">
        <v>119</v>
      </c>
      <c r="E626" s="241">
        <v>663.07</v>
      </c>
      <c r="F626" s="241">
        <v>971.98</v>
      </c>
      <c r="G626" s="241">
        <f t="shared" si="32"/>
        <v>94.087664000000004</v>
      </c>
      <c r="H626" s="241">
        <f t="shared" si="33"/>
        <v>88.547378000000009</v>
      </c>
      <c r="I626" s="242">
        <f t="shared" si="34"/>
        <v>56.277642</v>
      </c>
      <c r="J626" s="242">
        <f t="shared" si="35"/>
        <v>30.13138</v>
      </c>
    </row>
    <row r="627" spans="1:10" s="156" customFormat="1" ht="15.75" customHeight="1" thickBot="1" x14ac:dyDescent="0.25">
      <c r="A627" s="244" t="s">
        <v>217</v>
      </c>
      <c r="B627" s="158">
        <v>1</v>
      </c>
      <c r="C627" s="211">
        <v>935.5</v>
      </c>
      <c r="D627" s="211" t="s">
        <v>119</v>
      </c>
      <c r="E627" s="211">
        <v>314.85000000000002</v>
      </c>
      <c r="F627" s="211">
        <v>969.31</v>
      </c>
      <c r="G627" s="241">
        <f t="shared" ref="G627:G690" si="36">F627*9.68%</f>
        <v>93.829207999999994</v>
      </c>
      <c r="H627" s="241">
        <f t="shared" ref="H627:H690" si="37">F627*9.11%</f>
        <v>88.304141000000001</v>
      </c>
      <c r="I627" s="242">
        <f t="shared" ref="I627:I690" si="38">F627*5.79%</f>
        <v>56.123048999999995</v>
      </c>
      <c r="J627" s="242">
        <f t="shared" ref="J627:J690" si="39">F627*3.1%</f>
        <v>30.048609999999996</v>
      </c>
    </row>
    <row r="628" spans="1:10" s="156" customFormat="1" ht="15.75" customHeight="1" thickBot="1" x14ac:dyDescent="0.25">
      <c r="A628" s="244" t="s">
        <v>217</v>
      </c>
      <c r="B628" s="158">
        <v>2</v>
      </c>
      <c r="C628" s="211">
        <v>919.25</v>
      </c>
      <c r="D628" s="211">
        <v>0.01</v>
      </c>
      <c r="E628" s="211">
        <v>298.77</v>
      </c>
      <c r="F628" s="211">
        <v>953.06</v>
      </c>
      <c r="G628" s="241">
        <f t="shared" si="36"/>
        <v>92.256207999999987</v>
      </c>
      <c r="H628" s="241">
        <f t="shared" si="37"/>
        <v>86.823765999999992</v>
      </c>
      <c r="I628" s="242">
        <f t="shared" si="38"/>
        <v>55.182173999999996</v>
      </c>
      <c r="J628" s="242">
        <f t="shared" si="39"/>
        <v>29.544859999999996</v>
      </c>
    </row>
    <row r="629" spans="1:10" s="156" customFormat="1" ht="15.75" customHeight="1" thickBot="1" x14ac:dyDescent="0.25">
      <c r="A629" s="244" t="s">
        <v>217</v>
      </c>
      <c r="B629" s="158">
        <v>3</v>
      </c>
      <c r="C629" s="211">
        <v>923.48</v>
      </c>
      <c r="D629" s="211" t="s">
        <v>119</v>
      </c>
      <c r="E629" s="211">
        <v>284.20999999999998</v>
      </c>
      <c r="F629" s="211">
        <v>957.29</v>
      </c>
      <c r="G629" s="241">
        <f t="shared" si="36"/>
        <v>92.665672000000001</v>
      </c>
      <c r="H629" s="241">
        <f t="shared" si="37"/>
        <v>87.209119000000001</v>
      </c>
      <c r="I629" s="242">
        <f t="shared" si="38"/>
        <v>55.427090999999997</v>
      </c>
      <c r="J629" s="242">
        <f t="shared" si="39"/>
        <v>29.675989999999999</v>
      </c>
    </row>
    <row r="630" spans="1:10" s="156" customFormat="1" ht="15.75" customHeight="1" thickBot="1" x14ac:dyDescent="0.25">
      <c r="A630" s="244" t="s">
        <v>217</v>
      </c>
      <c r="B630" s="158">
        <v>4</v>
      </c>
      <c r="C630" s="211">
        <v>900.64</v>
      </c>
      <c r="D630" s="211" t="s">
        <v>119</v>
      </c>
      <c r="E630" s="211">
        <v>73.86</v>
      </c>
      <c r="F630" s="211">
        <v>934.45</v>
      </c>
      <c r="G630" s="241">
        <f t="shared" si="36"/>
        <v>90.454760000000007</v>
      </c>
      <c r="H630" s="241">
        <f t="shared" si="37"/>
        <v>85.128394999999998</v>
      </c>
      <c r="I630" s="242">
        <f t="shared" si="38"/>
        <v>54.104655000000001</v>
      </c>
      <c r="J630" s="242">
        <f t="shared" si="39"/>
        <v>28.967950000000002</v>
      </c>
    </row>
    <row r="631" spans="1:10" s="156" customFormat="1" ht="15.75" customHeight="1" thickBot="1" x14ac:dyDescent="0.25">
      <c r="A631" s="244" t="s">
        <v>217</v>
      </c>
      <c r="B631" s="158">
        <v>5</v>
      </c>
      <c r="C631" s="211">
        <v>950.34</v>
      </c>
      <c r="D631" s="211" t="s">
        <v>119</v>
      </c>
      <c r="E631" s="211">
        <v>108.25</v>
      </c>
      <c r="F631" s="211">
        <v>984.15</v>
      </c>
      <c r="G631" s="241">
        <f t="shared" si="36"/>
        <v>95.265720000000002</v>
      </c>
      <c r="H631" s="241">
        <f t="shared" si="37"/>
        <v>89.656064999999998</v>
      </c>
      <c r="I631" s="242">
        <f t="shared" si="38"/>
        <v>56.982284999999997</v>
      </c>
      <c r="J631" s="242">
        <f t="shared" si="39"/>
        <v>30.508649999999999</v>
      </c>
    </row>
    <row r="632" spans="1:10" s="156" customFormat="1" ht="15.75" customHeight="1" thickBot="1" x14ac:dyDescent="0.25">
      <c r="A632" s="244" t="s">
        <v>217</v>
      </c>
      <c r="B632" s="158">
        <v>6</v>
      </c>
      <c r="C632" s="211">
        <v>951.28</v>
      </c>
      <c r="D632" s="211" t="s">
        <v>119</v>
      </c>
      <c r="E632" s="211">
        <v>215.35</v>
      </c>
      <c r="F632" s="211">
        <v>985.09</v>
      </c>
      <c r="G632" s="241">
        <f t="shared" si="36"/>
        <v>95.356712000000002</v>
      </c>
      <c r="H632" s="241">
        <f t="shared" si="37"/>
        <v>89.741698999999997</v>
      </c>
      <c r="I632" s="242">
        <f t="shared" si="38"/>
        <v>57.036711000000004</v>
      </c>
      <c r="J632" s="242">
        <f t="shared" si="39"/>
        <v>30.537790000000001</v>
      </c>
    </row>
    <row r="633" spans="1:10" s="156" customFormat="1" ht="15.75" customHeight="1" thickBot="1" x14ac:dyDescent="0.25">
      <c r="A633" s="244" t="s">
        <v>217</v>
      </c>
      <c r="B633" s="158">
        <v>7</v>
      </c>
      <c r="C633" s="211">
        <v>940.85</v>
      </c>
      <c r="D633" s="211" t="s">
        <v>119</v>
      </c>
      <c r="E633" s="211">
        <v>180.09</v>
      </c>
      <c r="F633" s="211">
        <v>974.66</v>
      </c>
      <c r="G633" s="241">
        <f t="shared" si="36"/>
        <v>94.347087999999999</v>
      </c>
      <c r="H633" s="241">
        <f t="shared" si="37"/>
        <v>88.791526000000005</v>
      </c>
      <c r="I633" s="242">
        <f t="shared" si="38"/>
        <v>56.432814</v>
      </c>
      <c r="J633" s="242">
        <f t="shared" si="39"/>
        <v>30.214459999999999</v>
      </c>
    </row>
    <row r="634" spans="1:10" s="156" customFormat="1" ht="15.75" customHeight="1" thickBot="1" x14ac:dyDescent="0.25">
      <c r="A634" s="244" t="s">
        <v>217</v>
      </c>
      <c r="B634" s="158">
        <v>8</v>
      </c>
      <c r="C634" s="211">
        <v>924.23</v>
      </c>
      <c r="D634" s="211" t="s">
        <v>119</v>
      </c>
      <c r="E634" s="211">
        <v>162.66</v>
      </c>
      <c r="F634" s="211">
        <v>958.04</v>
      </c>
      <c r="G634" s="241">
        <f t="shared" si="36"/>
        <v>92.738271999999995</v>
      </c>
      <c r="H634" s="241">
        <f t="shared" si="37"/>
        <v>87.277444000000003</v>
      </c>
      <c r="I634" s="242">
        <f t="shared" si="38"/>
        <v>55.470515999999996</v>
      </c>
      <c r="J634" s="242">
        <f t="shared" si="39"/>
        <v>29.69924</v>
      </c>
    </row>
    <row r="635" spans="1:10" s="156" customFormat="1" ht="15.75" customHeight="1" thickBot="1" x14ac:dyDescent="0.25">
      <c r="A635" s="244" t="s">
        <v>217</v>
      </c>
      <c r="B635" s="158">
        <v>9</v>
      </c>
      <c r="C635" s="211">
        <v>922.29</v>
      </c>
      <c r="D635" s="211" t="s">
        <v>119</v>
      </c>
      <c r="E635" s="211">
        <v>160.54</v>
      </c>
      <c r="F635" s="211">
        <v>956.1</v>
      </c>
      <c r="G635" s="241">
        <f t="shared" si="36"/>
        <v>92.550479999999993</v>
      </c>
      <c r="H635" s="241">
        <f t="shared" si="37"/>
        <v>87.100710000000007</v>
      </c>
      <c r="I635" s="242">
        <f t="shared" si="38"/>
        <v>55.35819</v>
      </c>
      <c r="J635" s="242">
        <f t="shared" si="39"/>
        <v>29.639099999999999</v>
      </c>
    </row>
    <row r="636" spans="1:10" s="156" customFormat="1" ht="15.75" customHeight="1" thickBot="1" x14ac:dyDescent="0.25">
      <c r="A636" s="244" t="s">
        <v>217</v>
      </c>
      <c r="B636" s="158">
        <v>10</v>
      </c>
      <c r="C636" s="211">
        <v>884.86</v>
      </c>
      <c r="D636" s="211" t="s">
        <v>119</v>
      </c>
      <c r="E636" s="211">
        <v>121.5</v>
      </c>
      <c r="F636" s="211">
        <v>918.67</v>
      </c>
      <c r="G636" s="241">
        <f t="shared" si="36"/>
        <v>88.927256</v>
      </c>
      <c r="H636" s="241">
        <f t="shared" si="37"/>
        <v>83.690837000000002</v>
      </c>
      <c r="I636" s="242">
        <f t="shared" si="38"/>
        <v>53.190992999999999</v>
      </c>
      <c r="J636" s="242">
        <f t="shared" si="39"/>
        <v>28.478769999999997</v>
      </c>
    </row>
    <row r="637" spans="1:10" s="156" customFormat="1" ht="15.75" customHeight="1" thickBot="1" x14ac:dyDescent="0.25">
      <c r="A637" s="244" t="s">
        <v>217</v>
      </c>
      <c r="B637" s="158">
        <v>11</v>
      </c>
      <c r="C637" s="211">
        <v>882.97</v>
      </c>
      <c r="D637" s="211" t="s">
        <v>119</v>
      </c>
      <c r="E637" s="211">
        <v>119.58</v>
      </c>
      <c r="F637" s="211">
        <v>916.78</v>
      </c>
      <c r="G637" s="241">
        <f t="shared" si="36"/>
        <v>88.744304</v>
      </c>
      <c r="H637" s="241">
        <f t="shared" si="37"/>
        <v>83.518658000000002</v>
      </c>
      <c r="I637" s="242">
        <f t="shared" si="38"/>
        <v>53.081561999999998</v>
      </c>
      <c r="J637" s="242">
        <f t="shared" si="39"/>
        <v>28.420179999999998</v>
      </c>
    </row>
    <row r="638" spans="1:10" s="156" customFormat="1" ht="15.75" customHeight="1" thickBot="1" x14ac:dyDescent="0.25">
      <c r="A638" s="244" t="s">
        <v>217</v>
      </c>
      <c r="B638" s="158">
        <v>12</v>
      </c>
      <c r="C638" s="211">
        <v>893.37</v>
      </c>
      <c r="D638" s="211" t="s">
        <v>119</v>
      </c>
      <c r="E638" s="211">
        <v>222.98</v>
      </c>
      <c r="F638" s="211">
        <v>927.18</v>
      </c>
      <c r="G638" s="241">
        <f t="shared" si="36"/>
        <v>89.751023999999987</v>
      </c>
      <c r="H638" s="241">
        <f t="shared" si="37"/>
        <v>84.466098000000002</v>
      </c>
      <c r="I638" s="242">
        <f t="shared" si="38"/>
        <v>53.683721999999996</v>
      </c>
      <c r="J638" s="242">
        <f t="shared" si="39"/>
        <v>28.742579999999997</v>
      </c>
    </row>
    <row r="639" spans="1:10" s="156" customFormat="1" ht="15.75" customHeight="1" thickBot="1" x14ac:dyDescent="0.25">
      <c r="A639" s="244" t="s">
        <v>217</v>
      </c>
      <c r="B639" s="158">
        <v>13</v>
      </c>
      <c r="C639" s="211">
        <v>895.18</v>
      </c>
      <c r="D639" s="211" t="s">
        <v>119</v>
      </c>
      <c r="E639" s="211">
        <v>224.79</v>
      </c>
      <c r="F639" s="211">
        <v>928.99</v>
      </c>
      <c r="G639" s="241">
        <f t="shared" si="36"/>
        <v>89.926231999999999</v>
      </c>
      <c r="H639" s="241">
        <f t="shared" si="37"/>
        <v>84.630989</v>
      </c>
      <c r="I639" s="242">
        <f t="shared" si="38"/>
        <v>53.788521000000003</v>
      </c>
      <c r="J639" s="242">
        <f t="shared" si="39"/>
        <v>28.798690000000001</v>
      </c>
    </row>
    <row r="640" spans="1:10" s="156" customFormat="1" ht="15.75" customHeight="1" thickBot="1" x14ac:dyDescent="0.25">
      <c r="A640" s="244" t="s">
        <v>217</v>
      </c>
      <c r="B640" s="158">
        <v>14</v>
      </c>
      <c r="C640" s="211">
        <v>906.1</v>
      </c>
      <c r="D640" s="211" t="s">
        <v>119</v>
      </c>
      <c r="E640" s="211">
        <v>194.05</v>
      </c>
      <c r="F640" s="211">
        <v>939.91</v>
      </c>
      <c r="G640" s="241">
        <f t="shared" si="36"/>
        <v>90.983287999999988</v>
      </c>
      <c r="H640" s="241">
        <f t="shared" si="37"/>
        <v>85.625800999999996</v>
      </c>
      <c r="I640" s="242">
        <f t="shared" si="38"/>
        <v>54.420788999999999</v>
      </c>
      <c r="J640" s="242">
        <f t="shared" si="39"/>
        <v>29.13721</v>
      </c>
    </row>
    <row r="641" spans="1:10" s="156" customFormat="1" ht="15.75" customHeight="1" thickBot="1" x14ac:dyDescent="0.25">
      <c r="A641" s="244" t="s">
        <v>217</v>
      </c>
      <c r="B641" s="158">
        <v>15</v>
      </c>
      <c r="C641" s="211">
        <v>921.49</v>
      </c>
      <c r="D641" s="211" t="s">
        <v>119</v>
      </c>
      <c r="E641" s="211">
        <v>210.73</v>
      </c>
      <c r="F641" s="211">
        <v>955.3</v>
      </c>
      <c r="G641" s="241">
        <f t="shared" si="36"/>
        <v>92.473039999999997</v>
      </c>
      <c r="H641" s="241">
        <f t="shared" si="37"/>
        <v>87.027829999999994</v>
      </c>
      <c r="I641" s="242">
        <f t="shared" si="38"/>
        <v>55.311869999999999</v>
      </c>
      <c r="J641" s="242">
        <f t="shared" si="39"/>
        <v>29.6143</v>
      </c>
    </row>
    <row r="642" spans="1:10" s="156" customFormat="1" ht="15.75" customHeight="1" thickBot="1" x14ac:dyDescent="0.25">
      <c r="A642" s="244" t="s">
        <v>217</v>
      </c>
      <c r="B642" s="158">
        <v>16</v>
      </c>
      <c r="C642" s="211">
        <v>946.9</v>
      </c>
      <c r="D642" s="211" t="s">
        <v>119</v>
      </c>
      <c r="E642" s="211">
        <v>187.75</v>
      </c>
      <c r="F642" s="211">
        <v>980.71</v>
      </c>
      <c r="G642" s="241">
        <f t="shared" si="36"/>
        <v>94.932727999999997</v>
      </c>
      <c r="H642" s="241">
        <f t="shared" si="37"/>
        <v>89.342680999999999</v>
      </c>
      <c r="I642" s="242">
        <f t="shared" si="38"/>
        <v>56.783109000000003</v>
      </c>
      <c r="J642" s="242">
        <f t="shared" si="39"/>
        <v>30.402010000000001</v>
      </c>
    </row>
    <row r="643" spans="1:10" s="156" customFormat="1" ht="15.75" customHeight="1" thickBot="1" x14ac:dyDescent="0.25">
      <c r="A643" s="244" t="s">
        <v>217</v>
      </c>
      <c r="B643" s="158">
        <v>17</v>
      </c>
      <c r="C643" s="211">
        <v>945.5</v>
      </c>
      <c r="D643" s="211" t="s">
        <v>119</v>
      </c>
      <c r="E643" s="211">
        <v>181.31</v>
      </c>
      <c r="F643" s="211">
        <v>979.31</v>
      </c>
      <c r="G643" s="241">
        <f t="shared" si="36"/>
        <v>94.797207999999998</v>
      </c>
      <c r="H643" s="241">
        <f t="shared" si="37"/>
        <v>89.215140999999988</v>
      </c>
      <c r="I643" s="242">
        <f t="shared" si="38"/>
        <v>56.702048999999995</v>
      </c>
      <c r="J643" s="242">
        <f t="shared" si="39"/>
        <v>30.358609999999999</v>
      </c>
    </row>
    <row r="644" spans="1:10" s="156" customFormat="1" ht="15.75" customHeight="1" thickBot="1" x14ac:dyDescent="0.25">
      <c r="A644" s="244" t="s">
        <v>217</v>
      </c>
      <c r="B644" s="158">
        <v>18</v>
      </c>
      <c r="C644" s="211">
        <v>919.05</v>
      </c>
      <c r="D644" s="211" t="s">
        <v>119</v>
      </c>
      <c r="E644" s="211">
        <v>152.43</v>
      </c>
      <c r="F644" s="211">
        <v>952.86</v>
      </c>
      <c r="G644" s="241">
        <f t="shared" si="36"/>
        <v>92.236847999999995</v>
      </c>
      <c r="H644" s="241">
        <f t="shared" si="37"/>
        <v>86.805546000000007</v>
      </c>
      <c r="I644" s="242">
        <f t="shared" si="38"/>
        <v>55.170594000000001</v>
      </c>
      <c r="J644" s="242">
        <f t="shared" si="39"/>
        <v>29.53866</v>
      </c>
    </row>
    <row r="645" spans="1:10" s="156" customFormat="1" ht="15.75" customHeight="1" thickBot="1" x14ac:dyDescent="0.25">
      <c r="A645" s="244" t="s">
        <v>217</v>
      </c>
      <c r="B645" s="158">
        <v>19</v>
      </c>
      <c r="C645" s="211">
        <v>942.94</v>
      </c>
      <c r="D645" s="211" t="s">
        <v>119</v>
      </c>
      <c r="E645" s="211">
        <v>176.57</v>
      </c>
      <c r="F645" s="211">
        <v>976.75</v>
      </c>
      <c r="G645" s="241">
        <f t="shared" si="36"/>
        <v>94.549399999999991</v>
      </c>
      <c r="H645" s="241">
        <f t="shared" si="37"/>
        <v>88.981925000000004</v>
      </c>
      <c r="I645" s="242">
        <f t="shared" si="38"/>
        <v>56.553825000000003</v>
      </c>
      <c r="J645" s="242">
        <f t="shared" si="39"/>
        <v>30.279250000000001</v>
      </c>
    </row>
    <row r="646" spans="1:10" s="156" customFormat="1" ht="15.75" customHeight="1" thickBot="1" x14ac:dyDescent="0.25">
      <c r="A646" s="244" t="s">
        <v>217</v>
      </c>
      <c r="B646" s="158">
        <v>20</v>
      </c>
      <c r="C646" s="211">
        <v>937.24</v>
      </c>
      <c r="D646" s="211">
        <v>0.01</v>
      </c>
      <c r="E646" s="211">
        <v>296.19</v>
      </c>
      <c r="F646" s="211">
        <v>971.05</v>
      </c>
      <c r="G646" s="241">
        <f t="shared" si="36"/>
        <v>93.99763999999999</v>
      </c>
      <c r="H646" s="241">
        <f t="shared" si="37"/>
        <v>88.462654999999998</v>
      </c>
      <c r="I646" s="242">
        <f t="shared" si="38"/>
        <v>56.223794999999996</v>
      </c>
      <c r="J646" s="242">
        <f t="shared" si="39"/>
        <v>30.102549999999997</v>
      </c>
    </row>
    <row r="647" spans="1:10" s="156" customFormat="1" ht="15.75" customHeight="1" thickBot="1" x14ac:dyDescent="0.25">
      <c r="A647" s="244" t="s">
        <v>217</v>
      </c>
      <c r="B647" s="158">
        <v>21</v>
      </c>
      <c r="C647" s="211">
        <v>939.33</v>
      </c>
      <c r="D647" s="211" t="s">
        <v>119</v>
      </c>
      <c r="E647" s="211">
        <v>298.33999999999997</v>
      </c>
      <c r="F647" s="211">
        <v>973.14</v>
      </c>
      <c r="G647" s="241">
        <f t="shared" si="36"/>
        <v>94.199951999999996</v>
      </c>
      <c r="H647" s="241">
        <f t="shared" si="37"/>
        <v>88.653053999999997</v>
      </c>
      <c r="I647" s="242">
        <f t="shared" si="38"/>
        <v>56.344805999999998</v>
      </c>
      <c r="J647" s="242">
        <f t="shared" si="39"/>
        <v>30.167339999999999</v>
      </c>
    </row>
    <row r="648" spans="1:10" s="156" customFormat="1" ht="15.75" customHeight="1" thickBot="1" x14ac:dyDescent="0.25">
      <c r="A648" s="244" t="s">
        <v>217</v>
      </c>
      <c r="B648" s="158">
        <v>22</v>
      </c>
      <c r="C648" s="211">
        <v>934.27</v>
      </c>
      <c r="D648" s="211" t="s">
        <v>119</v>
      </c>
      <c r="E648" s="211">
        <v>313.5</v>
      </c>
      <c r="F648" s="211">
        <v>968.08</v>
      </c>
      <c r="G648" s="241">
        <f t="shared" si="36"/>
        <v>93.710144</v>
      </c>
      <c r="H648" s="241">
        <f t="shared" si="37"/>
        <v>88.192087999999998</v>
      </c>
      <c r="I648" s="242">
        <f t="shared" si="38"/>
        <v>56.051832000000005</v>
      </c>
      <c r="J648" s="242">
        <f t="shared" si="39"/>
        <v>30.010480000000001</v>
      </c>
    </row>
    <row r="649" spans="1:10" s="248" customFormat="1" ht="15.75" customHeight="1" thickBot="1" x14ac:dyDescent="0.25">
      <c r="A649" s="245" t="s">
        <v>217</v>
      </c>
      <c r="B649" s="246">
        <v>23</v>
      </c>
      <c r="C649" s="247">
        <v>931.03</v>
      </c>
      <c r="D649" s="247" t="s">
        <v>119</v>
      </c>
      <c r="E649" s="247">
        <v>959.29</v>
      </c>
      <c r="F649" s="247">
        <v>964.84</v>
      </c>
      <c r="G649" s="241">
        <f t="shared" si="36"/>
        <v>93.396512000000001</v>
      </c>
      <c r="H649" s="241">
        <f t="shared" si="37"/>
        <v>87.896923999999999</v>
      </c>
      <c r="I649" s="242">
        <f t="shared" si="38"/>
        <v>55.864236000000005</v>
      </c>
      <c r="J649" s="242">
        <f t="shared" si="39"/>
        <v>29.910040000000002</v>
      </c>
    </row>
    <row r="650" spans="1:10" s="243" customFormat="1" ht="15.75" customHeight="1" thickBot="1" x14ac:dyDescent="0.25">
      <c r="A650" s="239" t="s">
        <v>218</v>
      </c>
      <c r="B650" s="240">
        <v>0</v>
      </c>
      <c r="C650" s="241">
        <v>1007.29</v>
      </c>
      <c r="D650" s="241" t="s">
        <v>119</v>
      </c>
      <c r="E650" s="241">
        <v>390.8</v>
      </c>
      <c r="F650" s="241">
        <v>1041.0999999999999</v>
      </c>
      <c r="G650" s="241">
        <f t="shared" si="36"/>
        <v>100.77847999999999</v>
      </c>
      <c r="H650" s="241">
        <f t="shared" si="37"/>
        <v>94.84420999999999</v>
      </c>
      <c r="I650" s="242">
        <f t="shared" si="38"/>
        <v>60.279689999999995</v>
      </c>
      <c r="J650" s="242">
        <f t="shared" si="39"/>
        <v>32.274099999999997</v>
      </c>
    </row>
    <row r="651" spans="1:10" s="156" customFormat="1" ht="15.75" customHeight="1" thickBot="1" x14ac:dyDescent="0.25">
      <c r="A651" s="244" t="s">
        <v>218</v>
      </c>
      <c r="B651" s="158">
        <v>1</v>
      </c>
      <c r="C651" s="211">
        <v>1002.96</v>
      </c>
      <c r="D651" s="211" t="s">
        <v>119</v>
      </c>
      <c r="E651" s="211">
        <v>366.49</v>
      </c>
      <c r="F651" s="211">
        <v>1036.77</v>
      </c>
      <c r="G651" s="241">
        <f t="shared" si="36"/>
        <v>100.359336</v>
      </c>
      <c r="H651" s="241">
        <f t="shared" si="37"/>
        <v>94.449747000000002</v>
      </c>
      <c r="I651" s="242">
        <f t="shared" si="38"/>
        <v>60.028982999999997</v>
      </c>
      <c r="J651" s="242">
        <f t="shared" si="39"/>
        <v>32.139870000000002</v>
      </c>
    </row>
    <row r="652" spans="1:10" s="156" customFormat="1" ht="15.75" customHeight="1" thickBot="1" x14ac:dyDescent="0.25">
      <c r="A652" s="244" t="s">
        <v>218</v>
      </c>
      <c r="B652" s="158">
        <v>2</v>
      </c>
      <c r="C652" s="211">
        <v>1002.32</v>
      </c>
      <c r="D652" s="211" t="s">
        <v>119</v>
      </c>
      <c r="E652" s="211">
        <v>365.61</v>
      </c>
      <c r="F652" s="211">
        <v>1036.1300000000001</v>
      </c>
      <c r="G652" s="241">
        <f t="shared" si="36"/>
        <v>100.29738400000001</v>
      </c>
      <c r="H652" s="241">
        <f t="shared" si="37"/>
        <v>94.39144300000001</v>
      </c>
      <c r="I652" s="242">
        <f t="shared" si="38"/>
        <v>59.991927000000004</v>
      </c>
      <c r="J652" s="242">
        <f t="shared" si="39"/>
        <v>32.12003</v>
      </c>
    </row>
    <row r="653" spans="1:10" s="156" customFormat="1" ht="15.75" customHeight="1" thickBot="1" x14ac:dyDescent="0.25">
      <c r="A653" s="244" t="s">
        <v>218</v>
      </c>
      <c r="B653" s="158">
        <v>3</v>
      </c>
      <c r="C653" s="211">
        <v>1010.2</v>
      </c>
      <c r="D653" s="211" t="s">
        <v>119</v>
      </c>
      <c r="E653" s="211">
        <v>314.81</v>
      </c>
      <c r="F653" s="211">
        <v>1044.01</v>
      </c>
      <c r="G653" s="241">
        <f t="shared" si="36"/>
        <v>101.06016799999999</v>
      </c>
      <c r="H653" s="241">
        <f t="shared" si="37"/>
        <v>95.109311000000005</v>
      </c>
      <c r="I653" s="242">
        <f t="shared" si="38"/>
        <v>60.448178999999996</v>
      </c>
      <c r="J653" s="242">
        <f t="shared" si="39"/>
        <v>32.364309999999996</v>
      </c>
    </row>
    <row r="654" spans="1:10" s="156" customFormat="1" ht="15.75" customHeight="1" thickBot="1" x14ac:dyDescent="0.25">
      <c r="A654" s="244" t="s">
        <v>218</v>
      </c>
      <c r="B654" s="158">
        <v>4</v>
      </c>
      <c r="C654" s="211">
        <v>1008.97</v>
      </c>
      <c r="D654" s="211" t="s">
        <v>119</v>
      </c>
      <c r="E654" s="211">
        <v>292.44</v>
      </c>
      <c r="F654" s="211">
        <v>1042.78</v>
      </c>
      <c r="G654" s="241">
        <f t="shared" si="36"/>
        <v>100.941104</v>
      </c>
      <c r="H654" s="241">
        <f t="shared" si="37"/>
        <v>94.997258000000002</v>
      </c>
      <c r="I654" s="242">
        <f t="shared" si="38"/>
        <v>60.376961999999999</v>
      </c>
      <c r="J654" s="242">
        <f t="shared" si="39"/>
        <v>32.326180000000001</v>
      </c>
    </row>
    <row r="655" spans="1:10" s="156" customFormat="1" ht="15.75" customHeight="1" thickBot="1" x14ac:dyDescent="0.25">
      <c r="A655" s="244" t="s">
        <v>218</v>
      </c>
      <c r="B655" s="158">
        <v>5</v>
      </c>
      <c r="C655" s="211">
        <v>1014.25</v>
      </c>
      <c r="D655" s="211" t="s">
        <v>119</v>
      </c>
      <c r="E655" s="211">
        <v>252.14</v>
      </c>
      <c r="F655" s="211">
        <v>1048.06</v>
      </c>
      <c r="G655" s="241">
        <f t="shared" si="36"/>
        <v>101.452208</v>
      </c>
      <c r="H655" s="241">
        <f t="shared" si="37"/>
        <v>95.478265999999991</v>
      </c>
      <c r="I655" s="242">
        <f t="shared" si="38"/>
        <v>60.682673999999999</v>
      </c>
      <c r="J655" s="242">
        <f t="shared" si="39"/>
        <v>32.48986</v>
      </c>
    </row>
    <row r="656" spans="1:10" s="156" customFormat="1" ht="15.75" customHeight="1" thickBot="1" x14ac:dyDescent="0.25">
      <c r="A656" s="244" t="s">
        <v>218</v>
      </c>
      <c r="B656" s="158">
        <v>6</v>
      </c>
      <c r="C656" s="211">
        <v>1013.64</v>
      </c>
      <c r="D656" s="211" t="s">
        <v>119</v>
      </c>
      <c r="E656" s="211">
        <v>251.41</v>
      </c>
      <c r="F656" s="211">
        <v>1047.45</v>
      </c>
      <c r="G656" s="241">
        <f t="shared" si="36"/>
        <v>101.39315999999999</v>
      </c>
      <c r="H656" s="241">
        <f t="shared" si="37"/>
        <v>95.422695000000004</v>
      </c>
      <c r="I656" s="242">
        <f t="shared" si="38"/>
        <v>60.647355000000005</v>
      </c>
      <c r="J656" s="242">
        <f t="shared" si="39"/>
        <v>32.470950000000002</v>
      </c>
    </row>
    <row r="657" spans="1:10" s="156" customFormat="1" ht="15.75" customHeight="1" thickBot="1" x14ac:dyDescent="0.25">
      <c r="A657" s="244" t="s">
        <v>218</v>
      </c>
      <c r="B657" s="158">
        <v>7</v>
      </c>
      <c r="C657" s="211">
        <v>1004.97</v>
      </c>
      <c r="D657" s="211" t="s">
        <v>119</v>
      </c>
      <c r="E657" s="211">
        <v>242.25</v>
      </c>
      <c r="F657" s="211">
        <v>1038.78</v>
      </c>
      <c r="G657" s="241">
        <f t="shared" si="36"/>
        <v>100.55390399999999</v>
      </c>
      <c r="H657" s="241">
        <f t="shared" si="37"/>
        <v>94.632857999999999</v>
      </c>
      <c r="I657" s="242">
        <f t="shared" si="38"/>
        <v>60.145361999999999</v>
      </c>
      <c r="J657" s="242">
        <f t="shared" si="39"/>
        <v>32.202179999999998</v>
      </c>
    </row>
    <row r="658" spans="1:10" s="156" customFormat="1" ht="15.75" customHeight="1" thickBot="1" x14ac:dyDescent="0.25">
      <c r="A658" s="244" t="s">
        <v>218</v>
      </c>
      <c r="B658" s="158">
        <v>8</v>
      </c>
      <c r="C658" s="211">
        <v>994.64</v>
      </c>
      <c r="D658" s="211" t="s">
        <v>119</v>
      </c>
      <c r="E658" s="211">
        <v>194.3</v>
      </c>
      <c r="F658" s="211">
        <v>1028.45</v>
      </c>
      <c r="G658" s="241">
        <f t="shared" si="36"/>
        <v>99.553960000000004</v>
      </c>
      <c r="H658" s="241">
        <f t="shared" si="37"/>
        <v>93.691794999999999</v>
      </c>
      <c r="I658" s="242">
        <f t="shared" si="38"/>
        <v>59.547255</v>
      </c>
      <c r="J658" s="242">
        <f t="shared" si="39"/>
        <v>31.88195</v>
      </c>
    </row>
    <row r="659" spans="1:10" s="156" customFormat="1" ht="15.75" customHeight="1" thickBot="1" x14ac:dyDescent="0.25">
      <c r="A659" s="244" t="s">
        <v>218</v>
      </c>
      <c r="B659" s="158">
        <v>9</v>
      </c>
      <c r="C659" s="211">
        <v>981.64</v>
      </c>
      <c r="D659" s="211" t="s">
        <v>119</v>
      </c>
      <c r="E659" s="211">
        <v>214.65</v>
      </c>
      <c r="F659" s="211">
        <v>1015.45</v>
      </c>
      <c r="G659" s="241">
        <f t="shared" si="36"/>
        <v>98.295559999999995</v>
      </c>
      <c r="H659" s="241">
        <f t="shared" si="37"/>
        <v>92.507495000000006</v>
      </c>
      <c r="I659" s="242">
        <f t="shared" si="38"/>
        <v>58.794555000000003</v>
      </c>
      <c r="J659" s="242">
        <f t="shared" si="39"/>
        <v>31.478950000000001</v>
      </c>
    </row>
    <row r="660" spans="1:10" s="156" customFormat="1" ht="15.75" customHeight="1" thickBot="1" x14ac:dyDescent="0.25">
      <c r="A660" s="244" t="s">
        <v>218</v>
      </c>
      <c r="B660" s="158">
        <v>10</v>
      </c>
      <c r="C660" s="211">
        <v>998.97</v>
      </c>
      <c r="D660" s="211" t="s">
        <v>119</v>
      </c>
      <c r="E660" s="211">
        <v>363.08</v>
      </c>
      <c r="F660" s="211">
        <v>1032.78</v>
      </c>
      <c r="G660" s="241">
        <f t="shared" si="36"/>
        <v>99.973103999999992</v>
      </c>
      <c r="H660" s="241">
        <f t="shared" si="37"/>
        <v>94.086258000000001</v>
      </c>
      <c r="I660" s="242">
        <f t="shared" si="38"/>
        <v>59.797961999999998</v>
      </c>
      <c r="J660" s="242">
        <f t="shared" si="39"/>
        <v>32.016179999999999</v>
      </c>
    </row>
    <row r="661" spans="1:10" s="156" customFormat="1" ht="15.75" customHeight="1" thickBot="1" x14ac:dyDescent="0.25">
      <c r="A661" s="244" t="s">
        <v>218</v>
      </c>
      <c r="B661" s="158">
        <v>11</v>
      </c>
      <c r="C661" s="211">
        <v>998.99</v>
      </c>
      <c r="D661" s="211" t="s">
        <v>119</v>
      </c>
      <c r="E661" s="211">
        <v>363.01</v>
      </c>
      <c r="F661" s="211">
        <v>1032.8</v>
      </c>
      <c r="G661" s="241">
        <f t="shared" si="36"/>
        <v>99.975039999999993</v>
      </c>
      <c r="H661" s="241">
        <f t="shared" si="37"/>
        <v>94.088079999999991</v>
      </c>
      <c r="I661" s="242">
        <f t="shared" si="38"/>
        <v>59.799119999999995</v>
      </c>
      <c r="J661" s="242">
        <f t="shared" si="39"/>
        <v>32.016799999999996</v>
      </c>
    </row>
    <row r="662" spans="1:10" s="156" customFormat="1" ht="15.75" customHeight="1" thickBot="1" x14ac:dyDescent="0.25">
      <c r="A662" s="244" t="s">
        <v>218</v>
      </c>
      <c r="B662" s="158">
        <v>12</v>
      </c>
      <c r="C662" s="211">
        <v>1006.14</v>
      </c>
      <c r="D662" s="211" t="s">
        <v>119</v>
      </c>
      <c r="E662" s="211">
        <v>390.8</v>
      </c>
      <c r="F662" s="211">
        <v>1039.95</v>
      </c>
      <c r="G662" s="241">
        <f t="shared" si="36"/>
        <v>100.66716</v>
      </c>
      <c r="H662" s="241">
        <f t="shared" si="37"/>
        <v>94.739445000000003</v>
      </c>
      <c r="I662" s="242">
        <f t="shared" si="38"/>
        <v>60.213105000000006</v>
      </c>
      <c r="J662" s="242">
        <f t="shared" si="39"/>
        <v>32.23845</v>
      </c>
    </row>
    <row r="663" spans="1:10" s="156" customFormat="1" ht="15.75" customHeight="1" thickBot="1" x14ac:dyDescent="0.25">
      <c r="A663" s="244" t="s">
        <v>218</v>
      </c>
      <c r="B663" s="158">
        <v>13</v>
      </c>
      <c r="C663" s="211">
        <v>998.59</v>
      </c>
      <c r="D663" s="211" t="s">
        <v>119</v>
      </c>
      <c r="E663" s="211">
        <v>383.31</v>
      </c>
      <c r="F663" s="211">
        <v>1032.4000000000001</v>
      </c>
      <c r="G663" s="241">
        <f t="shared" si="36"/>
        <v>99.936320000000009</v>
      </c>
      <c r="H663" s="241">
        <f t="shared" si="37"/>
        <v>94.051640000000006</v>
      </c>
      <c r="I663" s="242">
        <f t="shared" si="38"/>
        <v>59.775960000000005</v>
      </c>
      <c r="J663" s="242">
        <f t="shared" si="39"/>
        <v>32.004400000000004</v>
      </c>
    </row>
    <row r="664" spans="1:10" s="156" customFormat="1" ht="15.75" customHeight="1" thickBot="1" x14ac:dyDescent="0.25">
      <c r="A664" s="244" t="s">
        <v>218</v>
      </c>
      <c r="B664" s="158">
        <v>14</v>
      </c>
      <c r="C664" s="211">
        <v>1009.16</v>
      </c>
      <c r="D664" s="211" t="s">
        <v>119</v>
      </c>
      <c r="E664" s="211">
        <v>395.21</v>
      </c>
      <c r="F664" s="211">
        <v>1042.97</v>
      </c>
      <c r="G664" s="241">
        <f t="shared" si="36"/>
        <v>100.959496</v>
      </c>
      <c r="H664" s="241">
        <f t="shared" si="37"/>
        <v>95.014567</v>
      </c>
      <c r="I664" s="242">
        <f t="shared" si="38"/>
        <v>60.387962999999999</v>
      </c>
      <c r="J664" s="242">
        <f t="shared" si="39"/>
        <v>32.332070000000002</v>
      </c>
    </row>
    <row r="665" spans="1:10" s="156" customFormat="1" ht="15.75" customHeight="1" thickBot="1" x14ac:dyDescent="0.25">
      <c r="A665" s="244" t="s">
        <v>218</v>
      </c>
      <c r="B665" s="158">
        <v>15</v>
      </c>
      <c r="C665" s="211">
        <v>1028.1199999999999</v>
      </c>
      <c r="D665" s="211" t="s">
        <v>119</v>
      </c>
      <c r="E665" s="211">
        <v>325.45</v>
      </c>
      <c r="F665" s="211">
        <v>1061.93</v>
      </c>
      <c r="G665" s="241">
        <f t="shared" si="36"/>
        <v>102.79482400000001</v>
      </c>
      <c r="H665" s="241">
        <f t="shared" si="37"/>
        <v>96.741823000000011</v>
      </c>
      <c r="I665" s="242">
        <f t="shared" si="38"/>
        <v>61.485747000000003</v>
      </c>
      <c r="J665" s="242">
        <f t="shared" si="39"/>
        <v>32.919830000000005</v>
      </c>
    </row>
    <row r="666" spans="1:10" s="156" customFormat="1" ht="15.75" customHeight="1" thickBot="1" x14ac:dyDescent="0.25">
      <c r="A666" s="244" t="s">
        <v>218</v>
      </c>
      <c r="B666" s="158">
        <v>16</v>
      </c>
      <c r="C666" s="211">
        <v>1038.3399999999999</v>
      </c>
      <c r="D666" s="211" t="s">
        <v>119</v>
      </c>
      <c r="E666" s="211">
        <v>401.21</v>
      </c>
      <c r="F666" s="211">
        <v>1072.1500000000001</v>
      </c>
      <c r="G666" s="241">
        <f t="shared" si="36"/>
        <v>103.78412</v>
      </c>
      <c r="H666" s="241">
        <f t="shared" si="37"/>
        <v>97.672865000000016</v>
      </c>
      <c r="I666" s="242">
        <f t="shared" si="38"/>
        <v>62.077485000000003</v>
      </c>
      <c r="J666" s="242">
        <f t="shared" si="39"/>
        <v>33.236650000000004</v>
      </c>
    </row>
    <row r="667" spans="1:10" s="156" customFormat="1" ht="15.75" customHeight="1" thickBot="1" x14ac:dyDescent="0.25">
      <c r="A667" s="244" t="s">
        <v>218</v>
      </c>
      <c r="B667" s="158">
        <v>17</v>
      </c>
      <c r="C667" s="211">
        <v>1042.97</v>
      </c>
      <c r="D667" s="211" t="s">
        <v>119</v>
      </c>
      <c r="E667" s="211">
        <v>280.01</v>
      </c>
      <c r="F667" s="211">
        <v>1076.78</v>
      </c>
      <c r="G667" s="241">
        <f t="shared" si="36"/>
        <v>104.232304</v>
      </c>
      <c r="H667" s="241">
        <f t="shared" si="37"/>
        <v>98.094657999999995</v>
      </c>
      <c r="I667" s="242">
        <f t="shared" si="38"/>
        <v>62.345562000000001</v>
      </c>
      <c r="J667" s="242">
        <f t="shared" si="39"/>
        <v>33.380179999999996</v>
      </c>
    </row>
    <row r="668" spans="1:10" s="156" customFormat="1" ht="15.75" customHeight="1" thickBot="1" x14ac:dyDescent="0.25">
      <c r="A668" s="244" t="s">
        <v>218</v>
      </c>
      <c r="B668" s="158">
        <v>18</v>
      </c>
      <c r="C668" s="211">
        <v>1037.57</v>
      </c>
      <c r="D668" s="211" t="s">
        <v>119</v>
      </c>
      <c r="E668" s="211">
        <v>360.31</v>
      </c>
      <c r="F668" s="211">
        <v>1071.3800000000001</v>
      </c>
      <c r="G668" s="241">
        <f t="shared" si="36"/>
        <v>103.70958400000001</v>
      </c>
      <c r="H668" s="241">
        <f t="shared" si="37"/>
        <v>97.60271800000001</v>
      </c>
      <c r="I668" s="242">
        <f t="shared" si="38"/>
        <v>62.032902000000007</v>
      </c>
      <c r="J668" s="242">
        <f t="shared" si="39"/>
        <v>33.212780000000002</v>
      </c>
    </row>
    <row r="669" spans="1:10" s="156" customFormat="1" ht="15.75" customHeight="1" thickBot="1" x14ac:dyDescent="0.25">
      <c r="A669" s="244" t="s">
        <v>218</v>
      </c>
      <c r="B669" s="158">
        <v>19</v>
      </c>
      <c r="C669" s="211">
        <v>1028.75</v>
      </c>
      <c r="D669" s="211" t="s">
        <v>119</v>
      </c>
      <c r="E669" s="211">
        <v>392.69</v>
      </c>
      <c r="F669" s="211">
        <v>1062.56</v>
      </c>
      <c r="G669" s="241">
        <f t="shared" si="36"/>
        <v>102.855808</v>
      </c>
      <c r="H669" s="241">
        <f t="shared" si="37"/>
        <v>96.799216000000001</v>
      </c>
      <c r="I669" s="242">
        <f t="shared" si="38"/>
        <v>61.522223999999994</v>
      </c>
      <c r="J669" s="242">
        <f t="shared" si="39"/>
        <v>32.939360000000001</v>
      </c>
    </row>
    <row r="670" spans="1:10" s="156" customFormat="1" ht="15.75" customHeight="1" thickBot="1" x14ac:dyDescent="0.25">
      <c r="A670" s="244" t="s">
        <v>218</v>
      </c>
      <c r="B670" s="158">
        <v>20</v>
      </c>
      <c r="C670" s="211">
        <v>1025.06</v>
      </c>
      <c r="D670" s="211" t="s">
        <v>119</v>
      </c>
      <c r="E670" s="211">
        <v>406.09</v>
      </c>
      <c r="F670" s="211">
        <v>1058.8699999999999</v>
      </c>
      <c r="G670" s="241">
        <f t="shared" si="36"/>
        <v>102.49861599999998</v>
      </c>
      <c r="H670" s="241">
        <f t="shared" si="37"/>
        <v>96.463056999999992</v>
      </c>
      <c r="I670" s="242">
        <f t="shared" si="38"/>
        <v>61.308572999999996</v>
      </c>
      <c r="J670" s="242">
        <f t="shared" si="39"/>
        <v>32.824969999999993</v>
      </c>
    </row>
    <row r="671" spans="1:10" s="156" customFormat="1" ht="15.75" customHeight="1" thickBot="1" x14ac:dyDescent="0.25">
      <c r="A671" s="244" t="s">
        <v>218</v>
      </c>
      <c r="B671" s="158">
        <v>21</v>
      </c>
      <c r="C671" s="211">
        <v>1018.38</v>
      </c>
      <c r="D671" s="211" t="s">
        <v>119</v>
      </c>
      <c r="E671" s="211">
        <v>423.52</v>
      </c>
      <c r="F671" s="211">
        <v>1052.19</v>
      </c>
      <c r="G671" s="241">
        <f t="shared" si="36"/>
        <v>101.851992</v>
      </c>
      <c r="H671" s="241">
        <f t="shared" si="37"/>
        <v>95.854509000000007</v>
      </c>
      <c r="I671" s="242">
        <f t="shared" si="38"/>
        <v>60.921801000000002</v>
      </c>
      <c r="J671" s="242">
        <f t="shared" si="39"/>
        <v>32.617890000000003</v>
      </c>
    </row>
    <row r="672" spans="1:10" s="156" customFormat="1" ht="15.75" customHeight="1" thickBot="1" x14ac:dyDescent="0.25">
      <c r="A672" s="244" t="s">
        <v>218</v>
      </c>
      <c r="B672" s="158">
        <v>22</v>
      </c>
      <c r="C672" s="211">
        <v>1002.34</v>
      </c>
      <c r="D672" s="211" t="s">
        <v>119</v>
      </c>
      <c r="E672" s="211">
        <v>433.77</v>
      </c>
      <c r="F672" s="211">
        <v>1036.1500000000001</v>
      </c>
      <c r="G672" s="241">
        <f t="shared" si="36"/>
        <v>100.29932000000001</v>
      </c>
      <c r="H672" s="241">
        <f t="shared" si="37"/>
        <v>94.393265000000014</v>
      </c>
      <c r="I672" s="242">
        <f t="shared" si="38"/>
        <v>59.993085000000008</v>
      </c>
      <c r="J672" s="242">
        <f t="shared" si="39"/>
        <v>32.120650000000005</v>
      </c>
    </row>
    <row r="673" spans="1:10" s="248" customFormat="1" ht="15.75" customHeight="1" thickBot="1" x14ac:dyDescent="0.25">
      <c r="A673" s="245" t="s">
        <v>218</v>
      </c>
      <c r="B673" s="246">
        <v>23</v>
      </c>
      <c r="C673" s="247">
        <v>1010.76</v>
      </c>
      <c r="D673" s="247" t="s">
        <v>119</v>
      </c>
      <c r="E673" s="247">
        <v>443</v>
      </c>
      <c r="F673" s="247">
        <v>1044.57</v>
      </c>
      <c r="G673" s="241">
        <f t="shared" si="36"/>
        <v>101.11437599999999</v>
      </c>
      <c r="H673" s="241">
        <f t="shared" si="37"/>
        <v>95.160326999999995</v>
      </c>
      <c r="I673" s="242">
        <f t="shared" si="38"/>
        <v>60.480602999999995</v>
      </c>
      <c r="J673" s="242">
        <f t="shared" si="39"/>
        <v>32.38167</v>
      </c>
    </row>
    <row r="674" spans="1:10" s="243" customFormat="1" ht="15.75" customHeight="1" thickBot="1" x14ac:dyDescent="0.25">
      <c r="A674" s="239" t="s">
        <v>219</v>
      </c>
      <c r="B674" s="240">
        <v>0</v>
      </c>
      <c r="C674" s="241">
        <v>958.59</v>
      </c>
      <c r="D674" s="241" t="s">
        <v>119</v>
      </c>
      <c r="E674" s="241">
        <v>337.67</v>
      </c>
      <c r="F674" s="241">
        <v>992.4</v>
      </c>
      <c r="G674" s="241">
        <f t="shared" si="36"/>
        <v>96.064319999999995</v>
      </c>
      <c r="H674" s="241">
        <f t="shared" si="37"/>
        <v>90.407640000000001</v>
      </c>
      <c r="I674" s="242">
        <f t="shared" si="38"/>
        <v>57.459959999999995</v>
      </c>
      <c r="J674" s="242">
        <f t="shared" si="39"/>
        <v>30.764399999999998</v>
      </c>
    </row>
    <row r="675" spans="1:10" s="156" customFormat="1" ht="15.75" customHeight="1" thickBot="1" x14ac:dyDescent="0.25">
      <c r="A675" s="244" t="s">
        <v>219</v>
      </c>
      <c r="B675" s="158">
        <v>1</v>
      </c>
      <c r="C675" s="211">
        <v>961.29</v>
      </c>
      <c r="D675" s="211" t="s">
        <v>119</v>
      </c>
      <c r="E675" s="211">
        <v>340.26</v>
      </c>
      <c r="F675" s="211">
        <v>995.1</v>
      </c>
      <c r="G675" s="241">
        <f t="shared" si="36"/>
        <v>96.325680000000006</v>
      </c>
      <c r="H675" s="241">
        <f t="shared" si="37"/>
        <v>90.65361</v>
      </c>
      <c r="I675" s="242">
        <f t="shared" si="38"/>
        <v>57.616289999999999</v>
      </c>
      <c r="J675" s="242">
        <f t="shared" si="39"/>
        <v>30.848099999999999</v>
      </c>
    </row>
    <row r="676" spans="1:10" s="156" customFormat="1" ht="15.75" customHeight="1" thickBot="1" x14ac:dyDescent="0.25">
      <c r="A676" s="244" t="s">
        <v>219</v>
      </c>
      <c r="B676" s="158">
        <v>2</v>
      </c>
      <c r="C676" s="211">
        <v>1023.07</v>
      </c>
      <c r="D676" s="211" t="s">
        <v>119</v>
      </c>
      <c r="E676" s="211">
        <v>384.16</v>
      </c>
      <c r="F676" s="211">
        <v>1056.8800000000001</v>
      </c>
      <c r="G676" s="241">
        <f t="shared" si="36"/>
        <v>102.30598400000001</v>
      </c>
      <c r="H676" s="241">
        <f t="shared" si="37"/>
        <v>96.281768000000014</v>
      </c>
      <c r="I676" s="242">
        <f t="shared" si="38"/>
        <v>61.193352000000004</v>
      </c>
      <c r="J676" s="242">
        <f t="shared" si="39"/>
        <v>32.763280000000002</v>
      </c>
    </row>
    <row r="677" spans="1:10" s="156" customFormat="1" ht="15.75" customHeight="1" thickBot="1" x14ac:dyDescent="0.25">
      <c r="A677" s="244" t="s">
        <v>219</v>
      </c>
      <c r="B677" s="158">
        <v>3</v>
      </c>
      <c r="C677" s="211">
        <v>984.37</v>
      </c>
      <c r="D677" s="211" t="s">
        <v>119</v>
      </c>
      <c r="E677" s="211">
        <v>275.93</v>
      </c>
      <c r="F677" s="211">
        <v>1018.18</v>
      </c>
      <c r="G677" s="241">
        <f t="shared" si="36"/>
        <v>98.559823999999992</v>
      </c>
      <c r="H677" s="241">
        <f t="shared" si="37"/>
        <v>92.756197999999998</v>
      </c>
      <c r="I677" s="242">
        <f t="shared" si="38"/>
        <v>58.952621999999998</v>
      </c>
      <c r="J677" s="242">
        <f t="shared" si="39"/>
        <v>31.563579999999998</v>
      </c>
    </row>
    <row r="678" spans="1:10" s="156" customFormat="1" ht="15.75" customHeight="1" thickBot="1" x14ac:dyDescent="0.25">
      <c r="A678" s="244" t="s">
        <v>219</v>
      </c>
      <c r="B678" s="158">
        <v>4</v>
      </c>
      <c r="C678" s="211">
        <v>1010.16</v>
      </c>
      <c r="D678" s="211" t="s">
        <v>119</v>
      </c>
      <c r="E678" s="211">
        <v>207.5</v>
      </c>
      <c r="F678" s="211">
        <v>1043.97</v>
      </c>
      <c r="G678" s="241">
        <f t="shared" si="36"/>
        <v>101.056296</v>
      </c>
      <c r="H678" s="241">
        <f t="shared" si="37"/>
        <v>95.105666999999997</v>
      </c>
      <c r="I678" s="242">
        <f t="shared" si="38"/>
        <v>60.445863000000003</v>
      </c>
      <c r="J678" s="242">
        <f t="shared" si="39"/>
        <v>32.36307</v>
      </c>
    </row>
    <row r="679" spans="1:10" s="156" customFormat="1" ht="15.75" customHeight="1" thickBot="1" x14ac:dyDescent="0.25">
      <c r="A679" s="244" t="s">
        <v>219</v>
      </c>
      <c r="B679" s="158">
        <v>5</v>
      </c>
      <c r="C679" s="211">
        <v>1062.23</v>
      </c>
      <c r="D679" s="211" t="s">
        <v>119</v>
      </c>
      <c r="E679" s="211">
        <v>253.58</v>
      </c>
      <c r="F679" s="211">
        <v>1096.04</v>
      </c>
      <c r="G679" s="241">
        <f t="shared" si="36"/>
        <v>106.096672</v>
      </c>
      <c r="H679" s="241">
        <f t="shared" si="37"/>
        <v>99.849243999999999</v>
      </c>
      <c r="I679" s="242">
        <f t="shared" si="38"/>
        <v>63.460715999999998</v>
      </c>
      <c r="J679" s="242">
        <f t="shared" si="39"/>
        <v>33.977240000000002</v>
      </c>
    </row>
    <row r="680" spans="1:10" s="156" customFormat="1" ht="15.75" customHeight="1" thickBot="1" x14ac:dyDescent="0.25">
      <c r="A680" s="244" t="s">
        <v>219</v>
      </c>
      <c r="B680" s="158">
        <v>6</v>
      </c>
      <c r="C680" s="211">
        <v>1044.8599999999999</v>
      </c>
      <c r="D680" s="211" t="s">
        <v>119</v>
      </c>
      <c r="E680" s="211">
        <v>244.24</v>
      </c>
      <c r="F680" s="211">
        <v>1078.67</v>
      </c>
      <c r="G680" s="241">
        <f t="shared" si="36"/>
        <v>104.415256</v>
      </c>
      <c r="H680" s="241">
        <f t="shared" si="37"/>
        <v>98.26683700000001</v>
      </c>
      <c r="I680" s="242">
        <f t="shared" si="38"/>
        <v>62.454993000000002</v>
      </c>
      <c r="J680" s="242">
        <f t="shared" si="39"/>
        <v>33.438770000000005</v>
      </c>
    </row>
    <row r="681" spans="1:10" s="156" customFormat="1" ht="15.75" customHeight="1" thickBot="1" x14ac:dyDescent="0.25">
      <c r="A681" s="244" t="s">
        <v>219</v>
      </c>
      <c r="B681" s="158">
        <v>7</v>
      </c>
      <c r="C681" s="211">
        <v>1040.21</v>
      </c>
      <c r="D681" s="211" t="s">
        <v>119</v>
      </c>
      <c r="E681" s="211">
        <v>243.23</v>
      </c>
      <c r="F681" s="211">
        <v>1074.02</v>
      </c>
      <c r="G681" s="241">
        <f t="shared" si="36"/>
        <v>103.965136</v>
      </c>
      <c r="H681" s="241">
        <f t="shared" si="37"/>
        <v>97.843221999999997</v>
      </c>
      <c r="I681" s="242">
        <f t="shared" si="38"/>
        <v>62.185758</v>
      </c>
      <c r="J681" s="242">
        <f t="shared" si="39"/>
        <v>33.294620000000002</v>
      </c>
    </row>
    <row r="682" spans="1:10" s="156" customFormat="1" ht="15.75" customHeight="1" thickBot="1" x14ac:dyDescent="0.25">
      <c r="A682" s="244" t="s">
        <v>219</v>
      </c>
      <c r="B682" s="158">
        <v>8</v>
      </c>
      <c r="C682" s="211">
        <v>1032.26</v>
      </c>
      <c r="D682" s="211" t="s">
        <v>119</v>
      </c>
      <c r="E682" s="211">
        <v>324.39999999999998</v>
      </c>
      <c r="F682" s="211">
        <v>1066.07</v>
      </c>
      <c r="G682" s="241">
        <f t="shared" si="36"/>
        <v>103.19557599999999</v>
      </c>
      <c r="H682" s="241">
        <f t="shared" si="37"/>
        <v>97.118977000000001</v>
      </c>
      <c r="I682" s="242">
        <f t="shared" si="38"/>
        <v>61.725452999999995</v>
      </c>
      <c r="J682" s="242">
        <f t="shared" si="39"/>
        <v>33.048169999999999</v>
      </c>
    </row>
    <row r="683" spans="1:10" s="156" customFormat="1" ht="15.75" customHeight="1" thickBot="1" x14ac:dyDescent="0.25">
      <c r="A683" s="244" t="s">
        <v>219</v>
      </c>
      <c r="B683" s="158">
        <v>9</v>
      </c>
      <c r="C683" s="211">
        <v>1030.02</v>
      </c>
      <c r="D683" s="211" t="s">
        <v>119</v>
      </c>
      <c r="E683" s="211">
        <v>296.06</v>
      </c>
      <c r="F683" s="211">
        <v>1063.83</v>
      </c>
      <c r="G683" s="241">
        <f t="shared" si="36"/>
        <v>102.97874399999999</v>
      </c>
      <c r="H683" s="241">
        <f t="shared" si="37"/>
        <v>96.914912999999999</v>
      </c>
      <c r="I683" s="242">
        <f t="shared" si="38"/>
        <v>61.595756999999999</v>
      </c>
      <c r="J683" s="242">
        <f t="shared" si="39"/>
        <v>32.978729999999999</v>
      </c>
    </row>
    <row r="684" spans="1:10" s="156" customFormat="1" ht="15.75" customHeight="1" thickBot="1" x14ac:dyDescent="0.25">
      <c r="A684" s="244" t="s">
        <v>219</v>
      </c>
      <c r="B684" s="158">
        <v>10</v>
      </c>
      <c r="C684" s="211">
        <v>1031.04</v>
      </c>
      <c r="D684" s="211" t="s">
        <v>119</v>
      </c>
      <c r="E684" s="211">
        <v>322.89999999999998</v>
      </c>
      <c r="F684" s="211">
        <v>1064.8499999999999</v>
      </c>
      <c r="G684" s="241">
        <f t="shared" si="36"/>
        <v>103.07747999999999</v>
      </c>
      <c r="H684" s="241">
        <f t="shared" si="37"/>
        <v>97.007834999999986</v>
      </c>
      <c r="I684" s="242">
        <f t="shared" si="38"/>
        <v>61.654814999999992</v>
      </c>
      <c r="J684" s="242">
        <f t="shared" si="39"/>
        <v>33.010349999999995</v>
      </c>
    </row>
    <row r="685" spans="1:10" s="156" customFormat="1" ht="15.75" customHeight="1" thickBot="1" x14ac:dyDescent="0.25">
      <c r="A685" s="244" t="s">
        <v>219</v>
      </c>
      <c r="B685" s="158">
        <v>11</v>
      </c>
      <c r="C685" s="211">
        <v>984.26</v>
      </c>
      <c r="D685" s="211" t="s">
        <v>119</v>
      </c>
      <c r="E685" s="211">
        <v>224.12</v>
      </c>
      <c r="F685" s="211">
        <v>1018.07</v>
      </c>
      <c r="G685" s="241">
        <f t="shared" si="36"/>
        <v>98.549176000000003</v>
      </c>
      <c r="H685" s="241">
        <f t="shared" si="37"/>
        <v>92.746177000000003</v>
      </c>
      <c r="I685" s="242">
        <f t="shared" si="38"/>
        <v>58.946253000000006</v>
      </c>
      <c r="J685" s="242">
        <f t="shared" si="39"/>
        <v>31.560170000000003</v>
      </c>
    </row>
    <row r="686" spans="1:10" s="156" customFormat="1" ht="15.75" customHeight="1" thickBot="1" x14ac:dyDescent="0.25">
      <c r="A686" s="244" t="s">
        <v>219</v>
      </c>
      <c r="B686" s="158">
        <v>12</v>
      </c>
      <c r="C686" s="211">
        <v>974.66</v>
      </c>
      <c r="D686" s="211" t="s">
        <v>119</v>
      </c>
      <c r="E686" s="211">
        <v>283.02999999999997</v>
      </c>
      <c r="F686" s="211">
        <v>1008.47</v>
      </c>
      <c r="G686" s="241">
        <f t="shared" si="36"/>
        <v>97.619895999999997</v>
      </c>
      <c r="H686" s="241">
        <f t="shared" si="37"/>
        <v>91.871617000000001</v>
      </c>
      <c r="I686" s="242">
        <f t="shared" si="38"/>
        <v>58.390413000000002</v>
      </c>
      <c r="J686" s="242">
        <f t="shared" si="39"/>
        <v>31.26257</v>
      </c>
    </row>
    <row r="687" spans="1:10" s="156" customFormat="1" ht="15.75" customHeight="1" thickBot="1" x14ac:dyDescent="0.25">
      <c r="A687" s="244" t="s">
        <v>219</v>
      </c>
      <c r="B687" s="158">
        <v>13</v>
      </c>
      <c r="C687" s="211">
        <v>950.49</v>
      </c>
      <c r="D687" s="211" t="s">
        <v>119</v>
      </c>
      <c r="E687" s="211">
        <v>188.87</v>
      </c>
      <c r="F687" s="211">
        <v>984.3</v>
      </c>
      <c r="G687" s="241">
        <f t="shared" si="36"/>
        <v>95.280239999999992</v>
      </c>
      <c r="H687" s="241">
        <f t="shared" si="37"/>
        <v>89.669730000000001</v>
      </c>
      <c r="I687" s="242">
        <f t="shared" si="38"/>
        <v>56.990969999999997</v>
      </c>
      <c r="J687" s="242">
        <f t="shared" si="39"/>
        <v>30.513299999999997</v>
      </c>
    </row>
    <row r="688" spans="1:10" s="156" customFormat="1" ht="15.75" customHeight="1" thickBot="1" x14ac:dyDescent="0.25">
      <c r="A688" s="244" t="s">
        <v>219</v>
      </c>
      <c r="B688" s="158">
        <v>14</v>
      </c>
      <c r="C688" s="211">
        <v>988.73</v>
      </c>
      <c r="D688" s="211" t="s">
        <v>119</v>
      </c>
      <c r="E688" s="211">
        <v>282.11</v>
      </c>
      <c r="F688" s="211">
        <v>1022.54</v>
      </c>
      <c r="G688" s="241">
        <f t="shared" si="36"/>
        <v>98.981871999999996</v>
      </c>
      <c r="H688" s="241">
        <f t="shared" si="37"/>
        <v>93.153393999999992</v>
      </c>
      <c r="I688" s="242">
        <f t="shared" si="38"/>
        <v>59.205065999999995</v>
      </c>
      <c r="J688" s="242">
        <f t="shared" si="39"/>
        <v>31.698739999999997</v>
      </c>
    </row>
    <row r="689" spans="1:10" s="156" customFormat="1" ht="15.75" customHeight="1" thickBot="1" x14ac:dyDescent="0.25">
      <c r="A689" s="244" t="s">
        <v>219</v>
      </c>
      <c r="B689" s="158">
        <v>15</v>
      </c>
      <c r="C689" s="211">
        <v>1048.03</v>
      </c>
      <c r="D689" s="211" t="s">
        <v>119</v>
      </c>
      <c r="E689" s="211">
        <v>340.94</v>
      </c>
      <c r="F689" s="211">
        <v>1081.8399999999999</v>
      </c>
      <c r="G689" s="241">
        <f t="shared" si="36"/>
        <v>104.722112</v>
      </c>
      <c r="H689" s="241">
        <f t="shared" si="37"/>
        <v>98.555623999999995</v>
      </c>
      <c r="I689" s="242">
        <f t="shared" si="38"/>
        <v>62.638535999999995</v>
      </c>
      <c r="J689" s="242">
        <f t="shared" si="39"/>
        <v>33.537039999999998</v>
      </c>
    </row>
    <row r="690" spans="1:10" s="156" customFormat="1" ht="15.75" customHeight="1" thickBot="1" x14ac:dyDescent="0.25">
      <c r="A690" s="244" t="s">
        <v>219</v>
      </c>
      <c r="B690" s="158">
        <v>16</v>
      </c>
      <c r="C690" s="211">
        <v>1055.1300000000001</v>
      </c>
      <c r="D690" s="211" t="s">
        <v>119</v>
      </c>
      <c r="E690" s="211">
        <v>360.01</v>
      </c>
      <c r="F690" s="211">
        <v>1088.94</v>
      </c>
      <c r="G690" s="241">
        <f t="shared" si="36"/>
        <v>105.409392</v>
      </c>
      <c r="H690" s="241">
        <f t="shared" si="37"/>
        <v>99.202434000000011</v>
      </c>
      <c r="I690" s="242">
        <f t="shared" si="38"/>
        <v>63.049626000000004</v>
      </c>
      <c r="J690" s="242">
        <f t="shared" si="39"/>
        <v>33.75714</v>
      </c>
    </row>
    <row r="691" spans="1:10" s="156" customFormat="1" ht="15.75" customHeight="1" thickBot="1" x14ac:dyDescent="0.25">
      <c r="A691" s="244" t="s">
        <v>219</v>
      </c>
      <c r="B691" s="158">
        <v>17</v>
      </c>
      <c r="C691" s="211">
        <v>1029.54</v>
      </c>
      <c r="D691" s="211" t="s">
        <v>119</v>
      </c>
      <c r="E691" s="211">
        <v>294.83999999999997</v>
      </c>
      <c r="F691" s="211">
        <v>1063.3499999999999</v>
      </c>
      <c r="G691" s="241">
        <f t="shared" ref="G691:G721" si="40">F691*9.68%</f>
        <v>102.93227999999999</v>
      </c>
      <c r="H691" s="241">
        <f t="shared" ref="H691:H721" si="41">F691*9.11%</f>
        <v>96.871184999999997</v>
      </c>
      <c r="I691" s="242">
        <f t="shared" ref="I691:I721" si="42">F691*5.79%</f>
        <v>61.567964999999994</v>
      </c>
      <c r="J691" s="242">
        <f t="shared" ref="J691:J721" si="43">F691*3.1%</f>
        <v>32.963849999999994</v>
      </c>
    </row>
    <row r="692" spans="1:10" s="156" customFormat="1" ht="15.75" customHeight="1" thickBot="1" x14ac:dyDescent="0.25">
      <c r="A692" s="244" t="s">
        <v>219</v>
      </c>
      <c r="B692" s="158">
        <v>18</v>
      </c>
      <c r="C692" s="211">
        <v>997.13</v>
      </c>
      <c r="D692" s="211" t="s">
        <v>119</v>
      </c>
      <c r="E692" s="211">
        <v>298.74</v>
      </c>
      <c r="F692" s="211">
        <v>1030.94</v>
      </c>
      <c r="G692" s="241">
        <f t="shared" si="40"/>
        <v>99.794992000000008</v>
      </c>
      <c r="H692" s="241">
        <f t="shared" si="41"/>
        <v>93.918634000000011</v>
      </c>
      <c r="I692" s="242">
        <f t="shared" si="42"/>
        <v>59.691426</v>
      </c>
      <c r="J692" s="242">
        <f t="shared" si="43"/>
        <v>31.959140000000001</v>
      </c>
    </row>
    <row r="693" spans="1:10" s="156" customFormat="1" ht="15.75" customHeight="1" thickBot="1" x14ac:dyDescent="0.25">
      <c r="A693" s="244" t="s">
        <v>219</v>
      </c>
      <c r="B693" s="158">
        <v>19</v>
      </c>
      <c r="C693" s="211">
        <v>979.58</v>
      </c>
      <c r="D693" s="211" t="s">
        <v>119</v>
      </c>
      <c r="E693" s="211">
        <v>280.44</v>
      </c>
      <c r="F693" s="211">
        <v>1013.39</v>
      </c>
      <c r="G693" s="241">
        <f t="shared" si="40"/>
        <v>98.096151999999989</v>
      </c>
      <c r="H693" s="241">
        <f t="shared" si="41"/>
        <v>92.319828999999999</v>
      </c>
      <c r="I693" s="242">
        <f t="shared" si="42"/>
        <v>58.675280999999998</v>
      </c>
      <c r="J693" s="242">
        <f t="shared" si="43"/>
        <v>31.415089999999999</v>
      </c>
    </row>
    <row r="694" spans="1:10" s="156" customFormat="1" ht="15.75" customHeight="1" thickBot="1" x14ac:dyDescent="0.25">
      <c r="A694" s="244" t="s">
        <v>219</v>
      </c>
      <c r="B694" s="158">
        <v>20</v>
      </c>
      <c r="C694" s="211">
        <v>978.89</v>
      </c>
      <c r="D694" s="211" t="s">
        <v>119</v>
      </c>
      <c r="E694" s="211">
        <v>211.78</v>
      </c>
      <c r="F694" s="211">
        <v>1012.7</v>
      </c>
      <c r="G694" s="241">
        <f t="shared" si="40"/>
        <v>98.029359999999997</v>
      </c>
      <c r="H694" s="241">
        <f t="shared" si="41"/>
        <v>92.25697000000001</v>
      </c>
      <c r="I694" s="242">
        <f t="shared" si="42"/>
        <v>58.635330000000003</v>
      </c>
      <c r="J694" s="242">
        <f t="shared" si="43"/>
        <v>31.393700000000003</v>
      </c>
    </row>
    <row r="695" spans="1:10" s="156" customFormat="1" ht="15.75" customHeight="1" thickBot="1" x14ac:dyDescent="0.25">
      <c r="A695" s="244" t="s">
        <v>219</v>
      </c>
      <c r="B695" s="158">
        <v>21</v>
      </c>
      <c r="C695" s="211">
        <v>977.26</v>
      </c>
      <c r="D695" s="211" t="s">
        <v>119</v>
      </c>
      <c r="E695" s="211">
        <v>209.56</v>
      </c>
      <c r="F695" s="211">
        <v>1011.07</v>
      </c>
      <c r="G695" s="241">
        <f t="shared" si="40"/>
        <v>97.871576000000005</v>
      </c>
      <c r="H695" s="241">
        <f t="shared" si="41"/>
        <v>92.108477000000008</v>
      </c>
      <c r="I695" s="242">
        <f t="shared" si="42"/>
        <v>58.540953000000002</v>
      </c>
      <c r="J695" s="242">
        <f t="shared" si="43"/>
        <v>31.343170000000001</v>
      </c>
    </row>
    <row r="696" spans="1:10" s="156" customFormat="1" ht="15.75" customHeight="1" thickBot="1" x14ac:dyDescent="0.25">
      <c r="A696" s="244" t="s">
        <v>219</v>
      </c>
      <c r="B696" s="158">
        <v>22</v>
      </c>
      <c r="C696" s="211">
        <v>967.3</v>
      </c>
      <c r="D696" s="211" t="s">
        <v>119</v>
      </c>
      <c r="E696" s="211">
        <v>328.8</v>
      </c>
      <c r="F696" s="211">
        <v>1001.11</v>
      </c>
      <c r="G696" s="241">
        <f t="shared" si="40"/>
        <v>96.907448000000002</v>
      </c>
      <c r="H696" s="241">
        <f t="shared" si="41"/>
        <v>91.201121000000001</v>
      </c>
      <c r="I696" s="242">
        <f t="shared" si="42"/>
        <v>57.964269000000002</v>
      </c>
      <c r="J696" s="242">
        <f t="shared" si="43"/>
        <v>31.034410000000001</v>
      </c>
    </row>
    <row r="697" spans="1:10" s="248" customFormat="1" ht="15.75" customHeight="1" thickBot="1" x14ac:dyDescent="0.25">
      <c r="A697" s="245" t="s">
        <v>219</v>
      </c>
      <c r="B697" s="246">
        <v>23</v>
      </c>
      <c r="C697" s="247">
        <v>976.54</v>
      </c>
      <c r="D697" s="247" t="s">
        <v>119</v>
      </c>
      <c r="E697" s="247">
        <v>356.15</v>
      </c>
      <c r="F697" s="247">
        <v>1010.35</v>
      </c>
      <c r="G697" s="241">
        <f t="shared" si="40"/>
        <v>97.801879999999997</v>
      </c>
      <c r="H697" s="241">
        <f t="shared" si="41"/>
        <v>92.042884999999998</v>
      </c>
      <c r="I697" s="242">
        <f t="shared" si="42"/>
        <v>58.499265000000001</v>
      </c>
      <c r="J697" s="242">
        <f t="shared" si="43"/>
        <v>31.32085</v>
      </c>
    </row>
    <row r="698" spans="1:10" s="243" customFormat="1" ht="15.75" customHeight="1" thickBot="1" x14ac:dyDescent="0.25">
      <c r="A698" s="239" t="s">
        <v>220</v>
      </c>
      <c r="B698" s="240">
        <v>0</v>
      </c>
      <c r="C698" s="241">
        <v>960.12</v>
      </c>
      <c r="D698" s="241" t="s">
        <v>119</v>
      </c>
      <c r="E698" s="241">
        <v>339.79</v>
      </c>
      <c r="F698" s="241">
        <v>993.93</v>
      </c>
      <c r="G698" s="241">
        <f t="shared" si="40"/>
        <v>96.212423999999999</v>
      </c>
      <c r="H698" s="241">
        <f t="shared" si="41"/>
        <v>90.547022999999996</v>
      </c>
      <c r="I698" s="242">
        <f t="shared" si="42"/>
        <v>57.548546999999999</v>
      </c>
      <c r="J698" s="242">
        <f t="shared" si="43"/>
        <v>30.811829999999997</v>
      </c>
    </row>
    <row r="699" spans="1:10" s="156" customFormat="1" ht="15.75" customHeight="1" thickBot="1" x14ac:dyDescent="0.25">
      <c r="A699" s="244" t="s">
        <v>220</v>
      </c>
      <c r="B699" s="158">
        <v>1</v>
      </c>
      <c r="C699" s="211">
        <v>965.77</v>
      </c>
      <c r="D699" s="211" t="s">
        <v>119</v>
      </c>
      <c r="E699" s="211">
        <v>325.31</v>
      </c>
      <c r="F699" s="211">
        <v>999.58</v>
      </c>
      <c r="G699" s="241">
        <f t="shared" si="40"/>
        <v>96.759343999999999</v>
      </c>
      <c r="H699" s="241">
        <f t="shared" si="41"/>
        <v>91.061738000000005</v>
      </c>
      <c r="I699" s="242">
        <f t="shared" si="42"/>
        <v>57.875682000000005</v>
      </c>
      <c r="J699" s="242">
        <f t="shared" si="43"/>
        <v>30.986980000000003</v>
      </c>
    </row>
    <row r="700" spans="1:10" s="156" customFormat="1" ht="15.75" customHeight="1" thickBot="1" x14ac:dyDescent="0.25">
      <c r="A700" s="244" t="s">
        <v>220</v>
      </c>
      <c r="B700" s="158">
        <v>2</v>
      </c>
      <c r="C700" s="211">
        <v>1013.63</v>
      </c>
      <c r="D700" s="211" t="s">
        <v>119</v>
      </c>
      <c r="E700" s="211">
        <v>334.06</v>
      </c>
      <c r="F700" s="211">
        <v>1047.44</v>
      </c>
      <c r="G700" s="241">
        <f t="shared" si="40"/>
        <v>101.39219200000001</v>
      </c>
      <c r="H700" s="241">
        <f t="shared" si="41"/>
        <v>95.421784000000002</v>
      </c>
      <c r="I700" s="242">
        <f t="shared" si="42"/>
        <v>60.646776000000003</v>
      </c>
      <c r="J700" s="242">
        <f t="shared" si="43"/>
        <v>32.470640000000003</v>
      </c>
    </row>
    <row r="701" spans="1:10" s="156" customFormat="1" ht="15.75" customHeight="1" thickBot="1" x14ac:dyDescent="0.25">
      <c r="A701" s="244" t="s">
        <v>220</v>
      </c>
      <c r="B701" s="158">
        <v>3</v>
      </c>
      <c r="C701" s="211">
        <v>1018.01</v>
      </c>
      <c r="D701" s="211" t="s">
        <v>119</v>
      </c>
      <c r="E701" s="211">
        <v>320.57</v>
      </c>
      <c r="F701" s="211">
        <v>1051.82</v>
      </c>
      <c r="G701" s="241">
        <f t="shared" si="40"/>
        <v>101.81617599999998</v>
      </c>
      <c r="H701" s="241">
        <f t="shared" si="41"/>
        <v>95.820802</v>
      </c>
      <c r="I701" s="242">
        <f t="shared" si="42"/>
        <v>60.900377999999996</v>
      </c>
      <c r="J701" s="242">
        <f t="shared" si="43"/>
        <v>32.60642</v>
      </c>
    </row>
    <row r="702" spans="1:10" s="156" customFormat="1" ht="15.75" customHeight="1" thickBot="1" x14ac:dyDescent="0.25">
      <c r="A702" s="244" t="s">
        <v>220</v>
      </c>
      <c r="B702" s="158">
        <v>4</v>
      </c>
      <c r="C702" s="211">
        <v>1011.06</v>
      </c>
      <c r="D702" s="211" t="s">
        <v>119</v>
      </c>
      <c r="E702" s="211">
        <v>274.82</v>
      </c>
      <c r="F702" s="211">
        <v>1044.8699999999999</v>
      </c>
      <c r="G702" s="241">
        <f t="shared" si="40"/>
        <v>101.14341599999999</v>
      </c>
      <c r="H702" s="241">
        <f t="shared" si="41"/>
        <v>95.187656999999987</v>
      </c>
      <c r="I702" s="242">
        <f t="shared" si="42"/>
        <v>60.497972999999995</v>
      </c>
      <c r="J702" s="242">
        <f t="shared" si="43"/>
        <v>32.390969999999996</v>
      </c>
    </row>
    <row r="703" spans="1:10" s="156" customFormat="1" ht="15.75" customHeight="1" thickBot="1" x14ac:dyDescent="0.25">
      <c r="A703" s="244" t="s">
        <v>220</v>
      </c>
      <c r="B703" s="158">
        <v>5</v>
      </c>
      <c r="C703" s="211">
        <v>1000.09</v>
      </c>
      <c r="D703" s="211">
        <v>0.01</v>
      </c>
      <c r="E703" s="211">
        <v>291.18</v>
      </c>
      <c r="F703" s="211">
        <v>1033.9000000000001</v>
      </c>
      <c r="G703" s="241">
        <f t="shared" si="40"/>
        <v>100.08152000000001</v>
      </c>
      <c r="H703" s="241">
        <f t="shared" si="41"/>
        <v>94.188290000000009</v>
      </c>
      <c r="I703" s="242">
        <f t="shared" si="42"/>
        <v>59.862810000000003</v>
      </c>
      <c r="J703" s="242">
        <f t="shared" si="43"/>
        <v>32.050900000000006</v>
      </c>
    </row>
    <row r="704" spans="1:10" s="156" customFormat="1" ht="15.75" customHeight="1" thickBot="1" x14ac:dyDescent="0.25">
      <c r="A704" s="244" t="s">
        <v>220</v>
      </c>
      <c r="B704" s="158">
        <v>6</v>
      </c>
      <c r="C704" s="211">
        <v>1002.61</v>
      </c>
      <c r="D704" s="211" t="s">
        <v>119</v>
      </c>
      <c r="E704" s="211">
        <v>91.33</v>
      </c>
      <c r="F704" s="211">
        <v>1036.42</v>
      </c>
      <c r="G704" s="241">
        <f t="shared" si="40"/>
        <v>100.325456</v>
      </c>
      <c r="H704" s="241">
        <f t="shared" si="41"/>
        <v>94.417862000000014</v>
      </c>
      <c r="I704" s="242">
        <f t="shared" si="42"/>
        <v>60.008718000000002</v>
      </c>
      <c r="J704" s="242">
        <f t="shared" si="43"/>
        <v>32.129020000000004</v>
      </c>
    </row>
    <row r="705" spans="1:10" s="156" customFormat="1" ht="15.75" customHeight="1" thickBot="1" x14ac:dyDescent="0.25">
      <c r="A705" s="244" t="s">
        <v>220</v>
      </c>
      <c r="B705" s="158">
        <v>7</v>
      </c>
      <c r="C705" s="211">
        <v>984.21</v>
      </c>
      <c r="D705" s="211" t="s">
        <v>119</v>
      </c>
      <c r="E705" s="211">
        <v>83.05</v>
      </c>
      <c r="F705" s="211">
        <v>1018.02</v>
      </c>
      <c r="G705" s="241">
        <f t="shared" si="40"/>
        <v>98.544336000000001</v>
      </c>
      <c r="H705" s="241">
        <f t="shared" si="41"/>
        <v>92.741621999999992</v>
      </c>
      <c r="I705" s="242">
        <f t="shared" si="42"/>
        <v>58.943357999999996</v>
      </c>
      <c r="J705" s="242">
        <f t="shared" si="43"/>
        <v>31.558619999999998</v>
      </c>
    </row>
    <row r="706" spans="1:10" s="156" customFormat="1" ht="15.75" customHeight="1" thickBot="1" x14ac:dyDescent="0.25">
      <c r="A706" s="244" t="s">
        <v>220</v>
      </c>
      <c r="B706" s="158">
        <v>8</v>
      </c>
      <c r="C706" s="211">
        <v>980.83</v>
      </c>
      <c r="D706" s="211" t="s">
        <v>119</v>
      </c>
      <c r="E706" s="211">
        <v>271.32</v>
      </c>
      <c r="F706" s="211">
        <v>1014.64</v>
      </c>
      <c r="G706" s="241">
        <f t="shared" si="40"/>
        <v>98.217151999999999</v>
      </c>
      <c r="H706" s="241">
        <f t="shared" si="41"/>
        <v>92.433704000000006</v>
      </c>
      <c r="I706" s="242">
        <f t="shared" si="42"/>
        <v>58.747655999999999</v>
      </c>
      <c r="J706" s="242">
        <f t="shared" si="43"/>
        <v>31.45384</v>
      </c>
    </row>
    <row r="707" spans="1:10" s="156" customFormat="1" ht="15.75" customHeight="1" thickBot="1" x14ac:dyDescent="0.25">
      <c r="A707" s="244" t="s">
        <v>220</v>
      </c>
      <c r="B707" s="158">
        <v>9</v>
      </c>
      <c r="C707" s="211">
        <v>966.27</v>
      </c>
      <c r="D707" s="211" t="s">
        <v>119</v>
      </c>
      <c r="E707" s="211">
        <v>230.41</v>
      </c>
      <c r="F707" s="211">
        <v>1000.08</v>
      </c>
      <c r="G707" s="241">
        <f t="shared" si="40"/>
        <v>96.807744</v>
      </c>
      <c r="H707" s="241">
        <f t="shared" si="41"/>
        <v>91.107288000000011</v>
      </c>
      <c r="I707" s="242">
        <f t="shared" si="42"/>
        <v>57.904631999999999</v>
      </c>
      <c r="J707" s="242">
        <f t="shared" si="43"/>
        <v>31.002480000000002</v>
      </c>
    </row>
    <row r="708" spans="1:10" s="156" customFormat="1" ht="15.75" customHeight="1" thickBot="1" x14ac:dyDescent="0.25">
      <c r="A708" s="244" t="s">
        <v>220</v>
      </c>
      <c r="B708" s="158">
        <v>10</v>
      </c>
      <c r="C708" s="211">
        <v>942.01</v>
      </c>
      <c r="D708" s="211" t="s">
        <v>119</v>
      </c>
      <c r="E708" s="211">
        <v>52.25</v>
      </c>
      <c r="F708" s="211">
        <v>975.82</v>
      </c>
      <c r="G708" s="241">
        <f t="shared" si="40"/>
        <v>94.459376000000006</v>
      </c>
      <c r="H708" s="241">
        <f t="shared" si="41"/>
        <v>88.897202000000007</v>
      </c>
      <c r="I708" s="242">
        <f t="shared" si="42"/>
        <v>56.499978000000006</v>
      </c>
      <c r="J708" s="242">
        <f t="shared" si="43"/>
        <v>30.250420000000002</v>
      </c>
    </row>
    <row r="709" spans="1:10" s="156" customFormat="1" ht="15.75" customHeight="1" thickBot="1" x14ac:dyDescent="0.25">
      <c r="A709" s="244" t="s">
        <v>220</v>
      </c>
      <c r="B709" s="158">
        <v>11</v>
      </c>
      <c r="C709" s="211">
        <v>947.53</v>
      </c>
      <c r="D709" s="211" t="s">
        <v>119</v>
      </c>
      <c r="E709" s="211">
        <v>186.45</v>
      </c>
      <c r="F709" s="211">
        <v>981.34</v>
      </c>
      <c r="G709" s="241">
        <f t="shared" si="40"/>
        <v>94.993712000000002</v>
      </c>
      <c r="H709" s="241">
        <f t="shared" si="41"/>
        <v>89.400074000000004</v>
      </c>
      <c r="I709" s="242">
        <f t="shared" si="42"/>
        <v>56.819586000000001</v>
      </c>
      <c r="J709" s="242">
        <f t="shared" si="43"/>
        <v>30.42154</v>
      </c>
    </row>
    <row r="710" spans="1:10" s="156" customFormat="1" ht="15.75" customHeight="1" thickBot="1" x14ac:dyDescent="0.25">
      <c r="A710" s="244" t="s">
        <v>220</v>
      </c>
      <c r="B710" s="158">
        <v>12</v>
      </c>
      <c r="C710" s="211">
        <v>957.01</v>
      </c>
      <c r="D710" s="211" t="s">
        <v>119</v>
      </c>
      <c r="E710" s="211">
        <v>246.98</v>
      </c>
      <c r="F710" s="211">
        <v>990.82</v>
      </c>
      <c r="G710" s="241">
        <f t="shared" si="40"/>
        <v>95.911376000000004</v>
      </c>
      <c r="H710" s="241">
        <f t="shared" si="41"/>
        <v>90.263702000000009</v>
      </c>
      <c r="I710" s="242">
        <f t="shared" si="42"/>
        <v>57.368478000000003</v>
      </c>
      <c r="J710" s="242">
        <f t="shared" si="43"/>
        <v>30.715420000000002</v>
      </c>
    </row>
    <row r="711" spans="1:10" s="156" customFormat="1" ht="15.75" customHeight="1" thickBot="1" x14ac:dyDescent="0.25">
      <c r="A711" s="244" t="s">
        <v>220</v>
      </c>
      <c r="B711" s="158">
        <v>13</v>
      </c>
      <c r="C711" s="211">
        <v>987.27</v>
      </c>
      <c r="D711" s="211" t="s">
        <v>119</v>
      </c>
      <c r="E711" s="211">
        <v>55.49</v>
      </c>
      <c r="F711" s="211">
        <v>1021.08</v>
      </c>
      <c r="G711" s="241">
        <f t="shared" si="40"/>
        <v>98.840543999999994</v>
      </c>
      <c r="H711" s="241">
        <f t="shared" si="41"/>
        <v>93.020388000000011</v>
      </c>
      <c r="I711" s="242">
        <f t="shared" si="42"/>
        <v>59.120532000000004</v>
      </c>
      <c r="J711" s="242">
        <f t="shared" si="43"/>
        <v>31.653480000000002</v>
      </c>
    </row>
    <row r="712" spans="1:10" s="156" customFormat="1" ht="15.75" customHeight="1" thickBot="1" x14ac:dyDescent="0.25">
      <c r="A712" s="244" t="s">
        <v>220</v>
      </c>
      <c r="B712" s="158">
        <v>14</v>
      </c>
      <c r="C712" s="211">
        <v>1002.37</v>
      </c>
      <c r="D712" s="211" t="s">
        <v>119</v>
      </c>
      <c r="E712" s="211">
        <v>135.57</v>
      </c>
      <c r="F712" s="211">
        <v>1036.18</v>
      </c>
      <c r="G712" s="241">
        <f t="shared" si="40"/>
        <v>100.30222400000001</v>
      </c>
      <c r="H712" s="241">
        <f t="shared" si="41"/>
        <v>94.395998000000006</v>
      </c>
      <c r="I712" s="242">
        <f t="shared" si="42"/>
        <v>59.994822000000006</v>
      </c>
      <c r="J712" s="242">
        <f t="shared" si="43"/>
        <v>32.121580000000002</v>
      </c>
    </row>
    <row r="713" spans="1:10" s="156" customFormat="1" ht="15.75" customHeight="1" thickBot="1" x14ac:dyDescent="0.25">
      <c r="A713" s="244" t="s">
        <v>220</v>
      </c>
      <c r="B713" s="158">
        <v>15</v>
      </c>
      <c r="C713" s="211">
        <v>1005.37</v>
      </c>
      <c r="D713" s="211" t="s">
        <v>119</v>
      </c>
      <c r="E713" s="211">
        <v>182.62</v>
      </c>
      <c r="F713" s="211">
        <v>1039.18</v>
      </c>
      <c r="G713" s="241">
        <f t="shared" si="40"/>
        <v>100.592624</v>
      </c>
      <c r="H713" s="241">
        <f t="shared" si="41"/>
        <v>94.669298000000012</v>
      </c>
      <c r="I713" s="242">
        <f t="shared" si="42"/>
        <v>60.168522000000003</v>
      </c>
      <c r="J713" s="242">
        <f t="shared" si="43"/>
        <v>32.214580000000005</v>
      </c>
    </row>
    <row r="714" spans="1:10" s="156" customFormat="1" ht="15.75" customHeight="1" thickBot="1" x14ac:dyDescent="0.25">
      <c r="A714" s="244" t="s">
        <v>220</v>
      </c>
      <c r="B714" s="158">
        <v>16</v>
      </c>
      <c r="C714" s="211">
        <v>1020.03</v>
      </c>
      <c r="D714" s="211" t="s">
        <v>119</v>
      </c>
      <c r="E714" s="211">
        <v>197.71</v>
      </c>
      <c r="F714" s="211">
        <v>1053.8399999999999</v>
      </c>
      <c r="G714" s="241">
        <f t="shared" si="40"/>
        <v>102.01171199999999</v>
      </c>
      <c r="H714" s="241">
        <f t="shared" si="41"/>
        <v>96.004823999999999</v>
      </c>
      <c r="I714" s="242">
        <f t="shared" si="42"/>
        <v>61.017335999999993</v>
      </c>
      <c r="J714" s="242">
        <f t="shared" si="43"/>
        <v>32.669039999999995</v>
      </c>
    </row>
    <row r="715" spans="1:10" s="156" customFormat="1" ht="15.75" customHeight="1" thickBot="1" x14ac:dyDescent="0.25">
      <c r="A715" s="244" t="s">
        <v>220</v>
      </c>
      <c r="B715" s="158">
        <v>17</v>
      </c>
      <c r="C715" s="211">
        <v>1010.76</v>
      </c>
      <c r="D715" s="211" t="s">
        <v>119</v>
      </c>
      <c r="E715" s="211">
        <v>249.49</v>
      </c>
      <c r="F715" s="211">
        <v>1044.57</v>
      </c>
      <c r="G715" s="241">
        <f t="shared" si="40"/>
        <v>101.11437599999999</v>
      </c>
      <c r="H715" s="241">
        <f t="shared" si="41"/>
        <v>95.160326999999995</v>
      </c>
      <c r="I715" s="242">
        <f t="shared" si="42"/>
        <v>60.480602999999995</v>
      </c>
      <c r="J715" s="242">
        <f t="shared" si="43"/>
        <v>32.38167</v>
      </c>
    </row>
    <row r="716" spans="1:10" s="156" customFormat="1" ht="15.75" customHeight="1" thickBot="1" x14ac:dyDescent="0.25">
      <c r="A716" s="244" t="s">
        <v>220</v>
      </c>
      <c r="B716" s="158">
        <v>18</v>
      </c>
      <c r="C716" s="211">
        <v>967.2</v>
      </c>
      <c r="D716" s="211" t="s">
        <v>119</v>
      </c>
      <c r="E716" s="211">
        <v>327.14</v>
      </c>
      <c r="F716" s="211">
        <v>1001.01</v>
      </c>
      <c r="G716" s="241">
        <f t="shared" si="40"/>
        <v>96.897767999999999</v>
      </c>
      <c r="H716" s="241">
        <f t="shared" si="41"/>
        <v>91.192010999999994</v>
      </c>
      <c r="I716" s="242">
        <f t="shared" si="42"/>
        <v>57.958478999999997</v>
      </c>
      <c r="J716" s="242">
        <f t="shared" si="43"/>
        <v>31.031309999999998</v>
      </c>
    </row>
    <row r="717" spans="1:10" s="156" customFormat="1" ht="15.75" customHeight="1" thickBot="1" x14ac:dyDescent="0.25">
      <c r="A717" s="244" t="s">
        <v>220</v>
      </c>
      <c r="B717" s="158">
        <v>19</v>
      </c>
      <c r="C717" s="211">
        <v>947.55</v>
      </c>
      <c r="D717" s="211" t="s">
        <v>119</v>
      </c>
      <c r="E717" s="211">
        <v>307.12</v>
      </c>
      <c r="F717" s="211">
        <v>981.36</v>
      </c>
      <c r="G717" s="241">
        <f t="shared" si="40"/>
        <v>94.995648000000003</v>
      </c>
      <c r="H717" s="241">
        <f t="shared" si="41"/>
        <v>89.401896000000008</v>
      </c>
      <c r="I717" s="242">
        <f t="shared" si="42"/>
        <v>56.820743999999998</v>
      </c>
      <c r="J717" s="242">
        <f t="shared" si="43"/>
        <v>30.422160000000002</v>
      </c>
    </row>
    <row r="718" spans="1:10" s="156" customFormat="1" ht="15.75" customHeight="1" thickBot="1" x14ac:dyDescent="0.25">
      <c r="A718" s="244" t="s">
        <v>220</v>
      </c>
      <c r="B718" s="158">
        <v>20</v>
      </c>
      <c r="C718" s="211">
        <v>946.81</v>
      </c>
      <c r="D718" s="211" t="s">
        <v>119</v>
      </c>
      <c r="E718" s="211">
        <v>306.56</v>
      </c>
      <c r="F718" s="211">
        <v>980.62</v>
      </c>
      <c r="G718" s="241">
        <f t="shared" si="40"/>
        <v>94.924015999999995</v>
      </c>
      <c r="H718" s="241">
        <f t="shared" si="41"/>
        <v>89.334481999999994</v>
      </c>
      <c r="I718" s="242">
        <f t="shared" si="42"/>
        <v>56.777898</v>
      </c>
      <c r="J718" s="242">
        <f t="shared" si="43"/>
        <v>30.39922</v>
      </c>
    </row>
    <row r="719" spans="1:10" s="156" customFormat="1" ht="15.75" customHeight="1" thickBot="1" x14ac:dyDescent="0.25">
      <c r="A719" s="244" t="s">
        <v>220</v>
      </c>
      <c r="B719" s="158">
        <v>21</v>
      </c>
      <c r="C719" s="211">
        <v>954.26</v>
      </c>
      <c r="D719" s="211" t="s">
        <v>119</v>
      </c>
      <c r="E719" s="211">
        <v>313.62</v>
      </c>
      <c r="F719" s="211">
        <v>988.07</v>
      </c>
      <c r="G719" s="241">
        <f t="shared" si="40"/>
        <v>95.645176000000006</v>
      </c>
      <c r="H719" s="241">
        <f t="shared" si="41"/>
        <v>90.013176999999999</v>
      </c>
      <c r="I719" s="242">
        <f t="shared" si="42"/>
        <v>57.209253000000004</v>
      </c>
      <c r="J719" s="242">
        <f t="shared" si="43"/>
        <v>30.63017</v>
      </c>
    </row>
    <row r="720" spans="1:10" s="156" customFormat="1" ht="15.75" customHeight="1" thickBot="1" x14ac:dyDescent="0.25">
      <c r="A720" s="244" t="s">
        <v>220</v>
      </c>
      <c r="B720" s="158">
        <v>22</v>
      </c>
      <c r="C720" s="211">
        <v>942.01</v>
      </c>
      <c r="D720" s="211" t="s">
        <v>119</v>
      </c>
      <c r="E720" s="211">
        <v>301.13</v>
      </c>
      <c r="F720" s="211">
        <v>975.82</v>
      </c>
      <c r="G720" s="241">
        <f t="shared" si="40"/>
        <v>94.459376000000006</v>
      </c>
      <c r="H720" s="241">
        <f t="shared" si="41"/>
        <v>88.897202000000007</v>
      </c>
      <c r="I720" s="242">
        <f t="shared" si="42"/>
        <v>56.499978000000006</v>
      </c>
      <c r="J720" s="242">
        <f t="shared" si="43"/>
        <v>30.250420000000002</v>
      </c>
    </row>
    <row r="721" spans="1:10" s="248" customFormat="1" ht="15.75" customHeight="1" thickBot="1" x14ac:dyDescent="0.25">
      <c r="A721" s="245" t="s">
        <v>220</v>
      </c>
      <c r="B721" s="246">
        <v>23</v>
      </c>
      <c r="C721" s="247">
        <v>955.29</v>
      </c>
      <c r="D721" s="247" t="s">
        <v>119</v>
      </c>
      <c r="E721" s="247">
        <v>315.11</v>
      </c>
      <c r="F721" s="247">
        <v>989.1</v>
      </c>
      <c r="G721" s="241">
        <f t="shared" si="40"/>
        <v>95.744879999999995</v>
      </c>
      <c r="H721" s="241">
        <f t="shared" si="41"/>
        <v>90.107010000000002</v>
      </c>
      <c r="I721" s="242">
        <f t="shared" si="42"/>
        <v>57.268889999999999</v>
      </c>
      <c r="J721" s="242">
        <f t="shared" si="43"/>
        <v>30.662099999999999</v>
      </c>
    </row>
    <row r="722" spans="1:10" s="243" customFormat="1" ht="15.75" customHeight="1" thickBot="1" x14ac:dyDescent="0.25">
      <c r="A722" s="239"/>
      <c r="B722" s="240"/>
      <c r="C722" s="241"/>
      <c r="D722" s="241"/>
      <c r="E722" s="241"/>
      <c r="F722" s="241"/>
      <c r="G722" s="241"/>
      <c r="H722" s="241"/>
      <c r="I722" s="242"/>
      <c r="J722" s="242"/>
    </row>
    <row r="723" spans="1:10" s="156" customFormat="1" ht="15.75" customHeight="1" thickBot="1" x14ac:dyDescent="0.25">
      <c r="A723" s="244"/>
      <c r="B723" s="158"/>
      <c r="C723" s="211"/>
      <c r="D723" s="211"/>
      <c r="E723" s="211"/>
      <c r="F723" s="211"/>
      <c r="G723" s="241"/>
      <c r="H723" s="241"/>
      <c r="I723" s="242"/>
      <c r="J723" s="242"/>
    </row>
    <row r="724" spans="1:10" s="156" customFormat="1" ht="15.75" customHeight="1" thickBot="1" x14ac:dyDescent="0.25">
      <c r="A724" s="244"/>
      <c r="B724" s="158"/>
      <c r="C724" s="211"/>
      <c r="D724" s="211"/>
      <c r="E724" s="211"/>
      <c r="F724" s="211"/>
      <c r="G724" s="241"/>
      <c r="H724" s="241"/>
      <c r="I724" s="242"/>
      <c r="J724" s="242"/>
    </row>
    <row r="725" spans="1:10" s="156" customFormat="1" ht="15.75" customHeight="1" thickBot="1" x14ac:dyDescent="0.25">
      <c r="A725" s="244"/>
      <c r="B725" s="158"/>
      <c r="C725" s="211"/>
      <c r="D725" s="211"/>
      <c r="E725" s="211"/>
      <c r="F725" s="211"/>
      <c r="G725" s="241"/>
      <c r="H725" s="241"/>
      <c r="I725" s="242"/>
      <c r="J725" s="242"/>
    </row>
    <row r="726" spans="1:10" s="156" customFormat="1" ht="15.75" customHeight="1" thickBot="1" x14ac:dyDescent="0.25">
      <c r="A726" s="244"/>
      <c r="B726" s="158"/>
      <c r="C726" s="211"/>
      <c r="D726" s="211"/>
      <c r="E726" s="211"/>
      <c r="F726" s="211"/>
      <c r="G726" s="241"/>
      <c r="H726" s="241"/>
      <c r="I726" s="242"/>
      <c r="J726" s="242"/>
    </row>
    <row r="727" spans="1:10" s="156" customFormat="1" ht="15.75" customHeight="1" thickBot="1" x14ac:dyDescent="0.25">
      <c r="A727" s="244"/>
      <c r="B727" s="158"/>
      <c r="C727" s="211"/>
      <c r="D727" s="211"/>
      <c r="E727" s="211"/>
      <c r="F727" s="211"/>
      <c r="G727" s="241"/>
      <c r="H727" s="241"/>
      <c r="I727" s="242"/>
      <c r="J727" s="242"/>
    </row>
    <row r="728" spans="1:10" s="156" customFormat="1" ht="15.75" customHeight="1" thickBot="1" x14ac:dyDescent="0.25">
      <c r="A728" s="244"/>
      <c r="B728" s="158"/>
      <c r="C728" s="211"/>
      <c r="D728" s="211"/>
      <c r="E728" s="211"/>
      <c r="F728" s="211"/>
      <c r="G728" s="241"/>
      <c r="H728" s="241"/>
      <c r="I728" s="242"/>
      <c r="J728" s="242"/>
    </row>
    <row r="729" spans="1:10" s="156" customFormat="1" ht="15.75" customHeight="1" thickBot="1" x14ac:dyDescent="0.25">
      <c r="A729" s="244"/>
      <c r="B729" s="158"/>
      <c r="C729" s="211"/>
      <c r="D729" s="211"/>
      <c r="E729" s="211"/>
      <c r="F729" s="211"/>
      <c r="G729" s="241"/>
      <c r="H729" s="241"/>
      <c r="I729" s="242"/>
      <c r="J729" s="242"/>
    </row>
    <row r="730" spans="1:10" s="156" customFormat="1" ht="15.75" customHeight="1" thickBot="1" x14ac:dyDescent="0.25">
      <c r="A730" s="244"/>
      <c r="B730" s="158"/>
      <c r="C730" s="211"/>
      <c r="D730" s="211"/>
      <c r="E730" s="211"/>
      <c r="F730" s="211"/>
      <c r="G730" s="241"/>
      <c r="H730" s="241"/>
      <c r="I730" s="242"/>
      <c r="J730" s="242"/>
    </row>
    <row r="731" spans="1:10" s="156" customFormat="1" ht="15.75" customHeight="1" thickBot="1" x14ac:dyDescent="0.25">
      <c r="A731" s="244"/>
      <c r="B731" s="158"/>
      <c r="C731" s="211"/>
      <c r="D731" s="211"/>
      <c r="E731" s="211"/>
      <c r="F731" s="211"/>
      <c r="G731" s="241"/>
      <c r="H731" s="241"/>
      <c r="I731" s="242"/>
      <c r="J731" s="242"/>
    </row>
    <row r="732" spans="1:10" s="156" customFormat="1" ht="15.75" customHeight="1" thickBot="1" x14ac:dyDescent="0.25">
      <c r="A732" s="244"/>
      <c r="B732" s="158"/>
      <c r="C732" s="211"/>
      <c r="D732" s="211"/>
      <c r="E732" s="211"/>
      <c r="F732" s="211"/>
      <c r="G732" s="241"/>
      <c r="H732" s="241"/>
      <c r="I732" s="242"/>
      <c r="J732" s="242"/>
    </row>
    <row r="733" spans="1:10" s="156" customFormat="1" ht="15.75" customHeight="1" thickBot="1" x14ac:dyDescent="0.25">
      <c r="A733" s="244"/>
      <c r="B733" s="158"/>
      <c r="C733" s="211"/>
      <c r="D733" s="211"/>
      <c r="E733" s="211"/>
      <c r="F733" s="211"/>
      <c r="G733" s="241"/>
      <c r="H733" s="241"/>
      <c r="I733" s="242"/>
      <c r="J733" s="242"/>
    </row>
    <row r="734" spans="1:10" s="156" customFormat="1" ht="15.75" customHeight="1" thickBot="1" x14ac:dyDescent="0.25">
      <c r="A734" s="244"/>
      <c r="B734" s="158"/>
      <c r="C734" s="211"/>
      <c r="D734" s="211"/>
      <c r="E734" s="211"/>
      <c r="F734" s="211"/>
      <c r="G734" s="241"/>
      <c r="H734" s="241"/>
      <c r="I734" s="242"/>
      <c r="J734" s="242"/>
    </row>
    <row r="735" spans="1:10" s="156" customFormat="1" ht="15.75" customHeight="1" thickBot="1" x14ac:dyDescent="0.25">
      <c r="A735" s="244"/>
      <c r="B735" s="158"/>
      <c r="C735" s="211"/>
      <c r="D735" s="211"/>
      <c r="E735" s="211"/>
      <c r="F735" s="211"/>
      <c r="G735" s="241"/>
      <c r="H735" s="241"/>
      <c r="I735" s="242"/>
      <c r="J735" s="242"/>
    </row>
    <row r="736" spans="1:10" s="156" customFormat="1" ht="15.75" customHeight="1" thickBot="1" x14ac:dyDescent="0.25">
      <c r="A736" s="244"/>
      <c r="B736" s="158"/>
      <c r="C736" s="211"/>
      <c r="D736" s="211"/>
      <c r="E736" s="211"/>
      <c r="F736" s="211"/>
      <c r="G736" s="241"/>
      <c r="H736" s="241"/>
      <c r="I736" s="242"/>
      <c r="J736" s="242"/>
    </row>
    <row r="737" spans="1:10" s="156" customFormat="1" ht="15.75" customHeight="1" thickBot="1" x14ac:dyDescent="0.25">
      <c r="A737" s="244"/>
      <c r="B737" s="158"/>
      <c r="C737" s="211"/>
      <c r="D737" s="211"/>
      <c r="E737" s="211"/>
      <c r="F737" s="211"/>
      <c r="G737" s="241"/>
      <c r="H737" s="241"/>
      <c r="I737" s="242"/>
      <c r="J737" s="242"/>
    </row>
    <row r="738" spans="1:10" s="156" customFormat="1" ht="15.75" customHeight="1" thickBot="1" x14ac:dyDescent="0.25">
      <c r="A738" s="244"/>
      <c r="B738" s="158"/>
      <c r="C738" s="211"/>
      <c r="D738" s="211"/>
      <c r="E738" s="211"/>
      <c r="F738" s="211"/>
      <c r="G738" s="241"/>
      <c r="H738" s="241"/>
      <c r="I738" s="242"/>
      <c r="J738" s="242"/>
    </row>
    <row r="739" spans="1:10" s="156" customFormat="1" ht="15.75" customHeight="1" thickBot="1" x14ac:dyDescent="0.25">
      <c r="A739" s="244"/>
      <c r="B739" s="158"/>
      <c r="C739" s="211"/>
      <c r="D739" s="211"/>
      <c r="E739" s="211"/>
      <c r="F739" s="211"/>
      <c r="G739" s="241"/>
      <c r="H739" s="241"/>
      <c r="I739" s="242"/>
      <c r="J739" s="242"/>
    </row>
    <row r="740" spans="1:10" s="156" customFormat="1" ht="15.75" customHeight="1" thickBot="1" x14ac:dyDescent="0.25">
      <c r="A740" s="244"/>
      <c r="B740" s="158"/>
      <c r="C740" s="211"/>
      <c r="D740" s="211"/>
      <c r="E740" s="211"/>
      <c r="F740" s="211"/>
      <c r="G740" s="241"/>
      <c r="H740" s="241"/>
      <c r="I740" s="242"/>
      <c r="J740" s="242"/>
    </row>
    <row r="741" spans="1:10" s="156" customFormat="1" ht="15.75" customHeight="1" thickBot="1" x14ac:dyDescent="0.25">
      <c r="A741" s="244"/>
      <c r="B741" s="158"/>
      <c r="C741" s="211"/>
      <c r="D741" s="211"/>
      <c r="E741" s="211"/>
      <c r="F741" s="211"/>
      <c r="G741" s="241"/>
      <c r="H741" s="241"/>
      <c r="I741" s="242"/>
      <c r="J741" s="242"/>
    </row>
    <row r="742" spans="1:10" s="156" customFormat="1" ht="15.75" customHeight="1" thickBot="1" x14ac:dyDescent="0.25">
      <c r="A742" s="244"/>
      <c r="B742" s="158"/>
      <c r="C742" s="211"/>
      <c r="D742" s="211"/>
      <c r="E742" s="211"/>
      <c r="F742" s="211"/>
      <c r="G742" s="241"/>
      <c r="H742" s="241"/>
      <c r="I742" s="242"/>
      <c r="J742" s="242"/>
    </row>
    <row r="743" spans="1:10" s="156" customFormat="1" ht="15.75" customHeight="1" thickBot="1" x14ac:dyDescent="0.25">
      <c r="A743" s="244"/>
      <c r="B743" s="158"/>
      <c r="C743" s="211"/>
      <c r="D743" s="211"/>
      <c r="E743" s="211"/>
      <c r="F743" s="211"/>
      <c r="G743" s="241"/>
      <c r="H743" s="241"/>
      <c r="I743" s="242"/>
      <c r="J743" s="242"/>
    </row>
    <row r="744" spans="1:10" s="156" customFormat="1" ht="15.75" customHeight="1" thickBot="1" x14ac:dyDescent="0.25">
      <c r="A744" s="244"/>
      <c r="B744" s="158"/>
      <c r="C744" s="211"/>
      <c r="D744" s="211"/>
      <c r="E744" s="211"/>
      <c r="F744" s="211"/>
      <c r="G744" s="241"/>
      <c r="H744" s="241"/>
      <c r="I744" s="242"/>
      <c r="J744" s="242"/>
    </row>
    <row r="745" spans="1:10" s="248" customFormat="1" ht="15.75" customHeight="1" thickBot="1" x14ac:dyDescent="0.25">
      <c r="A745" s="245"/>
      <c r="B745" s="246"/>
      <c r="C745" s="247"/>
      <c r="D745" s="247"/>
      <c r="E745" s="247"/>
      <c r="F745" s="247"/>
      <c r="G745" s="241"/>
      <c r="H745" s="241"/>
      <c r="I745" s="242"/>
      <c r="J745" s="242"/>
    </row>
    <row r="746" spans="1:10" s="243" customFormat="1" ht="15.75" customHeight="1" thickBot="1" x14ac:dyDescent="0.25">
      <c r="A746" s="239"/>
      <c r="B746" s="240"/>
      <c r="C746" s="241"/>
      <c r="D746" s="241"/>
      <c r="E746" s="241"/>
      <c r="F746" s="241"/>
      <c r="G746" s="241"/>
      <c r="H746" s="241"/>
      <c r="I746" s="242"/>
      <c r="J746" s="242"/>
    </row>
    <row r="747" spans="1:10" s="156" customFormat="1" ht="15.75" customHeight="1" thickBot="1" x14ac:dyDescent="0.25">
      <c r="A747" s="244"/>
      <c r="B747" s="158"/>
      <c r="C747" s="211"/>
      <c r="D747" s="211"/>
      <c r="E747" s="211"/>
      <c r="F747" s="211"/>
      <c r="G747" s="241"/>
      <c r="H747" s="241"/>
      <c r="I747" s="242"/>
      <c r="J747" s="242"/>
    </row>
    <row r="748" spans="1:10" s="156" customFormat="1" ht="15.75" customHeight="1" thickBot="1" x14ac:dyDescent="0.25">
      <c r="A748" s="244"/>
      <c r="B748" s="158"/>
      <c r="C748" s="211"/>
      <c r="D748" s="211"/>
      <c r="E748" s="211"/>
      <c r="F748" s="211"/>
      <c r="G748" s="241"/>
      <c r="H748" s="241"/>
      <c r="I748" s="242"/>
      <c r="J748" s="242"/>
    </row>
    <row r="749" spans="1:10" s="156" customFormat="1" ht="15.75" customHeight="1" thickBot="1" x14ac:dyDescent="0.25">
      <c r="A749" s="244"/>
      <c r="B749" s="158"/>
      <c r="C749" s="211"/>
      <c r="D749" s="211"/>
      <c r="E749" s="211"/>
      <c r="F749" s="211"/>
      <c r="G749" s="241"/>
      <c r="H749" s="241"/>
      <c r="I749" s="242"/>
      <c r="J749" s="242"/>
    </row>
    <row r="750" spans="1:10" s="156" customFormat="1" ht="15.75" customHeight="1" thickBot="1" x14ac:dyDescent="0.25">
      <c r="A750" s="244"/>
      <c r="B750" s="158"/>
      <c r="C750" s="211"/>
      <c r="D750" s="211"/>
      <c r="E750" s="211"/>
      <c r="F750" s="211"/>
      <c r="G750" s="241"/>
      <c r="H750" s="241"/>
      <c r="I750" s="242"/>
      <c r="J750" s="242"/>
    </row>
    <row r="751" spans="1:10" s="156" customFormat="1" ht="15.75" customHeight="1" thickBot="1" x14ac:dyDescent="0.25">
      <c r="A751" s="244"/>
      <c r="B751" s="158"/>
      <c r="C751" s="211"/>
      <c r="D751" s="211"/>
      <c r="E751" s="211"/>
      <c r="F751" s="211"/>
      <c r="G751" s="241"/>
      <c r="H751" s="241"/>
      <c r="I751" s="242"/>
      <c r="J751" s="242"/>
    </row>
    <row r="752" spans="1:10" s="156" customFormat="1" ht="15.75" customHeight="1" thickBot="1" x14ac:dyDescent="0.25">
      <c r="A752" s="244"/>
      <c r="B752" s="158"/>
      <c r="C752" s="211"/>
      <c r="D752" s="211"/>
      <c r="E752" s="211"/>
      <c r="F752" s="211"/>
      <c r="G752" s="241"/>
      <c r="H752" s="241"/>
      <c r="I752" s="242"/>
      <c r="J752" s="242"/>
    </row>
    <row r="753" spans="1:10" s="156" customFormat="1" ht="15.75" customHeight="1" thickBot="1" x14ac:dyDescent="0.25">
      <c r="A753" s="244"/>
      <c r="B753" s="158"/>
      <c r="C753" s="211"/>
      <c r="D753" s="211"/>
      <c r="E753" s="211"/>
      <c r="F753" s="211"/>
      <c r="G753" s="241"/>
      <c r="H753" s="241"/>
      <c r="I753" s="242"/>
      <c r="J753" s="242"/>
    </row>
    <row r="754" spans="1:10" s="156" customFormat="1" ht="15.75" customHeight="1" thickBot="1" x14ac:dyDescent="0.25">
      <c r="A754" s="244"/>
      <c r="B754" s="158"/>
      <c r="C754" s="211"/>
      <c r="D754" s="211"/>
      <c r="E754" s="211"/>
      <c r="F754" s="211"/>
      <c r="G754" s="241"/>
      <c r="H754" s="241"/>
      <c r="I754" s="242"/>
      <c r="J754" s="242"/>
    </row>
    <row r="755" spans="1:10" s="156" customFormat="1" ht="15.75" customHeight="1" thickBot="1" x14ac:dyDescent="0.25">
      <c r="A755" s="244"/>
      <c r="B755" s="158"/>
      <c r="C755" s="211"/>
      <c r="D755" s="211"/>
      <c r="E755" s="211"/>
      <c r="F755" s="211"/>
      <c r="G755" s="241"/>
      <c r="H755" s="241"/>
      <c r="I755" s="242"/>
      <c r="J755" s="242"/>
    </row>
    <row r="756" spans="1:10" s="156" customFormat="1" ht="15.75" customHeight="1" thickBot="1" x14ac:dyDescent="0.25">
      <c r="A756" s="244"/>
      <c r="B756" s="158"/>
      <c r="C756" s="211"/>
      <c r="D756" s="211"/>
      <c r="E756" s="211"/>
      <c r="F756" s="211"/>
      <c r="G756" s="241"/>
      <c r="H756" s="241"/>
      <c r="I756" s="242"/>
      <c r="J756" s="242"/>
    </row>
    <row r="757" spans="1:10" s="156" customFormat="1" ht="15.75" customHeight="1" thickBot="1" x14ac:dyDescent="0.25">
      <c r="A757" s="244"/>
      <c r="B757" s="158"/>
      <c r="C757" s="211"/>
      <c r="D757" s="211"/>
      <c r="E757" s="211"/>
      <c r="F757" s="211"/>
      <c r="G757" s="241"/>
      <c r="H757" s="241"/>
      <c r="I757" s="242"/>
      <c r="J757" s="242"/>
    </row>
    <row r="758" spans="1:10" s="156" customFormat="1" ht="15.75" customHeight="1" thickBot="1" x14ac:dyDescent="0.25">
      <c r="A758" s="244"/>
      <c r="B758" s="158"/>
      <c r="C758" s="211"/>
      <c r="D758" s="211"/>
      <c r="E758" s="211"/>
      <c r="F758" s="211"/>
      <c r="G758" s="241"/>
      <c r="H758" s="241"/>
      <c r="I758" s="242"/>
      <c r="J758" s="242"/>
    </row>
    <row r="759" spans="1:10" s="156" customFormat="1" ht="15.75" customHeight="1" thickBot="1" x14ac:dyDescent="0.25">
      <c r="A759" s="244"/>
      <c r="B759" s="158"/>
      <c r="C759" s="211"/>
      <c r="D759" s="211"/>
      <c r="E759" s="211"/>
      <c r="F759" s="211"/>
      <c r="G759" s="241"/>
      <c r="H759" s="241"/>
      <c r="I759" s="242"/>
      <c r="J759" s="242"/>
    </row>
    <row r="760" spans="1:10" s="156" customFormat="1" ht="15.75" customHeight="1" thickBot="1" x14ac:dyDescent="0.25">
      <c r="A760" s="244"/>
      <c r="B760" s="158"/>
      <c r="C760" s="211"/>
      <c r="D760" s="211"/>
      <c r="E760" s="211"/>
      <c r="F760" s="211"/>
      <c r="G760" s="241"/>
      <c r="H760" s="241"/>
      <c r="I760" s="242"/>
      <c r="J760" s="242"/>
    </row>
    <row r="761" spans="1:10" s="156" customFormat="1" ht="15.75" customHeight="1" thickBot="1" x14ac:dyDescent="0.25">
      <c r="A761" s="244"/>
      <c r="B761" s="158"/>
      <c r="C761" s="211"/>
      <c r="D761" s="211"/>
      <c r="E761" s="211"/>
      <c r="F761" s="211"/>
      <c r="G761" s="241"/>
      <c r="H761" s="241"/>
      <c r="I761" s="242"/>
      <c r="J761" s="242"/>
    </row>
    <row r="762" spans="1:10" s="156" customFormat="1" ht="15.75" customHeight="1" thickBot="1" x14ac:dyDescent="0.25">
      <c r="A762" s="244"/>
      <c r="B762" s="158"/>
      <c r="C762" s="211"/>
      <c r="D762" s="211"/>
      <c r="E762" s="211"/>
      <c r="F762" s="211"/>
      <c r="G762" s="241"/>
      <c r="H762" s="241"/>
      <c r="I762" s="242"/>
      <c r="J762" s="242"/>
    </row>
    <row r="763" spans="1:10" s="156" customFormat="1" ht="15.75" customHeight="1" thickBot="1" x14ac:dyDescent="0.25">
      <c r="A763" s="244"/>
      <c r="B763" s="158"/>
      <c r="C763" s="211"/>
      <c r="D763" s="211"/>
      <c r="E763" s="211"/>
      <c r="F763" s="211"/>
      <c r="G763" s="241"/>
      <c r="H763" s="241"/>
      <c r="I763" s="242"/>
      <c r="J763" s="242"/>
    </row>
    <row r="764" spans="1:10" s="156" customFormat="1" ht="15.75" customHeight="1" thickBot="1" x14ac:dyDescent="0.25">
      <c r="A764" s="244"/>
      <c r="B764" s="158"/>
      <c r="C764" s="211"/>
      <c r="D764" s="211"/>
      <c r="E764" s="211"/>
      <c r="F764" s="211"/>
      <c r="G764" s="241"/>
      <c r="H764" s="241"/>
      <c r="I764" s="242"/>
      <c r="J764" s="242"/>
    </row>
    <row r="765" spans="1:10" s="156" customFormat="1" ht="15.75" customHeight="1" thickBot="1" x14ac:dyDescent="0.25">
      <c r="A765" s="244"/>
      <c r="B765" s="158"/>
      <c r="C765" s="211"/>
      <c r="D765" s="211"/>
      <c r="E765" s="211"/>
      <c r="F765" s="211"/>
      <c r="G765" s="241"/>
      <c r="H765" s="241"/>
      <c r="I765" s="242"/>
      <c r="J765" s="242"/>
    </row>
    <row r="766" spans="1:10" s="156" customFormat="1" ht="15.75" customHeight="1" thickBot="1" x14ac:dyDescent="0.25">
      <c r="A766" s="244"/>
      <c r="B766" s="158"/>
      <c r="C766" s="211"/>
      <c r="D766" s="211"/>
      <c r="E766" s="211"/>
      <c r="F766" s="211"/>
      <c r="G766" s="241"/>
      <c r="H766" s="241"/>
      <c r="I766" s="242"/>
      <c r="J766" s="242"/>
    </row>
    <row r="767" spans="1:10" s="156" customFormat="1" ht="15.75" customHeight="1" thickBot="1" x14ac:dyDescent="0.25">
      <c r="A767" s="244"/>
      <c r="B767" s="158"/>
      <c r="C767" s="211"/>
      <c r="D767" s="211"/>
      <c r="E767" s="211"/>
      <c r="F767" s="211"/>
      <c r="G767" s="241"/>
      <c r="H767" s="241"/>
      <c r="I767" s="242"/>
      <c r="J767" s="242"/>
    </row>
    <row r="768" spans="1:10" s="156" customFormat="1" ht="15.75" customHeight="1" thickBot="1" x14ac:dyDescent="0.25">
      <c r="A768" s="244"/>
      <c r="B768" s="158"/>
      <c r="C768" s="211"/>
      <c r="D768" s="211"/>
      <c r="E768" s="211"/>
      <c r="F768" s="211"/>
      <c r="G768" s="241"/>
      <c r="H768" s="241"/>
      <c r="I768" s="242"/>
      <c r="J768" s="242"/>
    </row>
    <row r="769" spans="1:10" s="248" customFormat="1" ht="15.75" customHeight="1" thickBot="1" x14ac:dyDescent="0.25">
      <c r="A769" s="245"/>
      <c r="B769" s="246"/>
      <c r="C769" s="247"/>
      <c r="D769" s="247"/>
      <c r="E769" s="247"/>
      <c r="F769" s="247"/>
      <c r="G769" s="241"/>
      <c r="H769" s="241"/>
      <c r="I769" s="242"/>
      <c r="J769" s="242"/>
    </row>
    <row r="770" spans="1:10" s="243" customFormat="1" ht="15.75" customHeight="1" thickBot="1" x14ac:dyDescent="0.25">
      <c r="A770" s="239"/>
      <c r="B770" s="240"/>
      <c r="C770" s="241"/>
      <c r="D770" s="241"/>
      <c r="E770" s="241"/>
      <c r="F770" s="241"/>
      <c r="G770" s="241"/>
      <c r="H770" s="241"/>
      <c r="I770" s="242"/>
      <c r="J770" s="242"/>
    </row>
    <row r="771" spans="1:10" s="156" customFormat="1" ht="15.75" customHeight="1" thickBot="1" x14ac:dyDescent="0.25">
      <c r="A771" s="244"/>
      <c r="B771" s="158"/>
      <c r="C771" s="211"/>
      <c r="D771" s="211"/>
      <c r="E771" s="211"/>
      <c r="F771" s="211"/>
      <c r="G771" s="241"/>
      <c r="H771" s="241"/>
      <c r="I771" s="242"/>
      <c r="J771" s="242"/>
    </row>
    <row r="772" spans="1:10" s="156" customFormat="1" ht="15.75" customHeight="1" thickBot="1" x14ac:dyDescent="0.25">
      <c r="A772" s="244"/>
      <c r="B772" s="158"/>
      <c r="C772" s="211"/>
      <c r="D772" s="211"/>
      <c r="E772" s="211"/>
      <c r="F772" s="211"/>
      <c r="G772" s="241"/>
      <c r="H772" s="241"/>
      <c r="I772" s="242"/>
      <c r="J772" s="242"/>
    </row>
    <row r="773" spans="1:10" s="156" customFormat="1" ht="15.75" customHeight="1" thickBot="1" x14ac:dyDescent="0.25">
      <c r="A773" s="244"/>
      <c r="B773" s="158"/>
      <c r="C773" s="211"/>
      <c r="D773" s="211"/>
      <c r="E773" s="211"/>
      <c r="F773" s="211"/>
      <c r="G773" s="241"/>
      <c r="H773" s="241"/>
      <c r="I773" s="242"/>
      <c r="J773" s="242"/>
    </row>
    <row r="774" spans="1:10" s="156" customFormat="1" ht="15.75" customHeight="1" thickBot="1" x14ac:dyDescent="0.25">
      <c r="A774" s="244"/>
      <c r="B774" s="158"/>
      <c r="C774" s="211"/>
      <c r="D774" s="211"/>
      <c r="E774" s="211"/>
      <c r="F774" s="211"/>
      <c r="G774" s="241"/>
      <c r="H774" s="241"/>
      <c r="I774" s="242"/>
      <c r="J774" s="242"/>
    </row>
    <row r="775" spans="1:10" s="156" customFormat="1" ht="15.75" customHeight="1" thickBot="1" x14ac:dyDescent="0.25">
      <c r="A775" s="244"/>
      <c r="B775" s="158"/>
      <c r="C775" s="211"/>
      <c r="D775" s="211"/>
      <c r="E775" s="211"/>
      <c r="F775" s="211"/>
      <c r="G775" s="241"/>
      <c r="H775" s="241"/>
      <c r="I775" s="242"/>
      <c r="J775" s="242"/>
    </row>
    <row r="776" spans="1:10" s="156" customFormat="1" ht="15.75" customHeight="1" thickBot="1" x14ac:dyDescent="0.25">
      <c r="A776" s="244"/>
      <c r="B776" s="158"/>
      <c r="C776" s="211"/>
      <c r="D776" s="211"/>
      <c r="E776" s="211"/>
      <c r="F776" s="211"/>
      <c r="G776" s="241"/>
      <c r="H776" s="241"/>
      <c r="I776" s="242"/>
      <c r="J776" s="242"/>
    </row>
    <row r="777" spans="1:10" s="156" customFormat="1" ht="15.75" customHeight="1" thickBot="1" x14ac:dyDescent="0.25">
      <c r="A777" s="244"/>
      <c r="B777" s="158"/>
      <c r="C777" s="211"/>
      <c r="D777" s="211"/>
      <c r="E777" s="211"/>
      <c r="F777" s="211"/>
      <c r="G777" s="241"/>
      <c r="H777" s="241"/>
      <c r="I777" s="242"/>
      <c r="J777" s="242"/>
    </row>
    <row r="778" spans="1:10" s="156" customFormat="1" ht="15.75" customHeight="1" thickBot="1" x14ac:dyDescent="0.25">
      <c r="A778" s="244"/>
      <c r="B778" s="158"/>
      <c r="C778" s="211"/>
      <c r="D778" s="211"/>
      <c r="E778" s="211"/>
      <c r="F778" s="211"/>
      <c r="G778" s="241"/>
      <c r="H778" s="241"/>
      <c r="I778" s="242"/>
      <c r="J778" s="242"/>
    </row>
    <row r="779" spans="1:10" s="156" customFormat="1" ht="15.75" customHeight="1" thickBot="1" x14ac:dyDescent="0.25">
      <c r="A779" s="244"/>
      <c r="B779" s="158"/>
      <c r="C779" s="211"/>
      <c r="D779" s="211"/>
      <c r="E779" s="211"/>
      <c r="F779" s="211"/>
      <c r="G779" s="241"/>
      <c r="H779" s="241"/>
      <c r="I779" s="242"/>
      <c r="J779" s="242"/>
    </row>
    <row r="780" spans="1:10" s="156" customFormat="1" ht="15.75" customHeight="1" thickBot="1" x14ac:dyDescent="0.25">
      <c r="A780" s="244"/>
      <c r="B780" s="158"/>
      <c r="C780" s="211"/>
      <c r="D780" s="211"/>
      <c r="E780" s="211"/>
      <c r="F780" s="211"/>
      <c r="G780" s="241"/>
      <c r="H780" s="241"/>
      <c r="I780" s="242"/>
      <c r="J780" s="242"/>
    </row>
    <row r="781" spans="1:10" s="156" customFormat="1" ht="15.75" customHeight="1" thickBot="1" x14ac:dyDescent="0.25">
      <c r="A781" s="244"/>
      <c r="B781" s="158"/>
      <c r="C781" s="211"/>
      <c r="D781" s="211"/>
      <c r="E781" s="211"/>
      <c r="F781" s="211"/>
      <c r="G781" s="241"/>
      <c r="H781" s="241"/>
      <c r="I781" s="242"/>
      <c r="J781" s="242"/>
    </row>
    <row r="782" spans="1:10" s="156" customFormat="1" ht="15.75" customHeight="1" thickBot="1" x14ac:dyDescent="0.25">
      <c r="A782" s="244"/>
      <c r="B782" s="158"/>
      <c r="C782" s="211"/>
      <c r="D782" s="211"/>
      <c r="E782" s="211"/>
      <c r="F782" s="211"/>
      <c r="G782" s="241"/>
      <c r="H782" s="241"/>
      <c r="I782" s="242"/>
      <c r="J782" s="242"/>
    </row>
    <row r="783" spans="1:10" s="156" customFormat="1" ht="15.75" customHeight="1" thickBot="1" x14ac:dyDescent="0.25">
      <c r="A783" s="244"/>
      <c r="B783" s="158"/>
      <c r="C783" s="211"/>
      <c r="D783" s="211"/>
      <c r="E783" s="211"/>
      <c r="F783" s="211"/>
      <c r="G783" s="241"/>
      <c r="H783" s="241"/>
      <c r="I783" s="242"/>
      <c r="J783" s="242"/>
    </row>
    <row r="784" spans="1:10" s="156" customFormat="1" ht="15.75" customHeight="1" thickBot="1" x14ac:dyDescent="0.25">
      <c r="A784" s="244"/>
      <c r="B784" s="158"/>
      <c r="C784" s="211"/>
      <c r="D784" s="211"/>
      <c r="E784" s="211"/>
      <c r="F784" s="211"/>
      <c r="G784" s="241"/>
      <c r="H784" s="241"/>
      <c r="I784" s="242"/>
      <c r="J784" s="242"/>
    </row>
    <row r="785" spans="1:10" s="156" customFormat="1" ht="15.75" customHeight="1" thickBot="1" x14ac:dyDescent="0.25">
      <c r="A785" s="244"/>
      <c r="B785" s="158"/>
      <c r="C785" s="211"/>
      <c r="D785" s="211"/>
      <c r="E785" s="211"/>
      <c r="F785" s="211"/>
      <c r="G785" s="241"/>
      <c r="H785" s="241"/>
      <c r="I785" s="242"/>
      <c r="J785" s="242"/>
    </row>
    <row r="786" spans="1:10" s="156" customFormat="1" ht="15.75" customHeight="1" thickBot="1" x14ac:dyDescent="0.25">
      <c r="A786" s="244"/>
      <c r="B786" s="158"/>
      <c r="C786" s="211"/>
      <c r="D786" s="211"/>
      <c r="E786" s="211"/>
      <c r="F786" s="211"/>
      <c r="G786" s="241"/>
      <c r="H786" s="241"/>
      <c r="I786" s="242"/>
      <c r="J786" s="242"/>
    </row>
    <row r="787" spans="1:10" s="156" customFormat="1" ht="15.75" customHeight="1" thickBot="1" x14ac:dyDescent="0.25">
      <c r="A787" s="244"/>
      <c r="B787" s="158"/>
      <c r="C787" s="211"/>
      <c r="D787" s="211"/>
      <c r="E787" s="211"/>
      <c r="F787" s="211"/>
      <c r="G787" s="241"/>
      <c r="H787" s="241"/>
      <c r="I787" s="242"/>
      <c r="J787" s="242"/>
    </row>
    <row r="788" spans="1:10" s="156" customFormat="1" ht="15.75" customHeight="1" thickBot="1" x14ac:dyDescent="0.25">
      <c r="A788" s="244"/>
      <c r="B788" s="158"/>
      <c r="C788" s="211"/>
      <c r="D788" s="211"/>
      <c r="E788" s="211"/>
      <c r="F788" s="211"/>
      <c r="G788" s="241"/>
      <c r="H788" s="241"/>
      <c r="I788" s="242"/>
      <c r="J788" s="242"/>
    </row>
    <row r="789" spans="1:10" s="156" customFormat="1" ht="15.75" customHeight="1" thickBot="1" x14ac:dyDescent="0.25">
      <c r="A789" s="244"/>
      <c r="B789" s="158"/>
      <c r="C789" s="211"/>
      <c r="D789" s="211"/>
      <c r="E789" s="211"/>
      <c r="F789" s="211"/>
      <c r="G789" s="241"/>
      <c r="H789" s="241"/>
      <c r="I789" s="242"/>
      <c r="J789" s="242"/>
    </row>
    <row r="790" spans="1:10" s="156" customFormat="1" ht="15.75" customHeight="1" thickBot="1" x14ac:dyDescent="0.25">
      <c r="A790" s="244"/>
      <c r="B790" s="158"/>
      <c r="C790" s="211"/>
      <c r="D790" s="211"/>
      <c r="E790" s="211"/>
      <c r="F790" s="211"/>
      <c r="G790" s="241"/>
      <c r="H790" s="241"/>
      <c r="I790" s="242"/>
      <c r="J790" s="242"/>
    </row>
    <row r="791" spans="1:10" s="156" customFormat="1" ht="15.75" customHeight="1" thickBot="1" x14ac:dyDescent="0.25">
      <c r="A791" s="244"/>
      <c r="B791" s="158"/>
      <c r="C791" s="211"/>
      <c r="D791" s="211"/>
      <c r="E791" s="211"/>
      <c r="F791" s="211"/>
      <c r="G791" s="241"/>
      <c r="H791" s="241"/>
      <c r="I791" s="242"/>
      <c r="J791" s="242"/>
    </row>
    <row r="792" spans="1:10" s="156" customFormat="1" ht="15.75" customHeight="1" thickBot="1" x14ac:dyDescent="0.25">
      <c r="A792" s="244"/>
      <c r="B792" s="158"/>
      <c r="C792" s="211"/>
      <c r="D792" s="211"/>
      <c r="E792" s="211"/>
      <c r="F792" s="211"/>
      <c r="G792" s="241"/>
      <c r="H792" s="241"/>
      <c r="I792" s="242"/>
      <c r="J792" s="242"/>
    </row>
    <row r="793" spans="1:10" s="248" customFormat="1" ht="15.75" customHeight="1" thickBot="1" x14ac:dyDescent="0.25">
      <c r="A793" s="245"/>
      <c r="B793" s="246"/>
      <c r="C793" s="247"/>
      <c r="D793" s="247"/>
      <c r="E793" s="247"/>
      <c r="F793" s="247"/>
      <c r="G793" s="241"/>
      <c r="H793" s="241"/>
      <c r="I793" s="242"/>
      <c r="J793" s="242"/>
    </row>
    <row r="794" spans="1:10" ht="14.25" x14ac:dyDescent="0.2">
      <c r="A794" s="145"/>
      <c r="B794" s="145"/>
      <c r="C794" s="145"/>
      <c r="D794" s="145"/>
      <c r="E794" s="145"/>
      <c r="F794" s="145"/>
      <c r="G794" s="215"/>
      <c r="H794" s="215"/>
    </row>
    <row r="795" spans="1:10" ht="14.25" x14ac:dyDescent="0.2">
      <c r="A795" s="145"/>
      <c r="B795" s="145"/>
      <c r="C795" s="145"/>
      <c r="D795" s="145"/>
      <c r="E795" s="145"/>
      <c r="F795" s="145"/>
      <c r="G795" s="215"/>
      <c r="H795" s="215"/>
    </row>
    <row r="796" spans="1:10" ht="14.25" x14ac:dyDescent="0.2">
      <c r="A796" s="145"/>
      <c r="B796" s="145"/>
      <c r="C796" s="145"/>
      <c r="D796" s="145"/>
      <c r="E796" s="145"/>
      <c r="F796" s="145"/>
      <c r="G796" s="215"/>
      <c r="H796" s="215"/>
    </row>
    <row r="797" spans="1:10" ht="57" x14ac:dyDescent="0.2">
      <c r="A797" s="161" t="s">
        <v>120</v>
      </c>
      <c r="B797" s="145"/>
      <c r="C797" s="145"/>
      <c r="D797" s="145"/>
      <c r="E797" s="145"/>
      <c r="F797" s="145"/>
      <c r="G797" s="215"/>
      <c r="H797" s="215"/>
    </row>
    <row r="798" spans="1:10" ht="14.25" x14ac:dyDescent="0.2">
      <c r="A798" s="145"/>
      <c r="B798" s="145"/>
      <c r="C798" s="145"/>
      <c r="D798" s="145"/>
      <c r="E798" s="145"/>
      <c r="F798" s="145"/>
      <c r="G798" s="215"/>
      <c r="H798" s="215"/>
    </row>
    <row r="799" spans="1:10" ht="57" x14ac:dyDescent="0.2">
      <c r="A799" s="161" t="s">
        <v>121</v>
      </c>
      <c r="B799" s="145"/>
      <c r="C799" s="145"/>
      <c r="D799" s="145"/>
      <c r="E799" s="145"/>
      <c r="F799" s="145"/>
      <c r="G799" s="215"/>
      <c r="H799" s="215"/>
    </row>
    <row r="800" spans="1:10" ht="14.25" x14ac:dyDescent="0.2">
      <c r="A800" s="145"/>
      <c r="B800" s="145"/>
      <c r="C800" s="145"/>
      <c r="D800" s="145"/>
      <c r="E800" s="145"/>
      <c r="F800" s="145"/>
      <c r="G800" s="215"/>
      <c r="H800" s="215"/>
    </row>
    <row r="801" spans="1:8" ht="14.25" x14ac:dyDescent="0.2">
      <c r="A801" s="145"/>
      <c r="B801" s="145"/>
      <c r="C801" s="145"/>
      <c r="D801" s="145"/>
      <c r="E801" s="145"/>
      <c r="F801" s="145"/>
      <c r="G801" s="215"/>
      <c r="H801" s="215"/>
    </row>
    <row r="802" spans="1:8" ht="14.25" x14ac:dyDescent="0.2">
      <c r="A802" s="145"/>
      <c r="B802" s="145"/>
      <c r="C802" s="145"/>
      <c r="D802" s="145"/>
      <c r="E802" s="145"/>
      <c r="F802" s="145"/>
      <c r="G802" s="215"/>
      <c r="H802" s="215"/>
    </row>
    <row r="803" spans="1:8" ht="14.25" x14ac:dyDescent="0.2">
      <c r="A803" s="200"/>
      <c r="B803" s="201"/>
      <c r="C803" s="200"/>
      <c r="D803" s="200"/>
      <c r="E803" s="200"/>
      <c r="F803" s="200"/>
      <c r="G803" s="216"/>
      <c r="H803" s="216"/>
    </row>
    <row r="804" spans="1:8" ht="14.25" x14ac:dyDescent="0.2">
      <c r="A804" s="200"/>
      <c r="B804" s="201"/>
      <c r="C804" s="200"/>
      <c r="D804" s="200"/>
      <c r="E804" s="200"/>
      <c r="F804" s="200"/>
      <c r="G804" s="216"/>
      <c r="H804" s="216"/>
    </row>
  </sheetData>
  <mergeCells count="1">
    <mergeCell ref="G48:J48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tabSelected="1" zoomScale="84" zoomScaleNormal="84" workbookViewId="0">
      <selection activeCell="B17" sqref="B17"/>
    </sheetView>
  </sheetViews>
  <sheetFormatPr defaultRowHeight="15" x14ac:dyDescent="0.25"/>
  <cols>
    <col min="1" max="1" width="11.7109375" style="409" customWidth="1"/>
    <col min="2" max="2" width="70.5703125" style="409" customWidth="1"/>
    <col min="3" max="3" width="13.28515625" style="409" customWidth="1"/>
    <col min="4" max="4" width="17.42578125" style="409" customWidth="1"/>
    <col min="5" max="240" width="9.140625" style="409"/>
    <col min="241" max="241" width="11.7109375" style="409" customWidth="1"/>
    <col min="242" max="242" width="79.5703125" style="409" customWidth="1"/>
    <col min="243" max="243" width="13.28515625" style="409" customWidth="1"/>
    <col min="244" max="255" width="17.42578125" style="409" customWidth="1"/>
    <col min="256" max="496" width="9.140625" style="409"/>
    <col min="497" max="497" width="11.7109375" style="409" customWidth="1"/>
    <col min="498" max="498" width="79.5703125" style="409" customWidth="1"/>
    <col min="499" max="499" width="13.28515625" style="409" customWidth="1"/>
    <col min="500" max="511" width="17.42578125" style="409" customWidth="1"/>
    <col min="512" max="752" width="9.140625" style="409"/>
    <col min="753" max="753" width="11.7109375" style="409" customWidth="1"/>
    <col min="754" max="754" width="79.5703125" style="409" customWidth="1"/>
    <col min="755" max="755" width="13.28515625" style="409" customWidth="1"/>
    <col min="756" max="767" width="17.42578125" style="409" customWidth="1"/>
    <col min="768" max="1008" width="9.140625" style="409"/>
    <col min="1009" max="1009" width="11.7109375" style="409" customWidth="1"/>
    <col min="1010" max="1010" width="79.5703125" style="409" customWidth="1"/>
    <col min="1011" max="1011" width="13.28515625" style="409" customWidth="1"/>
    <col min="1012" max="1023" width="17.42578125" style="409" customWidth="1"/>
    <col min="1024" max="1264" width="9.140625" style="409"/>
    <col min="1265" max="1265" width="11.7109375" style="409" customWidth="1"/>
    <col min="1266" max="1266" width="79.5703125" style="409" customWidth="1"/>
    <col min="1267" max="1267" width="13.28515625" style="409" customWidth="1"/>
    <col min="1268" max="1279" width="17.42578125" style="409" customWidth="1"/>
    <col min="1280" max="1520" width="9.140625" style="409"/>
    <col min="1521" max="1521" width="11.7109375" style="409" customWidth="1"/>
    <col min="1522" max="1522" width="79.5703125" style="409" customWidth="1"/>
    <col min="1523" max="1523" width="13.28515625" style="409" customWidth="1"/>
    <col min="1524" max="1535" width="17.42578125" style="409" customWidth="1"/>
    <col min="1536" max="1776" width="9.140625" style="409"/>
    <col min="1777" max="1777" width="11.7109375" style="409" customWidth="1"/>
    <col min="1778" max="1778" width="79.5703125" style="409" customWidth="1"/>
    <col min="1779" max="1779" width="13.28515625" style="409" customWidth="1"/>
    <col min="1780" max="1791" width="17.42578125" style="409" customWidth="1"/>
    <col min="1792" max="2032" width="9.140625" style="409"/>
    <col min="2033" max="2033" width="11.7109375" style="409" customWidth="1"/>
    <col min="2034" max="2034" width="79.5703125" style="409" customWidth="1"/>
    <col min="2035" max="2035" width="13.28515625" style="409" customWidth="1"/>
    <col min="2036" max="2047" width="17.42578125" style="409" customWidth="1"/>
    <col min="2048" max="2288" width="9.140625" style="409"/>
    <col min="2289" max="2289" width="11.7109375" style="409" customWidth="1"/>
    <col min="2290" max="2290" width="79.5703125" style="409" customWidth="1"/>
    <col min="2291" max="2291" width="13.28515625" style="409" customWidth="1"/>
    <col min="2292" max="2303" width="17.42578125" style="409" customWidth="1"/>
    <col min="2304" max="2544" width="9.140625" style="409"/>
    <col min="2545" max="2545" width="11.7109375" style="409" customWidth="1"/>
    <col min="2546" max="2546" width="79.5703125" style="409" customWidth="1"/>
    <col min="2547" max="2547" width="13.28515625" style="409" customWidth="1"/>
    <col min="2548" max="2559" width="17.42578125" style="409" customWidth="1"/>
    <col min="2560" max="2800" width="9.140625" style="409"/>
    <col min="2801" max="2801" width="11.7109375" style="409" customWidth="1"/>
    <col min="2802" max="2802" width="79.5703125" style="409" customWidth="1"/>
    <col min="2803" max="2803" width="13.28515625" style="409" customWidth="1"/>
    <col min="2804" max="2815" width="17.42578125" style="409" customWidth="1"/>
    <col min="2816" max="3056" width="9.140625" style="409"/>
    <col min="3057" max="3057" width="11.7109375" style="409" customWidth="1"/>
    <col min="3058" max="3058" width="79.5703125" style="409" customWidth="1"/>
    <col min="3059" max="3059" width="13.28515625" style="409" customWidth="1"/>
    <col min="3060" max="3071" width="17.42578125" style="409" customWidth="1"/>
    <col min="3072" max="3312" width="9.140625" style="409"/>
    <col min="3313" max="3313" width="11.7109375" style="409" customWidth="1"/>
    <col min="3314" max="3314" width="79.5703125" style="409" customWidth="1"/>
    <col min="3315" max="3315" width="13.28515625" style="409" customWidth="1"/>
    <col min="3316" max="3327" width="17.42578125" style="409" customWidth="1"/>
    <col min="3328" max="3568" width="9.140625" style="409"/>
    <col min="3569" max="3569" width="11.7109375" style="409" customWidth="1"/>
    <col min="3570" max="3570" width="79.5703125" style="409" customWidth="1"/>
    <col min="3571" max="3571" width="13.28515625" style="409" customWidth="1"/>
    <col min="3572" max="3583" width="17.42578125" style="409" customWidth="1"/>
    <col min="3584" max="3824" width="9.140625" style="409"/>
    <col min="3825" max="3825" width="11.7109375" style="409" customWidth="1"/>
    <col min="3826" max="3826" width="79.5703125" style="409" customWidth="1"/>
    <col min="3827" max="3827" width="13.28515625" style="409" customWidth="1"/>
    <col min="3828" max="3839" width="17.42578125" style="409" customWidth="1"/>
    <col min="3840" max="4080" width="9.140625" style="409"/>
    <col min="4081" max="4081" width="11.7109375" style="409" customWidth="1"/>
    <col min="4082" max="4082" width="79.5703125" style="409" customWidth="1"/>
    <col min="4083" max="4083" width="13.28515625" style="409" customWidth="1"/>
    <col min="4084" max="4095" width="17.42578125" style="409" customWidth="1"/>
    <col min="4096" max="4336" width="9.140625" style="409"/>
    <col min="4337" max="4337" width="11.7109375" style="409" customWidth="1"/>
    <col min="4338" max="4338" width="79.5703125" style="409" customWidth="1"/>
    <col min="4339" max="4339" width="13.28515625" style="409" customWidth="1"/>
    <col min="4340" max="4351" width="17.42578125" style="409" customWidth="1"/>
    <col min="4352" max="4592" width="9.140625" style="409"/>
    <col min="4593" max="4593" width="11.7109375" style="409" customWidth="1"/>
    <col min="4594" max="4594" width="79.5703125" style="409" customWidth="1"/>
    <col min="4595" max="4595" width="13.28515625" style="409" customWidth="1"/>
    <col min="4596" max="4607" width="17.42578125" style="409" customWidth="1"/>
    <col min="4608" max="4848" width="9.140625" style="409"/>
    <col min="4849" max="4849" width="11.7109375" style="409" customWidth="1"/>
    <col min="4850" max="4850" width="79.5703125" style="409" customWidth="1"/>
    <col min="4851" max="4851" width="13.28515625" style="409" customWidth="1"/>
    <col min="4852" max="4863" width="17.42578125" style="409" customWidth="1"/>
    <col min="4864" max="5104" width="9.140625" style="409"/>
    <col min="5105" max="5105" width="11.7109375" style="409" customWidth="1"/>
    <col min="5106" max="5106" width="79.5703125" style="409" customWidth="1"/>
    <col min="5107" max="5107" width="13.28515625" style="409" customWidth="1"/>
    <col min="5108" max="5119" width="17.42578125" style="409" customWidth="1"/>
    <col min="5120" max="5360" width="9.140625" style="409"/>
    <col min="5361" max="5361" width="11.7109375" style="409" customWidth="1"/>
    <col min="5362" max="5362" width="79.5703125" style="409" customWidth="1"/>
    <col min="5363" max="5363" width="13.28515625" style="409" customWidth="1"/>
    <col min="5364" max="5375" width="17.42578125" style="409" customWidth="1"/>
    <col min="5376" max="5616" width="9.140625" style="409"/>
    <col min="5617" max="5617" width="11.7109375" style="409" customWidth="1"/>
    <col min="5618" max="5618" width="79.5703125" style="409" customWidth="1"/>
    <col min="5619" max="5619" width="13.28515625" style="409" customWidth="1"/>
    <col min="5620" max="5631" width="17.42578125" style="409" customWidth="1"/>
    <col min="5632" max="5872" width="9.140625" style="409"/>
    <col min="5873" max="5873" width="11.7109375" style="409" customWidth="1"/>
    <col min="5874" max="5874" width="79.5703125" style="409" customWidth="1"/>
    <col min="5875" max="5875" width="13.28515625" style="409" customWidth="1"/>
    <col min="5876" max="5887" width="17.42578125" style="409" customWidth="1"/>
    <col min="5888" max="6128" width="9.140625" style="409"/>
    <col min="6129" max="6129" width="11.7109375" style="409" customWidth="1"/>
    <col min="6130" max="6130" width="79.5703125" style="409" customWidth="1"/>
    <col min="6131" max="6131" width="13.28515625" style="409" customWidth="1"/>
    <col min="6132" max="6143" width="17.42578125" style="409" customWidth="1"/>
    <col min="6144" max="6384" width="9.140625" style="409"/>
    <col min="6385" max="6385" width="11.7109375" style="409" customWidth="1"/>
    <col min="6386" max="6386" width="79.5703125" style="409" customWidth="1"/>
    <col min="6387" max="6387" width="13.28515625" style="409" customWidth="1"/>
    <col min="6388" max="6399" width="17.42578125" style="409" customWidth="1"/>
    <col min="6400" max="6640" width="9.140625" style="409"/>
    <col min="6641" max="6641" width="11.7109375" style="409" customWidth="1"/>
    <col min="6642" max="6642" width="79.5703125" style="409" customWidth="1"/>
    <col min="6643" max="6643" width="13.28515625" style="409" customWidth="1"/>
    <col min="6644" max="6655" width="17.42578125" style="409" customWidth="1"/>
    <col min="6656" max="6896" width="9.140625" style="409"/>
    <col min="6897" max="6897" width="11.7109375" style="409" customWidth="1"/>
    <col min="6898" max="6898" width="79.5703125" style="409" customWidth="1"/>
    <col min="6899" max="6899" width="13.28515625" style="409" customWidth="1"/>
    <col min="6900" max="6911" width="17.42578125" style="409" customWidth="1"/>
    <col min="6912" max="7152" width="9.140625" style="409"/>
    <col min="7153" max="7153" width="11.7109375" style="409" customWidth="1"/>
    <col min="7154" max="7154" width="79.5703125" style="409" customWidth="1"/>
    <col min="7155" max="7155" width="13.28515625" style="409" customWidth="1"/>
    <col min="7156" max="7167" width="17.42578125" style="409" customWidth="1"/>
    <col min="7168" max="7408" width="9.140625" style="409"/>
    <col min="7409" max="7409" width="11.7109375" style="409" customWidth="1"/>
    <col min="7410" max="7410" width="79.5703125" style="409" customWidth="1"/>
    <col min="7411" max="7411" width="13.28515625" style="409" customWidth="1"/>
    <col min="7412" max="7423" width="17.42578125" style="409" customWidth="1"/>
    <col min="7424" max="7664" width="9.140625" style="409"/>
    <col min="7665" max="7665" width="11.7109375" style="409" customWidth="1"/>
    <col min="7666" max="7666" width="79.5703125" style="409" customWidth="1"/>
    <col min="7667" max="7667" width="13.28515625" style="409" customWidth="1"/>
    <col min="7668" max="7679" width="17.42578125" style="409" customWidth="1"/>
    <col min="7680" max="7920" width="9.140625" style="409"/>
    <col min="7921" max="7921" width="11.7109375" style="409" customWidth="1"/>
    <col min="7922" max="7922" width="79.5703125" style="409" customWidth="1"/>
    <col min="7923" max="7923" width="13.28515625" style="409" customWidth="1"/>
    <col min="7924" max="7935" width="17.42578125" style="409" customWidth="1"/>
    <col min="7936" max="8176" width="9.140625" style="409"/>
    <col min="8177" max="8177" width="11.7109375" style="409" customWidth="1"/>
    <col min="8178" max="8178" width="79.5703125" style="409" customWidth="1"/>
    <col min="8179" max="8179" width="13.28515625" style="409" customWidth="1"/>
    <col min="8180" max="8191" width="17.42578125" style="409" customWidth="1"/>
    <col min="8192" max="8432" width="9.140625" style="409"/>
    <col min="8433" max="8433" width="11.7109375" style="409" customWidth="1"/>
    <col min="8434" max="8434" width="79.5703125" style="409" customWidth="1"/>
    <col min="8435" max="8435" width="13.28515625" style="409" customWidth="1"/>
    <col min="8436" max="8447" width="17.42578125" style="409" customWidth="1"/>
    <col min="8448" max="8688" width="9.140625" style="409"/>
    <col min="8689" max="8689" width="11.7109375" style="409" customWidth="1"/>
    <col min="8690" max="8690" width="79.5703125" style="409" customWidth="1"/>
    <col min="8691" max="8691" width="13.28515625" style="409" customWidth="1"/>
    <col min="8692" max="8703" width="17.42578125" style="409" customWidth="1"/>
    <col min="8704" max="8944" width="9.140625" style="409"/>
    <col min="8945" max="8945" width="11.7109375" style="409" customWidth="1"/>
    <col min="8946" max="8946" width="79.5703125" style="409" customWidth="1"/>
    <col min="8947" max="8947" width="13.28515625" style="409" customWidth="1"/>
    <col min="8948" max="8959" width="17.42578125" style="409" customWidth="1"/>
    <col min="8960" max="9200" width="9.140625" style="409"/>
    <col min="9201" max="9201" width="11.7109375" style="409" customWidth="1"/>
    <col min="9202" max="9202" width="79.5703125" style="409" customWidth="1"/>
    <col min="9203" max="9203" width="13.28515625" style="409" customWidth="1"/>
    <col min="9204" max="9215" width="17.42578125" style="409" customWidth="1"/>
    <col min="9216" max="9456" width="9.140625" style="409"/>
    <col min="9457" max="9457" width="11.7109375" style="409" customWidth="1"/>
    <col min="9458" max="9458" width="79.5703125" style="409" customWidth="1"/>
    <col min="9459" max="9459" width="13.28515625" style="409" customWidth="1"/>
    <col min="9460" max="9471" width="17.42578125" style="409" customWidth="1"/>
    <col min="9472" max="9712" width="9.140625" style="409"/>
    <col min="9713" max="9713" width="11.7109375" style="409" customWidth="1"/>
    <col min="9714" max="9714" width="79.5703125" style="409" customWidth="1"/>
    <col min="9715" max="9715" width="13.28515625" style="409" customWidth="1"/>
    <col min="9716" max="9727" width="17.42578125" style="409" customWidth="1"/>
    <col min="9728" max="9968" width="9.140625" style="409"/>
    <col min="9969" max="9969" width="11.7109375" style="409" customWidth="1"/>
    <col min="9970" max="9970" width="79.5703125" style="409" customWidth="1"/>
    <col min="9971" max="9971" width="13.28515625" style="409" customWidth="1"/>
    <col min="9972" max="9983" width="17.42578125" style="409" customWidth="1"/>
    <col min="9984" max="10224" width="9.140625" style="409"/>
    <col min="10225" max="10225" width="11.7109375" style="409" customWidth="1"/>
    <col min="10226" max="10226" width="79.5703125" style="409" customWidth="1"/>
    <col min="10227" max="10227" width="13.28515625" style="409" customWidth="1"/>
    <col min="10228" max="10239" width="17.42578125" style="409" customWidth="1"/>
    <col min="10240" max="10480" width="9.140625" style="409"/>
    <col min="10481" max="10481" width="11.7109375" style="409" customWidth="1"/>
    <col min="10482" max="10482" width="79.5703125" style="409" customWidth="1"/>
    <col min="10483" max="10483" width="13.28515625" style="409" customWidth="1"/>
    <col min="10484" max="10495" width="17.42578125" style="409" customWidth="1"/>
    <col min="10496" max="10736" width="9.140625" style="409"/>
    <col min="10737" max="10737" width="11.7109375" style="409" customWidth="1"/>
    <col min="10738" max="10738" width="79.5703125" style="409" customWidth="1"/>
    <col min="10739" max="10739" width="13.28515625" style="409" customWidth="1"/>
    <col min="10740" max="10751" width="17.42578125" style="409" customWidth="1"/>
    <col min="10752" max="10992" width="9.140625" style="409"/>
    <col min="10993" max="10993" width="11.7109375" style="409" customWidth="1"/>
    <col min="10994" max="10994" width="79.5703125" style="409" customWidth="1"/>
    <col min="10995" max="10995" width="13.28515625" style="409" customWidth="1"/>
    <col min="10996" max="11007" width="17.42578125" style="409" customWidth="1"/>
    <col min="11008" max="11248" width="9.140625" style="409"/>
    <col min="11249" max="11249" width="11.7109375" style="409" customWidth="1"/>
    <col min="11250" max="11250" width="79.5703125" style="409" customWidth="1"/>
    <col min="11251" max="11251" width="13.28515625" style="409" customWidth="1"/>
    <col min="11252" max="11263" width="17.42578125" style="409" customWidth="1"/>
    <col min="11264" max="11504" width="9.140625" style="409"/>
    <col min="11505" max="11505" width="11.7109375" style="409" customWidth="1"/>
    <col min="11506" max="11506" width="79.5703125" style="409" customWidth="1"/>
    <col min="11507" max="11507" width="13.28515625" style="409" customWidth="1"/>
    <col min="11508" max="11519" width="17.42578125" style="409" customWidth="1"/>
    <col min="11520" max="11760" width="9.140625" style="409"/>
    <col min="11761" max="11761" width="11.7109375" style="409" customWidth="1"/>
    <col min="11762" max="11762" width="79.5703125" style="409" customWidth="1"/>
    <col min="11763" max="11763" width="13.28515625" style="409" customWidth="1"/>
    <col min="11764" max="11775" width="17.42578125" style="409" customWidth="1"/>
    <col min="11776" max="12016" width="9.140625" style="409"/>
    <col min="12017" max="12017" width="11.7109375" style="409" customWidth="1"/>
    <col min="12018" max="12018" width="79.5703125" style="409" customWidth="1"/>
    <col min="12019" max="12019" width="13.28515625" style="409" customWidth="1"/>
    <col min="12020" max="12031" width="17.42578125" style="409" customWidth="1"/>
    <col min="12032" max="12272" width="9.140625" style="409"/>
    <col min="12273" max="12273" width="11.7109375" style="409" customWidth="1"/>
    <col min="12274" max="12274" width="79.5703125" style="409" customWidth="1"/>
    <col min="12275" max="12275" width="13.28515625" style="409" customWidth="1"/>
    <col min="12276" max="12287" width="17.42578125" style="409" customWidth="1"/>
    <col min="12288" max="12528" width="9.140625" style="409"/>
    <col min="12529" max="12529" width="11.7109375" style="409" customWidth="1"/>
    <col min="12530" max="12530" width="79.5703125" style="409" customWidth="1"/>
    <col min="12531" max="12531" width="13.28515625" style="409" customWidth="1"/>
    <col min="12532" max="12543" width="17.42578125" style="409" customWidth="1"/>
    <col min="12544" max="12784" width="9.140625" style="409"/>
    <col min="12785" max="12785" width="11.7109375" style="409" customWidth="1"/>
    <col min="12786" max="12786" width="79.5703125" style="409" customWidth="1"/>
    <col min="12787" max="12787" width="13.28515625" style="409" customWidth="1"/>
    <col min="12788" max="12799" width="17.42578125" style="409" customWidth="1"/>
    <col min="12800" max="13040" width="9.140625" style="409"/>
    <col min="13041" max="13041" width="11.7109375" style="409" customWidth="1"/>
    <col min="13042" max="13042" width="79.5703125" style="409" customWidth="1"/>
    <col min="13043" max="13043" width="13.28515625" style="409" customWidth="1"/>
    <col min="13044" max="13055" width="17.42578125" style="409" customWidth="1"/>
    <col min="13056" max="13296" width="9.140625" style="409"/>
    <col min="13297" max="13297" width="11.7109375" style="409" customWidth="1"/>
    <col min="13298" max="13298" width="79.5703125" style="409" customWidth="1"/>
    <col min="13299" max="13299" width="13.28515625" style="409" customWidth="1"/>
    <col min="13300" max="13311" width="17.42578125" style="409" customWidth="1"/>
    <col min="13312" max="13552" width="9.140625" style="409"/>
    <col min="13553" max="13553" width="11.7109375" style="409" customWidth="1"/>
    <col min="13554" max="13554" width="79.5703125" style="409" customWidth="1"/>
    <col min="13555" max="13555" width="13.28515625" style="409" customWidth="1"/>
    <col min="13556" max="13567" width="17.42578125" style="409" customWidth="1"/>
    <col min="13568" max="13808" width="9.140625" style="409"/>
    <col min="13809" max="13809" width="11.7109375" style="409" customWidth="1"/>
    <col min="13810" max="13810" width="79.5703125" style="409" customWidth="1"/>
    <col min="13811" max="13811" width="13.28515625" style="409" customWidth="1"/>
    <col min="13812" max="13823" width="17.42578125" style="409" customWidth="1"/>
    <col min="13824" max="14064" width="9.140625" style="409"/>
    <col min="14065" max="14065" width="11.7109375" style="409" customWidth="1"/>
    <col min="14066" max="14066" width="79.5703125" style="409" customWidth="1"/>
    <col min="14067" max="14067" width="13.28515625" style="409" customWidth="1"/>
    <col min="14068" max="14079" width="17.42578125" style="409" customWidth="1"/>
    <col min="14080" max="14320" width="9.140625" style="409"/>
    <col min="14321" max="14321" width="11.7109375" style="409" customWidth="1"/>
    <col min="14322" max="14322" width="79.5703125" style="409" customWidth="1"/>
    <col min="14323" max="14323" width="13.28515625" style="409" customWidth="1"/>
    <col min="14324" max="14335" width="17.42578125" style="409" customWidth="1"/>
    <col min="14336" max="14576" width="9.140625" style="409"/>
    <col min="14577" max="14577" width="11.7109375" style="409" customWidth="1"/>
    <col min="14578" max="14578" width="79.5703125" style="409" customWidth="1"/>
    <col min="14579" max="14579" width="13.28515625" style="409" customWidth="1"/>
    <col min="14580" max="14591" width="17.42578125" style="409" customWidth="1"/>
    <col min="14592" max="14832" width="9.140625" style="409"/>
    <col min="14833" max="14833" width="11.7109375" style="409" customWidth="1"/>
    <col min="14834" max="14834" width="79.5703125" style="409" customWidth="1"/>
    <col min="14835" max="14835" width="13.28515625" style="409" customWidth="1"/>
    <col min="14836" max="14847" width="17.42578125" style="409" customWidth="1"/>
    <col min="14848" max="15088" width="9.140625" style="409"/>
    <col min="15089" max="15089" width="11.7109375" style="409" customWidth="1"/>
    <col min="15090" max="15090" width="79.5703125" style="409" customWidth="1"/>
    <col min="15091" max="15091" width="13.28515625" style="409" customWidth="1"/>
    <col min="15092" max="15103" width="17.42578125" style="409" customWidth="1"/>
    <col min="15104" max="15344" width="9.140625" style="409"/>
    <col min="15345" max="15345" width="11.7109375" style="409" customWidth="1"/>
    <col min="15346" max="15346" width="79.5703125" style="409" customWidth="1"/>
    <col min="15347" max="15347" width="13.28515625" style="409" customWidth="1"/>
    <col min="15348" max="15359" width="17.42578125" style="409" customWidth="1"/>
    <col min="15360" max="15600" width="9.140625" style="409"/>
    <col min="15601" max="15601" width="11.7109375" style="409" customWidth="1"/>
    <col min="15602" max="15602" width="79.5703125" style="409" customWidth="1"/>
    <col min="15603" max="15603" width="13.28515625" style="409" customWidth="1"/>
    <col min="15604" max="15615" width="17.42578125" style="409" customWidth="1"/>
    <col min="15616" max="15856" width="9.140625" style="409"/>
    <col min="15857" max="15857" width="11.7109375" style="409" customWidth="1"/>
    <col min="15858" max="15858" width="79.5703125" style="409" customWidth="1"/>
    <col min="15859" max="15859" width="13.28515625" style="409" customWidth="1"/>
    <col min="15860" max="15871" width="17.42578125" style="409" customWidth="1"/>
    <col min="15872" max="16112" width="9.140625" style="409"/>
    <col min="16113" max="16113" width="11.7109375" style="409" customWidth="1"/>
    <col min="16114" max="16114" width="79.5703125" style="409" customWidth="1"/>
    <col min="16115" max="16115" width="13.28515625" style="409" customWidth="1"/>
    <col min="16116" max="16127" width="17.42578125" style="409" customWidth="1"/>
    <col min="16128" max="16384" width="9.140625" style="409"/>
  </cols>
  <sheetData>
    <row r="1" spans="1:4" x14ac:dyDescent="0.25">
      <c r="A1" s="408" t="s">
        <v>226</v>
      </c>
    </row>
    <row r="2" spans="1:4" ht="16.5" customHeight="1" x14ac:dyDescent="0.25">
      <c r="C2" s="410"/>
      <c r="D2" s="411"/>
    </row>
    <row r="3" spans="1:4" x14ac:dyDescent="0.25">
      <c r="A3" s="412"/>
      <c r="B3" s="413"/>
      <c r="C3" s="413"/>
      <c r="D3" s="413"/>
    </row>
    <row r="4" spans="1:4" x14ac:dyDescent="0.25">
      <c r="A4" s="414" t="s">
        <v>227</v>
      </c>
      <c r="B4" s="414" t="s">
        <v>228</v>
      </c>
      <c r="C4" s="414" t="s">
        <v>229</v>
      </c>
      <c r="D4" s="415">
        <v>41306</v>
      </c>
    </row>
    <row r="5" spans="1:4" ht="12.75" customHeight="1" x14ac:dyDescent="0.25">
      <c r="A5" s="416" t="s">
        <v>230</v>
      </c>
      <c r="B5" s="416"/>
      <c r="C5" s="416"/>
      <c r="D5" s="417"/>
    </row>
    <row r="6" spans="1:4" x14ac:dyDescent="0.25">
      <c r="A6" s="418"/>
      <c r="B6" s="418" t="s">
        <v>231</v>
      </c>
      <c r="C6" s="414"/>
      <c r="D6" s="419">
        <v>9.5357882232940288E-4</v>
      </c>
    </row>
    <row r="7" spans="1:4" x14ac:dyDescent="0.25">
      <c r="A7" s="420" t="s">
        <v>0</v>
      </c>
      <c r="B7" s="418" t="s">
        <v>232</v>
      </c>
      <c r="C7" s="414" t="s">
        <v>233</v>
      </c>
      <c r="D7" s="421">
        <v>20.493257888831018</v>
      </c>
    </row>
    <row r="8" spans="1:4" x14ac:dyDescent="0.25">
      <c r="A8" s="422" t="s">
        <v>234</v>
      </c>
      <c r="B8" s="423" t="s">
        <v>235</v>
      </c>
      <c r="C8" s="424" t="s">
        <v>233</v>
      </c>
      <c r="D8" s="425">
        <v>83.403000000000006</v>
      </c>
    </row>
    <row r="9" spans="1:4" ht="12.75" customHeight="1" x14ac:dyDescent="0.25">
      <c r="A9" s="422" t="s">
        <v>236</v>
      </c>
      <c r="B9" s="423" t="s">
        <v>237</v>
      </c>
      <c r="C9" s="424" t="s">
        <v>233</v>
      </c>
      <c r="D9" s="425">
        <v>83.403000000000006</v>
      </c>
    </row>
    <row r="10" spans="1:4" ht="25.5" x14ac:dyDescent="0.25">
      <c r="A10" s="422" t="s">
        <v>238</v>
      </c>
      <c r="B10" s="423" t="s">
        <v>239</v>
      </c>
      <c r="C10" s="424" t="s">
        <v>233</v>
      </c>
      <c r="D10" s="425">
        <v>0</v>
      </c>
    </row>
    <row r="11" spans="1:4" ht="25.5" x14ac:dyDescent="0.25">
      <c r="A11" s="422" t="s">
        <v>240</v>
      </c>
      <c r="B11" s="423" t="s">
        <v>241</v>
      </c>
      <c r="C11" s="424" t="s">
        <v>233</v>
      </c>
      <c r="D11" s="425">
        <v>34.850140000000003</v>
      </c>
    </row>
    <row r="12" spans="1:4" ht="25.5" x14ac:dyDescent="0.25">
      <c r="A12" s="422" t="s">
        <v>242</v>
      </c>
      <c r="B12" s="423" t="s">
        <v>243</v>
      </c>
      <c r="C12" s="424" t="s">
        <v>233</v>
      </c>
      <c r="D12" s="425">
        <v>28.059602111168985</v>
      </c>
    </row>
    <row r="13" spans="1:4" x14ac:dyDescent="0.25">
      <c r="A13" s="420" t="s">
        <v>8</v>
      </c>
      <c r="B13" s="418" t="s">
        <v>244</v>
      </c>
      <c r="C13" s="414" t="s">
        <v>245</v>
      </c>
      <c r="D13" s="421">
        <v>21490.890327000001</v>
      </c>
    </row>
    <row r="14" spans="1:4" x14ac:dyDescent="0.25">
      <c r="A14" s="422" t="s">
        <v>246</v>
      </c>
      <c r="B14" s="423" t="s">
        <v>247</v>
      </c>
      <c r="C14" s="424" t="s">
        <v>245</v>
      </c>
      <c r="D14" s="425">
        <v>53739.68</v>
      </c>
    </row>
    <row r="15" spans="1:4" ht="18.75" customHeight="1" x14ac:dyDescent="0.25">
      <c r="A15" s="422" t="s">
        <v>248</v>
      </c>
      <c r="B15" s="423" t="s">
        <v>249</v>
      </c>
      <c r="C15" s="424" t="s">
        <v>245</v>
      </c>
      <c r="D15" s="425">
        <v>53739.68</v>
      </c>
    </row>
    <row r="16" spans="1:4" ht="18" customHeight="1" x14ac:dyDescent="0.25">
      <c r="A16" s="422" t="s">
        <v>250</v>
      </c>
      <c r="B16" s="423" t="s">
        <v>251</v>
      </c>
      <c r="C16" s="424" t="s">
        <v>245</v>
      </c>
      <c r="D16" s="425"/>
    </row>
    <row r="17" spans="1:4" ht="25.5" x14ac:dyDescent="0.25">
      <c r="A17" s="422" t="s">
        <v>41</v>
      </c>
      <c r="B17" s="423" t="s">
        <v>252</v>
      </c>
      <c r="C17" s="424" t="s">
        <v>245</v>
      </c>
      <c r="D17" s="425">
        <v>22890.389673000001</v>
      </c>
    </row>
    <row r="18" spans="1:4" ht="25.5" x14ac:dyDescent="0.25">
      <c r="A18" s="422" t="s">
        <v>42</v>
      </c>
      <c r="B18" s="423" t="s">
        <v>253</v>
      </c>
      <c r="C18" s="424" t="s">
        <v>245</v>
      </c>
      <c r="D18" s="425">
        <v>9358.4</v>
      </c>
    </row>
    <row r="19" spans="1:4" ht="45" x14ac:dyDescent="0.25">
      <c r="A19" s="420" t="s">
        <v>254</v>
      </c>
      <c r="B19" s="426" t="s">
        <v>255</v>
      </c>
      <c r="C19" s="414" t="s">
        <v>256</v>
      </c>
      <c r="D19" s="421">
        <v>1215.6374523704465</v>
      </c>
    </row>
    <row r="20" spans="1:4" ht="25.5" x14ac:dyDescent="0.25">
      <c r="A20" s="427" t="s">
        <v>257</v>
      </c>
      <c r="B20" s="428" t="s">
        <v>258</v>
      </c>
      <c r="C20" s="429"/>
      <c r="D20" s="430"/>
    </row>
    <row r="21" spans="1:4" ht="25.5" x14ac:dyDescent="0.25">
      <c r="A21" s="422" t="s">
        <v>10</v>
      </c>
      <c r="B21" s="423" t="s">
        <v>259</v>
      </c>
      <c r="C21" s="424" t="s">
        <v>260</v>
      </c>
      <c r="D21" s="425">
        <v>1025.3900000000001</v>
      </c>
    </row>
    <row r="22" spans="1:4" ht="25.5" x14ac:dyDescent="0.25">
      <c r="A22" s="422"/>
      <c r="B22" s="423" t="s">
        <v>261</v>
      </c>
      <c r="C22" s="424" t="s">
        <v>260</v>
      </c>
      <c r="D22" s="425">
        <v>190.24745237044638</v>
      </c>
    </row>
    <row r="23" spans="1:4" x14ac:dyDescent="0.25">
      <c r="A23" s="422" t="s">
        <v>262</v>
      </c>
      <c r="B23" s="423" t="s">
        <v>263</v>
      </c>
      <c r="C23" s="424" t="s">
        <v>264</v>
      </c>
      <c r="D23" s="425">
        <v>199508.89</v>
      </c>
    </row>
  </sheetData>
  <mergeCells count="1">
    <mergeCell ref="A5:C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3"/>
  <sheetViews>
    <sheetView zoomScale="80" zoomScaleNormal="80" workbookViewId="0">
      <selection activeCell="J33" sqref="J33"/>
    </sheetView>
  </sheetViews>
  <sheetFormatPr defaultRowHeight="12.75" x14ac:dyDescent="0.2"/>
  <cols>
    <col min="1" max="1" width="12.5703125" customWidth="1"/>
    <col min="2" max="2" width="36.28515625" customWidth="1"/>
    <col min="3" max="3" width="46" customWidth="1"/>
    <col min="5" max="5" width="12.85546875" style="264" bestFit="1" customWidth="1"/>
    <col min="6" max="6" width="11.85546875" style="287" customWidth="1"/>
    <col min="7" max="7" width="9.28515625" style="287" bestFit="1" customWidth="1"/>
    <col min="8" max="9" width="10.5703125" style="264" bestFit="1" customWidth="1"/>
    <col min="10" max="10" width="10.28515625" style="264" bestFit="1" customWidth="1"/>
    <col min="11" max="12" width="9.5703125" style="264" bestFit="1" customWidth="1"/>
    <col min="13" max="13" width="8.85546875" style="264" bestFit="1" customWidth="1"/>
    <col min="14" max="28" width="8.7109375" style="264" customWidth="1"/>
  </cols>
  <sheetData>
    <row r="1" spans="1:28" s="232" customFormat="1" ht="13.5" thickBot="1" x14ac:dyDescent="0.25">
      <c r="A1" s="232" t="s">
        <v>133</v>
      </c>
      <c r="C1" s="249" t="s">
        <v>134</v>
      </c>
      <c r="D1" s="250" t="s">
        <v>135</v>
      </c>
      <c r="E1" s="261" t="s">
        <v>136</v>
      </c>
      <c r="F1" s="283" t="s">
        <v>137</v>
      </c>
      <c r="G1" s="283" t="s">
        <v>138</v>
      </c>
      <c r="H1" s="261" t="s">
        <v>139</v>
      </c>
      <c r="I1" s="261" t="s">
        <v>140</v>
      </c>
      <c r="J1" s="261" t="s">
        <v>141</v>
      </c>
      <c r="K1" s="261" t="s">
        <v>142</v>
      </c>
      <c r="L1" s="261" t="s">
        <v>143</v>
      </c>
      <c r="M1" s="261" t="s">
        <v>144</v>
      </c>
      <c r="N1" s="261" t="s">
        <v>145</v>
      </c>
      <c r="O1" s="261" t="s">
        <v>146</v>
      </c>
      <c r="P1" s="261" t="s">
        <v>147</v>
      </c>
      <c r="Q1" s="261" t="s">
        <v>148</v>
      </c>
      <c r="R1" s="261" t="s">
        <v>149</v>
      </c>
      <c r="S1" s="261" t="s">
        <v>150</v>
      </c>
      <c r="T1" s="261" t="s">
        <v>151</v>
      </c>
      <c r="U1" s="261" t="s">
        <v>152</v>
      </c>
      <c r="V1" s="261" t="s">
        <v>153</v>
      </c>
      <c r="W1" s="261" t="s">
        <v>154</v>
      </c>
      <c r="X1" s="261" t="s">
        <v>155</v>
      </c>
      <c r="Y1" s="261" t="s">
        <v>156</v>
      </c>
      <c r="Z1" s="261" t="s">
        <v>157</v>
      </c>
      <c r="AA1" s="261" t="s">
        <v>158</v>
      </c>
      <c r="AB1" s="261" t="s">
        <v>159</v>
      </c>
    </row>
    <row r="2" spans="1:28" s="243" customFormat="1" x14ac:dyDescent="0.2">
      <c r="A2" s="251">
        <v>41275</v>
      </c>
      <c r="B2" s="252" t="s">
        <v>160</v>
      </c>
      <c r="C2" s="253" t="s">
        <v>161</v>
      </c>
      <c r="D2" s="254">
        <f>'февраль (1 цк)'!C11/1000</f>
        <v>1.5884112043704466</v>
      </c>
      <c r="E2" s="262"/>
      <c r="F2" s="284"/>
      <c r="G2" s="284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</row>
    <row r="3" spans="1:28" s="156" customFormat="1" x14ac:dyDescent="0.2">
      <c r="A3" s="255">
        <v>41334</v>
      </c>
      <c r="B3" s="233" t="s">
        <v>162</v>
      </c>
      <c r="C3" s="234" t="s">
        <v>161</v>
      </c>
      <c r="D3" s="202">
        <f>'февраль (1 цк)'!C12/1000</f>
        <v>1.5825664813704465</v>
      </c>
      <c r="E3" s="260"/>
      <c r="F3" s="285"/>
      <c r="G3" s="285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</row>
    <row r="4" spans="1:28" s="156" customFormat="1" x14ac:dyDescent="0.2">
      <c r="A4" s="255">
        <v>41334</v>
      </c>
      <c r="B4" s="233" t="s">
        <v>163</v>
      </c>
      <c r="C4" s="234" t="s">
        <v>161</v>
      </c>
      <c r="D4" s="202">
        <f>'февраль (1 цк)'!C13/1000</f>
        <v>1.5485235333704463</v>
      </c>
      <c r="E4" s="260"/>
      <c r="F4" s="285"/>
      <c r="G4" s="285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</row>
    <row r="5" spans="1:28" s="248" customFormat="1" ht="13.5" thickBot="1" x14ac:dyDescent="0.25">
      <c r="A5" s="256">
        <v>41334</v>
      </c>
      <c r="B5" s="257" t="s">
        <v>164</v>
      </c>
      <c r="C5" s="258" t="s">
        <v>161</v>
      </c>
      <c r="D5" s="259">
        <f>'февраль (1 цк)'!C14/1000</f>
        <v>1.5209405423704465</v>
      </c>
      <c r="E5" s="263"/>
      <c r="F5" s="286"/>
      <c r="G5" s="286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</row>
    <row r="6" spans="1:28" s="243" customFormat="1" x14ac:dyDescent="0.2">
      <c r="A6" s="251">
        <v>41334</v>
      </c>
      <c r="B6" s="252" t="s">
        <v>169</v>
      </c>
      <c r="C6" s="253" t="s">
        <v>161</v>
      </c>
      <c r="D6" s="254">
        <f>'февраль (1 цк)'!D11/1000</f>
        <v>1.8379212043704465</v>
      </c>
      <c r="E6" s="262"/>
      <c r="F6" s="284"/>
      <c r="G6" s="284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</row>
    <row r="7" spans="1:28" s="156" customFormat="1" x14ac:dyDescent="0.2">
      <c r="A7" s="255">
        <v>41334</v>
      </c>
      <c r="B7" s="233" t="s">
        <v>170</v>
      </c>
      <c r="C7" s="234" t="s">
        <v>161</v>
      </c>
      <c r="D7" s="202">
        <f>'февраль (1 цк)'!D12/1000</f>
        <v>1.8320764813704467</v>
      </c>
      <c r="E7" s="260"/>
      <c r="F7" s="285"/>
      <c r="G7" s="285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</row>
    <row r="8" spans="1:28" s="156" customFormat="1" x14ac:dyDescent="0.2">
      <c r="A8" s="255">
        <v>41334</v>
      </c>
      <c r="B8" s="233" t="s">
        <v>171</v>
      </c>
      <c r="C8" s="234" t="s">
        <v>161</v>
      </c>
      <c r="D8" s="202">
        <f>'февраль (1 цк)'!D13/1000</f>
        <v>1.7980335333704465</v>
      </c>
      <c r="E8" s="260"/>
      <c r="F8" s="285"/>
      <c r="G8" s="285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  <c r="AA8" s="260"/>
      <c r="AB8" s="260"/>
    </row>
    <row r="9" spans="1:28" s="248" customFormat="1" ht="13.5" thickBot="1" x14ac:dyDescent="0.25">
      <c r="A9" s="256">
        <v>41334</v>
      </c>
      <c r="B9" s="257" t="s">
        <v>172</v>
      </c>
      <c r="C9" s="258" t="s">
        <v>161</v>
      </c>
      <c r="D9" s="202">
        <f>'февраль (1 цк)'!D14/1000</f>
        <v>1.7704505423704466</v>
      </c>
      <c r="E9" s="263"/>
      <c r="F9" s="286"/>
      <c r="G9" s="286"/>
      <c r="H9" s="263"/>
      <c r="I9" s="263"/>
      <c r="J9" s="263"/>
      <c r="K9" s="263"/>
      <c r="L9" s="263"/>
      <c r="M9" s="263"/>
      <c r="N9" s="263"/>
      <c r="O9" s="263"/>
      <c r="P9" s="263"/>
      <c r="Q9" s="263"/>
      <c r="R9" s="263"/>
      <c r="S9" s="263"/>
      <c r="T9" s="263"/>
      <c r="U9" s="263"/>
      <c r="V9" s="263"/>
      <c r="W9" s="263"/>
      <c r="X9" s="263"/>
      <c r="Y9" s="263"/>
      <c r="Z9" s="263"/>
      <c r="AA9" s="263"/>
      <c r="AB9" s="263"/>
    </row>
    <row r="10" spans="1:28" s="243" customFormat="1" ht="13.5" thickBot="1" x14ac:dyDescent="0.25">
      <c r="A10" s="251">
        <v>41334</v>
      </c>
      <c r="B10" s="252" t="s">
        <v>173</v>
      </c>
      <c r="C10" s="253" t="s">
        <v>161</v>
      </c>
      <c r="D10" s="254">
        <f>'февраль (1 цк)'!E11/1000</f>
        <v>1.9689512043704465</v>
      </c>
      <c r="E10" s="262"/>
      <c r="F10" s="284"/>
      <c r="G10" s="284"/>
      <c r="H10" s="262"/>
      <c r="I10" s="262"/>
      <c r="J10" s="262"/>
      <c r="K10" s="262"/>
      <c r="L10" s="262"/>
      <c r="M10" s="262"/>
      <c r="N10" s="262"/>
      <c r="O10" s="262"/>
      <c r="P10" s="262"/>
      <c r="Q10" s="262"/>
      <c r="R10" s="262"/>
      <c r="S10" s="262"/>
      <c r="T10" s="262"/>
      <c r="U10" s="262"/>
      <c r="V10" s="262"/>
      <c r="W10" s="262"/>
      <c r="X10" s="262"/>
      <c r="Y10" s="262"/>
      <c r="Z10" s="262"/>
      <c r="AA10" s="262"/>
      <c r="AB10" s="262"/>
    </row>
    <row r="11" spans="1:28" s="156" customFormat="1" ht="13.5" thickBot="1" x14ac:dyDescent="0.25">
      <c r="A11" s="255">
        <v>41334</v>
      </c>
      <c r="B11" s="233" t="s">
        <v>174</v>
      </c>
      <c r="C11" s="234" t="s">
        <v>161</v>
      </c>
      <c r="D11" s="254">
        <f>'февраль (1 цк)'!E12/1000</f>
        <v>1.9631064813704466</v>
      </c>
      <c r="E11" s="260"/>
      <c r="F11" s="285"/>
      <c r="G11" s="285"/>
      <c r="H11" s="260"/>
      <c r="I11" s="260"/>
      <c r="J11" s="260"/>
      <c r="K11" s="260"/>
      <c r="L11" s="260"/>
      <c r="M11" s="260"/>
      <c r="N11" s="260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60"/>
      <c r="Z11" s="260"/>
      <c r="AA11" s="260"/>
      <c r="AB11" s="260"/>
    </row>
    <row r="12" spans="1:28" s="156" customFormat="1" ht="13.5" thickBot="1" x14ac:dyDescent="0.25">
      <c r="A12" s="255">
        <v>41334</v>
      </c>
      <c r="B12" s="233" t="s">
        <v>175</v>
      </c>
      <c r="C12" s="234" t="s">
        <v>161</v>
      </c>
      <c r="D12" s="254">
        <f>'февраль (1 цк)'!E13/1000</f>
        <v>1.9290635333704464</v>
      </c>
      <c r="E12" s="260"/>
      <c r="F12" s="285"/>
      <c r="G12" s="285"/>
      <c r="H12" s="260"/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0"/>
      <c r="AA12" s="260"/>
      <c r="AB12" s="260"/>
    </row>
    <row r="13" spans="1:28" s="248" customFormat="1" ht="13.5" thickBot="1" x14ac:dyDescent="0.25">
      <c r="A13" s="256">
        <v>41334</v>
      </c>
      <c r="B13" s="257" t="s">
        <v>176</v>
      </c>
      <c r="C13" s="258" t="s">
        <v>161</v>
      </c>
      <c r="D13" s="254">
        <f>'февраль (1 цк)'!E14/1000</f>
        <v>1.9014805423704466</v>
      </c>
      <c r="E13" s="263"/>
      <c r="F13" s="286"/>
      <c r="G13" s="286"/>
      <c r="H13" s="263"/>
      <c r="I13" s="263"/>
      <c r="J13" s="263"/>
      <c r="K13" s="263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</row>
    <row r="14" spans="1:28" s="243" customFormat="1" ht="13.5" thickBot="1" x14ac:dyDescent="0.25">
      <c r="A14" s="251">
        <v>41334</v>
      </c>
      <c r="B14" s="252" t="s">
        <v>165</v>
      </c>
      <c r="C14" s="253" t="s">
        <v>161</v>
      </c>
      <c r="D14" s="254">
        <f>'февраль (1 цк)'!F11/1000</f>
        <v>2.0811012043704462</v>
      </c>
      <c r="E14" s="262"/>
      <c r="F14" s="284"/>
      <c r="G14" s="284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62"/>
      <c r="AB14" s="262"/>
    </row>
    <row r="15" spans="1:28" s="292" customFormat="1" ht="13.5" thickBot="1" x14ac:dyDescent="0.25">
      <c r="A15" s="288">
        <v>41334</v>
      </c>
      <c r="B15" s="289" t="s">
        <v>166</v>
      </c>
      <c r="C15" s="290" t="s">
        <v>161</v>
      </c>
      <c r="D15" s="291">
        <f>'февраль (1 цк)'!F12/1000</f>
        <v>2.0752564813704462</v>
      </c>
      <c r="E15" s="260"/>
      <c r="F15" s="285"/>
      <c r="G15" s="285"/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  <c r="Z15" s="260"/>
      <c r="AA15" s="260"/>
      <c r="AB15" s="260"/>
    </row>
    <row r="16" spans="1:28" s="292" customFormat="1" ht="13.5" thickBot="1" x14ac:dyDescent="0.25">
      <c r="A16" s="288">
        <v>41334</v>
      </c>
      <c r="B16" s="289" t="s">
        <v>167</v>
      </c>
      <c r="C16" s="290" t="s">
        <v>161</v>
      </c>
      <c r="D16" s="291">
        <f>'февраль (1 цк)'!F13/1000</f>
        <v>2.0412135333704464</v>
      </c>
      <c r="E16" s="260"/>
      <c r="F16" s="285"/>
      <c r="G16" s="285"/>
      <c r="H16" s="260"/>
      <c r="I16" s="260"/>
      <c r="J16" s="260"/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260"/>
      <c r="AA16" s="260"/>
      <c r="AB16" s="260"/>
    </row>
    <row r="17" spans="1:28" s="292" customFormat="1" ht="13.5" thickBot="1" x14ac:dyDescent="0.25">
      <c r="A17" s="288">
        <v>41334</v>
      </c>
      <c r="B17" s="293" t="s">
        <v>168</v>
      </c>
      <c r="C17" s="294" t="s">
        <v>161</v>
      </c>
      <c r="D17" s="295">
        <f>'февраль (1 цк)'!F14/1000</f>
        <v>2.0136305423704468</v>
      </c>
      <c r="E17" s="261"/>
      <c r="F17" s="283"/>
      <c r="G17" s="283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</row>
    <row r="18" spans="1:28" s="299" customFormat="1" ht="13.5" thickBot="1" x14ac:dyDescent="0.25">
      <c r="A18" s="296">
        <v>1</v>
      </c>
      <c r="B18" s="297" t="s">
        <v>177</v>
      </c>
      <c r="C18" s="298" t="s">
        <v>161</v>
      </c>
      <c r="D18" s="291"/>
      <c r="E18" s="262">
        <f>('февраль (4 цк)'!B10+'февраль (4 цк)'!B11*9.68%)/1000</f>
        <v>1.064049008</v>
      </c>
      <c r="F18" s="284">
        <f>('февраль (4 цк)'!C10+'февраль (4 цк)'!C11*9.68%)/1000</f>
        <v>1.0790751679999999</v>
      </c>
      <c r="G18" s="284">
        <f>('февраль (4 цк)'!D10+'февраль (4 цк)'!D11*9.68%)/1000</f>
        <v>1.0892096</v>
      </c>
      <c r="H18" s="262">
        <f>('февраль (4 цк)'!E10+'февраль (4 цк)'!E11*9.68%)/1000</f>
        <v>1.14695612</v>
      </c>
      <c r="I18" s="262">
        <f>('февраль (4 цк)'!F10+'февраль (4 цк)'!F11*9.68%)/1000</f>
        <v>1.148228408</v>
      </c>
      <c r="J18" s="262">
        <f>('февраль (4 цк)'!G10+'февраль (4 цк)'!G11*9.68%)/1000</f>
        <v>1.1785000880000003</v>
      </c>
      <c r="K18" s="262">
        <f>('февраль (4 цк)'!H10+'февраль (4 цк)'!H11*9.68%)/1000</f>
        <v>1.1629693999999999</v>
      </c>
      <c r="L18" s="262">
        <f>('февраль (4 цк)'!I10+'февраль (4 цк)'!I11*9.68%)/1000</f>
        <v>1.1334764480000001</v>
      </c>
      <c r="M18" s="262">
        <f>('февраль (4 цк)'!J10+'февраль (4 цк)'!J11*9.68%)/1000</f>
        <v>1.1208193760000003</v>
      </c>
      <c r="N18" s="262">
        <f>('февраль (4 цк)'!K10+'февраль (4 цк)'!K11*9.68%)/1000</f>
        <v>1.3828448960000002</v>
      </c>
      <c r="O18" s="262">
        <f>('февраль (4 цк)'!L10+'февраль (4 цк)'!L11*9.68%)/1000</f>
        <v>1.390325072</v>
      </c>
      <c r="P18" s="262">
        <f>('февраль (4 цк)'!M10+'февраль (4 цк)'!M11*9.68%)/1000</f>
        <v>1.4002401439999999</v>
      </c>
      <c r="Q18" s="262">
        <f>('февраль (4 цк)'!N10+'февраль (4 цк)'!N11*9.68%)/1000</f>
        <v>1.417405064</v>
      </c>
      <c r="R18" s="262">
        <f>('февраль (4 цк)'!O10+'февраль (4 цк)'!O11*9.68%)/1000</f>
        <v>1.1518478480000001</v>
      </c>
      <c r="S18" s="262">
        <f>('февраль (4 цк)'!P10+'февраль (4 цк)'!P11*9.68%)/1000</f>
        <v>1.174452896</v>
      </c>
      <c r="T18" s="262">
        <f>('февраль (4 цк)'!Q10+'февраль (4 цк)'!Q11*9.68%)/1000</f>
        <v>1.854414056</v>
      </c>
      <c r="U18" s="262">
        <f>('февраль (4 цк)'!R10+'февраль (4 цк)'!R11*9.68%)/1000</f>
        <v>1.165777208</v>
      </c>
      <c r="V18" s="262">
        <f>('февраль (4 цк)'!S10+'февраль (4 цк)'!S11*9.68%)/1000</f>
        <v>1.4006240240000003</v>
      </c>
      <c r="W18" s="262">
        <f>('февраль (4 цк)'!T10+'февраль (4 цк)'!T11*9.68%)/1000</f>
        <v>1.1314034960000001</v>
      </c>
      <c r="X18" s="262">
        <f>('февраль (4 цк)'!U10+'февраль (4 цк)'!U11*9.68%)/1000</f>
        <v>1.0801280959999999</v>
      </c>
      <c r="Y18" s="262">
        <f>('февраль (4 цк)'!V10+'февраль (4 цк)'!V11*9.68%)/1000</f>
        <v>1.0753350800000001</v>
      </c>
      <c r="Z18" s="262">
        <f>('февраль (4 цк)'!W10+'февраль (4 цк)'!W11*9.68%)/1000</f>
        <v>1.283661272</v>
      </c>
      <c r="AA18" s="262">
        <f>('февраль (4 цк)'!X10+'февраль (4 цк)'!X11*9.68%)/1000</f>
        <v>1.0716607999999999</v>
      </c>
      <c r="AB18" s="262">
        <f>('февраль (4 цк)'!Y10+'февраль (4 цк)'!Y11*9.68%)/1000</f>
        <v>1.0711562719999999</v>
      </c>
    </row>
    <row r="19" spans="1:28" s="292" customFormat="1" ht="13.5" thickBot="1" x14ac:dyDescent="0.25">
      <c r="A19" s="300">
        <v>2</v>
      </c>
      <c r="B19" s="289" t="s">
        <v>177</v>
      </c>
      <c r="C19" s="290" t="s">
        <v>161</v>
      </c>
      <c r="D19" s="301"/>
      <c r="E19" s="262">
        <f>('февраль (4 цк)'!B14+'февраль (4 цк)'!B15*9.68%)/1000</f>
        <v>1.175045168</v>
      </c>
      <c r="F19" s="284">
        <f>('февраль (4 цк)'!C14+'февраль (4 цк)'!C15*9.68%)/1000</f>
        <v>1.1813627360000001</v>
      </c>
      <c r="G19" s="284">
        <f>('февраль (4 цк)'!D14+'февраль (4 цк)'!D15*9.68%)/1000</f>
        <v>1.1777213600000001</v>
      </c>
      <c r="H19" s="262">
        <f>('февраль (4 цк)'!E14+'февраль (4 цк)'!E15*9.68%)/1000</f>
        <v>1.2050645840000003</v>
      </c>
      <c r="I19" s="262">
        <f>('февраль (4 цк)'!F14+'февраль (4 цк)'!F15*9.68%)/1000</f>
        <v>1.195116608</v>
      </c>
      <c r="J19" s="262">
        <f>('февраль (4 цк)'!G14+'февраль (4 цк)'!G15*9.68%)/1000</f>
        <v>1.5386233999999999</v>
      </c>
      <c r="K19" s="262">
        <f>('февраль (4 цк)'!H14+'февраль (4 цк)'!H15*9.68%)/1000</f>
        <v>1.2463481360000002</v>
      </c>
      <c r="L19" s="262">
        <f>('февраль (4 цк)'!I14+'февраль (4 цк)'!I15*9.68%)/1000</f>
        <v>1.229040632</v>
      </c>
      <c r="M19" s="262">
        <f>('февраль (4 цк)'!J14+'февраль (4 цк)'!J15*9.68%)/1000</f>
        <v>1.2350291600000001</v>
      </c>
      <c r="N19" s="262">
        <f>('февраль (4 цк)'!K14+'февраль (4 цк)'!K15*9.68%)/1000</f>
        <v>1.1817685520000003</v>
      </c>
      <c r="O19" s="262">
        <f>('февраль (4 цк)'!L14+'февраль (4 цк)'!L15*9.68%)/1000</f>
        <v>1.174474832</v>
      </c>
      <c r="P19" s="262">
        <f>('февраль (4 цк)'!M14+'февраль (4 цк)'!M15*9.68%)/1000</f>
        <v>1.2518102000000002</v>
      </c>
      <c r="Q19" s="262">
        <f>('февраль (4 цк)'!N14+'февраль (4 цк)'!N15*9.68%)/1000</f>
        <v>1.1812091840000001</v>
      </c>
      <c r="R19" s="262">
        <f>('февраль (4 цк)'!O14+'февраль (4 цк)'!O15*9.68%)/1000</f>
        <v>1.2810289520000002</v>
      </c>
      <c r="S19" s="262">
        <f>('февраль (4 цк)'!P14+'февраль (4 цк)'!P15*9.68%)/1000</f>
        <v>1.8503997679999999</v>
      </c>
      <c r="T19" s="262">
        <f>('февраль (4 цк)'!Q14+'февраль (4 цк)'!Q15*9.68%)/1000</f>
        <v>1.4314879759999999</v>
      </c>
      <c r="U19" s="262">
        <f>('февраль (4 цк)'!R14+'февраль (4 цк)'!R15*9.68%)/1000</f>
        <v>1.3701658880000003</v>
      </c>
      <c r="V19" s="262">
        <f>('февраль (4 цк)'!S14+'февраль (4 цк)'!S15*9.68%)/1000</f>
        <v>1.3463433920000001</v>
      </c>
      <c r="W19" s="262">
        <f>('февраль (4 цк)'!T14+'февраль (4 цк)'!T15*9.68%)/1000</f>
        <v>1.1639894240000002</v>
      </c>
      <c r="X19" s="262">
        <f>('февраль (4 цк)'!U14+'февраль (4 цк)'!U15*9.68%)/1000</f>
        <v>1.166577872</v>
      </c>
      <c r="Y19" s="262">
        <f>('февраль (4 цк)'!V14+'февраль (4 цк)'!V15*9.68%)/1000</f>
        <v>1.170306992</v>
      </c>
      <c r="Z19" s="262">
        <f>('февраль (4 цк)'!W14+'февраль (4 цк)'!W15*9.68%)/1000</f>
        <v>1.198549592</v>
      </c>
      <c r="AA19" s="262">
        <f>('февраль (4 цк)'!X14+'февраль (4 цк)'!X15*9.68%)/1000</f>
        <v>1.1740799840000002</v>
      </c>
      <c r="AB19" s="262">
        <f>('февраль (4 цк)'!Y14+'февраль (4 цк)'!Y15*9.68%)/1000</f>
        <v>1.1741238560000002</v>
      </c>
    </row>
    <row r="20" spans="1:28" s="292" customFormat="1" ht="13.5" thickBot="1" x14ac:dyDescent="0.25">
      <c r="A20" s="300">
        <v>3</v>
      </c>
      <c r="B20" s="289" t="s">
        <v>177</v>
      </c>
      <c r="C20" s="290" t="s">
        <v>161</v>
      </c>
      <c r="D20" s="301"/>
      <c r="E20" s="262">
        <f>('февраль (4 цк)'!B18+'февраль (4 цк)'!B19*9.68%)/1000</f>
        <v>1.150103936</v>
      </c>
      <c r="F20" s="284">
        <f>('февраль (4 цк)'!C18+'февраль (4 цк)'!C19*9.68%)/1000</f>
        <v>1.1453767280000002</v>
      </c>
      <c r="G20" s="284">
        <f>('февраль (4 цк)'!D18+'февраль (4 цк)'!D19*9.68%)/1000</f>
        <v>1.122738776</v>
      </c>
      <c r="H20" s="262">
        <f>('февраль (4 цк)'!E18+'февраль (4 цк)'!E19*9.68%)/1000</f>
        <v>1.1407592</v>
      </c>
      <c r="I20" s="262">
        <f>('февраль (4 цк)'!F18+'февраль (4 цк)'!F19*9.68%)/1000</f>
        <v>1.1860460720000001</v>
      </c>
      <c r="J20" s="262">
        <f>('февраль (4 цк)'!G18+'февраль (4 цк)'!G19*9.68%)/1000</f>
        <v>1.1874390080000001</v>
      </c>
      <c r="K20" s="262">
        <f>('февраль (4 цк)'!H18+'февраль (4 цк)'!H19*9.68%)/1000</f>
        <v>1.175352272</v>
      </c>
      <c r="L20" s="262">
        <f>('февраль (4 цк)'!I18+'февраль (4 цк)'!I19*9.68%)/1000</f>
        <v>1.176383264</v>
      </c>
      <c r="M20" s="262">
        <f>('февраль (4 цк)'!J18+'февраль (4 цк)'!J19*9.68%)/1000</f>
        <v>1.1646475039999999</v>
      </c>
      <c r="N20" s="262">
        <f>('февраль (4 цк)'!K18+'февраль (4 цк)'!K19*9.68%)/1000</f>
        <v>1.1795749520000001</v>
      </c>
      <c r="O20" s="262">
        <f>('февраль (4 цк)'!L18+'февраль (4 цк)'!L19*9.68%)/1000</f>
        <v>1.148316152</v>
      </c>
      <c r="P20" s="262">
        <f>('февраль (4 цк)'!M18+'февраль (4 цк)'!M19*9.68%)/1000</f>
        <v>1.1525498000000001</v>
      </c>
      <c r="Q20" s="262">
        <f>('февраль (4 цк)'!N18+'февраль (4 цк)'!N19*9.68%)/1000</f>
        <v>1.1544582319999999</v>
      </c>
      <c r="R20" s="262">
        <f>('февраль (4 цк)'!O18+'февраль (4 цк)'!O19*9.68%)/1000</f>
        <v>1.251996656</v>
      </c>
      <c r="S20" s="262">
        <f>('февраль (4 цк)'!P18+'февраль (4 цк)'!P19*9.68%)/1000</f>
        <v>1.1893913119999999</v>
      </c>
      <c r="T20" s="262">
        <f>('февраль (4 цк)'!Q18+'февраль (4 цк)'!Q19*9.68%)/1000</f>
        <v>1.3524306320000001</v>
      </c>
      <c r="U20" s="262">
        <f>('февраль (4 цк)'!R18+'февраль (4 цк)'!R19*9.68%)/1000</f>
        <v>1.3537138880000001</v>
      </c>
      <c r="V20" s="262">
        <f>('февраль (4 цк)'!S18+'февраль (4 цк)'!S19*9.68%)/1000</f>
        <v>1.342087808</v>
      </c>
      <c r="W20" s="262">
        <f>('февраль (4 цк)'!T18+'февраль (4 цк)'!T19*9.68%)/1000</f>
        <v>1.1321602880000001</v>
      </c>
      <c r="X20" s="262">
        <f>('февраль (4 цк)'!U18+'февраль (4 цк)'!U19*9.68%)/1000</f>
        <v>1.1525388319999998</v>
      </c>
      <c r="Y20" s="262">
        <f>('февраль (4 цк)'!V18+'февраль (4 цк)'!V19*9.68%)/1000</f>
        <v>1.139969504</v>
      </c>
      <c r="Z20" s="262">
        <f>('февраль (4 цк)'!W18+'февраль (4 цк)'!W19*9.68%)/1000</f>
        <v>1.1553137360000001</v>
      </c>
      <c r="AA20" s="262">
        <f>('февраль (4 цк)'!X18+'февраль (4 цк)'!X19*9.68%)/1000</f>
        <v>1.145815448</v>
      </c>
      <c r="AB20" s="262">
        <f>('февраль (4 цк)'!Y18+'февраль (4 цк)'!Y19*9.68%)/1000</f>
        <v>1.1351326160000001</v>
      </c>
    </row>
    <row r="21" spans="1:28" s="292" customFormat="1" x14ac:dyDescent="0.2">
      <c r="A21" s="300">
        <v>4</v>
      </c>
      <c r="B21" s="289" t="s">
        <v>177</v>
      </c>
      <c r="C21" s="290" t="s">
        <v>161</v>
      </c>
      <c r="D21" s="301"/>
      <c r="E21" s="262">
        <f>('февраль (4 цк)'!B22+'февраль (4 цк)'!B23*9.68%)/1000</f>
        <v>1.0546603999999999</v>
      </c>
      <c r="F21" s="284">
        <f>('февраль (4 цк)'!C22+'февраль (4 цк)'!C23*9.68%)/1000</f>
        <v>1.057369496</v>
      </c>
      <c r="G21" s="284">
        <f>('февраль (4 цк)'!D22+'февраль (4 цк)'!D23*9.68%)/1000</f>
        <v>1.0957794319999998</v>
      </c>
      <c r="H21" s="262">
        <f>('февраль (4 цк)'!E22+'февраль (4 цк)'!E23*9.68%)/1000</f>
        <v>1.5446777360000001</v>
      </c>
      <c r="I21" s="262">
        <f>('февраль (4 цк)'!F22+'февраль (4 цк)'!F23*9.68%)/1000</f>
        <v>1.141186952</v>
      </c>
      <c r="J21" s="262">
        <f>('февраль (4 цк)'!G22+'февраль (4 цк)'!G23*9.68%)/1000</f>
        <v>1.4252362160000001</v>
      </c>
      <c r="K21" s="262">
        <f>('февраль (4 цк)'!H22+'февраль (4 цк)'!H23*9.68%)/1000</f>
        <v>1.424029736</v>
      </c>
      <c r="L21" s="262">
        <f>('февраль (4 цк)'!I22+'февраль (4 цк)'!I23*9.68%)/1000</f>
        <v>1.3953484159999998</v>
      </c>
      <c r="M21" s="262">
        <f>('февраль (4 цк)'!J22+'февраль (4 цк)'!J23*9.68%)/1000</f>
        <v>1.390522496</v>
      </c>
      <c r="N21" s="262">
        <f>('февраль (4 цк)'!K22+'февраль (4 цк)'!K23*9.68%)/1000</f>
        <v>1.3745201840000001</v>
      </c>
      <c r="O21" s="262">
        <f>('февраль (4 цк)'!L22+'февраль (4 цк)'!L23*9.68%)/1000</f>
        <v>1.3701987920000001</v>
      </c>
      <c r="P21" s="262">
        <f>('февраль (4 цк)'!M22+'февраль (4 цк)'!M23*9.68%)/1000</f>
        <v>1.3770647600000001</v>
      </c>
      <c r="Q21" s="262">
        <f>('февраль (4 цк)'!N22+'февраль (4 цк)'!N23*9.68%)/1000</f>
        <v>1.3805196799999999</v>
      </c>
      <c r="R21" s="262">
        <f>('февраль (4 цк)'!O22+'февраль (4 цк)'!O23*9.68%)/1000</f>
        <v>1.388866328</v>
      </c>
      <c r="S21" s="262">
        <f>('февраль (4 цк)'!P22+'февраль (4 цк)'!P23*9.68%)/1000</f>
        <v>1.5155467280000001</v>
      </c>
      <c r="T21" s="262">
        <f>('февраль (4 цк)'!Q22+'февраль (4 цк)'!Q23*9.68%)/1000</f>
        <v>1.391235416</v>
      </c>
      <c r="U21" s="262">
        <f>('февраль (4 цк)'!R22+'февраль (4 цк)'!R23*9.68%)/1000</f>
        <v>1.4566376000000001</v>
      </c>
      <c r="V21" s="262">
        <f>('февраль (4 цк)'!S22+'февраль (4 цк)'!S23*9.68%)/1000</f>
        <v>1.3502150960000001</v>
      </c>
      <c r="W21" s="262">
        <f>('февраль (4 цк)'!T22+'февраль (4 цк)'!T23*9.68%)/1000</f>
        <v>1.0788338719999999</v>
      </c>
      <c r="X21" s="262">
        <f>('февраль (4 цк)'!U22+'февраль (4 цк)'!U23*9.68%)/1000</f>
        <v>1.395863912</v>
      </c>
      <c r="Y21" s="262">
        <f>('февраль (4 цк)'!V22+'февраль (4 цк)'!V23*9.68%)/1000</f>
        <v>1.0874437520000002</v>
      </c>
      <c r="Z21" s="262">
        <f>('февраль (4 цк)'!W22+'февраль (4 цк)'!W23*9.68%)/1000</f>
        <v>1.094156168</v>
      </c>
      <c r="AA21" s="262">
        <f>('февраль (4 цк)'!X22+'февраль (4 цк)'!X23*9.68%)/1000</f>
        <v>1.0832101039999997</v>
      </c>
      <c r="AB21" s="262">
        <f>('февраль (4 цк)'!Y22+'февраль (4 цк)'!Y23*9.68%)/1000</f>
        <v>1.08575468</v>
      </c>
    </row>
    <row r="22" spans="1:28" s="292" customFormat="1" x14ac:dyDescent="0.2">
      <c r="A22" s="300">
        <v>5</v>
      </c>
      <c r="B22" s="289" t="s">
        <v>177</v>
      </c>
      <c r="C22" s="290" t="s">
        <v>161</v>
      </c>
      <c r="D22" s="301"/>
      <c r="E22" s="260">
        <f>('февраль (4 цк)'!B26+'февраль (4 цк)'!B27*9.68%)/1000</f>
        <v>1.11542312</v>
      </c>
      <c r="F22" s="285">
        <f>('февраль (4 цк)'!C26+'февраль (4 цк)'!C27*9.68%)/1000</f>
        <v>1.149785864</v>
      </c>
      <c r="G22" s="285">
        <f>('февраль (4 цк)'!D26+'февраль (4 цк)'!D27*9.68%)/1000</f>
        <v>1.1826130880000001</v>
      </c>
      <c r="H22" s="260">
        <f>('февраль (4 цк)'!E26+'февраль (4 цк)'!E27*9.68%)/1000</f>
        <v>1.201938704</v>
      </c>
      <c r="I22" s="260">
        <f>('февраль (4 цк)'!F26+'февраль (4 цк)'!F27*9.68%)/1000</f>
        <v>1.1962901840000002</v>
      </c>
      <c r="J22" s="260">
        <f>('февраль (4 цк)'!G26+'февраль (4 цк)'!G27*9.68%)/1000</f>
        <v>1.423207136</v>
      </c>
      <c r="K22" s="260">
        <f>('февраль (4 цк)'!H26+'февраль (4 цк)'!H27*9.68%)/1000</f>
        <v>1.4310163520000001</v>
      </c>
      <c r="L22" s="260">
        <f>('февраль (4 цк)'!I26+'февраль (4 цк)'!I27*9.68%)/1000</f>
        <v>1.4096287520000002</v>
      </c>
      <c r="M22" s="260">
        <f>('февраль (4 цк)'!J26+'февраль (4 цк)'!J27*9.68%)/1000</f>
        <v>1.3971361999999998</v>
      </c>
      <c r="N22" s="260">
        <f>('февраль (4 цк)'!K26+'февраль (4 цк)'!K27*9.68%)/1000</f>
        <v>1.4308628000000001</v>
      </c>
      <c r="O22" s="260">
        <f>('февраль (4 цк)'!L26+'февраль (4 цк)'!L27*9.68%)/1000</f>
        <v>1.1838963440000001</v>
      </c>
      <c r="P22" s="260">
        <f>('февраль (4 цк)'!M26+'февраль (4 цк)'!M27*9.68%)/1000</f>
        <v>1.1845324880000001</v>
      </c>
      <c r="Q22" s="260">
        <f>('февраль (4 цк)'!N26+'февраль (4 цк)'!N27*9.68%)/1000</f>
        <v>1.1878228880000001</v>
      </c>
      <c r="R22" s="260">
        <f>('февраль (4 цк)'!O26+'февраль (4 цк)'!O27*9.68%)/1000</f>
        <v>1.1886564560000001</v>
      </c>
      <c r="S22" s="260">
        <f>('февраль (4 цк)'!P26+'февраль (4 цк)'!P27*9.68%)/1000</f>
        <v>1.19729924</v>
      </c>
      <c r="T22" s="260">
        <f>('февраль (4 цк)'!Q26+'февраль (4 цк)'!Q27*9.68%)/1000</f>
        <v>1.4084551759999999</v>
      </c>
      <c r="U22" s="260">
        <f>('февраль (4 цк)'!R26+'февраль (4 цк)'!R27*9.68%)/1000</f>
        <v>1.392496736</v>
      </c>
      <c r="V22" s="260">
        <f>('февраль (4 цк)'!S26+'февраль (4 цк)'!S27*9.68%)/1000</f>
        <v>1.367423888</v>
      </c>
      <c r="W22" s="260">
        <f>('февраль (4 цк)'!T26+'февраль (4 цк)'!T27*9.68%)/1000</f>
        <v>1.3021533200000002</v>
      </c>
      <c r="X22" s="260">
        <f>('февраль (4 цк)'!U26+'февраль (4 цк)'!U27*9.68%)/1000</f>
        <v>1.1634190880000002</v>
      </c>
      <c r="Y22" s="260">
        <f>('февраль (4 цк)'!V26+'февраль (4 цк)'!V27*9.68%)/1000</f>
        <v>1.1235613760000001</v>
      </c>
      <c r="Z22" s="260">
        <f>('февраль (4 цк)'!W26+'февраль (4 цк)'!W27*9.68%)/1000</f>
        <v>1.1430515120000002</v>
      </c>
      <c r="AA22" s="260">
        <f>('февраль (4 цк)'!X26+'февраль (4 цк)'!X27*9.68%)/1000</f>
        <v>1.1289247279999999</v>
      </c>
      <c r="AB22" s="260">
        <f>('февраль (4 цк)'!Y26+'февраль (4 цк)'!Y27*9.68%)/1000</f>
        <v>1.1373371840000002</v>
      </c>
    </row>
    <row r="23" spans="1:28" s="292" customFormat="1" x14ac:dyDescent="0.2">
      <c r="A23" s="300">
        <v>6</v>
      </c>
      <c r="B23" s="289" t="s">
        <v>177</v>
      </c>
      <c r="C23" s="290" t="s">
        <v>161</v>
      </c>
      <c r="D23" s="301"/>
      <c r="E23" s="260">
        <f>('февраль (4 цк)'!B30+'февраль (4 цк)'!B31*9.68%)/1000</f>
        <v>1.0859191999999998</v>
      </c>
      <c r="F23" s="285">
        <f>('февраль (4 цк)'!C30+'февраль (4 цк)'!C31*9.68%)/1000</f>
        <v>1.087761824</v>
      </c>
      <c r="G23" s="285">
        <f>('февраль (4 цк)'!D30+'февраль (4 цк)'!D31*9.68%)/1000</f>
        <v>1.120183232</v>
      </c>
      <c r="H23" s="260">
        <f>('февраль (4 цк)'!E30+'февраль (4 цк)'!E31*9.68%)/1000</f>
        <v>1.1295170000000001</v>
      </c>
      <c r="I23" s="260">
        <f>('февраль (4 цк)'!F30+'февраль (4 цк)'!F31*9.68%)/1000</f>
        <v>1.1231774960000001</v>
      </c>
      <c r="J23" s="260">
        <f>('февраль (4 цк)'!G30+'февраль (4 цк)'!G31*9.68%)/1000</f>
        <v>1.39104896</v>
      </c>
      <c r="K23" s="260">
        <f>('февраль (4 цк)'!H30+'февраль (4 цк)'!H31*9.68%)/1000</f>
        <v>1.3933851439999998</v>
      </c>
      <c r="L23" s="260">
        <f>('февраль (4 цк)'!I30+'февраль (4 цк)'!I31*9.68%)/1000</f>
        <v>1.3801687039999999</v>
      </c>
      <c r="M23" s="260">
        <f>('февраль (4 цк)'!J30+'февраль (4 цк)'!J31*9.68%)/1000</f>
        <v>1.3787318959999999</v>
      </c>
      <c r="N23" s="260">
        <f>('февраль (4 цк)'!K30+'февраль (4 цк)'!K31*9.68%)/1000</f>
        <v>1.3519370719999999</v>
      </c>
      <c r="O23" s="260">
        <f>('февраль (4 цк)'!L30+'февраль (4 цк)'!L31*9.68%)/1000</f>
        <v>1.358013344</v>
      </c>
      <c r="P23" s="260">
        <f>('февраль (4 цк)'!M30+'февраль (4 цк)'!M31*9.68%)/1000</f>
        <v>1.364078648</v>
      </c>
      <c r="Q23" s="260">
        <f>('февраль (4 цк)'!N30+'февраль (4 цк)'!N31*9.68%)/1000</f>
        <v>1.3751453599999999</v>
      </c>
      <c r="R23" s="260">
        <f>('февраль (4 цк)'!O30+'февраль (4 цк)'!O31*9.68%)/1000</f>
        <v>1.1219161760000003</v>
      </c>
      <c r="S23" s="260">
        <f>('февраль (4 цк)'!P30+'февраль (4 цк)'!P31*9.68%)/1000</f>
        <v>1.389305048</v>
      </c>
      <c r="T23" s="260">
        <f>('февраль (4 цк)'!Q30+'февраль (4 цк)'!Q31*9.68%)/1000</f>
        <v>1.3834262000000002</v>
      </c>
      <c r="U23" s="260">
        <f>('февраль (4 цк)'!R30+'февраль (4 цк)'!R31*9.68%)/1000</f>
        <v>1.4306982799999999</v>
      </c>
      <c r="V23" s="260">
        <f>('февраль (4 цк)'!S30+'февраль (4 цк)'!S31*9.68%)/1000</f>
        <v>1.3971691040000001</v>
      </c>
      <c r="W23" s="260">
        <f>('февраль (4 цк)'!T30+'февраль (4 цк)'!T31*9.68%)/1000</f>
        <v>1.3243415840000003</v>
      </c>
      <c r="X23" s="260">
        <f>('февраль (4 цк)'!U30+'февраль (4 цк)'!U31*9.68%)/1000</f>
        <v>1.08432884</v>
      </c>
      <c r="Y23" s="260">
        <f>('февраль (4 цк)'!V30+'февраль (4 цк)'!V31*9.68%)/1000</f>
        <v>1.0851733760000002</v>
      </c>
      <c r="Z23" s="260">
        <f>('февраль (4 цк)'!W30+'февраль (4 цк)'!W31*9.68%)/1000</f>
        <v>1.0868734160000002</v>
      </c>
      <c r="AA23" s="260">
        <f>('февраль (4 цк)'!X30+'февраль (4 цк)'!X31*9.68%)/1000</f>
        <v>1.0828262239999999</v>
      </c>
      <c r="AB23" s="260">
        <f>('февраль (4 цк)'!Y30+'февраль (4 цк)'!Y31*9.68%)/1000</f>
        <v>1.084855304</v>
      </c>
    </row>
    <row r="24" spans="1:28" s="292" customFormat="1" x14ac:dyDescent="0.2">
      <c r="A24" s="300">
        <v>7</v>
      </c>
      <c r="B24" s="289" t="s">
        <v>177</v>
      </c>
      <c r="C24" s="290" t="s">
        <v>161</v>
      </c>
      <c r="D24" s="301"/>
      <c r="E24" s="260">
        <f>('февраль (4 цк)'!B34+'февраль (4 цк)'!B35*9.68%)/1000</f>
        <v>1.1341235599999999</v>
      </c>
      <c r="F24" s="285">
        <f>('февраль (4 цк)'!C34+'февраль (4 цк)'!C35*9.68%)/1000</f>
        <v>1.175242592</v>
      </c>
      <c r="G24" s="285">
        <f>('февраль (4 цк)'!D34+'февраль (4 цк)'!D35*9.68%)/1000</f>
        <v>1.1740470799999998</v>
      </c>
      <c r="H24" s="260">
        <f>('февраль (4 цк)'!E34+'февраль (4 цк)'!E35*9.68%)/1000</f>
        <v>1.1854318640000001</v>
      </c>
      <c r="I24" s="260">
        <f>('февраль (4 цк)'!F34+'февраль (4 цк)'!F35*9.68%)/1000</f>
        <v>1.175648408</v>
      </c>
      <c r="J24" s="260">
        <f>('февраль (4 цк)'!G34+'февраль (4 цк)'!G35*9.68%)/1000</f>
        <v>1.49617724</v>
      </c>
      <c r="K24" s="260">
        <f>('февраль (4 цк)'!H34+'февраль (4 цк)'!H35*9.68%)/1000</f>
        <v>1.503284504</v>
      </c>
      <c r="L24" s="260">
        <f>('февраль (4 цк)'!I34+'февраль (4 цк)'!I35*9.68%)/1000</f>
        <v>1.473605096</v>
      </c>
      <c r="M24" s="260">
        <f>('февраль (4 цк)'!J34+'февраль (4 цк)'!J35*9.68%)/1000</f>
        <v>1.175396144</v>
      </c>
      <c r="N24" s="260">
        <f>('февраль (4 цк)'!K34+'февраль (4 цк)'!K35*9.68%)/1000</f>
        <v>1.3763189360000001</v>
      </c>
      <c r="O24" s="260">
        <f>('февраль (4 цк)'!L34+'февраль (4 цк)'!L35*9.68%)/1000</f>
        <v>1.3824939200000002</v>
      </c>
      <c r="P24" s="260">
        <f>('февраль (4 цк)'!M34+'февраль (4 цк)'!M35*9.68%)/1000</f>
        <v>1.3798945040000001</v>
      </c>
      <c r="Q24" s="260">
        <f>('февраль (4 цк)'!N34+'февраль (4 цк)'!N35*9.68%)/1000</f>
        <v>1.392167696</v>
      </c>
      <c r="R24" s="260">
        <f>('февраль (4 цк)'!O34+'февраль (4 цк)'!O35*9.68%)/1000</f>
        <v>1.357673336</v>
      </c>
      <c r="S24" s="260">
        <f>('февраль (4 цк)'!P34+'февраль (4 цк)'!P35*9.68%)/1000</f>
        <v>1.385981744</v>
      </c>
      <c r="T24" s="260">
        <f>('февраль (4 цк)'!Q34+'февраль (4 цк)'!Q35*9.68%)/1000</f>
        <v>1.4092448719999999</v>
      </c>
      <c r="U24" s="260">
        <f>('февраль (4 цк)'!R34+'февраль (4 цк)'!R35*9.68%)/1000</f>
        <v>1.388285024</v>
      </c>
      <c r="V24" s="260">
        <f>('февраль (4 цк)'!S34+'февраль (4 цк)'!S35*9.68%)/1000</f>
        <v>1.3807609759999999</v>
      </c>
      <c r="W24" s="260">
        <f>('февраль (4 цк)'!T34+'февраль (4 цк)'!T35*9.68%)/1000</f>
        <v>1.4053073600000001</v>
      </c>
      <c r="X24" s="260">
        <f>('февраль (4 цк)'!U34+'февраль (4 цк)'!U35*9.68%)/1000</f>
        <v>1.1633313440000002</v>
      </c>
      <c r="Y24" s="260">
        <f>('февраль (4 цк)'!V34+'февраль (4 цк)'!V35*9.68%)/1000</f>
        <v>1.1231994320000001</v>
      </c>
      <c r="Z24" s="260">
        <f>('февраль (4 цк)'!W34+'февраль (4 цк)'!W35*9.68%)/1000</f>
        <v>1.1177483359999998</v>
      </c>
      <c r="AA24" s="260">
        <f>('февраль (4 цк)'!X34+'февраль (4 цк)'!X35*9.68%)/1000</f>
        <v>1.1316886640000001</v>
      </c>
      <c r="AB24" s="260">
        <f>('февраль (4 цк)'!Y34+'февраль (4 цк)'!Y35*9.68%)/1000</f>
        <v>1.143479264</v>
      </c>
    </row>
    <row r="25" spans="1:28" s="292" customFormat="1" x14ac:dyDescent="0.2">
      <c r="A25" s="300">
        <v>8</v>
      </c>
      <c r="B25" s="289" t="s">
        <v>177</v>
      </c>
      <c r="C25" s="290" t="s">
        <v>161</v>
      </c>
      <c r="D25" s="301"/>
      <c r="E25" s="260">
        <f>('февраль (4 цк)'!B38+'февраль (4 цк)'!B39*9.68%)/1000</f>
        <v>1.1100597679999999</v>
      </c>
      <c r="F25" s="285">
        <f>('февраль (4 цк)'!C38+'февраль (4 цк)'!C39*9.68%)/1000</f>
        <v>1.165481072</v>
      </c>
      <c r="G25" s="285">
        <f>('февраль (4 цк)'!D38+'февраль (4 цк)'!D39*9.68%)/1000</f>
        <v>1.1587905920000001</v>
      </c>
      <c r="H25" s="260">
        <f>('февраль (4 цк)'!E38+'февраль (4 цк)'!E39*9.68%)/1000</f>
        <v>1.414871456</v>
      </c>
      <c r="I25" s="260">
        <f>('февраль (4 цк)'!F38+'февраль (4 цк)'!F39*9.68%)/1000</f>
        <v>1.4262672080000001</v>
      </c>
      <c r="J25" s="260">
        <f>('февраль (4 цк)'!G38+'февраль (4 цк)'!G39*9.68%)/1000</f>
        <v>1.3999659440000001</v>
      </c>
      <c r="K25" s="260">
        <f>('февраль (4 цк)'!H38+'февраль (4 цк)'!H39*9.68%)/1000</f>
        <v>1.4559466159999999</v>
      </c>
      <c r="L25" s="260">
        <f>('февраль (4 цк)'!I38+'февраль (4 цк)'!I39*9.68%)/1000</f>
        <v>1.389469568</v>
      </c>
      <c r="M25" s="260">
        <f>('февраль (4 цк)'!J38+'февраль (4 цк)'!J39*9.68%)/1000</f>
        <v>1.36620644</v>
      </c>
      <c r="N25" s="260">
        <f>('февраль (4 цк)'!K38+'февраль (4 цк)'!K39*9.68%)/1000</f>
        <v>1.364681888</v>
      </c>
      <c r="O25" s="260">
        <f>('февраль (4 цк)'!L38+'февраль (4 цк)'!L39*9.68%)/1000</f>
        <v>1.357464944</v>
      </c>
      <c r="P25" s="260">
        <f>('февраль (4 цк)'!M38+'февраль (4 цк)'!M39*9.68%)/1000</f>
        <v>1.365471584</v>
      </c>
      <c r="Q25" s="260">
        <f>('февраль (4 цк)'!N38+'февраль (4 цк)'!N39*9.68%)/1000</f>
        <v>1.38907472</v>
      </c>
      <c r="R25" s="260">
        <f>('февраль (4 цк)'!O38+'февраль (4 цк)'!O39*9.68%)/1000</f>
        <v>1.3805087119999999</v>
      </c>
      <c r="S25" s="260">
        <f>('февраль (4 цк)'!P38+'февраль (4 цк)'!P39*9.68%)/1000</f>
        <v>1.4025653600000001</v>
      </c>
      <c r="T25" s="260">
        <f>('февраль (4 цк)'!Q38+'февраль (4 цк)'!Q39*9.68%)/1000</f>
        <v>1.4018085679999999</v>
      </c>
      <c r="U25" s="260">
        <f>('февраль (4 цк)'!R38+'февраль (4 цк)'!R39*9.68%)/1000</f>
        <v>1.391081864</v>
      </c>
      <c r="V25" s="260">
        <f>('февраль (4 цк)'!S38+'февраль (4 цк)'!S39*9.68%)/1000</f>
        <v>1.3802235439999999</v>
      </c>
      <c r="W25" s="260">
        <f>('февраль (4 цк)'!T38+'февраль (4 цк)'!T39*9.68%)/1000</f>
        <v>1.4024995520000003</v>
      </c>
      <c r="X25" s="260">
        <f>('февраль (4 цк)'!U38+'февраль (4 цк)'!U39*9.68%)/1000</f>
        <v>1.1603151440000001</v>
      </c>
      <c r="Y25" s="260">
        <f>('февраль (4 цк)'!V38+'февраль (4 цк)'!V39*9.68%)/1000</f>
        <v>1.09288388</v>
      </c>
      <c r="Z25" s="260">
        <f>('февраль (4 цк)'!W38+'февраль (4 цк)'!W39*9.68%)/1000</f>
        <v>1.1172109039999998</v>
      </c>
      <c r="AA25" s="260">
        <f>('февраль (4 цк)'!X38+'февраль (4 цк)'!X39*9.68%)/1000</f>
        <v>1.1180115679999998</v>
      </c>
      <c r="AB25" s="260">
        <f>('февраль (4 цк)'!Y38+'февраль (4 цк)'!Y39*9.68%)/1000</f>
        <v>1.1001776000000001</v>
      </c>
    </row>
    <row r="26" spans="1:28" s="292" customFormat="1" x14ac:dyDescent="0.2">
      <c r="A26" s="300">
        <v>9</v>
      </c>
      <c r="B26" s="289" t="s">
        <v>177</v>
      </c>
      <c r="C26" s="290" t="s">
        <v>161</v>
      </c>
      <c r="D26" s="301"/>
      <c r="E26" s="260">
        <f>('февраль (4 цк)'!B42+'февраль (4 цк)'!B43*9.68%)/1000</f>
        <v>1.11207788</v>
      </c>
      <c r="F26" s="285">
        <f>('февраль (4 цк)'!C42+'февраль (4 цк)'!C43*9.68%)/1000</f>
        <v>1.1059687039999999</v>
      </c>
      <c r="G26" s="285">
        <f>('февраль (4 цк)'!D42+'февраль (4 цк)'!D43*9.68%)/1000</f>
        <v>1.116037328</v>
      </c>
      <c r="H26" s="260">
        <f>('февраль (4 цк)'!E42+'февраль (4 цк)'!E43*9.68%)/1000</f>
        <v>1.641086456</v>
      </c>
      <c r="I26" s="260">
        <f>('февраль (4 цк)'!F42+'февраль (4 цк)'!F43*9.68%)/1000</f>
        <v>1.1620480879999999</v>
      </c>
      <c r="J26" s="260">
        <f>('февраль (4 цк)'!G42+'февраль (4 цк)'!G43*9.68%)/1000</f>
        <v>1.1668959440000002</v>
      </c>
      <c r="K26" s="260">
        <f>('февраль (4 цк)'!H42+'февраль (4 цк)'!H43*9.68%)/1000</f>
        <v>1.1602493360000001</v>
      </c>
      <c r="L26" s="260">
        <f>('февраль (4 цк)'!I42+'февраль (4 цк)'!I43*9.68%)/1000</f>
        <v>1.146605144</v>
      </c>
      <c r="M26" s="260">
        <f>('февраль (4 цк)'!J42+'февраль (4 цк)'!J43*9.68%)/1000</f>
        <v>1.1464077200000002</v>
      </c>
      <c r="N26" s="260">
        <f>('февраль (4 цк)'!K42+'февраль (4 цк)'!K43*9.68%)/1000</f>
        <v>1.1363500639999999</v>
      </c>
      <c r="O26" s="260">
        <f>('февраль (4 цк)'!L42+'февраль (4 цк)'!L43*9.68%)/1000</f>
        <v>1.1370300800000002</v>
      </c>
      <c r="P26" s="260">
        <f>('февраль (4 цк)'!M42+'февраль (4 цк)'!M43*9.68%)/1000</f>
        <v>1.1423166560000002</v>
      </c>
      <c r="Q26" s="260">
        <f>('февраль (4 цк)'!N42+'февраль (4 цк)'!N43*9.68%)/1000</f>
        <v>1.1420534240000002</v>
      </c>
      <c r="R26" s="260">
        <f>('февраль (4 цк)'!O42+'февраль (4 цк)'!O43*9.68%)/1000</f>
        <v>1.142163104</v>
      </c>
      <c r="S26" s="260">
        <f>('февраль (4 цк)'!P42+'февраль (4 цк)'!P43*9.68%)/1000</f>
        <v>1.1841815119999999</v>
      </c>
      <c r="T26" s="260">
        <f>('февраль (4 цк)'!Q42+'февраль (4 цк)'!Q43*9.68%)/1000</f>
        <v>1.3526390240000001</v>
      </c>
      <c r="U26" s="260">
        <f>('февраль (4 цк)'!R42+'февраль (4 цк)'!R43*9.68%)/1000</f>
        <v>1.3486247359999999</v>
      </c>
      <c r="V26" s="260">
        <f>('февраль (4 цк)'!S42+'февраль (4 цк)'!S43*9.68%)/1000</f>
        <v>1.3216434560000001</v>
      </c>
      <c r="W26" s="260">
        <f>('февраль (4 цк)'!T42+'февраль (4 цк)'!T43*9.68%)/1000</f>
        <v>1.2125886319999999</v>
      </c>
      <c r="X26" s="260">
        <f>('февраль (4 цк)'!U42+'февраль (4 цк)'!U43*9.68%)/1000</f>
        <v>1.1028318560000001</v>
      </c>
      <c r="Y26" s="260">
        <f>('февраль (4 цк)'!V42+'февраль (4 цк)'!V43*9.68%)/1000</f>
        <v>1.0962071840000001</v>
      </c>
      <c r="Z26" s="260">
        <f>('февраль (4 цк)'!W42+'февраль (4 цк)'!W43*9.68%)/1000</f>
        <v>1.122036824</v>
      </c>
      <c r="AA26" s="260">
        <f>('февраль (4 цк)'!X42+'февраль (4 цк)'!X43*9.68%)/1000</f>
        <v>1.0899773599999998</v>
      </c>
      <c r="AB26" s="260">
        <f>('февраль (4 цк)'!Y42+'февраль (4 цк)'!Y43*9.68%)/1000</f>
        <v>1.1169476719999998</v>
      </c>
    </row>
    <row r="27" spans="1:28" s="292" customFormat="1" x14ac:dyDescent="0.2">
      <c r="A27" s="300">
        <v>10</v>
      </c>
      <c r="B27" s="289" t="s">
        <v>177</v>
      </c>
      <c r="C27" s="290" t="s">
        <v>161</v>
      </c>
      <c r="D27" s="301"/>
      <c r="E27" s="260">
        <f>('февраль (4 цк)'!B46+'февраль (4 цк)'!B47*9.68%)/1000</f>
        <v>1.0075747760000002</v>
      </c>
      <c r="F27" s="285">
        <f>('февраль (4 цк)'!C46+'февраль (4 цк)'!C47*9.68%)/1000</f>
        <v>1.0136181440000001</v>
      </c>
      <c r="G27" s="285">
        <f>('февраль (4 цк)'!D46+'февраль (4 цк)'!D47*9.68%)/1000</f>
        <v>1.0167549920000001</v>
      </c>
      <c r="H27" s="260">
        <f>('февраль (4 цк)'!E46+'февраль (4 цк)'!E47*9.68%)/1000</f>
        <v>1.0270429760000002</v>
      </c>
      <c r="I27" s="260">
        <f>('февраль (4 цк)'!F46+'февраль (4 цк)'!F47*9.68%)/1000</f>
        <v>1.0519293679999999</v>
      </c>
      <c r="J27" s="260">
        <f>('февраль (4 цк)'!G46+'февраль (4 цк)'!G47*9.68%)/1000</f>
        <v>1.523827568</v>
      </c>
      <c r="K27" s="260">
        <f>('февраль (4 цк)'!H46+'февраль (4 цк)'!H47*9.68%)/1000</f>
        <v>1.06167992</v>
      </c>
      <c r="L27" s="260">
        <f>('февраль (4 цк)'!I46+'февраль (4 цк)'!I47*9.68%)/1000</f>
        <v>1.040281352</v>
      </c>
      <c r="M27" s="260">
        <f>('февраль (4 цк)'!J46+'февраль (4 цк)'!J47*9.68%)/1000</f>
        <v>1.036036736</v>
      </c>
      <c r="N27" s="260">
        <f>('февраль (4 цк)'!K46+'февраль (4 цк)'!K47*9.68%)/1000</f>
        <v>1.005041168</v>
      </c>
      <c r="O27" s="260">
        <f>('февраль (4 цк)'!L46+'февраль (4 цк)'!L47*9.68%)/1000</f>
        <v>1.0146271999999998</v>
      </c>
      <c r="P27" s="260">
        <f>('февраль (4 цк)'!M46+'февраль (4 цк)'!M47*9.68%)/1000</f>
        <v>1.0143200959999998</v>
      </c>
      <c r="Q27" s="260">
        <f>('февраль (4 цк)'!N46+'февраль (4 цк)'!N47*9.68%)/1000</f>
        <v>1.0215260719999999</v>
      </c>
      <c r="R27" s="260">
        <f>('февраль (4 цк)'!O46+'февраль (4 цк)'!O47*9.68%)/1000</f>
        <v>1.033788296</v>
      </c>
      <c r="S27" s="260">
        <f>('февраль (4 цк)'!P46+'февраль (4 цк)'!P47*9.68%)/1000</f>
        <v>1.0542545839999999</v>
      </c>
      <c r="T27" s="260">
        <f>('февраль (4 цк)'!Q46+'февраль (4 цк)'!Q47*9.68%)/1000</f>
        <v>1.0687104079999998</v>
      </c>
      <c r="U27" s="260">
        <f>('февраль (4 цк)'!R46+'февраль (4 цк)'!R47*9.68%)/1000</f>
        <v>1.0748305520000001</v>
      </c>
      <c r="V27" s="260">
        <f>('февраль (4 цк)'!S46+'февраль (4 цк)'!S47*9.68%)/1000</f>
        <v>1.059793424</v>
      </c>
      <c r="W27" s="260">
        <f>('февраль (4 цк)'!T46+'февраль (4 цк)'!T47*9.68%)/1000</f>
        <v>1.031868896</v>
      </c>
      <c r="X27" s="260">
        <f>('февраль (4 цк)'!U46+'февраль (4 цк)'!U47*9.68%)/1000</f>
        <v>1.0314411440000002</v>
      </c>
      <c r="Y27" s="260">
        <f>('февраль (4 цк)'!V46+'февраль (4 цк)'!V47*9.68%)/1000</f>
        <v>1.0214492959999999</v>
      </c>
      <c r="Z27" s="260">
        <f>('февраль (4 цк)'!W46+'февраль (4 цк)'!W47*9.68%)/1000</f>
        <v>1.0237306399999999</v>
      </c>
      <c r="AA27" s="260">
        <f>('февраль (4 цк)'!X46+'февраль (4 цк)'!X47*9.68%)/1000</f>
        <v>1.0134645920000001</v>
      </c>
      <c r="AB27" s="260">
        <f>('февраль (4 цк)'!Y46+'февраль (4 цк)'!Y47*9.68%)/1000</f>
        <v>1.0183014800000001</v>
      </c>
    </row>
    <row r="28" spans="1:28" s="292" customFormat="1" x14ac:dyDescent="0.2">
      <c r="A28" s="300">
        <v>11</v>
      </c>
      <c r="B28" s="289" t="s">
        <v>177</v>
      </c>
      <c r="C28" s="290" t="s">
        <v>161</v>
      </c>
      <c r="D28" s="301"/>
      <c r="E28" s="260">
        <f>('февраль (4 цк)'!B50+'февраль (4 цк)'!B51*9.68%)/1000</f>
        <v>1.002354008</v>
      </c>
      <c r="F28" s="285">
        <f>('февраль (4 цк)'!C50+'февраль (4 цк)'!C51*9.68%)/1000</f>
        <v>0.98245805599999991</v>
      </c>
      <c r="G28" s="285">
        <f>('февраль (4 цк)'!D50+'февраль (4 цк)'!D51*9.68%)/1000</f>
        <v>1.0163382079999999</v>
      </c>
      <c r="H28" s="260">
        <f>('февраль (4 цк)'!E50+'февраль (4 цк)'!E51*9.68%)/1000</f>
        <v>1.0369470800000002</v>
      </c>
      <c r="I28" s="260">
        <f>('февраль (4 цк)'!F50+'февраль (4 цк)'!F51*9.68%)/1000</f>
        <v>1.033689584</v>
      </c>
      <c r="J28" s="260">
        <f>('февраль (4 цк)'!G50+'февраль (4 цк)'!G51*9.68%)/1000</f>
        <v>1.039875536</v>
      </c>
      <c r="K28" s="260">
        <f>('февраль (4 цк)'!H50+'февраль (4 цк)'!H51*9.68%)/1000</f>
        <v>1.034018624</v>
      </c>
      <c r="L28" s="260">
        <f>('февраль (4 цк)'!I50+'февраль (4 цк)'!I51*9.68%)/1000</f>
        <v>1.028413976</v>
      </c>
      <c r="M28" s="260">
        <f>('февраль (4 цк)'!J50+'февраль (4 цк)'!J51*9.68%)/1000</f>
        <v>1.0148026880000001</v>
      </c>
      <c r="N28" s="260">
        <f>('февраль (4 цк)'!K50+'февраль (4 цк)'!K51*9.68%)/1000</f>
        <v>1.0162285280000001</v>
      </c>
      <c r="O28" s="260">
        <f>('февраль (4 цк)'!L50+'февраль (4 цк)'!L51*9.68%)/1000</f>
        <v>1.0231383679999999</v>
      </c>
      <c r="P28" s="260">
        <f>('февраль (4 цк)'!M50+'февраль (4 цк)'!M51*9.68%)/1000</f>
        <v>1.02981788</v>
      </c>
      <c r="Q28" s="260">
        <f>('февраль (4 цк)'!N50+'февраль (4 цк)'!N51*9.68%)/1000</f>
        <v>1.0324502</v>
      </c>
      <c r="R28" s="260">
        <f>('февраль (4 цк)'!O50+'февраль (4 цк)'!O51*9.68%)/1000</f>
        <v>1.03069532</v>
      </c>
      <c r="S28" s="260">
        <f>('февраль (4 цк)'!P50+'февраль (4 цк)'!P51*9.68%)/1000</f>
        <v>1.0433523920000001</v>
      </c>
      <c r="T28" s="260">
        <f>('февраль (4 цк)'!Q50+'февраль (4 цк)'!Q51*9.68%)/1000</f>
        <v>1.0458640639999999</v>
      </c>
      <c r="U28" s="260">
        <f>('февраль (4 цк)'!R50+'февраль (4 цк)'!R51*9.68%)/1000</f>
        <v>1.0455350240000001</v>
      </c>
      <c r="V28" s="260">
        <f>('февраль (4 цк)'!S50+'февраль (4 цк)'!S51*9.68%)/1000</f>
        <v>1.0462040720000001</v>
      </c>
      <c r="W28" s="260">
        <f>('февраль (4 цк)'!T50+'февраль (4 цк)'!T51*9.68%)/1000</f>
        <v>1.0476408800000001</v>
      </c>
      <c r="X28" s="260">
        <f>('февраль (4 цк)'!U50+'февраль (4 цк)'!U51*9.68%)/1000</f>
        <v>1.0317153440000002</v>
      </c>
      <c r="Y28" s="260">
        <f>('февраль (4 цк)'!V50+'февраль (4 цк)'!V51*9.68%)/1000</f>
        <v>0.98305032799999992</v>
      </c>
      <c r="Z28" s="260">
        <f>('февраль (4 цк)'!W50+'февраль (4 цк)'!W51*9.68%)/1000</f>
        <v>0.99717711200000003</v>
      </c>
      <c r="AA28" s="260">
        <f>('февраль (4 цк)'!X50+'февраль (4 цк)'!X51*9.68%)/1000</f>
        <v>0.99442414400000012</v>
      </c>
      <c r="AB28" s="260">
        <f>('февраль (4 цк)'!Y50+'февраль (4 цк)'!Y51*9.68%)/1000</f>
        <v>0.99145181599999999</v>
      </c>
    </row>
    <row r="29" spans="1:28" s="292" customFormat="1" x14ac:dyDescent="0.2">
      <c r="A29" s="300">
        <v>12</v>
      </c>
      <c r="B29" s="289" t="s">
        <v>177</v>
      </c>
      <c r="C29" s="290" t="s">
        <v>161</v>
      </c>
      <c r="D29" s="301"/>
      <c r="E29" s="260">
        <f>('февраль (4 цк)'!B54+'февраль (4 цк)'!B55*9.68%)/1000</f>
        <v>0.99670548800000003</v>
      </c>
      <c r="F29" s="285">
        <f>('февраль (4 цк)'!C54+'февраль (4 цк)'!C55*9.68%)/1000</f>
        <v>1.0249919600000001</v>
      </c>
      <c r="G29" s="285">
        <f>('февраль (4 цк)'!D54+'февраль (4 цк)'!D55*9.68%)/1000</f>
        <v>1.0751815280000001</v>
      </c>
      <c r="H29" s="260">
        <f>('февраль (4 цк)'!E54+'февраль (4 цк)'!E55*9.68%)/1000</f>
        <v>1.1186148079999998</v>
      </c>
      <c r="I29" s="260">
        <f>('февраль (4 цк)'!F54+'февраль (4 цк)'!F55*9.68%)/1000</f>
        <v>1.1290015040000001</v>
      </c>
      <c r="J29" s="260">
        <f>('февраль (4 цк)'!G54+'февраль (4 цк)'!G55*9.68%)/1000</f>
        <v>1.1292427999999999</v>
      </c>
      <c r="K29" s="260">
        <f>('февраль (4 цк)'!H54+'февраль (4 цк)'!H55*9.68%)/1000</f>
        <v>1.11229724</v>
      </c>
      <c r="L29" s="260">
        <f>('февраль (4 цк)'!I54+'февраль (4 цк)'!I55*9.68%)/1000</f>
        <v>1.112692088</v>
      </c>
      <c r="M29" s="260">
        <f>('февраль (4 цк)'!J54+'февраль (4 цк)'!J55*9.68%)/1000</f>
        <v>1.1069558239999999</v>
      </c>
      <c r="N29" s="260">
        <f>('февраль (4 цк)'!K54+'февраль (4 цк)'!K55*9.68%)/1000</f>
        <v>1.1058809599999999</v>
      </c>
      <c r="O29" s="260">
        <f>('февраль (4 цк)'!L54+'февраль (4 цк)'!L55*9.68%)/1000</f>
        <v>1.1061990319999999</v>
      </c>
      <c r="P29" s="260">
        <f>('февраль (4 цк)'!M54+'февраль (4 цк)'!M55*9.68%)/1000</f>
        <v>1.110750752</v>
      </c>
      <c r="Q29" s="260">
        <f>('февраль (4 цк)'!N54+'февраль (4 цк)'!N55*9.68%)/1000</f>
        <v>1.092960656</v>
      </c>
      <c r="R29" s="260">
        <f>('февраль (4 цк)'!O54+'февраль (4 цк)'!O55*9.68%)/1000</f>
        <v>1.1137998560000002</v>
      </c>
      <c r="S29" s="260">
        <f>('февраль (4 цк)'!P54+'февраль (4 цк)'!P55*9.68%)/1000</f>
        <v>1.1237368640000001</v>
      </c>
      <c r="T29" s="260">
        <f>('февраль (4 цк)'!Q54+'февраль (4 цк)'!Q55*9.68%)/1000</f>
        <v>1.1369313679999999</v>
      </c>
      <c r="U29" s="260">
        <f>('февраль (4 цк)'!R54+'февраль (4 цк)'!R55*9.68%)/1000</f>
        <v>1.1380939760000002</v>
      </c>
      <c r="V29" s="260">
        <f>('февраль (4 цк)'!S54+'февраль (4 цк)'!S55*9.68%)/1000</f>
        <v>1.1273892080000001</v>
      </c>
      <c r="W29" s="260">
        <f>('февраль (4 цк)'!T54+'февраль (4 цк)'!T55*9.68%)/1000</f>
        <v>1.114973432</v>
      </c>
      <c r="X29" s="260">
        <f>('февраль (4 цк)'!U54+'февраль (4 цк)'!U55*9.68%)/1000</f>
        <v>1.0591243760000002</v>
      </c>
      <c r="Y29" s="260">
        <f>('февраль (4 цк)'!V54+'февраль (4 цк)'!V55*9.68%)/1000</f>
        <v>1.0449537200000001</v>
      </c>
      <c r="Z29" s="260">
        <f>('февраль (4 цк)'!W54+'февраль (4 цк)'!W55*9.68%)/1000</f>
        <v>1.0485841279999999</v>
      </c>
      <c r="AA29" s="260">
        <f>('февраль (4 цк)'!X54+'февраль (4 цк)'!X55*9.68%)/1000</f>
        <v>0.98956532000000008</v>
      </c>
      <c r="AB29" s="260">
        <f>('февраль (4 цк)'!Y54+'февраль (4 цк)'!Y55*9.68%)/1000</f>
        <v>0.98902788799999997</v>
      </c>
    </row>
    <row r="30" spans="1:28" s="156" customFormat="1" x14ac:dyDescent="0.2">
      <c r="A30" s="266">
        <v>13</v>
      </c>
      <c r="B30" s="233" t="s">
        <v>177</v>
      </c>
      <c r="C30" s="234" t="s">
        <v>161</v>
      </c>
      <c r="D30" s="202"/>
      <c r="E30" s="260">
        <f>('февраль (4 цк)'!B58+'февраль (4 цк)'!B59*9.68%)/1000</f>
        <v>1.0912386800000002</v>
      </c>
      <c r="F30" s="285">
        <f>('февраль (4 цк)'!C58+'февраль (4 цк)'!C59*9.68%)/1000</f>
        <v>1.1365694239999999</v>
      </c>
      <c r="G30" s="285">
        <f>('февраль (4 цк)'!D58+'февраль (4 цк)'!D59*9.68%)/1000</f>
        <v>1.1426127920000002</v>
      </c>
      <c r="H30" s="260">
        <f>('февраль (4 цк)'!E58+'февраль (4 цк)'!E59*9.68%)/1000</f>
        <v>1.2153635360000001</v>
      </c>
      <c r="I30" s="260">
        <f>('февраль (4 цк)'!F58+'февраль (4 цк)'!F59*9.68%)/1000</f>
        <v>1.141494056</v>
      </c>
      <c r="J30" s="260">
        <f>('февраль (4 цк)'!G58+'февраль (4 цк)'!G59*9.68%)/1000</f>
        <v>1.2051523280000001</v>
      </c>
      <c r="K30" s="260">
        <f>('февраль (4 цк)'!H58+'февраль (4 цк)'!H59*9.68%)/1000</f>
        <v>1.202190968</v>
      </c>
      <c r="L30" s="260">
        <f>('февраль (4 цк)'!I58+'февраль (4 цк)'!I59*9.68%)/1000</f>
        <v>1.1816259680000001</v>
      </c>
      <c r="M30" s="260">
        <f>('февраль (4 цк)'!J58+'февраль (4 цк)'!J59*9.68%)/1000</f>
        <v>1.176591656</v>
      </c>
      <c r="N30" s="260">
        <f>('февраль (4 цк)'!K58+'февраль (4 цк)'!K59*9.68%)/1000</f>
        <v>1.176471008</v>
      </c>
      <c r="O30" s="260">
        <f>('февраль (4 цк)'!L58+'февраль (4 цк)'!L59*9.68%)/1000</f>
        <v>1.1873951360000001</v>
      </c>
      <c r="P30" s="260">
        <f>('февраль (4 цк)'!M58+'февраль (4 цк)'!M59*9.68%)/1000</f>
        <v>1.1899177759999999</v>
      </c>
      <c r="Q30" s="260">
        <f>('февраль (4 цк)'!N58+'февраль (4 цк)'!N59*9.68%)/1000</f>
        <v>1.168387592</v>
      </c>
      <c r="R30" s="260">
        <f>('февраль (4 цк)'!O58+'февраль (4 цк)'!O59*9.68%)/1000</f>
        <v>1.1979353840000002</v>
      </c>
      <c r="S30" s="260">
        <f>('февраль (4 цк)'!P58+'февраль (4 цк)'!P59*9.68%)/1000</f>
        <v>1.1618287280000001</v>
      </c>
      <c r="T30" s="260">
        <f>('февраль (4 цк)'!Q58+'февраль (4 цк)'!Q59*9.68%)/1000</f>
        <v>1.2160435520000001</v>
      </c>
      <c r="U30" s="260">
        <f>('февраль (4 цк)'!R58+'февраль (4 цк)'!R59*9.68%)/1000</f>
        <v>1.2160874240000001</v>
      </c>
      <c r="V30" s="260">
        <f>('февраль (4 цк)'!S58+'февраль (4 цк)'!S59*9.68%)/1000</f>
        <v>1.201807088</v>
      </c>
      <c r="W30" s="260">
        <f>('февраль (4 цк)'!T58+'февраль (4 цк)'!T59*9.68%)/1000</f>
        <v>1.1854428319999999</v>
      </c>
      <c r="X30" s="260">
        <f>('февраль (4 цк)'!U58+'февраль (4 цк)'!U59*9.68%)/1000</f>
        <v>1.1543266160000001</v>
      </c>
      <c r="Y30" s="260">
        <f>('февраль (4 цк)'!V58+'февраль (4 цк)'!V59*9.68%)/1000</f>
        <v>1.143259904</v>
      </c>
      <c r="Z30" s="260">
        <f>('февраль (4 цк)'!W58+'февраль (4 цк)'!W59*9.68%)/1000</f>
        <v>1.1770961840000003</v>
      </c>
      <c r="AA30" s="260">
        <f>('февраль (4 цк)'!X58+'февраль (4 цк)'!X59*9.68%)/1000</f>
        <v>1.1253710960000001</v>
      </c>
      <c r="AB30" s="260">
        <f>('февраль (4 цк)'!Y58+'февраль (4 цк)'!Y59*9.68%)/1000</f>
        <v>1.1235833120000003</v>
      </c>
    </row>
    <row r="31" spans="1:28" s="156" customFormat="1" x14ac:dyDescent="0.2">
      <c r="A31" s="266">
        <v>14</v>
      </c>
      <c r="B31" s="233" t="s">
        <v>177</v>
      </c>
      <c r="C31" s="234" t="s">
        <v>161</v>
      </c>
      <c r="D31" s="202"/>
      <c r="E31" s="260">
        <f>('февраль (4 цк)'!B62+'февраль (4 цк)'!B63*9.68%)/1000</f>
        <v>1.0480686319999999</v>
      </c>
      <c r="F31" s="285">
        <f>('февраль (4 цк)'!C62+'февраль (4 цк)'!C63*9.68%)/1000</f>
        <v>1.088288288</v>
      </c>
      <c r="G31" s="285">
        <f>('февраль (4 цк)'!D62+'февраль (4 цк)'!D63*9.68%)/1000</f>
        <v>1.0969530080000001</v>
      </c>
      <c r="H31" s="260">
        <f>('февраль (4 цк)'!E62+'февраль (4 цк)'!E63*9.68%)/1000</f>
        <v>1.1219819840000003</v>
      </c>
      <c r="I31" s="260">
        <f>('февраль (4 цк)'!F62+'февраль (4 цк)'!F63*9.68%)/1000</f>
        <v>1.0997279120000001</v>
      </c>
      <c r="J31" s="260">
        <f>('февраль (4 цк)'!G62+'февраль (4 цк)'!G63*9.68%)/1000</f>
        <v>1.1068900160000001</v>
      </c>
      <c r="K31" s="260">
        <f>('февраль (4 цк)'!H62+'февраль (4 цк)'!H63*9.68%)/1000</f>
        <v>1.0983240079999999</v>
      </c>
      <c r="L31" s="260">
        <f>('февраль (4 цк)'!I62+'февраль (4 цк)'!I63*9.68%)/1000</f>
        <v>1.0818500719999999</v>
      </c>
      <c r="M31" s="260">
        <f>('февраль (4 цк)'!J62+'февраль (4 цк)'!J63*9.68%)/1000</f>
        <v>1.084153352</v>
      </c>
      <c r="N31" s="260">
        <f>('февраль (4 цк)'!K62+'февраль (4 цк)'!K63*9.68%)/1000</f>
        <v>1.0702898000000001</v>
      </c>
      <c r="O31" s="260">
        <f>('февраль (4 цк)'!L62+'февраль (4 цк)'!L63*9.68%)/1000</f>
        <v>1.0821242719999997</v>
      </c>
      <c r="P31" s="260">
        <f>('февраль (4 цк)'!M62+'февраль (4 цк)'!M63*9.68%)/1000</f>
        <v>1.08794828</v>
      </c>
      <c r="Q31" s="260">
        <f>('февраль (4 цк)'!N62+'февраль (4 цк)'!N63*9.68%)/1000</f>
        <v>1.0786145120000001</v>
      </c>
      <c r="R31" s="260">
        <f>('февраль (4 цк)'!O62+'февраль (4 цк)'!O63*9.68%)/1000</f>
        <v>1.0987956319999999</v>
      </c>
      <c r="S31" s="260">
        <f>('февраль (4 цк)'!P62+'февраль (4 цк)'!P63*9.68%)/1000</f>
        <v>1.1074384159999999</v>
      </c>
      <c r="T31" s="260">
        <f>('февраль (4 цк)'!Q62+'февраль (4 цк)'!Q63*9.68%)/1000</f>
        <v>1.1096868559999999</v>
      </c>
      <c r="U31" s="260">
        <f>('февраль (4 цк)'!R62+'февраль (4 цк)'!R63*9.68%)/1000</f>
        <v>1.1134488800000002</v>
      </c>
      <c r="V31" s="260">
        <f>('февраль (4 цк)'!S62+'февраль (4 цк)'!S63*9.68%)/1000</f>
        <v>1.1027770160000001</v>
      </c>
      <c r="W31" s="260">
        <f>('февраль (4 цк)'!T62+'февраль (4 цк)'!T63*9.68%)/1000</f>
        <v>1.1026015279999999</v>
      </c>
      <c r="X31" s="260">
        <f>('февраль (4 цк)'!U62+'февраль (4 цк)'!U63*9.68%)/1000</f>
        <v>1.0797661519999999</v>
      </c>
      <c r="Y31" s="260">
        <f>('февраль (4 цк)'!V62+'февраль (4 цк)'!V63*9.68%)/1000</f>
        <v>1.0700485039999998</v>
      </c>
      <c r="Z31" s="260">
        <f>('февраль (4 цк)'!W62+'февраль (4 цк)'!W63*9.68%)/1000</f>
        <v>1.038032912</v>
      </c>
      <c r="AA31" s="260">
        <f>('февраль (4 цк)'!X62+'февраль (4 цк)'!X63*9.68%)/1000</f>
        <v>1.0531468159999999</v>
      </c>
      <c r="AB31" s="260">
        <f>('февраль (4 цк)'!Y62+'февраль (4 цк)'!Y63*9.68%)/1000</f>
        <v>1.0496589919999999</v>
      </c>
    </row>
    <row r="32" spans="1:28" s="156" customFormat="1" x14ac:dyDescent="0.2">
      <c r="A32" s="266">
        <v>15</v>
      </c>
      <c r="B32" s="233" t="s">
        <v>177</v>
      </c>
      <c r="C32" s="234" t="s">
        <v>161</v>
      </c>
      <c r="D32" s="202"/>
      <c r="E32" s="260">
        <f>('февраль (4 цк)'!B66+'февраль (4 цк)'!B67*9.68%)/1000</f>
        <v>1.06063796</v>
      </c>
      <c r="F32" s="285">
        <f>('февраль (4 цк)'!C66+'февраль (4 цк)'!C67*9.68%)/1000</f>
        <v>1.0705749679999998</v>
      </c>
      <c r="G32" s="285">
        <f>('февраль (4 цк)'!D66+'февраль (4 цк)'!D67*9.68%)/1000</f>
        <v>1.087937312</v>
      </c>
      <c r="H32" s="260">
        <f>('февраль (4 цк)'!E66+'февраль (4 цк)'!E67*9.68%)/1000</f>
        <v>1.116487016</v>
      </c>
      <c r="I32" s="260">
        <f>('февраль (4 цк)'!F66+'февраль (4 цк)'!F67*9.68%)/1000</f>
        <v>1.0989491840000001</v>
      </c>
      <c r="J32" s="260">
        <f>('февраль (4 цк)'!G66+'февраль (4 цк)'!G67*9.68%)/1000</f>
        <v>1.139673368</v>
      </c>
      <c r="K32" s="260">
        <f>('февраль (4 цк)'!H66+'февраль (4 цк)'!H67*9.68%)/1000</f>
        <v>1.1230568480000003</v>
      </c>
      <c r="L32" s="260">
        <f>('февраль (4 цк)'!I66+'февраль (4 цк)'!I67*9.68%)/1000</f>
        <v>1.083374624</v>
      </c>
      <c r="M32" s="260">
        <f>('февраль (4 цк)'!J66+'февраль (4 цк)'!J67*9.68%)/1000</f>
        <v>1.0792177519999999</v>
      </c>
      <c r="N32" s="260">
        <f>('февраль (4 цк)'!K66+'февраль (4 цк)'!K67*9.68%)/1000</f>
        <v>1.0730647039999999</v>
      </c>
      <c r="O32" s="260">
        <f>('февраль (4 цк)'!L66+'февраль (4 цк)'!L67*9.68%)/1000</f>
        <v>1.0798429279999999</v>
      </c>
      <c r="P32" s="260">
        <f>('февраль (4 цк)'!M66+'февраль (4 цк)'!M67*9.68%)/1000</f>
        <v>1.09184192</v>
      </c>
      <c r="Q32" s="260">
        <f>('февраль (4 цк)'!N66+'февраль (4 цк)'!N67*9.68%)/1000</f>
        <v>1.08860636</v>
      </c>
      <c r="R32" s="260">
        <f>('февраль (4 цк)'!O66+'февраль (4 цк)'!O67*9.68%)/1000</f>
        <v>1.0962729919999998</v>
      </c>
      <c r="S32" s="260">
        <f>('февраль (4 цк)'!P66+'февраль (4 цк)'!P67*9.68%)/1000</f>
        <v>1.063138664</v>
      </c>
      <c r="T32" s="260">
        <f>('февраль (4 цк)'!Q66+'февраль (4 цк)'!Q67*9.68%)/1000</f>
        <v>1.120643888</v>
      </c>
      <c r="U32" s="260">
        <f>('февраль (4 цк)'!R66+'февраль (4 цк)'!R67*9.68%)/1000</f>
        <v>1.1174741359999998</v>
      </c>
      <c r="V32" s="260">
        <f>('февраль (4 цк)'!S66+'февраль (4 цк)'!S67*9.68%)/1000</f>
        <v>1.1133721039999998</v>
      </c>
      <c r="W32" s="260">
        <f>('февраль (4 цк)'!T66+'февраль (4 цк)'!T67*9.68%)/1000</f>
        <v>1.1093249119999999</v>
      </c>
      <c r="X32" s="260">
        <f>('февраль (4 цк)'!U66+'февраль (4 цк)'!U67*9.68%)/1000</f>
        <v>1.093958744</v>
      </c>
      <c r="Y32" s="260">
        <f>('февраль (4 цк)'!V66+'февраль (4 цк)'!V67*9.68%)/1000</f>
        <v>1.0771118959999999</v>
      </c>
      <c r="Z32" s="260">
        <f>('февраль (4 цк)'!W66+'февраль (4 цк)'!W67*9.68%)/1000</f>
        <v>1.0836049520000002</v>
      </c>
      <c r="AA32" s="260">
        <f>('февраль (4 цк)'!X66+'февраль (4 цк)'!X67*9.68%)/1000</f>
        <v>1.08844184</v>
      </c>
      <c r="AB32" s="260">
        <f>('февраль (4 цк)'!Y66+'февраль (4 цк)'!Y67*9.68%)/1000</f>
        <v>1.0827823519999999</v>
      </c>
    </row>
    <row r="33" spans="1:28" s="156" customFormat="1" x14ac:dyDescent="0.2">
      <c r="A33" s="266">
        <v>16</v>
      </c>
      <c r="B33" s="233" t="s">
        <v>177</v>
      </c>
      <c r="C33" s="234" t="s">
        <v>161</v>
      </c>
      <c r="D33" s="202"/>
      <c r="E33" s="260">
        <f>('февраль (4 цк)'!B70+'февраль (4 цк)'!B71*9.68%)/1000</f>
        <v>1.0838243120000002</v>
      </c>
      <c r="F33" s="285">
        <f>('февраль (4 цк)'!C70+'февраль (4 цк)'!C71*9.68%)/1000</f>
        <v>1.0813674800000002</v>
      </c>
      <c r="G33" s="285">
        <f>('февраль (4 цк)'!D70+'февраль (4 цк)'!D71*9.68%)/1000</f>
        <v>1.0818720079999997</v>
      </c>
      <c r="H33" s="260">
        <f>('февраль (4 цк)'!E70+'февраль (4 цк)'!E71*9.68%)/1000</f>
        <v>1.067909744</v>
      </c>
      <c r="I33" s="260">
        <f>('февраль (4 цк)'!F70+'февраль (4 цк)'!F71*9.68%)/1000</f>
        <v>1.1436657200000002</v>
      </c>
      <c r="J33" s="260">
        <f>('февраль (4 цк)'!G70+'февраль (4 цк)'!G71*9.68%)/1000</f>
        <v>1.1535698240000001</v>
      </c>
      <c r="K33" s="260">
        <f>('февраль (4 цк)'!H70+'февраль (4 цк)'!H71*9.68%)/1000</f>
        <v>1.146221264</v>
      </c>
      <c r="L33" s="260">
        <f>('февраль (4 цк)'!I70+'февраль (4 цк)'!I71*9.68%)/1000</f>
        <v>1.0965471920000001</v>
      </c>
      <c r="M33" s="260">
        <f>('февраль (4 цк)'!J70+'февраль (4 цк)'!J71*9.68%)/1000</f>
        <v>1.094781344</v>
      </c>
      <c r="N33" s="260">
        <f>('февраль (4 цк)'!K70+'февраль (4 цк)'!K71*9.68%)/1000</f>
        <v>1.085645</v>
      </c>
      <c r="O33" s="260">
        <f>('февраль (4 цк)'!L70+'февраль (4 цк)'!L71*9.68%)/1000</f>
        <v>1.09069028</v>
      </c>
      <c r="P33" s="260">
        <f>('февраль (4 цк)'!M70+'февраль (4 цк)'!M71*9.68%)/1000</f>
        <v>1.0950007039999998</v>
      </c>
      <c r="Q33" s="260">
        <f>('февраль (4 цк)'!N70+'февраль (4 цк)'!N71*9.68%)/1000</f>
        <v>1.0973259200000001</v>
      </c>
      <c r="R33" s="260">
        <f>('февраль (4 цк)'!O70+'февраль (4 цк)'!O71*9.68%)/1000</f>
        <v>1.09518716</v>
      </c>
      <c r="S33" s="260">
        <f>('февраль (4 цк)'!P70+'февраль (4 цк)'!P71*9.68%)/1000</f>
        <v>1.1007479359999999</v>
      </c>
      <c r="T33" s="260">
        <f>('февраль (4 цк)'!Q70+'февраль (4 цк)'!Q71*9.68%)/1000</f>
        <v>1.118296736</v>
      </c>
      <c r="U33" s="260">
        <f>('февраль (4 цк)'!R70+'февраль (4 цк)'!R71*9.68%)/1000</f>
        <v>1.110509456</v>
      </c>
      <c r="V33" s="260">
        <f>('февраль (4 цк)'!S70+'февраль (4 цк)'!S71*9.68%)/1000</f>
        <v>1.1050802959999999</v>
      </c>
      <c r="W33" s="260">
        <f>('февраль (4 цк)'!T70+'февраль (4 цк)'!T71*9.68%)/1000</f>
        <v>1.1038080079999999</v>
      </c>
      <c r="X33" s="260">
        <f>('февраль (4 цк)'!U70+'февраль (4 цк)'!U71*9.68%)/1000</f>
        <v>1.0784280559999999</v>
      </c>
      <c r="Y33" s="260">
        <f>('февраль (4 цк)'!V70+'февраль (4 цк)'!V71*9.68%)/1000</f>
        <v>1.0849101440000002</v>
      </c>
      <c r="Z33" s="260">
        <f>('февраль (4 цк)'!W70+'февраль (4 цк)'!W71*9.68%)/1000</f>
        <v>1.08641276</v>
      </c>
      <c r="AA33" s="260">
        <f>('февраль (4 цк)'!X70+'февраль (4 цк)'!X71*9.68%)/1000</f>
        <v>1.0783512800000001</v>
      </c>
      <c r="AB33" s="260">
        <f>('февраль (4 цк)'!Y70+'февраль (4 цк)'!Y71*9.68%)/1000</f>
        <v>1.0696207520000001</v>
      </c>
    </row>
    <row r="34" spans="1:28" s="156" customFormat="1" x14ac:dyDescent="0.2">
      <c r="A34" s="266">
        <v>17</v>
      </c>
      <c r="B34" s="233" t="s">
        <v>177</v>
      </c>
      <c r="C34" s="234" t="s">
        <v>161</v>
      </c>
      <c r="D34" s="202"/>
      <c r="E34" s="260">
        <f>('февраль (4 цк)'!B74+'февраль (4 цк)'!B75*9.68%)/1000</f>
        <v>1.031013392</v>
      </c>
      <c r="F34" s="285">
        <f>('февраль (4 цк)'!C74+'февраль (4 цк)'!C75*9.68%)/1000</f>
        <v>1.0313753359999998</v>
      </c>
      <c r="G34" s="285">
        <f>('февраль (4 цк)'!D74+'февраль (4 цк)'!D75*9.68%)/1000</f>
        <v>1.0363767440000002</v>
      </c>
      <c r="H34" s="260">
        <f>('февраль (4 цк)'!E74+'февраль (4 цк)'!E75*9.68%)/1000</f>
        <v>1.0272842719999999</v>
      </c>
      <c r="I34" s="260">
        <f>('февраль (4 цк)'!F74+'февраль (4 цк)'!F75*9.68%)/1000</f>
        <v>1.0420801039999998</v>
      </c>
      <c r="J34" s="260">
        <f>('февраль (4 цк)'!G74+'февраль (4 цк)'!G75*9.68%)/1000</f>
        <v>1.06277672</v>
      </c>
      <c r="K34" s="260">
        <f>('февраль (4 цк)'!H74+'февраль (4 цк)'!H75*9.68%)/1000</f>
        <v>1.061471528</v>
      </c>
      <c r="L34" s="260">
        <f>('февраль (4 цк)'!I74+'февраль (4 цк)'!I75*9.68%)/1000</f>
        <v>1.0458859999999999</v>
      </c>
      <c r="M34" s="260">
        <f>('февраль (4 цк)'!J74+'февраль (4 цк)'!J75*9.68%)/1000</f>
        <v>1.0373090239999998</v>
      </c>
      <c r="N34" s="260">
        <f>('февраль (4 цк)'!K74+'февраль (4 цк)'!K75*9.68%)/1000</f>
        <v>1.039700048</v>
      </c>
      <c r="O34" s="260">
        <f>('февраль (4 цк)'!L74+'февраль (4 цк)'!L75*9.68%)/1000</f>
        <v>1.0381754959999998</v>
      </c>
      <c r="P34" s="260">
        <f>('февраль (4 цк)'!M74+'февраль (4 цк)'!M75*9.68%)/1000</f>
        <v>1.039754888</v>
      </c>
      <c r="Q34" s="260">
        <f>('февраль (4 цк)'!N74+'февраль (4 цк)'!N75*9.68%)/1000</f>
        <v>1.0456227679999999</v>
      </c>
      <c r="R34" s="260">
        <f>('февраль (4 цк)'!O74+'февраль (4 цк)'!O75*9.68%)/1000</f>
        <v>1.0411478239999998</v>
      </c>
      <c r="S34" s="260">
        <f>('февраль (4 цк)'!P74+'февраль (4 цк)'!P75*9.68%)/1000</f>
        <v>1.0503390079999999</v>
      </c>
      <c r="T34" s="260">
        <f>('февраль (4 цк)'!Q74+'февраль (4 цк)'!Q75*9.68%)/1000</f>
        <v>1.05652496</v>
      </c>
      <c r="U34" s="260">
        <f>('февраль (4 цк)'!R74+'февраль (4 цк)'!R75*9.68%)/1000</f>
        <v>1.0564152800000002</v>
      </c>
      <c r="V34" s="260">
        <f>('февраль (4 цк)'!S74+'февраль (4 цк)'!S75*9.68%)/1000</f>
        <v>1.056217856</v>
      </c>
      <c r="W34" s="260">
        <f>('февраль (4 цк)'!T74+'февраль (4 цк)'!T75*9.68%)/1000</f>
        <v>1.0462150399999999</v>
      </c>
      <c r="X34" s="260">
        <f>('февраль (4 цк)'!U74+'февраль (4 цк)'!U75*9.68%)/1000</f>
        <v>1.0470705440000001</v>
      </c>
      <c r="Y34" s="260">
        <f>('февраль (4 цк)'!V74+'февраль (4 цк)'!V75*9.68%)/1000</f>
        <v>1.0368373999999998</v>
      </c>
      <c r="Z34" s="260">
        <f>('февраль (4 цк)'!W74+'февраль (4 цк)'!W75*9.68%)/1000</f>
        <v>1.03908584</v>
      </c>
      <c r="AA34" s="260">
        <f>('февраль (4 цк)'!X74+'февраль (4 цк)'!X75*9.68%)/1000</f>
        <v>1.0305856399999997</v>
      </c>
      <c r="AB34" s="260">
        <f>('февраль (4 цк)'!Y74+'февраль (4 цк)'!Y75*9.68%)/1000</f>
        <v>1.0167001520000001</v>
      </c>
    </row>
    <row r="35" spans="1:28" s="156" customFormat="1" x14ac:dyDescent="0.2">
      <c r="A35" s="266">
        <v>18</v>
      </c>
      <c r="B35" s="233" t="s">
        <v>177</v>
      </c>
      <c r="C35" s="234" t="s">
        <v>161</v>
      </c>
      <c r="D35" s="202"/>
      <c r="E35" s="260">
        <f>('февраль (4 цк)'!B78+'февраль (4 цк)'!B79*9.68%)/1000</f>
        <v>1.05625076</v>
      </c>
      <c r="F35" s="285">
        <f>('февраль (4 цк)'!C78+'февраль (4 цк)'!C79*9.68%)/1000</f>
        <v>1.0596508399999998</v>
      </c>
      <c r="G35" s="285">
        <f>('февраль (4 цк)'!D78+'февраль (4 цк)'!D79*9.68%)/1000</f>
        <v>1.064378048</v>
      </c>
      <c r="H35" s="260">
        <f>('февраль (4 цк)'!E78+'февраль (4 цк)'!E79*9.68%)/1000</f>
        <v>1.0786693520000001</v>
      </c>
      <c r="I35" s="260">
        <f>('февраль (4 цк)'!F78+'февраль (4 цк)'!F79*9.68%)/1000</f>
        <v>1.1027331440000001</v>
      </c>
      <c r="J35" s="260">
        <f>('февраль (4 цк)'!G78+'февраль (4 цк)'!G79*9.68%)/1000</f>
        <v>1.1152476319999998</v>
      </c>
      <c r="K35" s="260">
        <f>('февраль (4 цк)'!H78+'февраль (4 цк)'!H79*9.68%)/1000</f>
        <v>1.1126591840000002</v>
      </c>
      <c r="L35" s="260">
        <f>('февраль (4 цк)'!I78+'февраль (4 цк)'!I79*9.68%)/1000</f>
        <v>1.064739992</v>
      </c>
      <c r="M35" s="260">
        <f>('февраль (4 цк)'!J78+'февраль (4 цк)'!J79*9.68%)/1000</f>
        <v>1.05745724</v>
      </c>
      <c r="N35" s="260">
        <f>('февраль (4 цк)'!K78+'февраль (4 цк)'!K79*9.68%)/1000</f>
        <v>1.060067624</v>
      </c>
      <c r="O35" s="260">
        <f>('февраль (4 цк)'!L78+'февраль (4 цк)'!L79*9.68%)/1000</f>
        <v>1.062524456</v>
      </c>
      <c r="P35" s="260">
        <f>('февраль (4 цк)'!M78+'февраль (4 цк)'!M79*9.68%)/1000</f>
        <v>1.0667361679999998</v>
      </c>
      <c r="Q35" s="260">
        <f>('февраль (4 цк)'!N78+'февраль (4 цк)'!N79*9.68%)/1000</f>
        <v>1.0672955359999998</v>
      </c>
      <c r="R35" s="260">
        <f>('февраль (4 цк)'!O78+'февраль (4 цк)'!O79*9.68%)/1000</f>
        <v>1.0578520880000002</v>
      </c>
      <c r="S35" s="260">
        <f>('февраль (4 цк)'!P78+'февраль (4 цк)'!P79*9.68%)/1000</f>
        <v>1.066977464</v>
      </c>
      <c r="T35" s="260">
        <f>('февраль (4 цк)'!Q78+'февраль (4 цк)'!Q79*9.68%)/1000</f>
        <v>1.119360632</v>
      </c>
      <c r="U35" s="260">
        <f>('февраль (4 цк)'!R78+'февраль (4 цк)'!R79*9.68%)/1000</f>
        <v>1.1195799920000002</v>
      </c>
      <c r="V35" s="260">
        <f>('февраль (4 цк)'!S78+'февраль (4 цк)'!S79*9.68%)/1000</f>
        <v>1.0763551039999999</v>
      </c>
      <c r="W35" s="260">
        <f>('февраль (4 цк)'!T78+'февраль (4 цк)'!T79*9.68%)/1000</f>
        <v>1.0732730959999999</v>
      </c>
      <c r="X35" s="260">
        <f>('февраль (4 цк)'!U78+'февраль (4 цк)'!U79*9.68%)/1000</f>
        <v>1.063039952</v>
      </c>
      <c r="Y35" s="260">
        <f>('февраль (4 цк)'!V78+'февраль (4 цк)'!V79*9.68%)/1000</f>
        <v>1.0515454879999999</v>
      </c>
      <c r="Z35" s="260">
        <f>('февраль (4 цк)'!W78+'февраль (4 цк)'!W79*9.68%)/1000</f>
        <v>1.0682168480000001</v>
      </c>
      <c r="AA35" s="260">
        <f>('февраль (4 цк)'!X78+'февраль (4 цк)'!X79*9.68%)/1000</f>
        <v>1.0605173120000002</v>
      </c>
      <c r="AB35" s="260">
        <f>('февраль (4 цк)'!Y78+'февраль (4 цк)'!Y79*9.68%)/1000</f>
        <v>1.058082416</v>
      </c>
    </row>
    <row r="36" spans="1:28" s="156" customFormat="1" x14ac:dyDescent="0.2">
      <c r="A36" s="266">
        <v>19</v>
      </c>
      <c r="B36" s="233" t="s">
        <v>177</v>
      </c>
      <c r="C36" s="234" t="s">
        <v>161</v>
      </c>
      <c r="D36" s="202"/>
      <c r="E36" s="260">
        <f>('февраль (4 цк)'!B82+'февраль (4 цк)'!B83*9.68%)/1000</f>
        <v>1.1026563679999999</v>
      </c>
      <c r="F36" s="285">
        <f>('февраль (4 цк)'!C82+'февраль (4 цк)'!C83*9.68%)/1000</f>
        <v>1.1048938399999999</v>
      </c>
      <c r="G36" s="285">
        <f>('февраль (4 цк)'!D82+'февраль (4 цк)'!D83*9.68%)/1000</f>
        <v>1.148776808</v>
      </c>
      <c r="H36" s="260">
        <f>('февраль (4 цк)'!E82+'февраль (4 цк)'!E83*9.68%)/1000</f>
        <v>1.1611377440000001</v>
      </c>
      <c r="I36" s="260">
        <f>('февраль (4 цк)'!F82+'февраль (4 цк)'!F83*9.68%)/1000</f>
        <v>1.1624758400000001</v>
      </c>
      <c r="J36" s="260">
        <f>('февраль (4 цк)'!G82+'февраль (4 цк)'!G83*9.68%)/1000</f>
        <v>1.1644500800000002</v>
      </c>
      <c r="K36" s="260">
        <f>('февраль (4 цк)'!H82+'февраль (4 цк)'!H83*9.68%)/1000</f>
        <v>1.1553685760000003</v>
      </c>
      <c r="L36" s="260">
        <f>('февраль (4 цк)'!I82+'февраль (4 цк)'!I83*9.68%)/1000</f>
        <v>1.1433476480000002</v>
      </c>
      <c r="M36" s="260">
        <f>('февраль (4 цк)'!J82+'февраль (4 цк)'!J83*9.68%)/1000</f>
        <v>1.1384230160000002</v>
      </c>
      <c r="N36" s="260">
        <f>('февраль (4 цк)'!K82+'февраль (4 цк)'!K83*9.68%)/1000</f>
        <v>1.1368874960000002</v>
      </c>
      <c r="O36" s="260">
        <f>('февраль (4 цк)'!L82+'февраль (4 цк)'!L83*9.68%)/1000</f>
        <v>1.141845032</v>
      </c>
      <c r="P36" s="260">
        <f>('февраль (4 цк)'!M82+'февраль (4 цк)'!M83*9.68%)/1000</f>
        <v>1.145672864</v>
      </c>
      <c r="Q36" s="260">
        <f>('февраль (4 цк)'!N82+'февраль (4 цк)'!N83*9.68%)/1000</f>
        <v>1.148206472</v>
      </c>
      <c r="R36" s="260">
        <f>('февраль (4 цк)'!O82+'февраль (4 цк)'!O83*9.68%)/1000</f>
        <v>1.1519136560000001</v>
      </c>
      <c r="S36" s="260">
        <f>('февраль (4 цк)'!P82+'февраль (4 цк)'!P83*9.68%)/1000</f>
        <v>1.167608864</v>
      </c>
      <c r="T36" s="260">
        <f>('февраль (4 цк)'!Q82+'февраль (4 цк)'!Q83*9.68%)/1000</f>
        <v>1.1744309600000002</v>
      </c>
      <c r="U36" s="260">
        <f>('февраль (4 цк)'!R82+'февраль (4 цк)'!R83*9.68%)/1000</f>
        <v>1.1664462560000002</v>
      </c>
      <c r="V36" s="260">
        <f>('февраль (4 цк)'!S82+'февраль (4 цк)'!S83*9.68%)/1000</f>
        <v>1.1618945359999999</v>
      </c>
      <c r="W36" s="260">
        <f>('февраль (4 цк)'!T82+'февраль (4 цк)'!T83*9.68%)/1000</f>
        <v>1.1592951200000001</v>
      </c>
      <c r="X36" s="260">
        <f>('февраль (4 цк)'!U82+'февраль (4 цк)'!U83*9.68%)/1000</f>
        <v>1.0969091360000001</v>
      </c>
      <c r="Y36" s="260">
        <f>('февраль (4 цк)'!V82+'февраль (4 цк)'!V83*9.68%)/1000</f>
        <v>1.1014389200000001</v>
      </c>
      <c r="Z36" s="260">
        <f>('февраль (4 цк)'!W82+'февраль (4 цк)'!W83*9.68%)/1000</f>
        <v>1.0984446559999999</v>
      </c>
      <c r="AA36" s="260">
        <f>('февраль (4 цк)'!X82+'февраль (4 цк)'!X83*9.68%)/1000</f>
        <v>1.0962949280000001</v>
      </c>
      <c r="AB36" s="260">
        <f>('февраль (4 цк)'!Y82+'февраль (4 цк)'!Y83*9.68%)/1000</f>
        <v>1.094002616</v>
      </c>
    </row>
    <row r="37" spans="1:28" s="156" customFormat="1" x14ac:dyDescent="0.2">
      <c r="A37" s="266">
        <v>20</v>
      </c>
      <c r="B37" s="233" t="s">
        <v>177</v>
      </c>
      <c r="C37" s="234" t="s">
        <v>161</v>
      </c>
      <c r="D37" s="202"/>
      <c r="E37" s="260">
        <f>('февраль (4 цк)'!B86+'февраль (4 цк)'!B87*9.68%)/1000</f>
        <v>1.1046964159999999</v>
      </c>
      <c r="F37" s="285">
        <f>('февраль (4 цк)'!C86+'февраль (4 цк)'!C87*9.68%)/1000</f>
        <v>1.1203258160000003</v>
      </c>
      <c r="G37" s="285">
        <f>('февраль (4 цк)'!D86+'февраль (4 цк)'!D87*9.68%)/1000</f>
        <v>1.1802769040000001</v>
      </c>
      <c r="H37" s="260">
        <f>('февраль (4 цк)'!E86+'февраль (4 цк)'!E87*9.68%)/1000</f>
        <v>1.201861928</v>
      </c>
      <c r="I37" s="260">
        <f>('февраль (4 цк)'!F86+'февраль (4 цк)'!F87*9.68%)/1000</f>
        <v>1.1874170719999999</v>
      </c>
      <c r="J37" s="260">
        <f>('февраль (4 цк)'!G86+'февраль (4 цк)'!G87*9.68%)/1000</f>
        <v>1.1920565359999999</v>
      </c>
      <c r="K37" s="260">
        <f>('февраль (4 цк)'!H86+'февраль (4 цк)'!H87*9.68%)/1000</f>
        <v>1.1922649279999999</v>
      </c>
      <c r="L37" s="260">
        <f>('февраль (4 цк)'!I86+'февраль (4 цк)'!I87*9.68%)/1000</f>
        <v>1.1759993840000003</v>
      </c>
      <c r="M37" s="260">
        <f>('февраль (4 цк)'!J86+'февраль (4 цк)'!J87*9.68%)/1000</f>
        <v>1.176471008</v>
      </c>
      <c r="N37" s="260">
        <f>('февраль (4 цк)'!K86+'февраль (4 цк)'!K87*9.68%)/1000</f>
        <v>1.1691882560000002</v>
      </c>
      <c r="O37" s="260">
        <f>('февраль (4 цк)'!L86+'февраль (4 цк)'!L87*9.68%)/1000</f>
        <v>1.174935488</v>
      </c>
      <c r="P37" s="260">
        <f>('февраль (4 цк)'!M86+'февраль (4 цк)'!M87*9.68%)/1000</f>
        <v>1.1746393520000002</v>
      </c>
      <c r="Q37" s="260">
        <f>('февраль (4 цк)'!N86+'февраль (4 цк)'!N87*9.68%)/1000</f>
        <v>1.1406495200000002</v>
      </c>
      <c r="R37" s="260">
        <f>('февраль (4 цк)'!O86+'февраль (4 цк)'!O87*9.68%)/1000</f>
        <v>1.1828324479999999</v>
      </c>
      <c r="S37" s="260">
        <f>('февраль (4 цк)'!P86+'февраль (4 цк)'!P87*9.68%)/1000</f>
        <v>1.175494856</v>
      </c>
      <c r="T37" s="260">
        <f>('февраль (4 цк)'!Q86+'февраль (4 цк)'!Q87*9.68%)/1000</f>
        <v>1.199185736</v>
      </c>
      <c r="U37" s="260">
        <f>('февраль (4 цк)'!R86+'февраль (4 цк)'!R87*9.68%)/1000</f>
        <v>1.19625728</v>
      </c>
      <c r="V37" s="260">
        <f>('февраль (4 цк)'!S86+'февраль (4 цк)'!S87*9.68%)/1000</f>
        <v>1.19527016</v>
      </c>
      <c r="W37" s="260">
        <f>('февраль (4 цк)'!T86+'февраль (4 цк)'!T87*9.68%)/1000</f>
        <v>1.139366264</v>
      </c>
      <c r="X37" s="260">
        <f>('февраль (4 цк)'!U86+'февраль (4 цк)'!U87*9.68%)/1000</f>
        <v>1.1259853040000001</v>
      </c>
      <c r="Y37" s="260">
        <f>('февраль (4 цк)'!V86+'февраль (4 цк)'!V87*9.68%)/1000</f>
        <v>1.1250968960000001</v>
      </c>
      <c r="Z37" s="260">
        <f>('февраль (4 цк)'!W86+'февраль (4 цк)'!W87*9.68%)/1000</f>
        <v>1.1253381920000001</v>
      </c>
      <c r="AA37" s="260">
        <f>('февраль (4 цк)'!X86+'февраль (4 цк)'!X87*9.68%)/1000</f>
        <v>1.1304054080000001</v>
      </c>
      <c r="AB37" s="260">
        <f>('февраль (4 цк)'!Y86+'февраль (4 цк)'!Y87*9.68%)/1000</f>
        <v>1.122365864</v>
      </c>
    </row>
    <row r="38" spans="1:28" s="156" customFormat="1" x14ac:dyDescent="0.2">
      <c r="A38" s="266">
        <v>21</v>
      </c>
      <c r="B38" s="233" t="s">
        <v>177</v>
      </c>
      <c r="C38" s="234" t="s">
        <v>161</v>
      </c>
      <c r="D38" s="202"/>
      <c r="E38" s="260">
        <f>('февраль (4 цк)'!B90+'февраль (4 цк)'!B91*9.68%)/1000</f>
        <v>1.2141570559999999</v>
      </c>
      <c r="F38" s="285">
        <f>('февраль (4 цк)'!C90+'февраль (4 цк)'!C91*9.68%)/1000</f>
        <v>1.2197617039999999</v>
      </c>
      <c r="G38" s="285">
        <f>('февраль (4 цк)'!D90+'февраль (4 цк)'!D91*9.68%)/1000</f>
        <v>1.3271603600000001</v>
      </c>
      <c r="H38" s="260">
        <f>('февраль (4 цк)'!E90+'февраль (4 цк)'!E91*9.68%)/1000</f>
        <v>1.3383477200000002</v>
      </c>
      <c r="I38" s="260">
        <f>('февраль (4 цк)'!F90+'февраль (4 цк)'!F91*9.68%)/1000</f>
        <v>1.3309552880000002</v>
      </c>
      <c r="J38" s="260">
        <f>('февраль (4 цк)'!G90+'февраль (4 цк)'!G91*9.68%)/1000</f>
        <v>1.332819848</v>
      </c>
      <c r="K38" s="260">
        <f>('февраль (4 цк)'!H90+'февраль (4 цк)'!H91*9.68%)/1000</f>
        <v>1.3268861599999999</v>
      </c>
      <c r="L38" s="260">
        <f>('февраль (4 цк)'!I90+'февраль (4 цк)'!I91*9.68%)/1000</f>
        <v>1.2987203360000001</v>
      </c>
      <c r="M38" s="260">
        <f>('февраль (4 цк)'!J90+'февраль (4 цк)'!J91*9.68%)/1000</f>
        <v>1.2892110800000001</v>
      </c>
      <c r="N38" s="260">
        <f>('февраль (4 цк)'!K90+'февраль (4 цк)'!K91*9.68%)/1000</f>
        <v>1.248475928</v>
      </c>
      <c r="O38" s="260">
        <f>('февраль (4 цк)'!L90+'февраль (4 цк)'!L91*9.68%)/1000</f>
        <v>1.2424544960000001</v>
      </c>
      <c r="P38" s="260">
        <f>('февраль (4 цк)'!M90+'февраль (4 цк)'!M91*9.68%)/1000</f>
        <v>1.3016268560000002</v>
      </c>
      <c r="Q38" s="260">
        <f>('февраль (4 цк)'!N90+'февраль (4 цк)'!N91*9.68%)/1000</f>
        <v>1.3114541840000002</v>
      </c>
      <c r="R38" s="260">
        <f>('февраль (4 цк)'!O90+'февраль (4 цк)'!O91*9.68%)/1000</f>
        <v>1.306913432</v>
      </c>
      <c r="S38" s="260">
        <f>('февраль (4 цк)'!P90+'февраль (4 цк)'!P91*9.68%)/1000</f>
        <v>1.3271493919999999</v>
      </c>
      <c r="T38" s="260">
        <f>('февраль (4 цк)'!Q90+'февраль (4 цк)'!Q91*9.68%)/1000</f>
        <v>1.330154624</v>
      </c>
      <c r="U38" s="260">
        <f>('февраль (4 цк)'!R90+'февраль (4 цк)'!R91*9.68%)/1000</f>
        <v>1.330373984</v>
      </c>
      <c r="V38" s="260">
        <f>('февраль (4 цк)'!S90+'февраль (4 цк)'!S91*9.68%)/1000</f>
        <v>1.3152381439999998</v>
      </c>
      <c r="W38" s="260">
        <f>('февраль (4 цк)'!T90+'февраль (4 цк)'!T91*9.68%)/1000</f>
        <v>1.2571735520000002</v>
      </c>
      <c r="X38" s="260">
        <f>('февраль (4 цк)'!U90+'февраль (4 цк)'!U91*9.68%)/1000</f>
        <v>1.2095504960000001</v>
      </c>
      <c r="Y38" s="260">
        <f>('февраль (4 цк)'!V90+'февраль (4 цк)'!V91*9.68%)/1000</f>
        <v>1.20124772</v>
      </c>
      <c r="Z38" s="260">
        <f>('февраль (4 цк)'!W90+'февраль (4 цк)'!W91*9.68%)/1000</f>
        <v>1.222229504</v>
      </c>
      <c r="AA38" s="260">
        <f>('февраль (4 цк)'!X90+'февраль (4 цк)'!X91*9.68%)/1000</f>
        <v>1.200293504</v>
      </c>
      <c r="AB38" s="260">
        <f>('февраль (4 цк)'!Y90+'февраль (4 цк)'!Y91*9.68%)/1000</f>
        <v>1.203463256</v>
      </c>
    </row>
    <row r="39" spans="1:28" s="156" customFormat="1" x14ac:dyDescent="0.2">
      <c r="A39" s="266">
        <v>22</v>
      </c>
      <c r="B39" s="233" t="s">
        <v>177</v>
      </c>
      <c r="C39" s="234" t="s">
        <v>161</v>
      </c>
      <c r="D39" s="202"/>
      <c r="E39" s="260">
        <f>('февраль (4 цк)'!B94+'февраль (4 цк)'!B95*9.68%)/1000</f>
        <v>1.166731424</v>
      </c>
      <c r="F39" s="285">
        <f>('февраль (4 цк)'!C94+'февраль (4 цк)'!C95*9.68%)/1000</f>
        <v>1.196926328</v>
      </c>
      <c r="G39" s="285">
        <f>('февраль (4 цк)'!D94+'февраль (4 цк)'!D95*9.68%)/1000</f>
        <v>1.2346452800000001</v>
      </c>
      <c r="H39" s="260">
        <f>('февраль (4 цк)'!E94+'февраль (4 цк)'!E95*9.68%)/1000</f>
        <v>1.2585335840000003</v>
      </c>
      <c r="I39" s="260">
        <f>('февраль (4 цк)'!F94+'февраль (4 цк)'!F95*9.68%)/1000</f>
        <v>1.2469952479999999</v>
      </c>
      <c r="J39" s="260">
        <f>('февраль (4 цк)'!G94+'февраль (4 цк)'!G95*9.68%)/1000</f>
        <v>1.2615278479999998</v>
      </c>
      <c r="K39" s="260">
        <f>('февраль (4 цк)'!H94+'февраль (4 цк)'!H95*9.68%)/1000</f>
        <v>1.2489475520000002</v>
      </c>
      <c r="L39" s="260">
        <f>('февраль (4 цк)'!I94+'февраль (4 цк)'!I95*9.68%)/1000</f>
        <v>1.231804568</v>
      </c>
      <c r="M39" s="260">
        <f>('февраль (4 цк)'!J94+'февраль (4 цк)'!J95*9.68%)/1000</f>
        <v>1.225179896</v>
      </c>
      <c r="N39" s="260">
        <f>('февраль (4 цк)'!K94+'февраль (4 цк)'!K95*9.68%)/1000</f>
        <v>1.2193120159999999</v>
      </c>
      <c r="O39" s="260">
        <f>('февраль (4 цк)'!L94+'февраль (4 цк)'!L95*9.68%)/1000</f>
        <v>1.2236224400000002</v>
      </c>
      <c r="P39" s="260">
        <f>('февраль (4 цк)'!M94+'февраль (4 цк)'!M95*9.68%)/1000</f>
        <v>1.229940008</v>
      </c>
      <c r="Q39" s="260">
        <f>('февраль (4 цк)'!N94+'февраль (4 цк)'!N95*9.68%)/1000</f>
        <v>1.2379356800000001</v>
      </c>
      <c r="R39" s="260">
        <f>('февраль (4 цк)'!O94+'февраль (4 цк)'!O95*9.68%)/1000</f>
        <v>1.2345246320000001</v>
      </c>
      <c r="S39" s="260">
        <f>('февраль (4 цк)'!P94+'февраль (4 цк)'!P95*9.68%)/1000</f>
        <v>1.2414783439999999</v>
      </c>
      <c r="T39" s="260">
        <f>('февраль (4 цк)'!Q94+'февраль (4 цк)'!Q95*9.68%)/1000</f>
        <v>1.202421296</v>
      </c>
      <c r="U39" s="260">
        <f>('февраль (4 цк)'!R94+'февраль (4 цк)'!R95*9.68%)/1000</f>
        <v>1.2439680799999999</v>
      </c>
      <c r="V39" s="260">
        <f>('февраль (4 цк)'!S94+'февраль (4 цк)'!S95*9.68%)/1000</f>
        <v>1.2490572320000002</v>
      </c>
      <c r="W39" s="260">
        <f>('февраль (4 цк)'!T94+'февраль (4 цк)'!T95*9.68%)/1000</f>
        <v>1.2402608960000001</v>
      </c>
      <c r="X39" s="260">
        <f>('февраль (4 цк)'!U94+'февраль (4 цк)'!U95*9.68%)/1000</f>
        <v>1.1768219840000003</v>
      </c>
      <c r="Y39" s="260">
        <f>('февраль (4 цк)'!V94+'февраль (4 цк)'!V95*9.68%)/1000</f>
        <v>1.1555001920000001</v>
      </c>
      <c r="Z39" s="260">
        <f>('февраль (4 цк)'!W94+'февраль (4 цк)'!W95*9.68%)/1000</f>
        <v>1.174167728</v>
      </c>
      <c r="AA39" s="260">
        <f>('февраль (4 цк)'!X94+'февраль (4 цк)'!X95*9.68%)/1000</f>
        <v>1.168903088</v>
      </c>
      <c r="AB39" s="260">
        <f>('февраль (4 цк)'!Y94+'февраль (4 цк)'!Y95*9.68%)/1000</f>
        <v>1.1618726000000001</v>
      </c>
    </row>
    <row r="40" spans="1:28" s="156" customFormat="1" x14ac:dyDescent="0.2">
      <c r="A40" s="266">
        <v>23</v>
      </c>
      <c r="B40" s="233" t="s">
        <v>177</v>
      </c>
      <c r="C40" s="234" t="s">
        <v>161</v>
      </c>
      <c r="D40" s="202"/>
      <c r="E40" s="260">
        <f>('февраль (4 цк)'!B98+'февраль (4 цк)'!B99*9.68%)/1000</f>
        <v>1.062348968</v>
      </c>
      <c r="F40" s="285">
        <f>('февраль (4 цк)'!C98+'февраль (4 цк)'!C99*9.68%)/1000</f>
        <v>1.06508</v>
      </c>
      <c r="G40" s="285">
        <f>('февраль (4 цк)'!D98+'февраль (4 цк)'!D99*9.68%)/1000</f>
        <v>1.061976056</v>
      </c>
      <c r="H40" s="260">
        <f>('февраль (4 цк)'!E98+'февраль (4 цк)'!E99*9.68%)/1000</f>
        <v>1.087026968</v>
      </c>
      <c r="I40" s="260">
        <f>('февраль (4 цк)'!F98+'февраль (4 цк)'!F99*9.68%)/1000</f>
        <v>1.1029854079999999</v>
      </c>
      <c r="J40" s="260">
        <f>('февраль (4 цк)'!G98+'февраль (4 цк)'!G99*9.68%)/1000</f>
        <v>1.115280536</v>
      </c>
      <c r="K40" s="260">
        <f>('февраль (4 цк)'!H98+'февраль (4 цк)'!H99*9.68%)/1000</f>
        <v>1.0852062800000002</v>
      </c>
      <c r="L40" s="260">
        <f>('февраль (4 цк)'!I98+'февраль (4 цк)'!I99*9.68%)/1000</f>
        <v>1.0721543600000001</v>
      </c>
      <c r="M40" s="260">
        <f>('февраль (4 цк)'!J98+'февраль (4 цк)'!J99*9.68%)/1000</f>
        <v>1.0689297680000001</v>
      </c>
      <c r="N40" s="260">
        <f>('февраль (4 цк)'!K98+'февраль (4 цк)'!K99*9.68%)/1000</f>
        <v>1.058433392</v>
      </c>
      <c r="O40" s="260">
        <f>('февраль (4 цк)'!L98+'февраль (4 цк)'!L99*9.68%)/1000</f>
        <v>1.0606927999999998</v>
      </c>
      <c r="P40" s="260">
        <f>('февраль (4 цк)'!M98+'февраль (4 цк)'!M99*9.68%)/1000</f>
        <v>1.0667361679999998</v>
      </c>
      <c r="Q40" s="260">
        <f>('февраль (4 цк)'!N98+'февраль (4 цк)'!N99*9.68%)/1000</f>
        <v>1.0752253999999999</v>
      </c>
      <c r="R40" s="260">
        <f>('февраль (4 цк)'!O98+'февраль (4 цк)'!O99*9.68%)/1000</f>
        <v>1.0719020960000001</v>
      </c>
      <c r="S40" s="260">
        <f>('февраль (4 цк)'!P98+'февраль (4 цк)'!P99*9.68%)/1000</f>
        <v>1.0797661519999999</v>
      </c>
      <c r="T40" s="260">
        <f>('февраль (4 цк)'!Q98+'февраль (4 цк)'!Q99*9.68%)/1000</f>
        <v>1.86119228</v>
      </c>
      <c r="U40" s="260">
        <f>('февраль (4 цк)'!R98+'февраль (4 цк)'!R99*9.68%)/1000</f>
        <v>1.7666042479999999</v>
      </c>
      <c r="V40" s="260">
        <f>('февраль (4 цк)'!S98+'февраль (4 цк)'!S99*9.68%)/1000</f>
        <v>1.08602888</v>
      </c>
      <c r="W40" s="260">
        <f>('февраль (4 цк)'!T98+'февраль (4 цк)'!T99*9.68%)/1000</f>
        <v>1.09019672</v>
      </c>
      <c r="X40" s="260">
        <f>('февраль (4 цк)'!U98+'февраль (4 цк)'!U99*9.68%)/1000</f>
        <v>1.085546288</v>
      </c>
      <c r="Y40" s="260">
        <f>('февраль (4 цк)'!V98+'февраль (4 цк)'!V99*9.68%)/1000</f>
        <v>1.086862448</v>
      </c>
      <c r="Z40" s="260">
        <f>('февраль (4 цк)'!W98+'февраль (4 цк)'!W99*9.68%)/1000</f>
        <v>1.085765648</v>
      </c>
      <c r="AA40" s="260">
        <f>('февраль (4 цк)'!X98+'февраль (4 цк)'!X99*9.68%)/1000</f>
        <v>1.0742711839999999</v>
      </c>
      <c r="AB40" s="260">
        <f>('февраль (4 цк)'!Y98+'февраль (4 цк)'!Y99*9.68%)/1000</f>
        <v>1.0603966639999998</v>
      </c>
    </row>
    <row r="41" spans="1:28" s="156" customFormat="1" x14ac:dyDescent="0.2">
      <c r="A41" s="266">
        <v>24</v>
      </c>
      <c r="B41" s="233" t="s">
        <v>177</v>
      </c>
      <c r="C41" s="234" t="s">
        <v>161</v>
      </c>
      <c r="D41" s="202"/>
      <c r="E41" s="260">
        <f>('февраль (4 цк)'!B102+'февраль (4 цк)'!B103*9.68%)/1000</f>
        <v>1.16922116</v>
      </c>
      <c r="F41" s="285">
        <f>('февраль (4 цк)'!C102+'февраль (4 цк)'!C103*9.68%)/1000</f>
        <v>1.1673236960000002</v>
      </c>
      <c r="G41" s="285">
        <f>('февраль (4 цк)'!D102+'февраль (4 цк)'!D103*9.68%)/1000</f>
        <v>1.1673236960000002</v>
      </c>
      <c r="H41" s="260">
        <f>('февраль (4 цк)'!E102+'февраль (4 цк)'!E103*9.68%)/1000</f>
        <v>1.1911023200000002</v>
      </c>
      <c r="I41" s="260">
        <f>('февраль (4 цк)'!F102+'февраль (4 цк)'!F103*9.68%)/1000</f>
        <v>1.2022896799999998</v>
      </c>
      <c r="J41" s="260">
        <f>('февраль (4 цк)'!G102+'февраль (4 цк)'!G103*9.68%)/1000</f>
        <v>1.227505112</v>
      </c>
      <c r="K41" s="260">
        <f>('февраль (4 цк)'!H102+'февраль (4 цк)'!H103*9.68%)/1000</f>
        <v>1.2373872799999999</v>
      </c>
      <c r="L41" s="260">
        <f>('февраль (4 цк)'!I102+'февраль (4 цк)'!I103*9.68%)/1000</f>
        <v>1.173092864</v>
      </c>
      <c r="M41" s="260">
        <f>('февраль (4 цк)'!J102+'февраль (4 цк)'!J103*9.68%)/1000</f>
        <v>1.167389504</v>
      </c>
      <c r="N41" s="260">
        <f>('февраль (4 цк)'!K102+'февраль (4 цк)'!K103*9.68%)/1000</f>
        <v>1.1601506240000001</v>
      </c>
      <c r="O41" s="260">
        <f>('февраль (4 цк)'!L102+'февраль (4 цк)'!L103*9.68%)/1000</f>
        <v>1.1550066320000001</v>
      </c>
      <c r="P41" s="260">
        <f>('февраль (4 цк)'!M102+'февраль (4 цк)'!M103*9.68%)/1000</f>
        <v>1.174770968</v>
      </c>
      <c r="Q41" s="260">
        <f>('февраль (4 цк)'!N102+'февраль (4 цк)'!N103*9.68%)/1000</f>
        <v>1.1862105920000001</v>
      </c>
      <c r="R41" s="260">
        <f>('февраль (4 цк)'!O102+'февраль (4 цк)'!O103*9.68%)/1000</f>
        <v>1.173542552</v>
      </c>
      <c r="S41" s="260">
        <f>('февраль (4 цк)'!P102+'февраль (4 цк)'!P103*9.68%)/1000</f>
        <v>1.1877461120000001</v>
      </c>
      <c r="T41" s="260">
        <f>('февраль (4 цк)'!Q102+'февраль (4 цк)'!Q103*9.68%)/1000</f>
        <v>1.248607544</v>
      </c>
      <c r="U41" s="260">
        <f>('февраль (4 цк)'!R102+'февраль (4 цк)'!R103*9.68%)/1000</f>
        <v>1.248157856</v>
      </c>
      <c r="V41" s="260">
        <f>('февраль (4 цк)'!S102+'февраль (4 цк)'!S103*9.68%)/1000</f>
        <v>1.200216728</v>
      </c>
      <c r="W41" s="260">
        <f>('февраль (4 цк)'!T102+'февраль (4 цк)'!T103*9.68%)/1000</f>
        <v>1.1854867039999999</v>
      </c>
      <c r="X41" s="260">
        <f>('февраль (4 цк)'!U102+'февраль (4 цк)'!U103*9.68%)/1000</f>
        <v>1.1802878719999998</v>
      </c>
      <c r="Y41" s="260">
        <f>('февраль (4 цк)'!V102+'февраль (4 цк)'!V103*9.68%)/1000</f>
        <v>1.1746174159999998</v>
      </c>
      <c r="Z41" s="260">
        <f>('февраль (4 цк)'!W102+'февраль (4 цк)'!W103*9.68%)/1000</f>
        <v>1.1762735840000003</v>
      </c>
      <c r="AA41" s="260">
        <f>('февраль (4 цк)'!X102+'февраль (4 цк)'!X103*9.68%)/1000</f>
        <v>1.1561911760000003</v>
      </c>
      <c r="AB41" s="260">
        <f>('февраль (4 цк)'!Y102+'февраль (4 цк)'!Y103*9.68%)/1000</f>
        <v>1.1484806719999998</v>
      </c>
    </row>
    <row r="42" spans="1:28" s="156" customFormat="1" x14ac:dyDescent="0.2">
      <c r="A42" s="266">
        <v>25</v>
      </c>
      <c r="B42" s="233" t="s">
        <v>177</v>
      </c>
      <c r="C42" s="234" t="s">
        <v>161</v>
      </c>
      <c r="D42" s="202"/>
      <c r="E42" s="260">
        <f>('февраль (4 цк)'!B106+'февраль (4 цк)'!B107*9.68%)/1000</f>
        <v>1.111123664</v>
      </c>
      <c r="F42" s="285">
        <f>('февраль (4 цк)'!C106+'февраль (4 цк)'!C107*9.68%)/1000</f>
        <v>1.1081952079999999</v>
      </c>
      <c r="G42" s="285">
        <f>('февраль (4 цк)'!D106+'февраль (4 цк)'!D107*9.68%)/1000</f>
        <v>1.0903722079999998</v>
      </c>
      <c r="H42" s="260">
        <f>('февраль (4 цк)'!E106+'февраль (4 цк)'!E107*9.68%)/1000</f>
        <v>1.0950116719999998</v>
      </c>
      <c r="I42" s="260">
        <f>('февраль (4 цк)'!F106+'февраль (4 цк)'!F107*9.68%)/1000</f>
        <v>1.0699607599999998</v>
      </c>
      <c r="J42" s="260">
        <f>('февраль (4 цк)'!G106+'февраль (4 цк)'!G107*9.68%)/1000</f>
        <v>1.1244717200000003</v>
      </c>
      <c r="K42" s="260">
        <f>('февраль (4 цк)'!H106+'февраль (4 цк)'!H107*9.68%)/1000</f>
        <v>1.1255027120000003</v>
      </c>
      <c r="L42" s="260">
        <f>('февраль (4 цк)'!I106+'февраль (4 цк)'!I107*9.68%)/1000</f>
        <v>1.1140630880000002</v>
      </c>
      <c r="M42" s="260">
        <f>('февраль (4 цк)'!J106+'февраль (4 цк)'!J107*9.68%)/1000</f>
        <v>1.0958342719999998</v>
      </c>
      <c r="N42" s="260">
        <f>('февраль (4 цк)'!K106+'февраль (4 цк)'!K107*9.68%)/1000</f>
        <v>1.09370648</v>
      </c>
      <c r="O42" s="260">
        <f>('февраль (4 цк)'!L106+'февраль (4 цк)'!L107*9.68%)/1000</f>
        <v>1.0526532560000001</v>
      </c>
      <c r="P42" s="260">
        <f>('февраль (4 цк)'!M106+'февраль (4 цк)'!M107*9.68%)/1000</f>
        <v>1.0505803039999999</v>
      </c>
      <c r="Q42" s="260">
        <f>('февраль (4 цк)'!N106+'февраль (4 цк)'!N107*9.68%)/1000</f>
        <v>1.061987024</v>
      </c>
      <c r="R42" s="260">
        <f>('февраль (4 цк)'!O106+'февраль (4 цк)'!O107*9.68%)/1000</f>
        <v>1.0639722319999998</v>
      </c>
      <c r="S42" s="260">
        <f>('февраль (4 цк)'!P106+'февраль (4 цк)'!P107*9.68%)/1000</f>
        <v>1.0759492880000001</v>
      </c>
      <c r="T42" s="260">
        <f>('февраль (4 цк)'!Q106+'февраль (4 цк)'!Q107*9.68%)/1000</f>
        <v>1.0928290399999998</v>
      </c>
      <c r="U42" s="260">
        <f>('февраль (4 цк)'!R106+'февраль (4 цк)'!R107*9.68%)/1000</f>
        <v>1.120698728</v>
      </c>
      <c r="V42" s="260">
        <f>('февраль (4 цк)'!S106+'февраль (4 цк)'!S107*9.68%)/1000</f>
        <v>1.119163208</v>
      </c>
      <c r="W42" s="260">
        <f>('февраль (4 цк)'!T106+'февраль (4 цк)'!T107*9.68%)/1000</f>
        <v>1.090152848</v>
      </c>
      <c r="X42" s="260">
        <f>('февраль (4 цк)'!U106+'февраль (4 цк)'!U107*9.68%)/1000</f>
        <v>1.1163554</v>
      </c>
      <c r="Y42" s="260">
        <f>('февраль (4 цк)'!V106+'февраль (4 цк)'!V107*9.68%)/1000</f>
        <v>1.1101036399999997</v>
      </c>
      <c r="Z42" s="260">
        <f>('февраль (4 цк)'!W106+'февраль (4 цк)'!W107*9.68%)/1000</f>
        <v>1.1123959520000002</v>
      </c>
      <c r="AA42" s="260">
        <f>('февраль (4 цк)'!X106+'февраль (4 цк)'!X107*9.68%)/1000</f>
        <v>1.1068461440000001</v>
      </c>
      <c r="AB42" s="260">
        <f>('февраль (4 цк)'!Y106+'февраль (4 цк)'!Y107*9.68%)/1000</f>
        <v>1.1032925119999999</v>
      </c>
    </row>
    <row r="43" spans="1:28" s="156" customFormat="1" x14ac:dyDescent="0.2">
      <c r="A43" s="266">
        <v>26</v>
      </c>
      <c r="B43" s="233" t="s">
        <v>177</v>
      </c>
      <c r="C43" s="234" t="s">
        <v>161</v>
      </c>
      <c r="D43" s="202"/>
      <c r="E43" s="260">
        <f>('февраль (4 цк)'!B110+'февраль (4 цк)'!B111*9.68%)/1000</f>
        <v>1.1869344799999999</v>
      </c>
      <c r="F43" s="285">
        <f>('февраль (4 цк)'!C110+'февраль (4 цк)'!C111*9.68%)/1000</f>
        <v>1.1821853360000001</v>
      </c>
      <c r="G43" s="285">
        <f>('февраль (4 цк)'!D110+'февраль (4 цк)'!D111*9.68%)/1000</f>
        <v>1.1814833840000001</v>
      </c>
      <c r="H43" s="260">
        <f>('февраль (4 цк)'!E110+'февраль (4 цк)'!E111*9.68%)/1000</f>
        <v>1.1901261679999999</v>
      </c>
      <c r="I43" s="260">
        <f>('февраль (4 цк)'!F110+'февраль (4 цк)'!F111*9.68%)/1000</f>
        <v>1.1887771039999999</v>
      </c>
      <c r="J43" s="260">
        <f>('февраль (4 цк)'!G110+'февраль (4 цк)'!G111*9.68%)/1000</f>
        <v>1.194568208</v>
      </c>
      <c r="K43" s="260">
        <f>('февраль (4 цк)'!H110+'февраль (4 цк)'!H111*9.68%)/1000</f>
        <v>1.1938991600000002</v>
      </c>
      <c r="L43" s="260">
        <f>('февраль (4 цк)'!I110+'февраль (4 цк)'!I111*9.68%)/1000</f>
        <v>1.1843899040000001</v>
      </c>
      <c r="M43" s="260">
        <f>('февраль (4 цк)'!J110+'февраль (4 цк)'!J111*9.68%)/1000</f>
        <v>1.17305996</v>
      </c>
      <c r="N43" s="260">
        <f>('февраль (4 цк)'!K110+'февраль (4 цк)'!K111*9.68%)/1000</f>
        <v>1.1588015600000001</v>
      </c>
      <c r="O43" s="260">
        <f>('февраль (4 цк)'!L110+'февраль (4 цк)'!L111*9.68%)/1000</f>
        <v>1.1778091039999998</v>
      </c>
      <c r="P43" s="260">
        <f>('февраль (4 цк)'!M110+'февраль (4 цк)'!M111*9.68%)/1000</f>
        <v>1.1778310400000001</v>
      </c>
      <c r="Q43" s="260">
        <f>('февраль (4 цк)'!N110+'февраль (4 цк)'!N111*9.68%)/1000</f>
        <v>1.1856731600000001</v>
      </c>
      <c r="R43" s="260">
        <f>('февраль (4 цк)'!O110+'февраль (4 цк)'!O111*9.68%)/1000</f>
        <v>1.17739232</v>
      </c>
      <c r="S43" s="260">
        <f>('февраль (4 цк)'!P110+'февраль (4 цк)'!P111*9.68%)/1000</f>
        <v>1.1889854959999999</v>
      </c>
      <c r="T43" s="260">
        <f>('февраль (4 цк)'!Q110+'февраль (4 цк)'!Q111*9.68%)/1000</f>
        <v>1.2097808240000001</v>
      </c>
      <c r="U43" s="260">
        <f>('февраль (4 цк)'!R110+'февраль (4 цк)'!R111*9.68%)/1000</f>
        <v>1.2209901200000002</v>
      </c>
      <c r="V43" s="260">
        <f>('февраль (4 цк)'!S110+'февраль (4 цк)'!S111*9.68%)/1000</f>
        <v>1.226068304</v>
      </c>
      <c r="W43" s="260">
        <f>('февраль (4 цк)'!T110+'февраль (4 цк)'!T111*9.68%)/1000</f>
        <v>1.2201455840000002</v>
      </c>
      <c r="X43" s="260">
        <f>('февраль (4 цк)'!U110+'февраль (4 цк)'!U111*9.68%)/1000</f>
        <v>1.2104718080000001</v>
      </c>
      <c r="Y43" s="260">
        <f>('февраль (4 цк)'!V110+'февраль (4 цк)'!V111*9.68%)/1000</f>
        <v>1.2064246160000001</v>
      </c>
      <c r="Z43" s="260">
        <f>('февраль (4 цк)'!W110+'февраль (4 цк)'!W111*9.68%)/1000</f>
        <v>1.199097992</v>
      </c>
      <c r="AA43" s="260">
        <f>('февраль (4 цк)'!X110+'февраль (4 цк)'!X111*9.68%)/1000</f>
        <v>1.1815053200000003</v>
      </c>
      <c r="AB43" s="260">
        <f>('февраль (4 цк)'!Y110+'февраль (4 цк)'!Y111*9.68%)/1000</f>
        <v>1.1907403759999999</v>
      </c>
    </row>
    <row r="44" spans="1:28" s="156" customFormat="1" x14ac:dyDescent="0.2">
      <c r="A44" s="266">
        <v>27</v>
      </c>
      <c r="B44" s="233" t="s">
        <v>177</v>
      </c>
      <c r="C44" s="234" t="s">
        <v>161</v>
      </c>
      <c r="D44" s="202"/>
      <c r="E44" s="260">
        <f>('февраль (4 цк)'!B114+'февраль (4 цк)'!B115*9.68%)/1000</f>
        <v>1.1335203200000001</v>
      </c>
      <c r="F44" s="285">
        <f>('февраль (4 цк)'!C114+'февраль (4 цк)'!C115*9.68%)/1000</f>
        <v>1.1364816800000002</v>
      </c>
      <c r="G44" s="285">
        <f>('февраль (4 цк)'!D114+'февраль (4 цк)'!D115*9.68%)/1000</f>
        <v>1.2042419840000003</v>
      </c>
      <c r="H44" s="260">
        <f>('февраль (4 цк)'!E114+'февраль (4 цк)'!E115*9.68%)/1000</f>
        <v>1.1617958240000001</v>
      </c>
      <c r="I44" s="260">
        <f>('февраль (4 цк)'!F114+'февраль (4 цк)'!F115*9.68%)/1000</f>
        <v>1.1900822960000002</v>
      </c>
      <c r="J44" s="260">
        <f>('февраль (4 цк)'!G114+'февраль (4 цк)'!G115*9.68%)/1000</f>
        <v>1.2471926719999999</v>
      </c>
      <c r="K44" s="260">
        <f>('февраль (4 цк)'!H114+'февраль (4 цк)'!H115*9.68%)/1000</f>
        <v>1.228141256</v>
      </c>
      <c r="L44" s="260">
        <f>('февраль (4 цк)'!I114+'февраль (4 цк)'!I115*9.68%)/1000</f>
        <v>1.223041136</v>
      </c>
      <c r="M44" s="260">
        <f>('февраль (4 цк)'!J114+'февраль (4 цк)'!J115*9.68%)/1000</f>
        <v>1.2143215760000001</v>
      </c>
      <c r="N44" s="260">
        <f>('февраль (4 цк)'!K114+'февраль (4 цк)'!K115*9.68%)/1000</f>
        <v>1.2118647439999999</v>
      </c>
      <c r="O44" s="260">
        <f>('февраль (4 цк)'!L114+'февраль (4 цк)'!L115*9.68%)/1000</f>
        <v>1.2129834799999999</v>
      </c>
      <c r="P44" s="260">
        <f>('февраль (4 цк)'!M114+'февраль (4 цк)'!M115*9.68%)/1000</f>
        <v>1.1616751760000001</v>
      </c>
      <c r="Q44" s="260">
        <f>('февраль (4 цк)'!N114+'февраль (4 цк)'!N115*9.68%)/1000</f>
        <v>1.1511458960000001</v>
      </c>
      <c r="R44" s="260">
        <f>('февраль (4 цк)'!O114+'февраль (4 цк)'!O115*9.68%)/1000</f>
        <v>1.1246362400000001</v>
      </c>
      <c r="S44" s="260">
        <f>('февраль (4 цк)'!P114+'февраль (4 цк)'!P115*9.68%)/1000</f>
        <v>1.166577872</v>
      </c>
      <c r="T44" s="260">
        <f>('февраль (4 цк)'!Q114+'февраль (4 цк)'!Q115*9.68%)/1000</f>
        <v>1.2316181119999998</v>
      </c>
      <c r="U44" s="260">
        <f>('февраль (4 цк)'!R114+'февраль (4 цк)'!R115*9.68%)/1000</f>
        <v>1.2394053920000001</v>
      </c>
      <c r="V44" s="260">
        <f>('февраль (4 цк)'!S114+'февраль (4 цк)'!S115*9.68%)/1000</f>
        <v>1.2113382799999999</v>
      </c>
      <c r="W44" s="260">
        <f>('февраль (4 цк)'!T114+'февраль (4 цк)'!T115*9.68%)/1000</f>
        <v>1.1757909920000003</v>
      </c>
      <c r="X44" s="260">
        <f>('февраль (4 цк)'!U114+'февраль (4 цк)'!U115*9.68%)/1000</f>
        <v>1.1565421520000003</v>
      </c>
      <c r="Y44" s="260">
        <f>('февраль (4 цк)'!V114+'февраль (4 цк)'!V115*9.68%)/1000</f>
        <v>1.1557853600000001</v>
      </c>
      <c r="Z44" s="260">
        <f>('февраль (4 цк)'!W114+'февраль (4 цк)'!W115*9.68%)/1000</f>
        <v>1.1539975760000003</v>
      </c>
      <c r="AA44" s="260">
        <f>('февраль (4 цк)'!X114+'февраль (4 цк)'!X115*9.68%)/1000</f>
        <v>1.143073448</v>
      </c>
      <c r="AB44" s="260">
        <f>('февраль (4 цк)'!Y114+'февраль (4 цк)'!Y115*9.68%)/1000</f>
        <v>1.1532078800000001</v>
      </c>
    </row>
    <row r="45" spans="1:28" s="156" customFormat="1" x14ac:dyDescent="0.2">
      <c r="A45" s="266">
        <v>28</v>
      </c>
      <c r="B45" s="233" t="s">
        <v>177</v>
      </c>
      <c r="C45" s="234" t="s">
        <v>161</v>
      </c>
      <c r="D45" s="202"/>
      <c r="E45" s="260">
        <f>('февраль (4 цк)'!B118+'февраль (4 цк)'!B119*9.68%)/1000</f>
        <v>1.1351984240000002</v>
      </c>
      <c r="F45" s="285">
        <f>('февраль (4 цк)'!C118+'февраль (4 цк)'!C119*9.68%)/1000</f>
        <v>1.1413953440000002</v>
      </c>
      <c r="G45" s="285">
        <f>('февраль (4 цк)'!D118+'февраль (4 цк)'!D119*9.68%)/1000</f>
        <v>1.1938881920000002</v>
      </c>
      <c r="H45" s="260">
        <f>('февраль (4 цк)'!E118+'февраль (4 цк)'!E119*9.68%)/1000</f>
        <v>1.198692176</v>
      </c>
      <c r="I45" s="260">
        <f>('февраль (4 цк)'!F118+'февраль (4 цк)'!F119*9.68%)/1000</f>
        <v>1.1910694159999997</v>
      </c>
      <c r="J45" s="260">
        <f>('февраль (4 цк)'!G118+'февраль (4 цк)'!G119*9.68%)/1000</f>
        <v>1.1790375200000001</v>
      </c>
      <c r="K45" s="260">
        <f>('февраль (4 цк)'!H118+'февраль (4 цк)'!H119*9.68%)/1000</f>
        <v>1.1818014560000001</v>
      </c>
      <c r="L45" s="260">
        <f>('февраль (4 цк)'!I118+'февраль (4 цк)'!I119*9.68%)/1000</f>
        <v>1.1616203359999999</v>
      </c>
      <c r="M45" s="260">
        <f>('февраль (4 цк)'!J118+'февраль (4 цк)'!J119*9.68%)/1000</f>
        <v>1.1579131520000001</v>
      </c>
      <c r="N45" s="260">
        <f>('февраль (4 цк)'!K118+'февраль (4 цк)'!K119*9.68%)/1000</f>
        <v>1.1419437440000002</v>
      </c>
      <c r="O45" s="260">
        <f>('февраль (4 цк)'!L118+'февраль (4 цк)'!L119*9.68%)/1000</f>
        <v>1.115335376</v>
      </c>
      <c r="P45" s="260">
        <f>('февраль (4 цк)'!M118+'февраль (4 цк)'!M119*9.68%)/1000</f>
        <v>1.121389712</v>
      </c>
      <c r="Q45" s="260">
        <f>('февраль (4 цк)'!N118+'февраль (4 цк)'!N119*9.68%)/1000</f>
        <v>1.1317873760000001</v>
      </c>
      <c r="R45" s="260">
        <f>('февраль (4 цк)'!O118+'февраль (4 цк)'!O119*9.68%)/1000</f>
        <v>1.1649765440000002</v>
      </c>
      <c r="S45" s="260">
        <f>('февраль (4 цк)'!P118+'февраль (4 цк)'!P119*9.68%)/1000</f>
        <v>1.1815382240000001</v>
      </c>
      <c r="T45" s="260">
        <f>('февраль (4 цк)'!Q118+'февраль (4 цк)'!Q119*9.68%)/1000</f>
        <v>1.1848286240000001</v>
      </c>
      <c r="U45" s="260">
        <f>('февраль (4 цк)'!R118+'февраль (4 цк)'!R119*9.68%)/1000</f>
        <v>1.200907712</v>
      </c>
      <c r="V45" s="260">
        <f>('февраль (4 цк)'!S118+'февраль (4 цк)'!S119*9.68%)/1000</f>
        <v>1.1907403759999999</v>
      </c>
      <c r="W45" s="260">
        <f>('февраль (4 цк)'!T118+'февраль (4 цк)'!T119*9.68%)/1000</f>
        <v>1.142963768</v>
      </c>
      <c r="X45" s="260">
        <f>('февраль (4 цк)'!U118+'февраль (4 цк)'!U119*9.68%)/1000</f>
        <v>1.1214116480000003</v>
      </c>
      <c r="Y45" s="260">
        <f>('февраль (4 цк)'!V118+'февраль (4 цк)'!V119*9.68%)/1000</f>
        <v>1.120600016</v>
      </c>
      <c r="Z45" s="260">
        <f>('февраль (4 цк)'!W118+'февраль (4 цк)'!W119*9.68%)/1000</f>
        <v>1.1287711760000001</v>
      </c>
      <c r="AA45" s="260">
        <f>('февраль (4 цк)'!X118+'февраль (4 цк)'!X119*9.68%)/1000</f>
        <v>1.115335376</v>
      </c>
      <c r="AB45" s="260">
        <f>('февраль (4 цк)'!Y118+'февраль (4 цк)'!Y119*9.68%)/1000</f>
        <v>1.1299008800000001</v>
      </c>
    </row>
    <row r="46" spans="1:28" s="156" customFormat="1" x14ac:dyDescent="0.2">
      <c r="A46" s="266">
        <v>29</v>
      </c>
      <c r="B46" s="233" t="s">
        <v>177</v>
      </c>
      <c r="C46" s="234" t="s">
        <v>161</v>
      </c>
      <c r="D46" s="202"/>
      <c r="E46" s="260"/>
      <c r="F46" s="285"/>
      <c r="G46" s="285"/>
      <c r="H46" s="260"/>
      <c r="I46" s="260"/>
      <c r="J46" s="260"/>
      <c r="K46" s="260"/>
      <c r="L46" s="260"/>
      <c r="M46" s="260"/>
      <c r="N46" s="260"/>
      <c r="O46" s="260"/>
      <c r="P46" s="260"/>
      <c r="Q46" s="260"/>
      <c r="R46" s="260"/>
      <c r="S46" s="260"/>
      <c r="T46" s="260"/>
      <c r="U46" s="260"/>
      <c r="V46" s="260"/>
      <c r="W46" s="260"/>
      <c r="X46" s="260"/>
      <c r="Y46" s="260"/>
      <c r="Z46" s="260"/>
      <c r="AA46" s="260"/>
      <c r="AB46" s="260"/>
    </row>
    <row r="47" spans="1:28" s="156" customFormat="1" x14ac:dyDescent="0.2">
      <c r="A47" s="266">
        <v>30</v>
      </c>
      <c r="B47" s="233" t="s">
        <v>177</v>
      </c>
      <c r="C47" s="234" t="s">
        <v>161</v>
      </c>
      <c r="D47" s="202"/>
      <c r="E47" s="260"/>
      <c r="F47" s="285"/>
      <c r="G47" s="285"/>
      <c r="H47" s="260"/>
      <c r="I47" s="260"/>
      <c r="J47" s="260"/>
      <c r="K47" s="260"/>
      <c r="L47" s="260"/>
      <c r="M47" s="260"/>
      <c r="N47" s="260"/>
      <c r="O47" s="260"/>
      <c r="P47" s="260"/>
      <c r="Q47" s="260"/>
      <c r="R47" s="260"/>
      <c r="S47" s="260"/>
      <c r="T47" s="260"/>
      <c r="U47" s="260"/>
      <c r="V47" s="260"/>
      <c r="W47" s="260"/>
      <c r="X47" s="260"/>
      <c r="Y47" s="260"/>
      <c r="Z47" s="260"/>
      <c r="AA47" s="260"/>
      <c r="AB47" s="260"/>
    </row>
    <row r="48" spans="1:28" s="248" customFormat="1" ht="13.5" thickBot="1" x14ac:dyDescent="0.25">
      <c r="A48" s="267">
        <v>31</v>
      </c>
      <c r="B48" s="257" t="s">
        <v>177</v>
      </c>
      <c r="C48" s="258" t="s">
        <v>161</v>
      </c>
      <c r="D48" s="259"/>
      <c r="E48" s="260"/>
      <c r="F48" s="285"/>
      <c r="G48" s="285"/>
      <c r="H48" s="260"/>
      <c r="I48" s="260"/>
      <c r="J48" s="260"/>
      <c r="K48" s="260"/>
      <c r="L48" s="260"/>
      <c r="M48" s="260"/>
      <c r="N48" s="260"/>
      <c r="O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  <c r="AA48" s="260"/>
      <c r="AB48" s="260"/>
    </row>
    <row r="49" spans="1:28" s="243" customFormat="1" x14ac:dyDescent="0.2">
      <c r="A49" s="265">
        <v>1</v>
      </c>
      <c r="B49" s="252" t="s">
        <v>178</v>
      </c>
      <c r="C49" s="253" t="s">
        <v>161</v>
      </c>
      <c r="D49" s="254"/>
      <c r="E49" s="260">
        <f xml:space="preserve"> ('февраль (4 цк)'!B10+'февраль (4 цк)'!B11*9.11%)/1000</f>
        <v>1.0587533659999999</v>
      </c>
      <c r="F49" s="285">
        <f xml:space="preserve"> ('февраль (4 цк)'!C10+'февраль (4 цк)'!C11*9.11%)/1000</f>
        <v>1.0737014359999999</v>
      </c>
      <c r="G49" s="285">
        <f xml:space="preserve"> ('февраль (4 цк)'!D10+'февраль (4 цк)'!D11*9.11%)/1000</f>
        <v>1.0837831999999998</v>
      </c>
      <c r="H49" s="260">
        <f xml:space="preserve"> ('февраль (4 цк)'!E10+'февраль (4 цк)'!E11*9.11%)/1000</f>
        <v>1.1412296150000001</v>
      </c>
      <c r="I49" s="260">
        <f xml:space="preserve"> ('февраль (4 цк)'!F10+'февраль (4 цк)'!F11*9.11%)/1000</f>
        <v>1.1424952909999999</v>
      </c>
      <c r="J49" s="260">
        <f xml:space="preserve"> ('февраль (4 цк)'!G10+'февраль (4 цк)'!G11*9.11%)/1000</f>
        <v>1.1726096510000001</v>
      </c>
      <c r="K49" s="260">
        <f xml:space="preserve"> ('февраль (4 цк)'!H10+'февраль (4 цк)'!H11*9.11%)/1000</f>
        <v>1.1571596750000002</v>
      </c>
      <c r="L49" s="260">
        <f xml:space="preserve"> ('февраль (4 цк)'!I10+'февраль (4 цк)'!I11*9.11%)/1000</f>
        <v>1.1278199960000002</v>
      </c>
      <c r="M49" s="260">
        <f xml:space="preserve"> ('февраль (4 цк)'!J10+'февраль (4 цк)'!J11*9.11%)/1000</f>
        <v>1.115228702</v>
      </c>
      <c r="N49" s="260">
        <f xml:space="preserve"> ('февраль (4 цк)'!K10+'февраль (4 цк)'!K11*9.11%)/1000</f>
        <v>1.3758924920000002</v>
      </c>
      <c r="O49" s="260">
        <f xml:space="preserve"> ('февраль (4 цк)'!L10+'февраль (4 цк)'!L11*9.11%)/1000</f>
        <v>1.3833337939999999</v>
      </c>
      <c r="P49" s="260">
        <f xml:space="preserve"> ('февраль (4 цк)'!M10+'февраль (4 цк)'!M11*9.11%)/1000</f>
        <v>1.393197338</v>
      </c>
      <c r="Q49" s="260">
        <f xml:space="preserve"> ('февраль (4 цк)'!N10+'февраль (4 цк)'!N11*9.11%)/1000</f>
        <v>1.4102730530000001</v>
      </c>
      <c r="R49" s="260">
        <f xml:space="preserve"> ('февраль (4 цк)'!O10+'февраль (4 цк)'!O11*9.11%)/1000</f>
        <v>1.1460959210000001</v>
      </c>
      <c r="S49" s="260">
        <f xml:space="preserve"> ('февраль (4 цк)'!P10+'февраль (4 цк)'!P11*9.11%)/1000</f>
        <v>1.168583492</v>
      </c>
      <c r="T49" s="260">
        <f xml:space="preserve"> ('февраль (4 цк)'!Q10+'февраль (4 цк)'!Q11*9.11%)/1000</f>
        <v>1.8450109370000001</v>
      </c>
      <c r="U49" s="260">
        <f xml:space="preserve"> ('февраль (4 цк)'!R10+'февраль (4 цк)'!R11*9.11%)/1000</f>
        <v>1.1599528909999999</v>
      </c>
      <c r="V49" s="260">
        <f xml:space="preserve"> ('февраль (4 цк)'!S10+'февраль (4 цк)'!S11*9.11%)/1000</f>
        <v>1.3935792230000001</v>
      </c>
      <c r="W49" s="260">
        <f xml:space="preserve"> ('февраль (4 цк)'!T10+'февраль (4 цк)'!T11*9.11%)/1000</f>
        <v>1.1257578170000002</v>
      </c>
      <c r="X49" s="260">
        <f xml:space="preserve"> ('февраль (4 цк)'!U10+'февраль (4 цк)'!U11*9.11%)/1000</f>
        <v>1.0747488920000001</v>
      </c>
      <c r="Y49" s="260">
        <f xml:space="preserve"> ('февраль (4 цк)'!V10+'февраль (4 цк)'!V11*9.11%)/1000</f>
        <v>1.069980785</v>
      </c>
      <c r="Z49" s="260">
        <f xml:space="preserve"> ('февраль (4 цк)'!W10+'февраль (4 цк)'!W11*9.11%)/1000</f>
        <v>1.2772243189999999</v>
      </c>
      <c r="AA49" s="260">
        <f xml:space="preserve"> ('февраль (4 цк)'!X10+'февраль (4 цк)'!X11*9.11%)/1000</f>
        <v>1.0663255999999999</v>
      </c>
      <c r="AB49" s="260">
        <f xml:space="preserve"> ('февраль (4 цк)'!Y10+'февраль (4 цк)'!Y11*9.11%)/1000</f>
        <v>1.0658236939999999</v>
      </c>
    </row>
    <row r="50" spans="1:28" s="156" customFormat="1" x14ac:dyDescent="0.2">
      <c r="A50" s="266">
        <v>2</v>
      </c>
      <c r="B50" s="233" t="s">
        <v>178</v>
      </c>
      <c r="C50" s="234" t="s">
        <v>161</v>
      </c>
      <c r="D50" s="202"/>
      <c r="E50" s="260">
        <f xml:space="preserve"> ('февраль (4 цк)'!B14+'февраль (4 цк)'!B15*9.11%)/1000</f>
        <v>1.169172686</v>
      </c>
      <c r="F50" s="285">
        <f xml:space="preserve"> ('февраль (4 цк)'!C14+'февраль (4 цк)'!C15*9.11%)/1000</f>
        <v>1.175457422</v>
      </c>
      <c r="G50" s="285">
        <f xml:space="preserve"> ('февраль (4 цк)'!D14+'февраль (4 цк)'!D15*9.11%)/1000</f>
        <v>1.1718349700000001</v>
      </c>
      <c r="H50" s="260">
        <f xml:space="preserve"> ('февраль (4 цк)'!E14+'февраль (4 цк)'!E15*9.11%)/1000</f>
        <v>1.1990360930000001</v>
      </c>
      <c r="I50" s="260">
        <f xml:space="preserve"> ('февраль (4 цк)'!F14+'февраль (4 цк)'!F15*9.11%)/1000</f>
        <v>1.189139816</v>
      </c>
      <c r="J50" s="260">
        <f xml:space="preserve"> ('февраль (4 цк)'!G14+'февраль (4 цк)'!G15*9.11%)/1000</f>
        <v>1.5308614250000001</v>
      </c>
      <c r="K50" s="260">
        <f xml:space="preserve"> ('февраль (4 цк)'!H14+'февраль (4 цк)'!H15*9.11%)/1000</f>
        <v>1.240105097</v>
      </c>
      <c r="L50" s="260">
        <f xml:space="preserve"> ('февраль (4 цк)'!I14+'февраль (4 цк)'!I15*9.11%)/1000</f>
        <v>1.222887539</v>
      </c>
      <c r="M50" s="260">
        <f xml:space="preserve"> ('февраль (4 цк)'!J14+'февраль (4 цк)'!J15*9.11%)/1000</f>
        <v>1.2288449450000001</v>
      </c>
      <c r="N50" s="260">
        <f xml:space="preserve"> ('февраль (4 цк)'!K14+'февраль (4 цк)'!K15*9.11%)/1000</f>
        <v>1.1758611290000001</v>
      </c>
      <c r="O50" s="260">
        <f xml:space="preserve"> ('февраль (4 цк)'!L14+'февраль (4 цк)'!L15*9.11%)/1000</f>
        <v>1.1686053140000001</v>
      </c>
      <c r="P50" s="260">
        <f xml:space="preserve"> ('февраль (4 цк)'!M14+'февраль (4 цк)'!M15*9.11%)/1000</f>
        <v>1.245538775</v>
      </c>
      <c r="Q50" s="260">
        <f xml:space="preserve"> ('февраль (4 цк)'!N14+'февраль (4 цк)'!N15*9.11%)/1000</f>
        <v>1.1753046680000003</v>
      </c>
      <c r="R50" s="260">
        <f xml:space="preserve"> ('февраль (4 цк)'!O14+'февраль (4 цк)'!O15*9.11%)/1000</f>
        <v>1.2746056790000002</v>
      </c>
      <c r="S50" s="260">
        <f xml:space="preserve"> ('февраль (4 цк)'!P14+'февраль (4 цк)'!P15*9.11%)/1000</f>
        <v>1.841017511</v>
      </c>
      <c r="T50" s="260">
        <f xml:space="preserve"> ('февраль (4 цк)'!Q14+'февраль (4 цк)'!Q15*9.11%)/1000</f>
        <v>1.4242827769999999</v>
      </c>
      <c r="U50" s="260">
        <f xml:space="preserve"> ('февраль (4 цк)'!R14+'февраль (4 цк)'!R15*9.11%)/1000</f>
        <v>1.3632793760000002</v>
      </c>
      <c r="V50" s="260">
        <f xml:space="preserve"> ('февраль (4 цк)'!S14+'февраль (4 цк)'!S15*9.11%)/1000</f>
        <v>1.339580684</v>
      </c>
      <c r="W50" s="260">
        <f xml:space="preserve"> ('февраль (4 цк)'!T14+'февраль (4 цк)'!T15*9.11%)/1000</f>
        <v>1.1581743980000001</v>
      </c>
      <c r="X50" s="260">
        <f xml:space="preserve"> ('февраль (4 цк)'!U14+'февраль (4 цк)'!U15*9.11%)/1000</f>
        <v>1.160749394</v>
      </c>
      <c r="Y50" s="260">
        <f xml:space="preserve"> ('февраль (4 цк)'!V14+'февраль (4 цк)'!V15*9.11%)/1000</f>
        <v>1.1644591340000001</v>
      </c>
      <c r="Z50" s="260">
        <f xml:space="preserve"> ('февраль (4 цк)'!W14+'февраль (4 цк)'!W15*9.11%)/1000</f>
        <v>1.192554959</v>
      </c>
      <c r="AA50" s="260">
        <f xml:space="preserve"> ('февраль (4 цк)'!X14+'февраль (4 цк)'!X15*9.11%)/1000</f>
        <v>1.1682125180000003</v>
      </c>
      <c r="AB50" s="260">
        <f xml:space="preserve"> ('февраль (4 цк)'!Y14+'февраль (4 цк)'!Y15*9.11%)/1000</f>
        <v>1.168256162</v>
      </c>
    </row>
    <row r="51" spans="1:28" s="156" customFormat="1" x14ac:dyDescent="0.2">
      <c r="A51" s="266">
        <v>3</v>
      </c>
      <c r="B51" s="233" t="s">
        <v>178</v>
      </c>
      <c r="C51" s="234" t="s">
        <v>161</v>
      </c>
      <c r="D51" s="202"/>
      <c r="E51" s="260">
        <f xml:space="preserve"> ('февраль (4 цк)'!B18+'февраль (4 цк)'!B19*9.11%)/1000</f>
        <v>1.1443610719999999</v>
      </c>
      <c r="F51" s="285">
        <f xml:space="preserve"> ('февраль (4 цк)'!C18+'февраль (4 цк)'!C19*9.11%)/1000</f>
        <v>1.139658431</v>
      </c>
      <c r="G51" s="285">
        <f xml:space="preserve"> ('февраль (4 цк)'!D18+'февраль (4 цк)'!D19*9.11%)/1000</f>
        <v>1.1171381270000003</v>
      </c>
      <c r="H51" s="260">
        <f xml:space="preserve"> ('февраль (4 цк)'!E18+'февраль (4 цк)'!E19*9.11%)/1000</f>
        <v>1.1350649000000002</v>
      </c>
      <c r="I51" s="260">
        <f xml:space="preserve"> ('февраль (4 цк)'!F18+'февраль (4 цк)'!F19*9.11%)/1000</f>
        <v>1.180116419</v>
      </c>
      <c r="J51" s="260">
        <f xml:space="preserve"> ('февраль (4 цк)'!G18+'февраль (4 цк)'!G19*9.11%)/1000</f>
        <v>1.1815021159999999</v>
      </c>
      <c r="K51" s="260">
        <f xml:space="preserve"> ('февраль (4 цк)'!H18+'февраль (4 цк)'!H19*9.11%)/1000</f>
        <v>1.1694781940000001</v>
      </c>
      <c r="L51" s="260">
        <f xml:space="preserve"> ('февраль (4 цк)'!I18+'февраль (4 цк)'!I19*9.11%)/1000</f>
        <v>1.1705038280000002</v>
      </c>
      <c r="M51" s="260">
        <f xml:space="preserve"> ('февраль (4 цк)'!J18+'февраль (4 цк)'!J19*9.11%)/1000</f>
        <v>1.158829058</v>
      </c>
      <c r="N51" s="260">
        <f xml:space="preserve"> ('февраль (4 цк)'!K18+'февраль (4 цк)'!K19*9.11%)/1000</f>
        <v>1.1736789290000003</v>
      </c>
      <c r="O51" s="260">
        <f xml:space="preserve"> ('февраль (4 цк)'!L18+'февраль (4 цк)'!L19*9.11%)/1000</f>
        <v>1.1425825790000002</v>
      </c>
      <c r="P51" s="260">
        <f xml:space="preserve"> ('февраль (4 цк)'!M18+'февраль (4 цк)'!M19*9.11%)/1000</f>
        <v>1.1467942250000001</v>
      </c>
      <c r="Q51" s="260">
        <f xml:space="preserve"> ('февраль (4 цк)'!N18+'февраль (4 цк)'!N19*9.11%)/1000</f>
        <v>1.1486927390000001</v>
      </c>
      <c r="R51" s="260">
        <f xml:space="preserve"> ('февраль (4 цк)'!O18+'февраль (4 цк)'!O19*9.11%)/1000</f>
        <v>1.2457242620000002</v>
      </c>
      <c r="S51" s="260">
        <f xml:space="preserve"> ('февраль (4 цк)'!P18+'февраль (4 цк)'!P19*9.11%)/1000</f>
        <v>1.183444274</v>
      </c>
      <c r="T51" s="260">
        <f xml:space="preserve"> ('февраль (4 цк)'!Q18+'февраль (4 цк)'!Q19*9.11%)/1000</f>
        <v>1.345636289</v>
      </c>
      <c r="U51" s="260">
        <f xml:space="preserve"> ('февраль (4 цк)'!R18+'февраль (4 цк)'!R19*9.11%)/1000</f>
        <v>1.3469128760000002</v>
      </c>
      <c r="V51" s="260">
        <f xml:space="preserve"> ('февраль (4 цк)'!S18+'февраль (4 цк)'!S19*9.11%)/1000</f>
        <v>1.3353472159999999</v>
      </c>
      <c r="W51" s="260">
        <f xml:space="preserve"> ('февраль (4 цк)'!T18+'февраль (4 цк)'!T19*9.11%)/1000</f>
        <v>1.1265106760000001</v>
      </c>
      <c r="X51" s="260">
        <f xml:space="preserve"> ('февраль (4 цк)'!U18+'февраль (4 цк)'!U19*9.11%)/1000</f>
        <v>1.1467833140000001</v>
      </c>
      <c r="Y51" s="260">
        <f xml:space="preserve"> ('февраль (4 цк)'!V18+'февраль (4 цк)'!V19*9.11%)/1000</f>
        <v>1.1342793080000002</v>
      </c>
      <c r="Z51" s="260">
        <f xml:space="preserve"> ('февраль (4 цк)'!W18+'февраль (4 цк)'!W19*9.11%)/1000</f>
        <v>1.149543797</v>
      </c>
      <c r="AA51" s="260">
        <f xml:space="preserve"> ('февраль (4 цк)'!X18+'февраль (4 цк)'!X19*9.11%)/1000</f>
        <v>1.1400948710000003</v>
      </c>
      <c r="AB51" s="260">
        <f xml:space="preserve"> ('февраль (4 цк)'!Y18+'февраль (4 цк)'!Y19*9.11%)/1000</f>
        <v>1.1294675570000001</v>
      </c>
    </row>
    <row r="52" spans="1:28" s="156" customFormat="1" x14ac:dyDescent="0.2">
      <c r="A52" s="266">
        <v>4</v>
      </c>
      <c r="B52" s="233" t="s">
        <v>178</v>
      </c>
      <c r="C52" s="234" t="s">
        <v>161</v>
      </c>
      <c r="D52" s="202"/>
      <c r="E52" s="260">
        <f xml:space="preserve"> ('февраль (4 цк)'!B22+'февраль (4 цк)'!B23*9.11%)/1000</f>
        <v>1.0494135499999999</v>
      </c>
      <c r="F52" s="285">
        <f xml:space="preserve"> ('февраль (4 цк)'!C22+'февраль (4 цк)'!C23*9.11%)/1000</f>
        <v>1.0521085669999999</v>
      </c>
      <c r="G52" s="285">
        <f xml:space="preserve"> ('февраль (4 цк)'!D22+'февраль (4 цк)'!D23*9.11%)/1000</f>
        <v>1.090318889</v>
      </c>
      <c r="H52" s="260">
        <f xml:space="preserve"> ('февраль (4 цк)'!E22+'февраль (4 цк)'!E23*9.11%)/1000</f>
        <v>1.5368842970000001</v>
      </c>
      <c r="I52" s="260">
        <f xml:space="preserve"> ('февраль (4 цк)'!F22+'февраль (4 цк)'!F23*9.11%)/1000</f>
        <v>1.1354904290000001</v>
      </c>
      <c r="J52" s="260">
        <f xml:space="preserve"> ('февраль (4 цк)'!G22+'февраль (4 цк)'!G23*9.11%)/1000</f>
        <v>1.4180635069999998</v>
      </c>
      <c r="K52" s="260">
        <f xml:space="preserve"> ('февраль (4 цк)'!H22+'февраль (4 цк)'!H23*9.11%)/1000</f>
        <v>1.4168632970000001</v>
      </c>
      <c r="L52" s="260">
        <f xml:space="preserve"> ('февраль (4 цк)'!I22+'февраль (4 цк)'!I23*9.11%)/1000</f>
        <v>1.3883310319999997</v>
      </c>
      <c r="M52" s="260">
        <f xml:space="preserve"> ('февраль (4 цк)'!J22+'февраль (4 цк)'!J23*9.11%)/1000</f>
        <v>1.3835301920000003</v>
      </c>
      <c r="N52" s="260">
        <f xml:space="preserve"> ('февраль (4 цк)'!K22+'февраль (4 цк)'!K23*9.11%)/1000</f>
        <v>1.3676110430000001</v>
      </c>
      <c r="O52" s="260">
        <f xml:space="preserve"> ('февраль (4 цк)'!L22+'февраль (4 цк)'!L23*9.11%)/1000</f>
        <v>1.3633121090000002</v>
      </c>
      <c r="P52" s="260">
        <f xml:space="preserve"> ('февраль (4 цк)'!M22+'февраль (4 цк)'!M23*9.11%)/1000</f>
        <v>1.370142395</v>
      </c>
      <c r="Q52" s="260">
        <f xml:space="preserve"> ('февраль (4 цк)'!N22+'февраль (4 цк)'!N23*9.11%)/1000</f>
        <v>1.3735793599999999</v>
      </c>
      <c r="R52" s="260">
        <f xml:space="preserve"> ('февраль (4 цк)'!O22+'февраль (4 цк)'!O23*9.11%)/1000</f>
        <v>1.3818826310000001</v>
      </c>
      <c r="S52" s="260">
        <f xml:space="preserve"> ('февраль (4 цк)'!P22+'февраль (4 цк)'!P23*9.11%)/1000</f>
        <v>1.5079046810000001</v>
      </c>
      <c r="T52" s="260">
        <f xml:space="preserve"> ('февраль (4 цк)'!Q22+'февраль (4 цк)'!Q23*9.11%)/1000</f>
        <v>1.3842394069999999</v>
      </c>
      <c r="U52" s="260">
        <f xml:space="preserve"> ('февраль (4 цк)'!R22+'февраль (4 цк)'!R23*9.11%)/1000</f>
        <v>1.4493016999999999</v>
      </c>
      <c r="V52" s="260">
        <f xml:space="preserve"> ('февраль (4 цк)'!S22+'февраль (4 цк)'!S23*9.11%)/1000</f>
        <v>1.3434322670000001</v>
      </c>
      <c r="W52" s="260">
        <f xml:space="preserve"> ('февраль (4 цк)'!T22+'февраль (4 цк)'!T23*9.11%)/1000</f>
        <v>1.073461394</v>
      </c>
      <c r="X52" s="260">
        <f xml:space="preserve"> ('февраль (4 цк)'!U22+'февраль (4 цк)'!U23*9.11%)/1000</f>
        <v>1.3888438489999999</v>
      </c>
      <c r="Y52" s="260">
        <f xml:space="preserve"> ('февраль (4 цк)'!V22+'февраль (4 цк)'!V23*9.11%)/1000</f>
        <v>1.082026529</v>
      </c>
      <c r="Z52" s="260">
        <f xml:space="preserve"> ('февраль (4 цк)'!W22+'февраль (4 цк)'!W23*9.11%)/1000</f>
        <v>1.0887040609999998</v>
      </c>
      <c r="AA52" s="260">
        <f xml:space="preserve"> ('февраль (4 цк)'!X22+'февраль (4 цк)'!X23*9.11%)/1000</f>
        <v>1.0778148830000001</v>
      </c>
      <c r="AB52" s="260">
        <f xml:space="preserve"> ('февраль (4 цк)'!Y22+'февраль (4 цк)'!Y23*9.11%)/1000</f>
        <v>1.0803462349999999</v>
      </c>
    </row>
    <row r="53" spans="1:28" s="156" customFormat="1" x14ac:dyDescent="0.2">
      <c r="A53" s="266">
        <v>5</v>
      </c>
      <c r="B53" s="233" t="s">
        <v>178</v>
      </c>
      <c r="C53" s="234" t="s">
        <v>161</v>
      </c>
      <c r="D53" s="202"/>
      <c r="E53" s="260">
        <f xml:space="preserve"> ('февраль (4 цк)'!B26+'февраль (4 цк)'!B27*9.11%)/1000</f>
        <v>1.10986049</v>
      </c>
      <c r="F53" s="285">
        <f xml:space="preserve"> ('февраль (4 цк)'!C26+'февраль (4 цк)'!C27*9.11%)/1000</f>
        <v>1.1440446530000001</v>
      </c>
      <c r="G53" s="285">
        <f xml:space="preserve"> ('февраль (4 цк)'!D26+'февраль (4 цк)'!D27*9.11%)/1000</f>
        <v>1.1767012760000002</v>
      </c>
      <c r="H53" s="260">
        <f xml:space="preserve"> ('февраль (4 цк)'!E26+'февраль (4 цк)'!E27*9.11%)/1000</f>
        <v>1.195926458</v>
      </c>
      <c r="I53" s="260">
        <f xml:space="preserve"> ('февраль (4 цк)'!F26+'февраль (4 цк)'!F27*9.11%)/1000</f>
        <v>1.190307293</v>
      </c>
      <c r="J53" s="260">
        <f xml:space="preserve"> ('февраль (4 цк)'!G26+'февраль (4 цк)'!G27*9.11%)/1000</f>
        <v>1.4160449719999999</v>
      </c>
      <c r="K53" s="260">
        <f xml:space="preserve"> ('февраль (4 цк)'!H26+'февраль (4 цк)'!H27*9.11%)/1000</f>
        <v>1.4238136040000002</v>
      </c>
      <c r="L53" s="260">
        <f xml:space="preserve"> ('февраль (4 цк)'!I26+'февраль (4 цк)'!I27*9.11%)/1000</f>
        <v>1.402537154</v>
      </c>
      <c r="M53" s="260">
        <f xml:space="preserve"> ('февраль (4 цк)'!J26+'февраль (4 цк)'!J27*9.11%)/1000</f>
        <v>1.3901095250000002</v>
      </c>
      <c r="N53" s="260">
        <f xml:space="preserve"> ('февраль (4 цк)'!K26+'февраль (4 цк)'!K27*9.11%)/1000</f>
        <v>1.4236608500000001</v>
      </c>
      <c r="O53" s="260">
        <f xml:space="preserve"> ('февраль (4 цк)'!L26+'февраль (4 цк)'!L27*9.11%)/1000</f>
        <v>1.1779778630000002</v>
      </c>
      <c r="P53" s="260">
        <f xml:space="preserve"> ('февраль (4 цк)'!M26+'февраль (4 цк)'!M27*9.11%)/1000</f>
        <v>1.178610701</v>
      </c>
      <c r="Q53" s="260">
        <f xml:space="preserve"> ('февраль (4 цк)'!N26+'февраль (4 цк)'!N27*9.11%)/1000</f>
        <v>1.181884001</v>
      </c>
      <c r="R53" s="260">
        <f xml:space="preserve"> ('февраль (4 цк)'!O26+'февраль (4 цк)'!O27*9.11%)/1000</f>
        <v>1.1827132370000002</v>
      </c>
      <c r="S53" s="260">
        <f xml:space="preserve"> ('февраль (4 цк)'!P26+'февраль (4 цк)'!P27*9.11%)/1000</f>
        <v>1.191311105</v>
      </c>
      <c r="T53" s="260">
        <f xml:space="preserve"> ('февраль (4 цк)'!Q26+'февраль (4 цк)'!Q27*9.11%)/1000</f>
        <v>1.4013696769999999</v>
      </c>
      <c r="U53" s="260">
        <f xml:space="preserve"> ('февраль (4 цк)'!R26+'февраль (4 цк)'!R27*9.11%)/1000</f>
        <v>1.385494172</v>
      </c>
      <c r="V53" s="260">
        <f xml:space="preserve"> ('февраль (4 цк)'!S26+'февраль (4 цк)'!S27*9.11%)/1000</f>
        <v>1.3605516260000001</v>
      </c>
      <c r="W53" s="260">
        <f xml:space="preserve"> ('февраль (4 цк)'!T26+'февраль (4 цк)'!T27*9.11%)/1000</f>
        <v>1.2956202650000002</v>
      </c>
      <c r="X53" s="260">
        <f xml:space="preserve"> ('февраль (4 цк)'!U26+'февраль (4 цк)'!U27*9.11%)/1000</f>
        <v>1.1576070260000002</v>
      </c>
      <c r="Y53" s="260">
        <f xml:space="preserve"> ('февраль (4 цк)'!V26+'февраль (4 цк)'!V27*9.11%)/1000</f>
        <v>1.117956452</v>
      </c>
      <c r="Z53" s="260">
        <f xml:space="preserve"> ('февраль (4 цк)'!W26+'февраль (4 цк)'!W27*9.11%)/1000</f>
        <v>1.1373452990000001</v>
      </c>
      <c r="AA53" s="260">
        <f xml:space="preserve"> ('февраль (4 цк)'!X26+'февраль (4 цк)'!X27*9.11%)/1000</f>
        <v>1.123291931</v>
      </c>
      <c r="AB53" s="260">
        <f xml:space="preserve"> ('февраль (4 цк)'!Y26+'февраль (4 цк)'!Y27*9.11%)/1000</f>
        <v>1.1316606680000003</v>
      </c>
    </row>
    <row r="54" spans="1:28" s="156" customFormat="1" x14ac:dyDescent="0.2">
      <c r="A54" s="266">
        <v>6</v>
      </c>
      <c r="B54" s="233" t="s">
        <v>178</v>
      </c>
      <c r="C54" s="234" t="s">
        <v>161</v>
      </c>
      <c r="D54" s="202"/>
      <c r="E54" s="260">
        <f xml:space="preserve"> ('февраль (4 цк)'!B30+'февраль (4 цк)'!B31*9.11%)/1000</f>
        <v>1.0805099</v>
      </c>
      <c r="F54" s="285">
        <f xml:space="preserve"> ('февраль (4 цк)'!C30+'февраль (4 цк)'!C31*9.11%)/1000</f>
        <v>1.082342948</v>
      </c>
      <c r="G54" s="285">
        <f xml:space="preserve"> ('февраль (4 цк)'!D30+'февраль (4 цк)'!D31*9.11%)/1000</f>
        <v>1.1145958640000002</v>
      </c>
      <c r="H54" s="260">
        <f xml:space="preserve"> ('февраль (4 цк)'!E30+'февраль (4 цк)'!E31*9.11%)/1000</f>
        <v>1.123881125</v>
      </c>
      <c r="I54" s="260">
        <f xml:space="preserve"> ('февраль (4 цк)'!F30+'февраль (4 цк)'!F31*9.11%)/1000</f>
        <v>1.1175745670000001</v>
      </c>
      <c r="J54" s="260">
        <f xml:space="preserve"> ('февраль (4 цк)'!G30+'февраль (4 цк)'!G31*9.11%)/1000</f>
        <v>1.3840539200000002</v>
      </c>
      <c r="K54" s="260">
        <f xml:space="preserve"> ('февраль (4 цк)'!H30+'февраль (4 цк)'!H31*9.11%)/1000</f>
        <v>1.3863779629999999</v>
      </c>
      <c r="L54" s="260">
        <f xml:space="preserve"> ('февраль (4 цк)'!I30+'февраль (4 цк)'!I31*9.11%)/1000</f>
        <v>1.3732302079999998</v>
      </c>
      <c r="M54" s="260">
        <f xml:space="preserve"> ('февраль (4 цк)'!J30+'февраль (4 цк)'!J31*9.11%)/1000</f>
        <v>1.3718008670000001</v>
      </c>
      <c r="N54" s="260">
        <f xml:space="preserve"> ('февраль (4 цк)'!K30+'февраль (4 цк)'!K31*9.11%)/1000</f>
        <v>1.3451452939999999</v>
      </c>
      <c r="O54" s="260">
        <f xml:space="preserve"> ('февраль (4 цк)'!L30+'февраль (4 цк)'!L31*9.11%)/1000</f>
        <v>1.3511899879999998</v>
      </c>
      <c r="P54" s="260">
        <f xml:space="preserve"> ('февраль (4 цк)'!M30+'февраль (4 цк)'!M31*9.11%)/1000</f>
        <v>1.3572237709999999</v>
      </c>
      <c r="Q54" s="260">
        <f xml:space="preserve"> ('февраль (4 цк)'!N30+'февраль (4 цк)'!N31*9.11%)/1000</f>
        <v>1.36823297</v>
      </c>
      <c r="R54" s="260">
        <f xml:space="preserve"> ('февраль (4 цк)'!O30+'февраль (4 цк)'!O31*9.11%)/1000</f>
        <v>1.1163198020000002</v>
      </c>
      <c r="S54" s="260">
        <f xml:space="preserve"> ('февраль (4 цк)'!P30+'февраль (4 цк)'!P31*9.11%)/1000</f>
        <v>1.382319071</v>
      </c>
      <c r="T54" s="260">
        <f xml:space="preserve"> ('февраль (4 цк)'!Q30+'февраль (4 цк)'!Q31*9.11%)/1000</f>
        <v>1.376470775</v>
      </c>
      <c r="U54" s="260">
        <f xml:space="preserve"> ('февраль (4 цк)'!R30+'февраль (4 цк)'!R31*9.11%)/1000</f>
        <v>1.423497185</v>
      </c>
      <c r="V54" s="260">
        <f xml:space="preserve"> ('февраль (4 цк)'!S30+'февраль (4 цк)'!S31*9.11%)/1000</f>
        <v>1.390142258</v>
      </c>
      <c r="W54" s="260">
        <f xml:space="preserve"> ('февраль (4 цк)'!T30+'февраль (4 цк)'!T31*9.11%)/1000</f>
        <v>1.3176932180000001</v>
      </c>
      <c r="X54" s="260">
        <f xml:space="preserve"> ('февраль (4 цк)'!U30+'февраль (4 цк)'!U31*9.11%)/1000</f>
        <v>1.0789278049999997</v>
      </c>
      <c r="Y54" s="260">
        <f xml:space="preserve"> ('февраль (4 цк)'!V30+'февраль (4 цк)'!V31*9.11%)/1000</f>
        <v>1.0797679520000001</v>
      </c>
      <c r="Z54" s="260">
        <f xml:space="preserve"> ('февраль (4 цк)'!W30+'февраль (4 цк)'!W31*9.11%)/1000</f>
        <v>1.0814591570000001</v>
      </c>
      <c r="AA54" s="260">
        <f xml:space="preserve"> ('февраль (4 цк)'!X30+'февраль (4 цк)'!X31*9.11%)/1000</f>
        <v>1.0774329979999999</v>
      </c>
      <c r="AB54" s="260">
        <f xml:space="preserve"> ('февраль (4 цк)'!Y30+'февраль (4 цк)'!Y31*9.11%)/1000</f>
        <v>1.0794515329999999</v>
      </c>
    </row>
    <row r="55" spans="1:28" s="156" customFormat="1" x14ac:dyDescent="0.2">
      <c r="A55" s="266">
        <v>7</v>
      </c>
      <c r="B55" s="233" t="s">
        <v>178</v>
      </c>
      <c r="C55" s="234" t="s">
        <v>161</v>
      </c>
      <c r="D55" s="202"/>
      <c r="E55" s="260">
        <f xml:space="preserve"> ('февраль (4 цк)'!B34+'февраль (4 цк)'!B35*9.11%)/1000</f>
        <v>1.1284637449999999</v>
      </c>
      <c r="F55" s="285">
        <f xml:space="preserve"> ('февраль (4 цк)'!C34+'февраль (4 цк)'!C35*9.11%)/1000</f>
        <v>1.1693690840000002</v>
      </c>
      <c r="G55" s="285">
        <f xml:space="preserve"> ('февраль (4 цк)'!D34+'февраль (4 цк)'!D35*9.11%)/1000</f>
        <v>1.168179785</v>
      </c>
      <c r="H55" s="260">
        <f xml:space="preserve"> ('февраль (4 цк)'!E34+'февраль (4 цк)'!E35*9.11%)/1000</f>
        <v>1.1795054030000001</v>
      </c>
      <c r="I55" s="260">
        <f xml:space="preserve"> ('февраль (4 цк)'!F34+'февраль (4 цк)'!F35*9.11%)/1000</f>
        <v>1.169772791</v>
      </c>
      <c r="J55" s="260">
        <f xml:space="preserve"> ('февраль (4 цк)'!G34+'февраль (4 цк)'!G35*9.11%)/1000</f>
        <v>1.4886358550000001</v>
      </c>
      <c r="K55" s="260">
        <f xml:space="preserve"> ('февраль (4 цк)'!H34+'февраль (4 цк)'!H35*9.11%)/1000</f>
        <v>1.495706183</v>
      </c>
      <c r="L55" s="260">
        <f xml:space="preserve"> ('февраль (4 цк)'!I34+'февраль (4 цк)'!I35*9.11%)/1000</f>
        <v>1.466181017</v>
      </c>
      <c r="M55" s="260">
        <f xml:space="preserve"> ('февраль (4 цк)'!J34+'февраль (4 цк)'!J35*9.11%)/1000</f>
        <v>1.1695218379999999</v>
      </c>
      <c r="N55" s="260">
        <f xml:space="preserve"> ('февраль (4 цк)'!K34+'февраль (4 цк)'!K35*9.11%)/1000</f>
        <v>1.3694004470000001</v>
      </c>
      <c r="O55" s="260">
        <f xml:space="preserve"> ('февраль (4 цк)'!L34+'февраль (4 цк)'!L35*9.11%)/1000</f>
        <v>1.3755433400000001</v>
      </c>
      <c r="P55" s="260">
        <f xml:space="preserve"> ('февраль (4 цк)'!M34+'февраль (4 цк)'!M35*9.11%)/1000</f>
        <v>1.3729574330000001</v>
      </c>
      <c r="Q55" s="260">
        <f xml:space="preserve"> ('февраль (4 цк)'!N34+'февраль (4 цк)'!N35*9.11%)/1000</f>
        <v>1.3851668420000001</v>
      </c>
      <c r="R55" s="260">
        <f xml:space="preserve"> ('февраль (4 цк)'!O34+'февраль (4 цк)'!O35*9.11%)/1000</f>
        <v>1.3508517469999999</v>
      </c>
      <c r="S55" s="260">
        <f xml:space="preserve"> ('февраль (4 цк)'!P34+'февраль (4 цк)'!P35*9.11%)/1000</f>
        <v>1.3790130380000001</v>
      </c>
      <c r="T55" s="260">
        <f xml:space="preserve"> ('февраль (4 цк)'!Q34+'февраль (4 цк)'!Q35*9.11%)/1000</f>
        <v>1.4021552690000001</v>
      </c>
      <c r="U55" s="260">
        <f xml:space="preserve"> ('февраль (4 цк)'!R34+'февраль (4 цк)'!R35*9.11%)/1000</f>
        <v>1.381304348</v>
      </c>
      <c r="V55" s="260">
        <f xml:space="preserve"> ('февраль (4 цк)'!S34+'февраль (4 цк)'!S35*9.11%)/1000</f>
        <v>1.3738194020000001</v>
      </c>
      <c r="W55" s="260">
        <f xml:space="preserve"> ('февраль (4 цк)'!T34+'февраль (4 цк)'!T35*9.11%)/1000</f>
        <v>1.3982382200000001</v>
      </c>
      <c r="X55" s="260">
        <f xml:space="preserve"> ('февраль (4 цк)'!U34+'февраль (4 цк)'!U35*9.11%)/1000</f>
        <v>1.1575197380000002</v>
      </c>
      <c r="Y55" s="260">
        <f xml:space="preserve"> ('февраль (4 цк)'!V34+'февраль (4 цк)'!V35*9.11%)/1000</f>
        <v>1.117596389</v>
      </c>
      <c r="Z55" s="260">
        <f xml:space="preserve"> ('февраль (4 цк)'!W34+'февраль (4 цк)'!W35*9.11%)/1000</f>
        <v>1.1121736219999998</v>
      </c>
      <c r="AA55" s="260">
        <f xml:space="preserve"> ('февраль (4 цк)'!X34+'февраль (4 цк)'!X35*9.11%)/1000</f>
        <v>1.1260415030000002</v>
      </c>
      <c r="AB55" s="260">
        <f xml:space="preserve"> ('февраль (4 цк)'!Y34+'февраль (4 цк)'!Y35*9.11%)/1000</f>
        <v>1.1377708280000001</v>
      </c>
    </row>
    <row r="56" spans="1:28" s="156" customFormat="1" x14ac:dyDescent="0.2">
      <c r="A56" s="266">
        <v>8</v>
      </c>
      <c r="B56" s="233" t="s">
        <v>178</v>
      </c>
      <c r="C56" s="234" t="s">
        <v>161</v>
      </c>
      <c r="D56" s="202"/>
      <c r="E56" s="260">
        <f xml:space="preserve"> ('февраль (4 цк)'!B38+'февраль (4 цк)'!B39*9.11%)/1000</f>
        <v>1.104525011</v>
      </c>
      <c r="F56" s="285">
        <f xml:space="preserve"> ('февраль (4 цк)'!C38+'февраль (4 цк)'!C39*9.11%)/1000</f>
        <v>1.159658294</v>
      </c>
      <c r="G56" s="285">
        <f xml:space="preserve"> ('февраль (4 цк)'!D38+'февраль (4 цк)'!D39*9.11%)/1000</f>
        <v>1.153002584</v>
      </c>
      <c r="H56" s="260">
        <f xml:space="preserve"> ('февраль (4 цк)'!E38+'февраль (4 цк)'!E39*9.11%)/1000</f>
        <v>1.4077526120000001</v>
      </c>
      <c r="I56" s="260">
        <f xml:space="preserve"> ('февраль (4 цк)'!F38+'февраль (4 цк)'!F39*9.11%)/1000</f>
        <v>1.4190891409999999</v>
      </c>
      <c r="J56" s="260">
        <f xml:space="preserve"> ('февраль (4 цк)'!G38+'февраль (4 цк)'!G39*9.11%)/1000</f>
        <v>1.392924563</v>
      </c>
      <c r="K56" s="260">
        <f xml:space="preserve"> ('февраль (4 цк)'!H38+'февраль (4 цк)'!H39*9.11%)/1000</f>
        <v>1.4486143069999999</v>
      </c>
      <c r="L56" s="260">
        <f xml:space="preserve"> ('февраль (4 цк)'!I38+'февраль (4 цк)'!I39*9.11%)/1000</f>
        <v>1.3824827359999998</v>
      </c>
      <c r="M56" s="260">
        <f xml:space="preserve"> ('февраль (4 цк)'!J38+'февраль (4 цк)'!J39*9.11%)/1000</f>
        <v>1.3593405049999998</v>
      </c>
      <c r="N56" s="260">
        <f xml:space="preserve"> ('февраль (4 цк)'!K38+'февраль (4 цк)'!K39*9.11%)/1000</f>
        <v>1.3578238760000001</v>
      </c>
      <c r="O56" s="260">
        <f xml:space="preserve"> ('февраль (4 цк)'!L38+'февраль (4 цк)'!L39*9.11%)/1000</f>
        <v>1.350644438</v>
      </c>
      <c r="P56" s="260">
        <f xml:space="preserve"> ('февраль (4 цк)'!M38+'февраль (4 цк)'!M39*9.11%)/1000</f>
        <v>1.358609468</v>
      </c>
      <c r="Q56" s="260">
        <f xml:space="preserve"> ('февраль (4 цк)'!N38+'февраль (4 цк)'!N39*9.11%)/1000</f>
        <v>1.38208994</v>
      </c>
      <c r="R56" s="260">
        <f xml:space="preserve"> ('февраль (4 цк)'!O38+'февраль (4 цк)'!O39*9.11%)/1000</f>
        <v>1.373568449</v>
      </c>
      <c r="S56" s="260">
        <f xml:space="preserve"> ('февраль (4 цк)'!P38+'февраль (4 цк)'!P39*9.11%)/1000</f>
        <v>1.3955104700000001</v>
      </c>
      <c r="T56" s="260">
        <f xml:space="preserve"> ('февраль (4 цк)'!Q38+'февраль (4 цк)'!Q39*9.11%)/1000</f>
        <v>1.394757611</v>
      </c>
      <c r="U56" s="260">
        <f xml:space="preserve"> ('февраль (4 цк)'!R38+'февраль (4 цк)'!R39*9.11%)/1000</f>
        <v>1.384086653</v>
      </c>
      <c r="V56" s="260">
        <f xml:space="preserve"> ('февраль (4 цк)'!S38+'февраль (4 цк)'!S39*9.11%)/1000</f>
        <v>1.3732847629999998</v>
      </c>
      <c r="W56" s="260">
        <f xml:space="preserve"> ('февраль (4 цк)'!T38+'февраль (4 цк)'!T39*9.11%)/1000</f>
        <v>1.3954450040000002</v>
      </c>
      <c r="X56" s="260">
        <f xml:space="preserve"> ('февраль (4 цк)'!U38+'февраль (4 цк)'!U39*9.11%)/1000</f>
        <v>1.1545192130000002</v>
      </c>
      <c r="Y56" s="260">
        <f xml:space="preserve"> ('февраль (4 цк)'!V38+'февраль (4 цк)'!V39*9.11%)/1000</f>
        <v>1.0874383850000002</v>
      </c>
      <c r="Z56" s="260">
        <f xml:space="preserve"> ('февраль (4 цк)'!W38+'февраль (4 цк)'!W39*9.11%)/1000</f>
        <v>1.1116389829999997</v>
      </c>
      <c r="AA56" s="260">
        <f xml:space="preserve"> ('февраль (4 цк)'!X38+'февраль (4 цк)'!X39*9.11%)/1000</f>
        <v>1.1124354859999999</v>
      </c>
      <c r="AB56" s="260">
        <f xml:space="preserve"> ('февраль (4 цк)'!Y38+'февраль (4 цк)'!Y39*9.11%)/1000</f>
        <v>1.0946942</v>
      </c>
    </row>
    <row r="57" spans="1:28" s="156" customFormat="1" x14ac:dyDescent="0.2">
      <c r="A57" s="266">
        <v>9</v>
      </c>
      <c r="B57" s="233" t="s">
        <v>178</v>
      </c>
      <c r="C57" s="234" t="s">
        <v>161</v>
      </c>
      <c r="D57" s="202"/>
      <c r="E57" s="260">
        <f xml:space="preserve"> ('февраль (4 цк)'!B42+'февраль (4 цк)'!B43*9.11%)/1000</f>
        <v>1.106532635</v>
      </c>
      <c r="F57" s="285">
        <f xml:space="preserve"> ('февраль (4 цк)'!C42+'февраль (4 цк)'!C43*9.11%)/1000</f>
        <v>1.1004552079999999</v>
      </c>
      <c r="G57" s="285">
        <f xml:space="preserve"> ('февраль (4 цк)'!D42+'февраль (4 цк)'!D43*9.11%)/1000</f>
        <v>1.1104715059999999</v>
      </c>
      <c r="H57" s="260">
        <f xml:space="preserve"> ('февраль (4 цк)'!E42+'февраль (4 цк)'!E43*9.11%)/1000</f>
        <v>1.6327919870000001</v>
      </c>
      <c r="I57" s="260">
        <f xml:space="preserve"> ('февраль (4 цк)'!F42+'февраль (4 цк)'!F43*9.11%)/1000</f>
        <v>1.1562431510000002</v>
      </c>
      <c r="J57" s="260">
        <f xml:space="preserve"> ('февраль (4 цк)'!G42+'февраль (4 цк)'!G43*9.11%)/1000</f>
        <v>1.1610658130000002</v>
      </c>
      <c r="K57" s="260">
        <f xml:space="preserve"> ('февраль (4 цк)'!H42+'февраль (4 цк)'!H43*9.11%)/1000</f>
        <v>1.154453747</v>
      </c>
      <c r="L57" s="260">
        <f xml:space="preserve"> ('февраль (4 цк)'!I42+'февраль (4 цк)'!I43*9.11%)/1000</f>
        <v>1.1408804630000002</v>
      </c>
      <c r="M57" s="260">
        <f xml:space="preserve"> ('февраль (4 цк)'!J42+'февраль (4 цк)'!J43*9.11%)/1000</f>
        <v>1.1406840650000001</v>
      </c>
      <c r="N57" s="260">
        <f xml:space="preserve"> ('февраль (4 цк)'!K42+'февраль (4 цк)'!K43*9.11%)/1000</f>
        <v>1.130678678</v>
      </c>
      <c r="O57" s="260">
        <f xml:space="preserve"> ('февраль (4 цк)'!L42+'февраль (4 цк)'!L43*9.11%)/1000</f>
        <v>1.13135516</v>
      </c>
      <c r="P57" s="260">
        <f xml:space="preserve"> ('февраль (4 цк)'!M42+'февраль (4 цк)'!M43*9.11%)/1000</f>
        <v>1.1366142620000002</v>
      </c>
      <c r="Q57" s="260">
        <f xml:space="preserve"> ('февраль (4 цк)'!N42+'февраль (4 цк)'!N43*9.11%)/1000</f>
        <v>1.1363523980000001</v>
      </c>
      <c r="R57" s="260">
        <f xml:space="preserve"> ('февраль (4 цк)'!O42+'февраль (4 цк)'!O43*9.11%)/1000</f>
        <v>1.136461508</v>
      </c>
      <c r="S57" s="260">
        <f xml:space="preserve"> ('февраль (4 цк)'!P42+'февраль (4 цк)'!P43*9.11%)/1000</f>
        <v>1.1782615489999999</v>
      </c>
      <c r="T57" s="260">
        <f xml:space="preserve"> ('февраль (4 цк)'!Q42+'февраль (4 цк)'!Q43*9.11%)/1000</f>
        <v>1.3458435980000001</v>
      </c>
      <c r="U57" s="260">
        <f xml:space="preserve"> ('февраль (4 цк)'!R42+'февраль (4 цк)'!R43*9.11%)/1000</f>
        <v>1.341850172</v>
      </c>
      <c r="V57" s="260">
        <f xml:space="preserve"> ('февраль (4 цк)'!S42+'февраль (4 цк)'!S43*9.11%)/1000</f>
        <v>1.3150091120000003</v>
      </c>
      <c r="W57" s="260">
        <f xml:space="preserve"> ('февраль (4 цк)'!T42+'февраль (4 цк)'!T43*9.11%)/1000</f>
        <v>1.2065210390000001</v>
      </c>
      <c r="X57" s="260">
        <f xml:space="preserve"> ('февраль (4 цк)'!U42+'февраль (4 цк)'!U43*9.11%)/1000</f>
        <v>1.097334662</v>
      </c>
      <c r="Y57" s="260">
        <f xml:space="preserve"> ('февраль (4 цк)'!V42+'февраль (4 цк)'!V43*9.11%)/1000</f>
        <v>1.0907444180000001</v>
      </c>
      <c r="Z57" s="260">
        <f xml:space="preserve"> ('февраль (4 цк)'!W42+'февраль (4 цк)'!W43*9.11%)/1000</f>
        <v>1.1164398230000001</v>
      </c>
      <c r="AA57" s="260">
        <f xml:space="preserve"> ('февраль (4 цк)'!X42+'февраль (4 цк)'!X43*9.11%)/1000</f>
        <v>1.0845469699999999</v>
      </c>
      <c r="AB57" s="260">
        <f xml:space="preserve"> ('февраль (4 цк)'!Y42+'февраль (4 цк)'!Y43*9.11%)/1000</f>
        <v>1.1113771189999999</v>
      </c>
    </row>
    <row r="58" spans="1:28" s="156" customFormat="1" x14ac:dyDescent="0.2">
      <c r="A58" s="266">
        <v>10</v>
      </c>
      <c r="B58" s="233" t="s">
        <v>178</v>
      </c>
      <c r="C58" s="234" t="s">
        <v>161</v>
      </c>
      <c r="D58" s="202"/>
      <c r="E58" s="260">
        <f xml:space="preserve"> ('февраль (4 цк)'!B46+'февраль (4 цк)'!B47*9.11%)/1000</f>
        <v>1.0025726270000002</v>
      </c>
      <c r="F58" s="285">
        <f xml:space="preserve"> ('февраль (4 цк)'!C46+'февраль (4 цк)'!C47*9.11%)/1000</f>
        <v>1.0085845879999999</v>
      </c>
      <c r="G58" s="285">
        <f xml:space="preserve"> ('февраль (4 цк)'!D46+'февраль (4 цк)'!D47*9.11%)/1000</f>
        <v>1.0117051340000001</v>
      </c>
      <c r="H58" s="260">
        <f xml:space="preserve"> ('февраль (4 цк)'!E46+'февраль (4 цк)'!E47*9.11%)/1000</f>
        <v>1.0219396520000001</v>
      </c>
      <c r="I58" s="260">
        <f xml:space="preserve"> ('февраль (4 цк)'!F46+'февраль (4 цк)'!F47*9.11%)/1000</f>
        <v>1.0466967109999998</v>
      </c>
      <c r="J58" s="260">
        <f xml:space="preserve"> ('февраль (4 цк)'!G46+'февраль (4 цк)'!G47*9.11%)/1000</f>
        <v>1.5161424859999999</v>
      </c>
      <c r="K58" s="260">
        <f xml:space="preserve"> ('февраль (4 цк)'!H46+'февраль (4 цк)'!H47*9.11%)/1000</f>
        <v>1.0563965900000001</v>
      </c>
      <c r="L58" s="260">
        <f xml:space="preserve"> ('февраль (4 цк)'!I46+'февраль (4 цк)'!I47*9.11%)/1000</f>
        <v>1.0351092290000001</v>
      </c>
      <c r="M58" s="260">
        <f xml:space="preserve"> ('февраль (4 цк)'!J46+'февраль (4 цк)'!J47*9.11%)/1000</f>
        <v>1.0308866719999998</v>
      </c>
      <c r="N58" s="260">
        <f xml:space="preserve"> ('февраль (4 цк)'!K46+'февраль (4 цк)'!K47*9.11%)/1000</f>
        <v>1.0000521859999998</v>
      </c>
      <c r="O58" s="260">
        <f xml:space="preserve"> ('февраль (4 цк)'!L46+'февраль (4 цк)'!L47*9.11%)/1000</f>
        <v>1.0095883999999999</v>
      </c>
      <c r="P58" s="260">
        <f xml:space="preserve"> ('февраль (4 цк)'!M46+'февраль (4 цк)'!M47*9.11%)/1000</f>
        <v>1.0092828919999999</v>
      </c>
      <c r="Q58" s="260">
        <f xml:space="preserve"> ('февраль (4 цк)'!N46+'февраль (4 цк)'!N47*9.11%)/1000</f>
        <v>1.0164514189999998</v>
      </c>
      <c r="R58" s="260">
        <f xml:space="preserve"> ('февраль (4 цк)'!O46+'февраль (4 цк)'!O47*9.11%)/1000</f>
        <v>1.0286499169999999</v>
      </c>
      <c r="S58" s="260">
        <f xml:space="preserve"> ('февраль (4 цк)'!P46+'февраль (4 цк)'!P47*9.11%)/1000</f>
        <v>1.0490098430000001</v>
      </c>
      <c r="T58" s="260">
        <f xml:space="preserve"> ('февраль (4 цк)'!Q46+'февраль (4 цк)'!Q47*9.11%)/1000</f>
        <v>1.0633905409999997</v>
      </c>
      <c r="U58" s="260">
        <f xml:space="preserve"> ('февраль (4 цк)'!R46+'февраль (4 цк)'!R47*9.11%)/1000</f>
        <v>1.069478879</v>
      </c>
      <c r="V58" s="260">
        <f xml:space="preserve"> ('февраль (4 цк)'!S46+'февраль (4 цк)'!S47*9.11%)/1000</f>
        <v>1.0545198980000001</v>
      </c>
      <c r="W58" s="260">
        <f xml:space="preserve"> ('февраль (4 цк)'!T46+'февраль (4 цк)'!T47*9.11%)/1000</f>
        <v>1.0267404919999998</v>
      </c>
      <c r="X58" s="260">
        <f xml:space="preserve"> ('февраль (4 цк)'!U46+'февраль (4 цк)'!U47*9.11%)/1000</f>
        <v>1.0263149630000001</v>
      </c>
      <c r="Y58" s="260">
        <f xml:space="preserve"> ('февраль (4 цк)'!V46+'февраль (4 цк)'!V47*9.11%)/1000</f>
        <v>1.016375042</v>
      </c>
      <c r="Z58" s="260">
        <f xml:space="preserve"> ('февраль (4 цк)'!W46+'февраль (4 цк)'!W47*9.11%)/1000</f>
        <v>1.01864453</v>
      </c>
      <c r="AA58" s="260">
        <f xml:space="preserve"> ('февраль (4 цк)'!X46+'февраль (4 цк)'!X47*9.11%)/1000</f>
        <v>1.008431834</v>
      </c>
      <c r="AB58" s="260">
        <f xml:space="preserve"> ('февраль (4 цк)'!Y46+'февраль (4 цк)'!Y47*9.11%)/1000</f>
        <v>1.0132435850000001</v>
      </c>
    </row>
    <row r="59" spans="1:28" s="156" customFormat="1" x14ac:dyDescent="0.2">
      <c r="A59" s="266">
        <v>11</v>
      </c>
      <c r="B59" s="233" t="s">
        <v>178</v>
      </c>
      <c r="C59" s="234" t="s">
        <v>161</v>
      </c>
      <c r="D59" s="202"/>
      <c r="E59" s="260">
        <f xml:space="preserve"> ('февраль (4 цк)'!B50+'февраль (4 цк)'!B51*9.11%)/1000</f>
        <v>0.99737899099999983</v>
      </c>
      <c r="F59" s="285">
        <f xml:space="preserve"> ('февраль (4 цк)'!C50+'февраль (4 цк)'!C51*9.11%)/1000</f>
        <v>0.97758643699999992</v>
      </c>
      <c r="G59" s="285">
        <f xml:space="preserve"> ('февраль (4 цк)'!D50+'февраль (4 цк)'!D51*9.11%)/1000</f>
        <v>1.0112905159999999</v>
      </c>
      <c r="H59" s="260">
        <f xml:space="preserve"> ('февраль (4 цк)'!E50+'февраль (4 цк)'!E51*9.11%)/1000</f>
        <v>1.0317922850000001</v>
      </c>
      <c r="I59" s="260">
        <f xml:space="preserve"> ('февраль (4 цк)'!F50+'февраль (4 цк)'!F51*9.11%)/1000</f>
        <v>1.0285517179999999</v>
      </c>
      <c r="J59" s="260">
        <f xml:space="preserve"> ('февраль (4 цк)'!G50+'февраль (4 цк)'!G51*9.11%)/1000</f>
        <v>1.0347055219999999</v>
      </c>
      <c r="K59" s="260">
        <f xml:space="preserve"> ('февраль (4 цк)'!H50+'февраль (4 цк)'!H51*9.11%)/1000</f>
        <v>1.0288790480000001</v>
      </c>
      <c r="L59" s="260">
        <f xml:space="preserve"> ('февраль (4 цк)'!I50+'февраль (4 цк)'!I51*9.11%)/1000</f>
        <v>1.0233035270000002</v>
      </c>
      <c r="M59" s="260">
        <f xml:space="preserve"> ('февраль (4 цк)'!J50+'февраль (4 цк)'!J51*9.11%)/1000</f>
        <v>1.009762976</v>
      </c>
      <c r="N59" s="260">
        <f xml:space="preserve"> ('февраль (4 цк)'!K50+'февраль (4 цк)'!K51*9.11%)/1000</f>
        <v>1.0111814059999999</v>
      </c>
      <c r="O59" s="260">
        <f xml:space="preserve"> ('февраль (4 цк)'!L50+'февраль (4 цк)'!L51*9.11%)/1000</f>
        <v>1.018055336</v>
      </c>
      <c r="P59" s="260">
        <f xml:space="preserve"> ('февраль (4 цк)'!M50+'февраль (4 цк)'!M51*9.11%)/1000</f>
        <v>1.024700135</v>
      </c>
      <c r="Q59" s="260">
        <f xml:space="preserve"> ('февраль (4 цк)'!N50+'февраль (4 цк)'!N51*9.11%)/1000</f>
        <v>1.0273187749999999</v>
      </c>
      <c r="R59" s="260">
        <f xml:space="preserve"> ('февраль (4 цк)'!O50+'февраль (4 цк)'!O51*9.11%)/1000</f>
        <v>1.025573015</v>
      </c>
      <c r="S59" s="260">
        <f xml:space="preserve"> ('февраль (4 цк)'!P50+'февраль (4 цк)'!P51*9.11%)/1000</f>
        <v>1.0381643089999999</v>
      </c>
      <c r="T59" s="260">
        <f xml:space="preserve"> ('февраль (4 цк)'!Q50+'февраль (4 цк)'!Q51*9.11%)/1000</f>
        <v>1.0406629279999999</v>
      </c>
      <c r="U59" s="260">
        <f xml:space="preserve"> ('февраль (4 цк)'!R50+'февраль (4 цк)'!R51*9.11%)/1000</f>
        <v>1.040335598</v>
      </c>
      <c r="V59" s="260">
        <f xml:space="preserve"> ('февраль (4 цк)'!S50+'февраль (4 цк)'!S51*9.11%)/1000</f>
        <v>1.0410011689999998</v>
      </c>
      <c r="W59" s="260">
        <f xml:space="preserve"> ('февраль (4 цк)'!T50+'февраль (4 цк)'!T51*9.11%)/1000</f>
        <v>1.0424305100000002</v>
      </c>
      <c r="X59" s="260">
        <f xml:space="preserve"> ('февраль (4 цк)'!U50+'февраль (4 цк)'!U51*9.11%)/1000</f>
        <v>1.0265877380000001</v>
      </c>
      <c r="Y59" s="260">
        <f xml:space="preserve"> ('февраль (4 цк)'!V50+'февраль (4 цк)'!V51*9.11%)/1000</f>
        <v>0.97817563099999993</v>
      </c>
      <c r="Z59" s="260">
        <f xml:space="preserve"> ('февраль (4 цк)'!W50+'февраль (4 цк)'!W51*9.11%)/1000</f>
        <v>0.99222899900000006</v>
      </c>
      <c r="AA59" s="260">
        <f xml:space="preserve"> ('февраль (4 цк)'!X50+'февраль (4 цк)'!X51*9.11%)/1000</f>
        <v>0.98949033800000008</v>
      </c>
      <c r="AB59" s="260">
        <f xml:space="preserve"> ('февраль (4 цк)'!Y50+'февраль (4 цк)'!Y51*9.11%)/1000</f>
        <v>0.98653345699999995</v>
      </c>
    </row>
    <row r="60" spans="1:28" s="156" customFormat="1" x14ac:dyDescent="0.2">
      <c r="A60" s="266">
        <v>12</v>
      </c>
      <c r="B60" s="233" t="s">
        <v>178</v>
      </c>
      <c r="C60" s="234" t="s">
        <v>161</v>
      </c>
      <c r="D60" s="202"/>
      <c r="E60" s="260">
        <f xml:space="preserve"> ('февраль (4 цк)'!B54+'февраль (4 цк)'!B55*9.11%)/1000</f>
        <v>0.99175982600000001</v>
      </c>
      <c r="F60" s="285">
        <f xml:space="preserve"> ('февраль (4 цк)'!C54+'февраль (4 цк)'!C55*9.11%)/1000</f>
        <v>1.0198992949999999</v>
      </c>
      <c r="G60" s="285">
        <f xml:space="preserve"> ('февраль (4 цк)'!D54+'февраль (4 цк)'!D55*9.11%)/1000</f>
        <v>1.0698280309999999</v>
      </c>
      <c r="H60" s="260">
        <f xml:space="preserve"> ('февраль (4 цк)'!E54+'февраль (4 цк)'!E55*9.11%)/1000</f>
        <v>1.1130355909999998</v>
      </c>
      <c r="I60" s="260">
        <f xml:space="preserve"> ('февраль (4 цк)'!F54+'февраль (4 цк)'!F55*9.11%)/1000</f>
        <v>1.1233683080000001</v>
      </c>
      <c r="J60" s="260">
        <f xml:space="preserve"> ('февраль (4 цк)'!G54+'февраль (4 цк)'!G55*9.11%)/1000</f>
        <v>1.12360835</v>
      </c>
      <c r="K60" s="260">
        <f xml:space="preserve"> ('февраль (4 цк)'!H54+'февраль (4 цк)'!H55*9.11%)/1000</f>
        <v>1.1067508549999998</v>
      </c>
      <c r="L60" s="260">
        <f xml:space="preserve"> ('февраль (4 цк)'!I54+'февраль (4 цк)'!I55*9.11%)/1000</f>
        <v>1.1071436510000001</v>
      </c>
      <c r="M60" s="260">
        <f xml:space="preserve"> ('февраль (4 цк)'!J54+'февраль (4 цк)'!J55*9.11%)/1000</f>
        <v>1.1014371980000002</v>
      </c>
      <c r="N60" s="260">
        <f xml:space="preserve"> ('февраль (4 цк)'!K54+'февраль (4 цк)'!K55*9.11%)/1000</f>
        <v>1.1003679199999998</v>
      </c>
      <c r="O60" s="260">
        <f xml:space="preserve"> ('февраль (4 цк)'!L54+'февраль (4 цк)'!L55*9.11%)/1000</f>
        <v>1.1006843389999998</v>
      </c>
      <c r="P60" s="260">
        <f xml:space="preserve"> ('февраль (4 цк)'!M54+'февраль (4 цк)'!M55*9.11%)/1000</f>
        <v>1.1052124040000002</v>
      </c>
      <c r="Q60" s="260">
        <f xml:space="preserve"> ('февраль (4 цк)'!N54+'февраль (4 цк)'!N55*9.11%)/1000</f>
        <v>1.0875147620000001</v>
      </c>
      <c r="R60" s="260">
        <f xml:space="preserve"> ('февраль (4 цк)'!O54+'февраль (4 цк)'!O55*9.11%)/1000</f>
        <v>1.1082456620000001</v>
      </c>
      <c r="S60" s="260">
        <f xml:space="preserve"> ('февраль (4 цк)'!P54+'февраль (4 цк)'!P55*9.11%)/1000</f>
        <v>1.1181310280000001</v>
      </c>
      <c r="T60" s="260">
        <f xml:space="preserve"> ('февраль (4 цк)'!Q54+'февраль (4 цк)'!Q55*9.11%)/1000</f>
        <v>1.1312569610000001</v>
      </c>
      <c r="U60" s="260">
        <f xml:space="preserve"> ('февраль (4 цк)'!R54+'февраль (4 цк)'!R55*9.11%)/1000</f>
        <v>1.1324135270000002</v>
      </c>
      <c r="V60" s="260">
        <f xml:space="preserve"> ('февраль (4 цк)'!S54+'февраль (4 цк)'!S55*9.11%)/1000</f>
        <v>1.1217643909999999</v>
      </c>
      <c r="W60" s="260">
        <f xml:space="preserve"> ('февраль (4 цк)'!T54+'февраль (4 цк)'!T55*9.11%)/1000</f>
        <v>1.1094131389999999</v>
      </c>
      <c r="X60" s="260">
        <f xml:space="preserve"> ('февраль (4 цк)'!U54+'февраль (4 цк)'!U55*9.11%)/1000</f>
        <v>1.053854327</v>
      </c>
      <c r="Y60" s="260">
        <f xml:space="preserve"> ('февраль (4 цк)'!V54+'февраль (4 цк)'!V55*9.11%)/1000</f>
        <v>1.0397573150000001</v>
      </c>
      <c r="Z60" s="260">
        <f xml:space="preserve"> ('февраль (4 цк)'!W54+'февраль (4 цк)'!W55*9.11%)/1000</f>
        <v>1.0433688560000001</v>
      </c>
      <c r="AA60" s="260">
        <f xml:space="preserve"> ('февраль (4 цк)'!X54+'февраль (4 цк)'!X55*9.11%)/1000</f>
        <v>0.9846567650000001</v>
      </c>
      <c r="AB60" s="260">
        <f xml:space="preserve"> ('февраль (4 цк)'!Y54+'февраль (4 цк)'!Y55*9.11%)/1000</f>
        <v>0.98412212599999993</v>
      </c>
    </row>
    <row r="61" spans="1:28" s="156" customFormat="1" x14ac:dyDescent="0.2">
      <c r="A61" s="266">
        <v>13</v>
      </c>
      <c r="B61" s="233" t="s">
        <v>178</v>
      </c>
      <c r="C61" s="234" t="s">
        <v>161</v>
      </c>
      <c r="D61" s="202"/>
      <c r="E61" s="260">
        <f xml:space="preserve"> ('февраль (4 цк)'!B58+'февраль (4 цк)'!B59*9.11%)/1000</f>
        <v>1.085801735</v>
      </c>
      <c r="F61" s="285">
        <f xml:space="preserve"> ('февраль (4 цк)'!C58+'февраль (4 цк)'!C59*9.11%)/1000</f>
        <v>1.1308968980000003</v>
      </c>
      <c r="G61" s="285">
        <f xml:space="preserve"> ('февраль (4 цк)'!D58+'февраль (4 цк)'!D59*9.11%)/1000</f>
        <v>1.136908859</v>
      </c>
      <c r="H61" s="260">
        <f xml:space="preserve"> ('февраль (4 цк)'!E58+'февраль (4 цк)'!E59*9.11%)/1000</f>
        <v>1.2092815219999999</v>
      </c>
      <c r="I61" s="260">
        <f xml:space="preserve"> ('февраль (4 цк)'!F58+'февраль (4 цк)'!F59*9.11%)/1000</f>
        <v>1.1357959370000001</v>
      </c>
      <c r="J61" s="260">
        <f xml:space="preserve"> ('февраль (4 цк)'!G58+'февраль (4 цк)'!G59*9.11%)/1000</f>
        <v>1.1991233810000002</v>
      </c>
      <c r="K61" s="260">
        <f xml:space="preserve"> ('февраль (4 цк)'!H58+'февраль (4 цк)'!H59*9.11%)/1000</f>
        <v>1.1961774110000001</v>
      </c>
      <c r="L61" s="260">
        <f xml:space="preserve"> ('февраль (4 цк)'!I58+'февраль (4 цк)'!I59*9.11%)/1000</f>
        <v>1.1757192860000001</v>
      </c>
      <c r="M61" s="260">
        <f xml:space="preserve"> ('февраль (4 цк)'!J58+'февраль (4 цк)'!J59*9.11%)/1000</f>
        <v>1.1707111370000003</v>
      </c>
      <c r="N61" s="260">
        <f xml:space="preserve"> ('февраль (4 цк)'!K58+'февраль (4 цк)'!K59*9.11%)/1000</f>
        <v>1.170591116</v>
      </c>
      <c r="O61" s="260">
        <f xml:space="preserve"> ('февраль (4 цк)'!L58+'февраль (4 цк)'!L59*9.11%)/1000</f>
        <v>1.1814584720000001</v>
      </c>
      <c r="P61" s="260">
        <f xml:space="preserve"> ('февраль (4 цк)'!M58+'февраль (4 цк)'!M59*9.11%)/1000</f>
        <v>1.1839680020000001</v>
      </c>
      <c r="Q61" s="260">
        <f xml:space="preserve"> ('февраль (4 цк)'!N58+'февраль (4 цк)'!N59*9.11%)/1000</f>
        <v>1.1625497090000001</v>
      </c>
      <c r="R61" s="260">
        <f xml:space="preserve"> ('февраль (4 цк)'!O58+'февраль (4 цк)'!O59*9.11%)/1000</f>
        <v>1.1919439430000003</v>
      </c>
      <c r="S61" s="260">
        <f xml:space="preserve"> ('февраль (4 цк)'!P58+'февраль (4 цк)'!P59*9.11%)/1000</f>
        <v>1.1560249310000001</v>
      </c>
      <c r="T61" s="260">
        <f xml:space="preserve"> ('февраль (4 цк)'!Q58+'февраль (4 цк)'!Q59*9.11%)/1000</f>
        <v>1.209958004</v>
      </c>
      <c r="U61" s="260">
        <f xml:space="preserve"> ('февраль (4 цк)'!R58+'февраль (4 цк)'!R59*9.11%)/1000</f>
        <v>1.2100016480000002</v>
      </c>
      <c r="V61" s="260">
        <f xml:space="preserve"> ('февраль (4 цк)'!S58+'февраль (4 цк)'!S59*9.11%)/1000</f>
        <v>1.1957955260000002</v>
      </c>
      <c r="W61" s="260">
        <f xml:space="preserve"> ('февраль (4 цк)'!T58+'февраль (4 цк)'!T59*9.11%)/1000</f>
        <v>1.179516314</v>
      </c>
      <c r="X61" s="260">
        <f xml:space="preserve"> ('февраль (4 цк)'!U58+'февраль (4 цк)'!U59*9.11%)/1000</f>
        <v>1.1485618070000001</v>
      </c>
      <c r="Y61" s="260">
        <f xml:space="preserve"> ('февраль (4 цк)'!V58+'февраль (4 цк)'!V59*9.11%)/1000</f>
        <v>1.137552608</v>
      </c>
      <c r="Z61" s="260">
        <f xml:space="preserve"> ('февраль (4 цк)'!W58+'февраль (4 цк)'!W59*9.11%)/1000</f>
        <v>1.1712130430000003</v>
      </c>
      <c r="AA61" s="260">
        <f xml:space="preserve"> ('февраль (4 цк)'!X58+'февраль (4 цк)'!X59*9.11%)/1000</f>
        <v>1.1197567670000002</v>
      </c>
      <c r="AB61" s="260">
        <f xml:space="preserve"> ('февраль (4 цк)'!Y58+'февраль (4 цк)'!Y59*9.11%)/1000</f>
        <v>1.1179782740000004</v>
      </c>
    </row>
    <row r="62" spans="1:28" s="156" customFormat="1" x14ac:dyDescent="0.2">
      <c r="A62" s="266">
        <v>14</v>
      </c>
      <c r="B62" s="233" t="s">
        <v>178</v>
      </c>
      <c r="C62" s="234" t="s">
        <v>161</v>
      </c>
      <c r="D62" s="202"/>
      <c r="E62" s="260">
        <f xml:space="preserve"> ('февраль (4 цк)'!B62+'февраль (4 цк)'!B63*9.11%)/1000</f>
        <v>1.0428560389999999</v>
      </c>
      <c r="F62" s="285">
        <f xml:space="preserve"> ('февраль (4 цк)'!C62+'февраль (4 цк)'!C63*9.11%)/1000</f>
        <v>1.0828666760000001</v>
      </c>
      <c r="G62" s="285">
        <f xml:space="preserve"> ('февраль (4 цк)'!D62+'февраль (4 цк)'!D63*9.11%)/1000</f>
        <v>1.0914863659999998</v>
      </c>
      <c r="H62" s="260">
        <f xml:space="preserve"> ('февраль (4 цк)'!E62+'февраль (4 цк)'!E63*9.11%)/1000</f>
        <v>1.1163852680000002</v>
      </c>
      <c r="I62" s="260">
        <f xml:space="preserve"> ('февраль (4 цк)'!F62+'февраль (4 цк)'!F63*9.11%)/1000</f>
        <v>1.0942468490000001</v>
      </c>
      <c r="J62" s="260">
        <f xml:space="preserve"> ('февраль (4 цк)'!G62+'февраль (4 цк)'!G63*9.11%)/1000</f>
        <v>1.101371732</v>
      </c>
      <c r="K62" s="260">
        <f xml:space="preserve"> ('февраль (4 цк)'!H62+'февраль (4 цк)'!H63*9.11%)/1000</f>
        <v>1.0928502409999998</v>
      </c>
      <c r="L62" s="260">
        <f xml:space="preserve"> ('февраль (4 цк)'!I62+'февраль (4 цк)'!I63*9.11%)/1000</f>
        <v>1.0764619189999998</v>
      </c>
      <c r="M62" s="260">
        <f xml:space="preserve"> ('февраль (4 цк)'!J62+'февраль (4 цк)'!J63*9.11%)/1000</f>
        <v>1.0787532289999999</v>
      </c>
      <c r="N62" s="260">
        <f xml:space="preserve"> ('февраль (4 цк)'!K62+'февраль (4 цк)'!K63*9.11%)/1000</f>
        <v>1.0649617249999999</v>
      </c>
      <c r="O62" s="260">
        <f xml:space="preserve"> ('февраль (4 цк)'!L62+'февраль (4 цк)'!L63*9.11%)/1000</f>
        <v>1.076734694</v>
      </c>
      <c r="P62" s="260">
        <f xml:space="preserve"> ('февраль (4 цк)'!M62+'февраль (4 цк)'!M63*9.11%)/1000</f>
        <v>1.0825284350000002</v>
      </c>
      <c r="Q62" s="260">
        <f xml:space="preserve"> ('февраль (4 цк)'!N62+'февраль (4 цк)'!N63*9.11%)/1000</f>
        <v>1.0732431740000001</v>
      </c>
      <c r="R62" s="260">
        <f xml:space="preserve"> ('февраль (4 цк)'!O62+'февраль (4 цк)'!O63*9.11%)/1000</f>
        <v>1.093319414</v>
      </c>
      <c r="S62" s="260">
        <f xml:space="preserve"> ('февраль (4 цк)'!P62+'февраль (4 цк)'!P63*9.11%)/1000</f>
        <v>1.1019172820000001</v>
      </c>
      <c r="T62" s="260">
        <f xml:space="preserve"> ('февраль (4 цк)'!Q62+'февраль (4 цк)'!Q63*9.11%)/1000</f>
        <v>1.104154037</v>
      </c>
      <c r="U62" s="260">
        <f xml:space="preserve"> ('февраль (4 цк)'!R62+'февраль (4 цк)'!R63*9.11%)/1000</f>
        <v>1.10789651</v>
      </c>
      <c r="V62" s="260">
        <f xml:space="preserve"> ('февраль (4 цк)'!S62+'февраль (4 цк)'!S63*9.11%)/1000</f>
        <v>1.097280107</v>
      </c>
      <c r="W62" s="260">
        <f xml:space="preserve"> ('февраль (4 цк)'!T62+'февраль (4 цк)'!T63*9.11%)/1000</f>
        <v>1.097105531</v>
      </c>
      <c r="X62" s="260">
        <f xml:space="preserve"> ('февраль (4 цк)'!U62+'февраль (4 цк)'!U63*9.11%)/1000</f>
        <v>1.0743888289999999</v>
      </c>
      <c r="Y62" s="260">
        <f xml:space="preserve"> ('февраль (4 цк)'!V62+'февраль (4 цк)'!V63*9.11%)/1000</f>
        <v>1.0647216829999999</v>
      </c>
      <c r="Z62" s="260">
        <f xml:space="preserve"> ('февраль (4 цк)'!W62+'февраль (4 цк)'!W63*9.11%)/1000</f>
        <v>1.0328724739999999</v>
      </c>
      <c r="AA62" s="260">
        <f xml:space="preserve"> ('февраль (4 цк)'!X62+'февраль (4 цк)'!X63*9.11%)/1000</f>
        <v>1.0479078320000002</v>
      </c>
      <c r="AB62" s="260">
        <f xml:space="preserve"> ('февраль (4 цк)'!Y62+'февраль (4 цк)'!Y63*9.11%)/1000</f>
        <v>1.044438134</v>
      </c>
    </row>
    <row r="63" spans="1:28" s="156" customFormat="1" x14ac:dyDescent="0.2">
      <c r="A63" s="266">
        <v>15</v>
      </c>
      <c r="B63" s="233" t="s">
        <v>178</v>
      </c>
      <c r="C63" s="234" t="s">
        <v>161</v>
      </c>
      <c r="D63" s="202"/>
      <c r="E63" s="260">
        <f xml:space="preserve"> ('февраль (4 цк)'!B66+'февраль (4 цк)'!B67*9.11%)/1000</f>
        <v>1.0553600449999998</v>
      </c>
      <c r="F63" s="285">
        <f xml:space="preserve"> ('февраль (4 цк)'!C66+'февраль (4 цк)'!C67*9.11%)/1000</f>
        <v>1.0652454109999998</v>
      </c>
      <c r="G63" s="285">
        <f xml:space="preserve"> ('февраль (4 цк)'!D66+'февраль (4 цк)'!D67*9.11%)/1000</f>
        <v>1.082517524</v>
      </c>
      <c r="H63" s="260">
        <f xml:space="preserve"> ('февраль (4 цк)'!E66+'февраль (4 цк)'!E67*9.11%)/1000</f>
        <v>1.1109188570000001</v>
      </c>
      <c r="I63" s="260">
        <f xml:space="preserve"> ('февраль (4 цк)'!F66+'февраль (4 цк)'!F67*9.11%)/1000</f>
        <v>1.0934721679999999</v>
      </c>
      <c r="J63" s="260">
        <f xml:space="preserve"> ('февраль (4 цк)'!G66+'февраль (4 цк)'!G67*9.11%)/1000</f>
        <v>1.1339847110000001</v>
      </c>
      <c r="K63" s="260">
        <f xml:space="preserve"> ('февраль (4 цк)'!H66+'февраль (4 цк)'!H67*9.11%)/1000</f>
        <v>1.1174545460000003</v>
      </c>
      <c r="L63" s="260">
        <f xml:space="preserve"> ('февраль (4 цк)'!I66+'февраль (4 цк)'!I67*9.11%)/1000</f>
        <v>1.0779785480000001</v>
      </c>
      <c r="M63" s="260">
        <f xml:space="preserve"> ('февраль (4 цк)'!J66+'февраль (4 цк)'!J67*9.11%)/1000</f>
        <v>1.0738432789999999</v>
      </c>
      <c r="N63" s="260">
        <f xml:space="preserve"> ('февраль (4 цк)'!K66+'февраль (4 цк)'!K67*9.11%)/1000</f>
        <v>1.067722208</v>
      </c>
      <c r="O63" s="260">
        <f xml:space="preserve"> ('февраль (4 цк)'!L66+'февраль (4 цк)'!L67*9.11%)/1000</f>
        <v>1.074465206</v>
      </c>
      <c r="P63" s="260">
        <f xml:space="preserve"> ('февраль (4 цк)'!M66+'февраль (4 цк)'!M67*9.11%)/1000</f>
        <v>1.08640184</v>
      </c>
      <c r="Q63" s="260">
        <f xml:space="preserve"> ('февраль (4 цк)'!N66+'февраль (4 цк)'!N67*9.11%)/1000</f>
        <v>1.0831830949999999</v>
      </c>
      <c r="R63" s="260">
        <f xml:space="preserve"> ('февраль (4 цк)'!O66+'февраль (4 цк)'!O67*9.11%)/1000</f>
        <v>1.090809884</v>
      </c>
      <c r="S63" s="260">
        <f xml:space="preserve"> ('февраль (4 цк)'!P66+'февраль (4 цк)'!P67*9.11%)/1000</f>
        <v>1.0578477530000001</v>
      </c>
      <c r="T63" s="260">
        <f xml:space="preserve"> ('февраль (4 цк)'!Q66+'февраль (4 цк)'!Q67*9.11%)/1000</f>
        <v>1.1150541260000002</v>
      </c>
      <c r="U63" s="260">
        <f xml:space="preserve"> ('февраль (4 цк)'!R66+'февраль (4 цк)'!R67*9.11%)/1000</f>
        <v>1.1119008469999998</v>
      </c>
      <c r="V63" s="260">
        <f xml:space="preserve"> ('февраль (4 цк)'!S66+'февраль (4 цк)'!S67*9.11%)/1000</f>
        <v>1.1078201329999999</v>
      </c>
      <c r="W63" s="260">
        <f xml:space="preserve"> ('февраль (4 цк)'!T66+'февраль (4 цк)'!T67*9.11%)/1000</f>
        <v>1.1037939740000002</v>
      </c>
      <c r="X63" s="260">
        <f xml:space="preserve"> ('февраль (4 цк)'!U66+'февраль (4 цк)'!U67*9.11%)/1000</f>
        <v>1.0885076630000001</v>
      </c>
      <c r="Y63" s="260">
        <f xml:space="preserve"> ('февраль (4 цк)'!V66+'февраль (4 цк)'!V67*9.11%)/1000</f>
        <v>1.0717483669999999</v>
      </c>
      <c r="Z63" s="260">
        <f xml:space="preserve"> ('февраль (4 цк)'!W66+'февраль (4 цк)'!W67*9.11%)/1000</f>
        <v>1.0782076790000001</v>
      </c>
      <c r="AA63" s="260">
        <f xml:space="preserve"> ('февраль (4 цк)'!X66+'февраль (4 цк)'!X67*9.11%)/1000</f>
        <v>1.0830194299999998</v>
      </c>
      <c r="AB63" s="260">
        <f xml:space="preserve"> ('февраль (4 цк)'!Y66+'февраль (4 цк)'!Y67*9.11%)/1000</f>
        <v>1.0773893539999999</v>
      </c>
    </row>
    <row r="64" spans="1:28" s="156" customFormat="1" x14ac:dyDescent="0.2">
      <c r="A64" s="266">
        <v>16</v>
      </c>
      <c r="B64" s="233" t="s">
        <v>178</v>
      </c>
      <c r="C64" s="234" t="s">
        <v>161</v>
      </c>
      <c r="D64" s="202"/>
      <c r="E64" s="260">
        <f xml:space="preserve"> ('февраль (4 цк)'!B70+'февраль (4 цк)'!B71*9.11%)/1000</f>
        <v>1.078425899</v>
      </c>
      <c r="F64" s="285">
        <f xml:space="preserve"> ('февраль (4 цк)'!C70+'февраль (4 цк)'!C71*9.11%)/1000</f>
        <v>1.0759818350000001</v>
      </c>
      <c r="G64" s="285">
        <f xml:space="preserve"> ('февраль (4 цк)'!D70+'февраль (4 цк)'!D71*9.11%)/1000</f>
        <v>1.0764837409999999</v>
      </c>
      <c r="H64" s="260">
        <f xml:space="preserve"> ('февраль (4 цк)'!E70+'февраль (4 цк)'!E71*9.11%)/1000</f>
        <v>1.0625940380000001</v>
      </c>
      <c r="I64" s="260">
        <f xml:space="preserve"> ('февраль (4 цк)'!F70+'февраль (4 цк)'!F71*9.11%)/1000</f>
        <v>1.1379563150000001</v>
      </c>
      <c r="J64" s="260">
        <f xml:space="preserve"> ('февраль (4 цк)'!G70+'февраль (4 цк)'!G71*9.11%)/1000</f>
        <v>1.147808948</v>
      </c>
      <c r="K64" s="260">
        <f xml:space="preserve"> ('февраль (4 цк)'!H70+'февраль (4 цк)'!H71*9.11%)/1000</f>
        <v>1.1404985780000001</v>
      </c>
      <c r="L64" s="260">
        <f xml:space="preserve"> ('февраль (4 цк)'!I70+'февраль (4 цк)'!I71*9.11%)/1000</f>
        <v>1.091082659</v>
      </c>
      <c r="M64" s="260">
        <f xml:space="preserve"> ('февраль (4 цк)'!J70+'февраль (4 цк)'!J71*9.11%)/1000</f>
        <v>1.0893259880000001</v>
      </c>
      <c r="N64" s="260">
        <f xml:space="preserve"> ('февраль (4 цк)'!K70+'февраль (4 цк)'!K71*9.11%)/1000</f>
        <v>1.0802371249999998</v>
      </c>
      <c r="O64" s="260">
        <f xml:space="preserve"> ('февраль (4 цк)'!L70+'февраль (4 цк)'!L71*9.11%)/1000</f>
        <v>1.085256185</v>
      </c>
      <c r="P64" s="260">
        <f xml:space="preserve"> ('февраль (4 цк)'!M70+'февраль (4 цк)'!M71*9.11%)/1000</f>
        <v>1.0895442079999997</v>
      </c>
      <c r="Q64" s="260">
        <f xml:space="preserve"> ('февраль (4 цк)'!N70+'февраль (4 цк)'!N71*9.11%)/1000</f>
        <v>1.09185734</v>
      </c>
      <c r="R64" s="260">
        <f xml:space="preserve"> ('февраль (4 цк)'!O70+'февраль (4 цк)'!O71*9.11%)/1000</f>
        <v>1.0897296949999999</v>
      </c>
      <c r="S64" s="260">
        <f xml:space="preserve"> ('февраль (4 цк)'!P70+'февраль (4 цк)'!P71*9.11%)/1000</f>
        <v>1.0952615719999999</v>
      </c>
      <c r="T64" s="260">
        <f xml:space="preserve"> ('февраль (4 цк)'!Q70+'февраль (4 цк)'!Q71*9.11%)/1000</f>
        <v>1.1127191719999998</v>
      </c>
      <c r="U64" s="260">
        <f xml:space="preserve"> ('февраль (4 цк)'!R70+'февраль (4 цк)'!R71*9.11%)/1000</f>
        <v>1.104972362</v>
      </c>
      <c r="V64" s="260">
        <f xml:space="preserve"> ('февраль (4 цк)'!S70+'февраль (4 цк)'!S71*9.11%)/1000</f>
        <v>1.0995714169999999</v>
      </c>
      <c r="W64" s="260">
        <f xml:space="preserve"> ('февраль (4 цк)'!T70+'февраль (4 цк)'!T71*9.11%)/1000</f>
        <v>1.0983057409999999</v>
      </c>
      <c r="X64" s="260">
        <f xml:space="preserve"> ('февраль (4 цк)'!U70+'февраль (4 цк)'!U71*9.11%)/1000</f>
        <v>1.0730576869999999</v>
      </c>
      <c r="Y64" s="260">
        <f xml:space="preserve"> ('февраль (4 цк)'!V70+'февраль (4 цк)'!V71*9.11%)/1000</f>
        <v>1.079506088</v>
      </c>
      <c r="Z64" s="260">
        <f xml:space="preserve"> ('февраль (4 цк)'!W70+'февраль (4 цк)'!W71*9.11%)/1000</f>
        <v>1.0810008949999999</v>
      </c>
      <c r="AA64" s="260">
        <f xml:space="preserve"> ('февраль (4 цк)'!X70+'февраль (4 цк)'!X71*9.11%)/1000</f>
        <v>1.0729813100000001</v>
      </c>
      <c r="AB64" s="260">
        <f xml:space="preserve"> ('февраль (4 цк)'!Y70+'февраль (4 цк)'!Y71*9.11%)/1000</f>
        <v>1.0642961540000002</v>
      </c>
    </row>
    <row r="65" spans="1:28" s="156" customFormat="1" x14ac:dyDescent="0.2">
      <c r="A65" s="266">
        <v>17</v>
      </c>
      <c r="B65" s="233" t="s">
        <v>178</v>
      </c>
      <c r="C65" s="234" t="s">
        <v>161</v>
      </c>
      <c r="D65" s="202"/>
      <c r="E65" s="260">
        <f xml:space="preserve"> ('февраль (4 цк)'!B74+'февраль (4 цк)'!B75*9.11%)/1000</f>
        <v>1.025889434</v>
      </c>
      <c r="F65" s="285">
        <f xml:space="preserve"> ('февраль (4 цк)'!C74+'февраль (4 цк)'!C75*9.11%)/1000</f>
        <v>1.0262494969999998</v>
      </c>
      <c r="G65" s="285">
        <f xml:space="preserve"> ('февраль (4 цк)'!D74+'февраль (4 цк)'!D75*9.11%)/1000</f>
        <v>1.031224913</v>
      </c>
      <c r="H65" s="260">
        <f xml:space="preserve"> ('февраль (4 цк)'!E74+'февраль (4 цк)'!E75*9.11%)/1000</f>
        <v>1.0221796939999999</v>
      </c>
      <c r="I65" s="260">
        <f xml:space="preserve"> ('февраль (4 цк)'!F74+'февраль (4 цк)'!F75*9.11%)/1000</f>
        <v>1.0368986329999998</v>
      </c>
      <c r="J65" s="260">
        <f xml:space="preserve"> ('февраль (4 цк)'!G74+'февраль (4 цк)'!G75*9.11%)/1000</f>
        <v>1.0574876899999999</v>
      </c>
      <c r="K65" s="260">
        <f xml:space="preserve"> ('февраль (4 цк)'!H74+'февраль (4 цк)'!H75*9.11%)/1000</f>
        <v>1.056189281</v>
      </c>
      <c r="L65" s="260">
        <f xml:space="preserve"> ('февраль (4 цк)'!I74+'февраль (4 цк)'!I75*9.11%)/1000</f>
        <v>1.0406847499999998</v>
      </c>
      <c r="M65" s="260">
        <f xml:space="preserve"> ('февраль (4 цк)'!J74+'февраль (4 цк)'!J75*9.11%)/1000</f>
        <v>1.0321523480000001</v>
      </c>
      <c r="N65" s="260">
        <f xml:space="preserve"> ('февраль (4 цк)'!K74+'февраль (4 цк)'!K75*9.11%)/1000</f>
        <v>1.0345309460000001</v>
      </c>
      <c r="O65" s="260">
        <f xml:space="preserve"> ('февраль (4 цк)'!L74+'февраль (4 цк)'!L75*9.11%)/1000</f>
        <v>1.0330143169999999</v>
      </c>
      <c r="P65" s="260">
        <f xml:space="preserve"> ('февраль (4 цк)'!M74+'февраль (4 цк)'!M75*9.11%)/1000</f>
        <v>1.034585501</v>
      </c>
      <c r="Q65" s="260">
        <f xml:space="preserve"> ('февраль (4 цк)'!N74+'февраль (4 цк)'!N75*9.11%)/1000</f>
        <v>1.0404228859999998</v>
      </c>
      <c r="R65" s="260">
        <f xml:space="preserve"> ('февраль (4 цк)'!O74+'февраль (4 цк)'!O75*9.11%)/1000</f>
        <v>1.0359711979999999</v>
      </c>
      <c r="S65" s="260">
        <f xml:space="preserve"> ('февраль (4 цк)'!P74+'февраль (4 цк)'!P75*9.11%)/1000</f>
        <v>1.0451146159999998</v>
      </c>
      <c r="T65" s="260">
        <f xml:space="preserve"> ('февраль (4 цк)'!Q74+'февраль (4 цк)'!Q75*9.11%)/1000</f>
        <v>1.05126842</v>
      </c>
      <c r="U65" s="260">
        <f xml:space="preserve"> ('февраль (4 цк)'!R74+'февраль (4 цк)'!R75*9.11%)/1000</f>
        <v>1.0511593100000001</v>
      </c>
      <c r="V65" s="260">
        <f xml:space="preserve"> ('февраль (4 цк)'!S74+'февраль (4 цк)'!S75*9.11%)/1000</f>
        <v>1.0509629119999999</v>
      </c>
      <c r="W65" s="260">
        <f xml:space="preserve"> ('февраль (4 цк)'!T74+'февраль (4 цк)'!T75*9.11%)/1000</f>
        <v>1.04101208</v>
      </c>
      <c r="X65" s="260">
        <f xml:space="preserve"> ('февраль (4 цк)'!U74+'февраль (4 цк)'!U75*9.11%)/1000</f>
        <v>1.0418631380000001</v>
      </c>
      <c r="Y65" s="260">
        <f xml:space="preserve"> ('февраль (4 цк)'!V74+'февраль (4 цк)'!V75*9.11%)/1000</f>
        <v>1.031683175</v>
      </c>
      <c r="Z65" s="260">
        <f xml:space="preserve"> ('февраль (4 цк)'!W74+'февраль (4 цк)'!W75*9.11%)/1000</f>
        <v>1.0339199299999997</v>
      </c>
      <c r="AA65" s="260">
        <f xml:space="preserve"> ('февраль (4 цк)'!X74+'февраль (4 цк)'!X75*9.11%)/1000</f>
        <v>1.0254639049999998</v>
      </c>
      <c r="AB65" s="260">
        <f xml:space="preserve"> ('февраль (4 цк)'!Y74+'февраль (4 цк)'!Y75*9.11%)/1000</f>
        <v>1.0116505789999999</v>
      </c>
    </row>
    <row r="66" spans="1:28" s="156" customFormat="1" x14ac:dyDescent="0.2">
      <c r="A66" s="266">
        <v>18</v>
      </c>
      <c r="B66" s="233" t="s">
        <v>178</v>
      </c>
      <c r="C66" s="234" t="s">
        <v>161</v>
      </c>
      <c r="D66" s="202"/>
      <c r="E66" s="260">
        <f xml:space="preserve"> ('февраль (4 цк)'!B78+'февраль (4 цк)'!B79*9.11%)/1000</f>
        <v>1.050995645</v>
      </c>
      <c r="F66" s="285">
        <f xml:space="preserve"> ('февраль (4 цк)'!C78+'февраль (4 цк)'!C79*9.11%)/1000</f>
        <v>1.0543780549999999</v>
      </c>
      <c r="G66" s="285">
        <f xml:space="preserve"> ('февраль (4 цк)'!D78+'февраль (4 цк)'!D79*9.11%)/1000</f>
        <v>1.0590806960000001</v>
      </c>
      <c r="H66" s="260">
        <f xml:space="preserve"> ('февраль (4 цк)'!E78+'февраль (4 цк)'!E79*9.11%)/1000</f>
        <v>1.0732977290000001</v>
      </c>
      <c r="I66" s="260">
        <f xml:space="preserve"> ('февраль (4 цк)'!F78+'февраль (4 цк)'!F79*9.11%)/1000</f>
        <v>1.0972364630000002</v>
      </c>
      <c r="J66" s="260">
        <f xml:space="preserve"> ('февраль (4 цк)'!G78+'февраль (4 цк)'!G79*9.11%)/1000</f>
        <v>1.1096859139999999</v>
      </c>
      <c r="K66" s="260">
        <f xml:space="preserve"> ('февраль (4 цк)'!H78+'февраль (4 цк)'!H79*9.11%)/1000</f>
        <v>1.1071109180000001</v>
      </c>
      <c r="L66" s="260">
        <f xml:space="preserve"> ('февраль (4 цк)'!I78+'февраль (4 цк)'!I79*9.11%)/1000</f>
        <v>1.0594407590000001</v>
      </c>
      <c r="M66" s="260">
        <f xml:space="preserve"> ('февраль (4 цк)'!J78+'февраль (4 цк)'!J79*9.11%)/1000</f>
        <v>1.0521958549999999</v>
      </c>
      <c r="N66" s="260">
        <f xml:space="preserve"> ('февраль (4 цк)'!K78+'февраль (4 цк)'!K79*9.11%)/1000</f>
        <v>1.0547926729999999</v>
      </c>
      <c r="O66" s="260">
        <f xml:space="preserve"> ('февраль (4 цк)'!L78+'февраль (4 цк)'!L79*9.11%)/1000</f>
        <v>1.057236737</v>
      </c>
      <c r="P66" s="260">
        <f xml:space="preserve"> ('февраль (4 цк)'!M78+'февраль (4 цк)'!M79*9.11%)/1000</f>
        <v>1.061426561</v>
      </c>
      <c r="Q66" s="260">
        <f xml:space="preserve"> ('февраль (4 цк)'!N78+'февраль (4 цк)'!N79*9.11%)/1000</f>
        <v>1.0619830219999999</v>
      </c>
      <c r="R66" s="260">
        <f xml:space="preserve"> ('февраль (4 цк)'!O78+'февраль (4 цк)'!O79*9.11%)/1000</f>
        <v>1.052588651</v>
      </c>
      <c r="S66" s="260">
        <f xml:space="preserve"> ('февраль (4 цк)'!P78+'февраль (4 цк)'!P79*9.11%)/1000</f>
        <v>1.0616666029999999</v>
      </c>
      <c r="T66" s="260">
        <f xml:space="preserve"> ('февраль (4 цк)'!Q78+'февраль (4 цк)'!Q79*9.11%)/1000</f>
        <v>1.1137775390000002</v>
      </c>
      <c r="U66" s="260">
        <f xml:space="preserve"> ('февраль (4 цк)'!R78+'февраль (4 цк)'!R79*9.11%)/1000</f>
        <v>1.113995759</v>
      </c>
      <c r="V66" s="260">
        <f xml:space="preserve"> ('февраль (4 цк)'!S78+'февраль (4 цк)'!S79*9.11%)/1000</f>
        <v>1.070995508</v>
      </c>
      <c r="W66" s="260">
        <f xml:space="preserve"> ('февраль (4 цк)'!T78+'февраль (4 цк)'!T79*9.11%)/1000</f>
        <v>1.0679295170000001</v>
      </c>
      <c r="X66" s="260">
        <f xml:space="preserve"> ('февраль (4 цк)'!U78+'февраль (4 цк)'!U79*9.11%)/1000</f>
        <v>1.0577495539999999</v>
      </c>
      <c r="Y66" s="260">
        <f xml:space="preserve"> ('февраль (4 цк)'!V78+'февраль (4 цк)'!V79*9.11%)/1000</f>
        <v>1.0463148260000001</v>
      </c>
      <c r="Z66" s="260">
        <f xml:space="preserve"> ('февраль (4 цк)'!W78+'февраль (4 цк)'!W79*9.11%)/1000</f>
        <v>1.0628995460000001</v>
      </c>
      <c r="AA66" s="260">
        <f xml:space="preserve"> ('февраль (4 цк)'!X78+'февраль (4 цк)'!X79*9.11%)/1000</f>
        <v>1.0552400240000002</v>
      </c>
      <c r="AB66" s="260">
        <f xml:space="preserve"> ('февраль (4 цк)'!Y78+'февраль (4 цк)'!Y79*9.11%)/1000</f>
        <v>1.052817782</v>
      </c>
    </row>
    <row r="67" spans="1:28" s="156" customFormat="1" x14ac:dyDescent="0.2">
      <c r="A67" s="266">
        <v>19</v>
      </c>
      <c r="B67" s="233" t="s">
        <v>178</v>
      </c>
      <c r="C67" s="234" t="s">
        <v>161</v>
      </c>
      <c r="D67" s="202"/>
      <c r="E67" s="260">
        <f xml:space="preserve"> ('февраль (4 цк)'!B82+'февраль (4 цк)'!B83*9.11%)/1000</f>
        <v>1.0971600859999999</v>
      </c>
      <c r="F67" s="285">
        <f xml:space="preserve"> ('февраль (4 цк)'!C82+'февраль (4 цк)'!C83*9.11%)/1000</f>
        <v>1.09938593</v>
      </c>
      <c r="G67" s="285">
        <f xml:space="preserve"> ('февраль (4 цк)'!D82+'февраль (4 цк)'!D83*9.11%)/1000</f>
        <v>1.1430408409999999</v>
      </c>
      <c r="H67" s="260">
        <f xml:space="preserve"> ('февраль (4 цк)'!E82+'февраль (4 цк)'!E83*9.11%)/1000</f>
        <v>1.1553375380000002</v>
      </c>
      <c r="I67" s="260">
        <f xml:space="preserve"> ('февраль (4 цк)'!F82+'февраль (4 цк)'!F83*9.11%)/1000</f>
        <v>1.1566686799999999</v>
      </c>
      <c r="J67" s="260">
        <f xml:space="preserve"> ('февраль (4 цк)'!G82+'февраль (4 цк)'!G83*9.11%)/1000</f>
        <v>1.1586326600000003</v>
      </c>
      <c r="K67" s="260">
        <f xml:space="preserve"> ('февраль (4 цк)'!H82+'февраль (4 цк)'!H83*9.11%)/1000</f>
        <v>1.1495983520000002</v>
      </c>
      <c r="L67" s="260">
        <f xml:space="preserve"> ('февраль (4 цк)'!I82+'февраль (4 цк)'!I83*9.11%)/1000</f>
        <v>1.137639896</v>
      </c>
      <c r="M67" s="260">
        <f xml:space="preserve"> ('февраль (4 цк)'!J82+'февраль (4 цк)'!J83*9.11%)/1000</f>
        <v>1.1327408570000002</v>
      </c>
      <c r="N67" s="260">
        <f xml:space="preserve"> ('февраль (4 цк)'!K82+'февраль (4 цк)'!K83*9.11%)/1000</f>
        <v>1.1312133170000003</v>
      </c>
      <c r="O67" s="260">
        <f xml:space="preserve"> ('февраль (4 цк)'!L82+'февраль (4 цк)'!L83*9.11%)/1000</f>
        <v>1.136145089</v>
      </c>
      <c r="P67" s="260">
        <f xml:space="preserve"> ('февраль (4 цк)'!M82+'февраль (4 цк)'!M83*9.11%)/1000</f>
        <v>1.1399530280000001</v>
      </c>
      <c r="Q67" s="260">
        <f xml:space="preserve"> ('февраль (4 цк)'!N82+'февраль (4 цк)'!N83*9.11%)/1000</f>
        <v>1.142473469</v>
      </c>
      <c r="R67" s="260">
        <f xml:space="preserve"> ('февраль (4 цк)'!O82+'февраль (4 цк)'!O83*9.11%)/1000</f>
        <v>1.146161387</v>
      </c>
      <c r="S67" s="260">
        <f xml:space="preserve"> ('февраль (4 цк)'!P82+'февраль (4 цк)'!P83*9.11%)/1000</f>
        <v>1.1617750280000001</v>
      </c>
      <c r="T67" s="260">
        <f xml:space="preserve"> ('февраль (4 цк)'!Q82+'февраль (4 цк)'!Q83*9.11%)/1000</f>
        <v>1.1685616700000001</v>
      </c>
      <c r="U67" s="260">
        <f xml:space="preserve"> ('февраль (4 цк)'!R82+'февраль (4 цк)'!R83*9.11%)/1000</f>
        <v>1.1606184620000002</v>
      </c>
      <c r="V67" s="260">
        <f xml:space="preserve"> ('февраль (4 цк)'!S82+'февраль (4 цк)'!S83*9.11%)/1000</f>
        <v>1.156090397</v>
      </c>
      <c r="W67" s="260">
        <f xml:space="preserve"> ('февраль (4 цк)'!T82+'февраль (4 цк)'!T83*9.11%)/1000</f>
        <v>1.15350449</v>
      </c>
      <c r="X67" s="260">
        <f xml:space="preserve"> ('февраль (4 цк)'!U82+'февраль (4 цк)'!U83*9.11%)/1000</f>
        <v>1.091442722</v>
      </c>
      <c r="Y67" s="260">
        <f xml:space="preserve"> ('февраль (4 цк)'!V82+'февраль (4 цк)'!V83*9.11%)/1000</f>
        <v>1.0959489650000001</v>
      </c>
      <c r="Z67" s="260">
        <f xml:space="preserve"> ('февраль (4 цк)'!W82+'февраль (4 цк)'!W83*9.11%)/1000</f>
        <v>1.0929702620000001</v>
      </c>
      <c r="AA67" s="260">
        <f xml:space="preserve"> ('февраль (4 цк)'!X82+'февраль (4 цк)'!X83*9.11%)/1000</f>
        <v>1.0908317059999999</v>
      </c>
      <c r="AB67" s="260">
        <f xml:space="preserve"> ('февраль (4 цк)'!Y82+'февраль (4 цк)'!Y83*9.11%)/1000</f>
        <v>1.0885513069999999</v>
      </c>
    </row>
    <row r="68" spans="1:28" s="156" customFormat="1" x14ac:dyDescent="0.2">
      <c r="A68" s="266">
        <v>20</v>
      </c>
      <c r="B68" s="233" t="s">
        <v>178</v>
      </c>
      <c r="C68" s="234" t="s">
        <v>161</v>
      </c>
      <c r="D68" s="202"/>
      <c r="E68" s="260">
        <f xml:space="preserve"> ('февраль (4 цк)'!B86+'февраль (4 цк)'!B87*9.11%)/1000</f>
        <v>1.099189532</v>
      </c>
      <c r="F68" s="285">
        <f xml:space="preserve"> ('февраль (4 цк)'!C86+'февраль (4 цк)'!C87*9.11%)/1000</f>
        <v>1.1147377070000002</v>
      </c>
      <c r="G68" s="285">
        <f xml:space="preserve"> ('февраль (4 цк)'!D86+'февраль (4 цк)'!D87*9.11%)/1000</f>
        <v>1.174377233</v>
      </c>
      <c r="H68" s="260">
        <f xml:space="preserve"> ('февраль (4 цк)'!E86+'февраль (4 цк)'!E87*9.11%)/1000</f>
        <v>1.1958500810000001</v>
      </c>
      <c r="I68" s="260">
        <f xml:space="preserve"> ('февраль (4 цк)'!F86+'февраль (4 цк)'!F87*9.11%)/1000</f>
        <v>1.181480294</v>
      </c>
      <c r="J68" s="260">
        <f xml:space="preserve"> ('февраль (4 цк)'!G86+'февраль (4 цк)'!G87*9.11%)/1000</f>
        <v>1.1860956470000001</v>
      </c>
      <c r="K68" s="260">
        <f xml:space="preserve"> ('февраль (4 цк)'!H86+'февраль (4 цк)'!H87*9.11%)/1000</f>
        <v>1.186302956</v>
      </c>
      <c r="L68" s="260">
        <f xml:space="preserve"> ('февраль (4 цк)'!I86+'февраль (4 цк)'!I87*9.11%)/1000</f>
        <v>1.1701219430000001</v>
      </c>
      <c r="M68" s="260">
        <f xml:space="preserve"> ('февраль (4 цк)'!J86+'февраль (4 цк)'!J87*9.11%)/1000</f>
        <v>1.170591116</v>
      </c>
      <c r="N68" s="260">
        <f xml:space="preserve"> ('февраль (4 цк)'!K86+'февраль (4 цк)'!K87*9.11%)/1000</f>
        <v>1.1633462120000002</v>
      </c>
      <c r="O68" s="260">
        <f xml:space="preserve"> ('февраль (4 цк)'!L86+'февраль (4 цк)'!L87*9.11%)/1000</f>
        <v>1.1690635760000001</v>
      </c>
      <c r="P68" s="260">
        <f xml:space="preserve"> ('февраль (4 цк)'!M86+'февраль (4 цк)'!M87*9.11%)/1000</f>
        <v>1.1687689790000002</v>
      </c>
      <c r="Q68" s="260">
        <f xml:space="preserve"> ('февраль (4 цк)'!N86+'февраль (4 цк)'!N87*9.11%)/1000</f>
        <v>1.1349557900000002</v>
      </c>
      <c r="R68" s="260">
        <f xml:space="preserve"> ('февраль (4 цк)'!O86+'февраль (4 цк)'!O87*9.11%)/1000</f>
        <v>1.176919496</v>
      </c>
      <c r="S68" s="260">
        <f xml:space="preserve"> ('февраль (4 цк)'!P86+'февраль (4 цк)'!P87*9.11%)/1000</f>
        <v>1.1696200370000001</v>
      </c>
      <c r="T68" s="260">
        <f xml:space="preserve"> ('февраль (4 цк)'!Q86+'февраль (4 цк)'!Q87*9.11%)/1000</f>
        <v>1.193187797</v>
      </c>
      <c r="U68" s="260">
        <f xml:space="preserve"> ('февраль (4 цк)'!R86+'февраль (4 цк)'!R87*9.11%)/1000</f>
        <v>1.1902745599999998</v>
      </c>
      <c r="V68" s="260">
        <f xml:space="preserve"> ('февраль (4 цк)'!S86+'февраль (4 цк)'!S87*9.11%)/1000</f>
        <v>1.1892925700000001</v>
      </c>
      <c r="W68" s="260">
        <f xml:space="preserve"> ('февраль (4 цк)'!T86+'февраль (4 цк)'!T87*9.11%)/1000</f>
        <v>1.1336792030000002</v>
      </c>
      <c r="X68" s="260">
        <f xml:space="preserve"> ('февраль (4 цк)'!U86+'февраль (4 цк)'!U87*9.11%)/1000</f>
        <v>1.1203677829999998</v>
      </c>
      <c r="Y68" s="260">
        <f xml:space="preserve"> ('февраль (4 цк)'!V86+'февраль (4 цк)'!V87*9.11%)/1000</f>
        <v>1.1194839920000001</v>
      </c>
      <c r="Z68" s="260">
        <f xml:space="preserve"> ('февраль (4 цк)'!W86+'февраль (4 цк)'!W87*9.11%)/1000</f>
        <v>1.1197240340000001</v>
      </c>
      <c r="AA68" s="260">
        <f xml:space="preserve"> ('февраль (4 цк)'!X86+'февраль (4 цк)'!X87*9.11%)/1000</f>
        <v>1.1247649160000002</v>
      </c>
      <c r="AB68" s="260">
        <f xml:space="preserve"> ('февраль (4 цк)'!Y86+'февраль (4 цк)'!Y87*9.11%)/1000</f>
        <v>1.1167671530000001</v>
      </c>
    </row>
    <row r="69" spans="1:28" s="156" customFormat="1" x14ac:dyDescent="0.2">
      <c r="A69" s="266">
        <v>21</v>
      </c>
      <c r="B69" s="233" t="s">
        <v>178</v>
      </c>
      <c r="C69" s="234" t="s">
        <v>161</v>
      </c>
      <c r="D69" s="202"/>
      <c r="E69" s="260">
        <f xml:space="preserve"> ('февраль (4 цк)'!B90+'февраль (4 цк)'!B91*9.11%)/1000</f>
        <v>1.208081312</v>
      </c>
      <c r="F69" s="285">
        <f xml:space="preserve"> ('февраль (4 цк)'!C90+'февраль (4 цк)'!C91*9.11%)/1000</f>
        <v>1.2136568329999999</v>
      </c>
      <c r="G69" s="285">
        <f xml:space="preserve"> ('февраль (4 цк)'!D90+'февраль (4 цк)'!D91*9.11%)/1000</f>
        <v>1.3204973449999999</v>
      </c>
      <c r="H69" s="260">
        <f xml:space="preserve"> ('февраль (4 цк)'!E90+'февраль (4 цк)'!E91*9.11%)/1000</f>
        <v>1.3316265650000001</v>
      </c>
      <c r="I69" s="260">
        <f xml:space="preserve"> ('февраль (4 цк)'!F90+'февраль (4 цк)'!F91*9.11%)/1000</f>
        <v>1.324272551</v>
      </c>
      <c r="J69" s="260">
        <f xml:space="preserve"> ('февраль (4 цк)'!G90+'февраль (4 цк)'!G91*9.11%)/1000</f>
        <v>1.3261274209999998</v>
      </c>
      <c r="K69" s="260">
        <f xml:space="preserve"> ('февраль (4 цк)'!H90+'февраль (4 цк)'!H91*9.11%)/1000</f>
        <v>1.3202245700000002</v>
      </c>
      <c r="L69" s="260">
        <f xml:space="preserve"> ('февраль (4 цк)'!I90+'февраль (4 цк)'!I91*9.11%)/1000</f>
        <v>1.2922051220000002</v>
      </c>
      <c r="M69" s="260">
        <f xml:space="preserve"> ('февраль (4 цк)'!J90+'февраль (4 цк)'!J91*9.11%)/1000</f>
        <v>1.2827452850000001</v>
      </c>
      <c r="N69" s="260">
        <f xml:space="preserve"> ('февраль (4 цк)'!K90+'февраль (4 цк)'!K91*9.11%)/1000</f>
        <v>1.2422218310000002</v>
      </c>
      <c r="O69" s="260">
        <f xml:space="preserve"> ('февраль (4 цк)'!L90+'февраль (4 цк)'!L91*9.11%)/1000</f>
        <v>1.236231692</v>
      </c>
      <c r="P69" s="260">
        <f xml:space="preserve"> ('февраль (4 цк)'!M90+'февраль (4 цк)'!M91*9.11%)/1000</f>
        <v>1.295096537</v>
      </c>
      <c r="Q69" s="260">
        <f xml:space="preserve"> ('февраль (4 цк)'!N90+'февраль (4 цк)'!N91*9.11%)/1000</f>
        <v>1.3048727930000001</v>
      </c>
      <c r="R69" s="260">
        <f xml:space="preserve"> ('февраль (4 цк)'!O90+'февраль (4 цк)'!O91*9.11%)/1000</f>
        <v>1.3003556390000002</v>
      </c>
      <c r="S69" s="260">
        <f xml:space="preserve"> ('февраль (4 цк)'!P90+'февраль (4 цк)'!P91*9.11%)/1000</f>
        <v>1.3204864340000002</v>
      </c>
      <c r="T69" s="260">
        <f xml:space="preserve"> ('февраль (4 цк)'!Q90+'февраль (4 цк)'!Q91*9.11%)/1000</f>
        <v>1.3234760480000001</v>
      </c>
      <c r="U69" s="260">
        <f xml:space="preserve"> ('февраль (4 цк)'!R90+'февраль (4 цк)'!R91*9.11%)/1000</f>
        <v>1.3236942680000001</v>
      </c>
      <c r="V69" s="260">
        <f xml:space="preserve"> ('февраль (4 цк)'!S90+'февраль (4 цк)'!S91*9.11%)/1000</f>
        <v>1.308637088</v>
      </c>
      <c r="W69" s="260">
        <f xml:space="preserve"> ('февраль (4 цк)'!T90+'февраль (4 цк)'!T91*9.11%)/1000</f>
        <v>1.250874254</v>
      </c>
      <c r="X69" s="260">
        <f xml:space="preserve"> ('февраль (4 цк)'!U90+'февраль (4 цк)'!U91*9.11%)/1000</f>
        <v>1.2034986920000001</v>
      </c>
      <c r="Y69" s="260">
        <f xml:space="preserve"> ('февраль (4 цк)'!V90+'февраль (4 цк)'!V91*9.11%)/1000</f>
        <v>1.1952390650000002</v>
      </c>
      <c r="Z69" s="260">
        <f xml:space="preserve"> ('февраль (4 цк)'!W90+'февраль (4 цк)'!W91*9.11%)/1000</f>
        <v>1.2161118080000002</v>
      </c>
      <c r="AA69" s="260">
        <f xml:space="preserve"> ('февраль (4 цк)'!X90+'февраль (4 цк)'!X91*9.11%)/1000</f>
        <v>1.194289808</v>
      </c>
      <c r="AB69" s="260">
        <f xml:space="preserve"> ('февраль (4 цк)'!Y90+'февраль (4 цк)'!Y91*9.11%)/1000</f>
        <v>1.1974430870000001</v>
      </c>
    </row>
    <row r="70" spans="1:28" s="156" customFormat="1" x14ac:dyDescent="0.2">
      <c r="A70" s="266">
        <v>22</v>
      </c>
      <c r="B70" s="233" t="s">
        <v>178</v>
      </c>
      <c r="C70" s="234" t="s">
        <v>161</v>
      </c>
      <c r="D70" s="202"/>
      <c r="E70" s="260">
        <f xml:space="preserve"> ('февраль (4 цк)'!B94+'февраль (4 цк)'!B95*9.11%)/1000</f>
        <v>1.1609021480000001</v>
      </c>
      <c r="F70" s="285">
        <f xml:space="preserve"> ('февраль (4 цк)'!C94+'февраль (4 цк)'!C95*9.11%)/1000</f>
        <v>1.1909401310000001</v>
      </c>
      <c r="G70" s="285">
        <f xml:space="preserve"> ('февраль (4 цк)'!D94+'февраль (4 цк)'!D95*9.11%)/1000</f>
        <v>1.2284630599999999</v>
      </c>
      <c r="H70" s="260">
        <f xml:space="preserve"> ('февраль (4 цк)'!E94+'февраль (4 цк)'!E95*9.11%)/1000</f>
        <v>1.2522272180000003</v>
      </c>
      <c r="I70" s="260">
        <f xml:space="preserve"> ('февраль (4 цк)'!F94+'февраль (4 цк)'!F95*9.11%)/1000</f>
        <v>1.240748846</v>
      </c>
      <c r="J70" s="260">
        <f xml:space="preserve"> ('февраль (4 цк)'!G94+'февраль (4 цк)'!G95*9.11%)/1000</f>
        <v>1.2552059209999999</v>
      </c>
      <c r="K70" s="260">
        <f xml:space="preserve"> ('февраль (4 цк)'!H94+'февраль (4 цк)'!H95*9.11%)/1000</f>
        <v>1.2426910040000003</v>
      </c>
      <c r="L70" s="260">
        <f xml:space="preserve"> ('февраль (4 цк)'!I94+'февраль (4 цк)'!I95*9.11%)/1000</f>
        <v>1.2256371109999999</v>
      </c>
      <c r="M70" s="260">
        <f xml:space="preserve"> ('февраль (4 цк)'!J94+'февраль (4 цк)'!J95*9.11%)/1000</f>
        <v>1.2190468670000001</v>
      </c>
      <c r="N70" s="260">
        <f xml:space="preserve"> ('февраль (4 цк)'!K94+'февраль (4 цк)'!K95*9.11%)/1000</f>
        <v>1.2132094819999999</v>
      </c>
      <c r="O70" s="260">
        <f xml:space="preserve"> ('февраль (4 цк)'!L94+'февраль (4 цк)'!L95*9.11%)/1000</f>
        <v>1.2174975050000001</v>
      </c>
      <c r="P70" s="260">
        <f xml:space="preserve"> ('февраль (4 цк)'!M94+'февраль (4 цк)'!M95*9.11%)/1000</f>
        <v>1.2237822409999999</v>
      </c>
      <c r="Q70" s="260">
        <f xml:space="preserve"> ('февраль (4 цк)'!N94+'февраль (4 цк)'!N95*9.11%)/1000</f>
        <v>1.23173636</v>
      </c>
      <c r="R70" s="260">
        <f xml:space="preserve"> ('февраль (4 цк)'!O94+'февраль (4 цк)'!O95*9.11%)/1000</f>
        <v>1.2283430390000001</v>
      </c>
      <c r="S70" s="260">
        <f xml:space="preserve"> ('февраль (4 цк)'!P94+'февраль (4 цк)'!P95*9.11%)/1000</f>
        <v>1.2352606129999999</v>
      </c>
      <c r="T70" s="260">
        <f xml:space="preserve"> ('февраль (4 цк)'!Q94+'февраль (4 цк)'!Q95*9.11%)/1000</f>
        <v>1.1964065420000001</v>
      </c>
      <c r="U70" s="260">
        <f xml:space="preserve"> ('февраль (4 цк)'!R94+'февраль (4 цк)'!R95*9.11%)/1000</f>
        <v>1.23773741</v>
      </c>
      <c r="V70" s="260">
        <f xml:space="preserve"> ('февраль (4 цк)'!S94+'февраль (4 цк)'!S95*9.11%)/1000</f>
        <v>1.242800114</v>
      </c>
      <c r="W70" s="260">
        <f xml:space="preserve"> ('февраль (4 цк)'!T94+'февраль (4 цк)'!T95*9.11%)/1000</f>
        <v>1.234049492</v>
      </c>
      <c r="X70" s="260">
        <f xml:space="preserve"> ('февраль (4 цк)'!U94+'февраль (4 цк)'!U95*9.11%)/1000</f>
        <v>1.1709402680000001</v>
      </c>
      <c r="Y70" s="260">
        <f xml:space="preserve"> ('февраль (4 цк)'!V94+'февраль (4 цк)'!V95*9.11%)/1000</f>
        <v>1.149729284</v>
      </c>
      <c r="Z70" s="260">
        <f xml:space="preserve"> ('февраль (4 цк)'!W94+'февраль (4 цк)'!W95*9.11%)/1000</f>
        <v>1.1682998060000001</v>
      </c>
      <c r="AA70" s="260">
        <f xml:space="preserve"> ('февраль (4 цк)'!X94+'февраль (4 цк)'!X95*9.11%)/1000</f>
        <v>1.1630625260000003</v>
      </c>
      <c r="AB70" s="260">
        <f xml:space="preserve"> ('февраль (4 цк)'!Y94+'февраль (4 цк)'!Y95*9.11%)/1000</f>
        <v>1.1560685749999999</v>
      </c>
    </row>
    <row r="71" spans="1:28" s="156" customFormat="1" x14ac:dyDescent="0.2">
      <c r="A71" s="266">
        <v>23</v>
      </c>
      <c r="B71" s="233" t="s">
        <v>178</v>
      </c>
      <c r="C71" s="234" t="s">
        <v>161</v>
      </c>
      <c r="D71" s="202"/>
      <c r="E71" s="260">
        <f>( 'февраль (4 цк)'!B98+'февраль (4 цк)'!B99*9.11%)/1000</f>
        <v>1.0570621609999997</v>
      </c>
      <c r="F71" s="285">
        <f>( 'февраль (4 цк)'!C98+'февраль (4 цк)'!C99*9.11%)/1000</f>
        <v>1.059779</v>
      </c>
      <c r="G71" s="285">
        <f>( 'февраль (4 цк)'!D98+'февраль (4 цк)'!D99*9.11%)/1000</f>
        <v>1.056691187</v>
      </c>
      <c r="H71" s="260">
        <f>( 'февраль (4 цк)'!E98+'февраль (4 цк)'!E99*9.11%)/1000</f>
        <v>1.081611911</v>
      </c>
      <c r="I71" s="260">
        <f>( 'февраль (4 цк)'!F98+'февраль (4 цк)'!F99*9.11%)/1000</f>
        <v>1.0974874159999999</v>
      </c>
      <c r="J71" s="260">
        <f>( 'февраль (4 цк)'!G98+'февраль (4 цк)'!G99*9.11%)/1000</f>
        <v>1.109718647</v>
      </c>
      <c r="K71" s="260">
        <f>( 'февраль (4 цк)'!H98+'февраль (4 цк)'!H99*9.11%)/1000</f>
        <v>1.0798006850000001</v>
      </c>
      <c r="L71" s="260">
        <f>( 'февраль (4 цк)'!I98+'февраль (4 цк)'!I99*9.11%)/1000</f>
        <v>1.0668165949999999</v>
      </c>
      <c r="M71" s="260">
        <f>( 'февраль (4 цк)'!J98+'февраль (4 цк)'!J99*9.11%)/1000</f>
        <v>1.063608761</v>
      </c>
      <c r="N71" s="260">
        <f>( 'февраль (4 цк)'!K98+'февраль (4 цк)'!K99*9.11%)/1000</f>
        <v>1.0531669340000001</v>
      </c>
      <c r="O71" s="260">
        <f>( 'февраль (4 цк)'!L98+'февраль (4 цк)'!L99*9.11%)/1000</f>
        <v>1.0554145999999998</v>
      </c>
      <c r="P71" s="260">
        <f>( 'февраль (4 цк)'!M98+'февраль (4 цк)'!M99*9.11%)/1000</f>
        <v>1.061426561</v>
      </c>
      <c r="Q71" s="260">
        <f>( 'февраль (4 цк)'!N98+'февраль (4 цк)'!N99*9.11%)/1000</f>
        <v>1.0698716749999999</v>
      </c>
      <c r="R71" s="260">
        <f>( 'февраль (4 цк)'!O98+'февраль (4 цк)'!O99*9.11%)/1000</f>
        <v>1.066565642</v>
      </c>
      <c r="S71" s="260">
        <f>( 'февраль (4 цк)'!P98+'февраль (4 цк)'!P99*9.11%)/1000</f>
        <v>1.0743888289999999</v>
      </c>
      <c r="T71" s="260">
        <f>( 'февраль (4 цк)'!Q98+'февраль (4 цк)'!Q99*9.11%)/1000</f>
        <v>1.8517539349999999</v>
      </c>
      <c r="U71" s="260">
        <f>( 'февраль (4 цк)'!R98+'февраль (4 цк)'!R99*9.11%)/1000</f>
        <v>1.7576574709999999</v>
      </c>
      <c r="V71" s="260">
        <f>( 'февраль (4 цк)'!S98+'февраль (4 цк)'!S99*9.11%)/1000</f>
        <v>1.0806190100000002</v>
      </c>
      <c r="W71" s="260">
        <f>( 'февраль (4 цк)'!T98+'февраль (4 цк)'!T99*9.11%)/1000</f>
        <v>1.0847651900000002</v>
      </c>
      <c r="X71" s="260">
        <f>( 'февраль (4 цк)'!U98+'февраль (4 цк)'!U99*9.11%)/1000</f>
        <v>1.0801389260000001</v>
      </c>
      <c r="Y71" s="260">
        <f>( 'февраль (4 цк)'!V98+'февраль (4 цк)'!V99*9.11%)/1000</f>
        <v>1.0814482460000001</v>
      </c>
      <c r="Z71" s="260">
        <f>( 'февраль (4 цк)'!W98+'февраль (4 цк)'!W99*9.11%)/1000</f>
        <v>1.0803571460000001</v>
      </c>
      <c r="AA71" s="260">
        <f>( 'февраль (4 цк)'!X98+'февраль (4 цк)'!X99*9.11%)/1000</f>
        <v>1.0689224180000001</v>
      </c>
      <c r="AB71" s="260">
        <f>( 'февраль (4 цк)'!Y98+'февраль (4 цк)'!Y99*9.11%)/1000</f>
        <v>1.0551200030000001</v>
      </c>
    </row>
    <row r="72" spans="1:28" s="156" customFormat="1" x14ac:dyDescent="0.2">
      <c r="A72" s="266">
        <v>24</v>
      </c>
      <c r="B72" s="233" t="s">
        <v>178</v>
      </c>
      <c r="C72" s="234" t="s">
        <v>161</v>
      </c>
      <c r="D72" s="202"/>
      <c r="E72" s="260">
        <f xml:space="preserve"> ('февраль (4 цк)'!B102+'февраль (4 цк)'!B103*9.11%)/1000</f>
        <v>1.1633789450000001</v>
      </c>
      <c r="F72" s="285">
        <f xml:space="preserve"> ('февраль (4 цк)'!C102+'февраль (4 цк)'!C103*9.11%)/1000</f>
        <v>1.1614913419999999</v>
      </c>
      <c r="G72" s="285">
        <f xml:space="preserve"> ('февраль (4 цк)'!D102+'февраль (4 цк)'!D103*9.11%)/1000</f>
        <v>1.1614913419999999</v>
      </c>
      <c r="H72" s="260">
        <f xml:space="preserve"> ('февраль (4 цк)'!E102+'февраль (4 цк)'!E103*9.11%)/1000</f>
        <v>1.1851463900000001</v>
      </c>
      <c r="I72" s="260">
        <f xml:space="preserve"> ('февраль (4 цк)'!F102+'февраль (4 цк)'!F103*9.11%)/1000</f>
        <v>1.1962756099999998</v>
      </c>
      <c r="J72" s="260">
        <f xml:space="preserve"> ('февраль (4 цк)'!G102+'февраль (4 цк)'!G103*9.11%)/1000</f>
        <v>1.2213599989999999</v>
      </c>
      <c r="K72" s="260">
        <f xml:space="preserve"> ('февраль (4 цк)'!H102+'февраль (4 цк)'!H103*9.11%)/1000</f>
        <v>1.23119081</v>
      </c>
      <c r="L72" s="260">
        <f xml:space="preserve"> ('февраль (4 цк)'!I102+'февраль (4 цк)'!I103*9.11%)/1000</f>
        <v>1.1672305280000002</v>
      </c>
      <c r="M72" s="260">
        <f xml:space="preserve"> ('февраль (4 цк)'!J102+'февраль (4 цк)'!J103*9.11%)/1000</f>
        <v>1.1615568080000001</v>
      </c>
      <c r="N72" s="260">
        <f xml:space="preserve"> ('февраль (4 цк)'!K102+'февраль (4 цк)'!K103*9.11%)/1000</f>
        <v>1.1543555480000001</v>
      </c>
      <c r="O72" s="260">
        <f xml:space="preserve"> ('февраль (4 цк)'!L102+'февраль (4 цк)'!L103*9.11%)/1000</f>
        <v>1.1492382890000001</v>
      </c>
      <c r="P72" s="260">
        <f xml:space="preserve"> ('февраль (4 цк)'!M102+'февраль (4 цк)'!M103*9.11%)/1000</f>
        <v>1.168899911</v>
      </c>
      <c r="Q72" s="260">
        <f xml:space="preserve"> ('февраль (4 цк)'!N102+'февраль (4 цк)'!N103*9.11%)/1000</f>
        <v>1.1802800840000001</v>
      </c>
      <c r="R72" s="260">
        <f xml:space="preserve"> ('февраль (4 цк)'!O102+'февраль (4 цк)'!O103*9.11%)/1000</f>
        <v>1.167677879</v>
      </c>
      <c r="S72" s="260">
        <f xml:space="preserve"> ('февраль (4 цк)'!P102+'февраль (4 цк)'!P103*9.11%)/1000</f>
        <v>1.1818076239999999</v>
      </c>
      <c r="T72" s="260">
        <f xml:space="preserve"> ('февраль (4 цк)'!Q102+'февраль (4 цк)'!Q103*9.11%)/1000</f>
        <v>1.242352763</v>
      </c>
      <c r="U72" s="260">
        <f xml:space="preserve"> ('февраль (4 цк)'!R102+'февраль (4 цк)'!R103*9.11%)/1000</f>
        <v>1.2419054120000002</v>
      </c>
      <c r="V72" s="260">
        <f xml:space="preserve"> ('февраль (4 цк)'!S102+'февраль (4 цк)'!S103*9.11%)/1000</f>
        <v>1.1942134310000001</v>
      </c>
      <c r="W72" s="260">
        <f xml:space="preserve"> ('февраль (4 цк)'!T102+'февраль (4 цк)'!T103*9.11%)/1000</f>
        <v>1.179559958</v>
      </c>
      <c r="X72" s="260">
        <f xml:space="preserve"> ('февраль (4 цк)'!U102+'февраль (4 цк)'!U103*9.11%)/1000</f>
        <v>1.1743881439999999</v>
      </c>
      <c r="Y72" s="260">
        <f xml:space="preserve"> ('февраль (4 цк)'!V102+'февраль (4 цк)'!V103*9.11%)/1000</f>
        <v>1.1687471570000001</v>
      </c>
      <c r="Z72" s="260">
        <f xml:space="preserve"> ('февраль (4 цк)'!W102+'февраль (4 цк)'!W103*9.11%)/1000</f>
        <v>1.1703947180000003</v>
      </c>
      <c r="AA72" s="260">
        <f xml:space="preserve"> ('февраль (4 цк)'!X102+'февраль (4 цк)'!X103*9.11%)/1000</f>
        <v>1.1504166770000002</v>
      </c>
      <c r="AB72" s="260">
        <f xml:space="preserve"> ('февраль (4 цк)'!Y102+'февраль (4 цк)'!Y103*9.11%)/1000</f>
        <v>1.142746244</v>
      </c>
    </row>
    <row r="73" spans="1:28" s="156" customFormat="1" x14ac:dyDescent="0.2">
      <c r="A73" s="266">
        <v>25</v>
      </c>
      <c r="B73" s="233" t="s">
        <v>178</v>
      </c>
      <c r="C73" s="234" t="s">
        <v>161</v>
      </c>
      <c r="D73" s="202"/>
      <c r="E73" s="260">
        <f xml:space="preserve"> ('февраль (4 цк)'!B106+'февраль (4 цк)'!B107*9.11%)/1000</f>
        <v>1.1055833779999999</v>
      </c>
      <c r="F73" s="285">
        <f xml:space="preserve"> ('февраль (4 цк)'!C106+'февраль (4 цк)'!C107*9.11%)/1000</f>
        <v>1.1026701409999999</v>
      </c>
      <c r="G73" s="285">
        <f xml:space="preserve"> ('февраль (4 цк)'!D106+'февраль (4 цк)'!D107*9.11%)/1000</f>
        <v>1.084939766</v>
      </c>
      <c r="H73" s="260">
        <f xml:space="preserve"> ('февраль (4 цк)'!E106+'февраль (4 цк)'!E107*9.11%)/1000</f>
        <v>1.0895551189999999</v>
      </c>
      <c r="I73" s="260">
        <f xml:space="preserve"> ('февраль (4 цк)'!F106+'февраль (4 цк)'!F107*9.11%)/1000</f>
        <v>1.0646343950000001</v>
      </c>
      <c r="J73" s="260">
        <f xml:space="preserve"> ('февраль (4 цк)'!G106+'февраль (4 цк)'!G107*9.11%)/1000</f>
        <v>1.1188620650000001</v>
      </c>
      <c r="K73" s="260">
        <f xml:space="preserve"> ('февраль (4 цк)'!H106+'февраль (4 цк)'!H107*9.11%)/1000</f>
        <v>1.1198876990000002</v>
      </c>
      <c r="L73" s="260">
        <f xml:space="preserve"> ('февраль (4 цк)'!I106+'февраль (4 цк)'!I107*9.11%)/1000</f>
        <v>1.1085075260000001</v>
      </c>
      <c r="M73" s="260">
        <f xml:space="preserve"> ('февраль (4 цк)'!J106+'февраль (4 цк)'!J107*9.11%)/1000</f>
        <v>1.0903734439999999</v>
      </c>
      <c r="N73" s="260">
        <f xml:space="preserve"> ('февраль (4 цк)'!K106+'февраль (4 цк)'!K107*9.11%)/1000</f>
        <v>1.08825671</v>
      </c>
      <c r="O73" s="260">
        <f xml:space="preserve"> ('февраль (4 цк)'!L106+'февраль (4 цк)'!L107*9.11%)/1000</f>
        <v>1.0474168369999999</v>
      </c>
      <c r="P73" s="260">
        <f xml:space="preserve"> ('февраль (4 цк)'!M106+'февраль (4 цк)'!M107*9.11%)/1000</f>
        <v>1.0453546579999999</v>
      </c>
      <c r="Q73" s="260">
        <f xml:space="preserve"> ('февраль (4 цк)'!N106+'февраль (4 цк)'!N107*9.11%)/1000</f>
        <v>1.0567020979999999</v>
      </c>
      <c r="R73" s="260">
        <f xml:space="preserve"> ('февраль (4 цк)'!O106+'февраль (4 цк)'!O107*9.11%)/1000</f>
        <v>1.0586769890000001</v>
      </c>
      <c r="S73" s="260">
        <f xml:space="preserve"> ('февраль (4 цк)'!P106+'февраль (4 цк)'!P107*9.11%)/1000</f>
        <v>1.070591801</v>
      </c>
      <c r="T73" s="260">
        <f xml:space="preserve"> ('февраль (4 цк)'!Q106+'февраль (4 цк)'!Q107*9.11%)/1000</f>
        <v>1.0873838299999998</v>
      </c>
      <c r="U73" s="260">
        <f xml:space="preserve"> ('февраль (4 цк)'!R106+'февраль (4 цк)'!R107*9.11%)/1000</f>
        <v>1.1151086810000002</v>
      </c>
      <c r="V73" s="260">
        <f xml:space="preserve"> ('февраль (4 цк)'!S106+'февраль (4 цк)'!S107*9.11%)/1000</f>
        <v>1.1135811409999998</v>
      </c>
      <c r="W73" s="260">
        <f xml:space="preserve"> ('февраль (4 цк)'!T106+'февраль (4 цк)'!T107*9.11%)/1000</f>
        <v>1.0847215459999999</v>
      </c>
      <c r="X73" s="260">
        <f xml:space="preserve"> ('февраль (4 цк)'!U106+'февраль (4 цк)'!U107*9.11%)/1000</f>
        <v>1.1107879249999999</v>
      </c>
      <c r="Y73" s="260">
        <f xml:space="preserve"> ('февраль (4 цк)'!V106+'февраль (4 цк)'!V107*9.11%)/1000</f>
        <v>1.1045686549999998</v>
      </c>
      <c r="Z73" s="260">
        <f xml:space="preserve"> ('февраль (4 цк)'!W106+'февраль (4 цк)'!W107*9.11%)/1000</f>
        <v>1.106849054</v>
      </c>
      <c r="AA73" s="260">
        <f xml:space="preserve"> ('февраль (4 цк)'!X106+'февраль (4 цк)'!X107*9.11%)/1000</f>
        <v>1.101328088</v>
      </c>
      <c r="AB73" s="260">
        <f xml:space="preserve"> ('февраль (4 цк)'!Y106+'февраль (4 цк)'!Y107*9.11%)/1000</f>
        <v>1.0977929240000002</v>
      </c>
    </row>
    <row r="74" spans="1:28" s="156" customFormat="1" x14ac:dyDescent="0.2">
      <c r="A74" s="266">
        <v>26</v>
      </c>
      <c r="B74" s="233" t="s">
        <v>178</v>
      </c>
      <c r="C74" s="234" t="s">
        <v>161</v>
      </c>
      <c r="D74" s="202"/>
      <c r="E74" s="260">
        <f xml:space="preserve"> ('февраль (4 цк)'!B110+'февраль (4 цк)'!B111*9.11%)/1000</f>
        <v>1.1810002099999999</v>
      </c>
      <c r="F74" s="285">
        <f xml:space="preserve"> ('февраль (4 цк)'!C110+'февраль (4 цк)'!C111*9.11%)/1000</f>
        <v>1.176275747</v>
      </c>
      <c r="G74" s="285">
        <f xml:space="preserve"> ('февраль (4 цк)'!D110+'февраль (4 цк)'!D111*9.11%)/1000</f>
        <v>1.1755774430000001</v>
      </c>
      <c r="H74" s="260">
        <f xml:space="preserve"> ('февраль (4 цк)'!E110+'февраль (4 цк)'!E111*9.11%)/1000</f>
        <v>1.184175311</v>
      </c>
      <c r="I74" s="260">
        <f xml:space="preserve"> ('февраль (4 цк)'!F110+'февраль (4 цк)'!F111*9.11%)/1000</f>
        <v>1.1828332580000001</v>
      </c>
      <c r="J74" s="260">
        <f xml:space="preserve"> ('февраль (4 цк)'!G110+'февраль (4 цк)'!G111*9.11%)/1000</f>
        <v>1.188594266</v>
      </c>
      <c r="K74" s="260">
        <f xml:space="preserve"> ('февраль (4 цк)'!H110+'февраль (4 цк)'!H111*9.11%)/1000</f>
        <v>1.1879286950000001</v>
      </c>
      <c r="L74" s="260">
        <f xml:space="preserve"> ('февраль (4 цк)'!I110+'февраль (4 цк)'!I111*9.11%)/1000</f>
        <v>1.178468858</v>
      </c>
      <c r="M74" s="260">
        <f xml:space="preserve"> ('февраль (4 цк)'!J110+'февраль (4 цк)'!J111*9.11%)/1000</f>
        <v>1.1671977950000001</v>
      </c>
      <c r="N74" s="260">
        <f xml:space="preserve"> ('февраль (4 цк)'!K110+'февраль (4 цк)'!K111*9.11%)/1000</f>
        <v>1.1530134950000002</v>
      </c>
      <c r="O74" s="260">
        <f xml:space="preserve"> ('февраль (4 цк)'!L110+'февраль (4 цк)'!L111*9.11%)/1000</f>
        <v>1.1719222580000002</v>
      </c>
      <c r="P74" s="260">
        <f xml:space="preserve"> ('февраль (4 цк)'!M110+'февраль (4 цк)'!M111*9.11%)/1000</f>
        <v>1.1719440800000001</v>
      </c>
      <c r="Q74" s="260">
        <f xml:space="preserve"> ('февраль (4 цк)'!N110+'февраль (4 цк)'!N111*9.11%)/1000</f>
        <v>1.179745445</v>
      </c>
      <c r="R74" s="260">
        <f xml:space="preserve"> ('февраль (4 цк)'!O110+'февраль (4 цк)'!O111*9.11%)/1000</f>
        <v>1.17150764</v>
      </c>
      <c r="S74" s="260">
        <f xml:space="preserve"> ('февраль (4 цк)'!P110+'февраль (4 цк)'!P111*9.11%)/1000</f>
        <v>1.1830405669999999</v>
      </c>
      <c r="T74" s="260">
        <f xml:space="preserve"> ('февраль (4 цк)'!Q110+'февраль (4 цк)'!Q111*9.11%)/1000</f>
        <v>1.2037278230000001</v>
      </c>
      <c r="U74" s="260">
        <f xml:space="preserve"> ('февраль (4 цк)'!R110+'февраль (4 цк)'!R111*9.11%)/1000</f>
        <v>1.2148788650000002</v>
      </c>
      <c r="V74" s="260">
        <f xml:space="preserve"> ('февраль (4 цк)'!S110+'февраль (4 цк)'!S111*9.11%)/1000</f>
        <v>1.219930658</v>
      </c>
      <c r="W74" s="260">
        <f xml:space="preserve"> ('февраль (4 цк)'!T110+'февраль (4 цк)'!T111*9.11%)/1000</f>
        <v>1.2140387180000003</v>
      </c>
      <c r="X74" s="260">
        <f xml:space="preserve"> ('февраль (4 цк)'!U110+'февраль (4 цк)'!U111*9.11%)/1000</f>
        <v>1.2044152159999999</v>
      </c>
      <c r="Y74" s="260">
        <f xml:space="preserve"> ('февраль (4 цк)'!V110+'февраль (4 цк)'!V111*9.11%)/1000</f>
        <v>1.2003890569999998</v>
      </c>
      <c r="Z74" s="260">
        <f xml:space="preserve"> ('февраль (4 цк)'!W110+'февраль (4 цк)'!W111*9.11%)/1000</f>
        <v>1.1931005090000002</v>
      </c>
      <c r="AA74" s="260">
        <f xml:space="preserve"> ('февраль (4 цк)'!X110+'февраль (4 цк)'!X111*9.11%)/1000</f>
        <v>1.175599265</v>
      </c>
      <c r="AB74" s="260">
        <f xml:space="preserve"> ('февраль (4 цк)'!Y110+'февраль (4 цк)'!Y111*9.11%)/1000</f>
        <v>1.1847863270000001</v>
      </c>
    </row>
    <row r="75" spans="1:28" s="156" customFormat="1" x14ac:dyDescent="0.2">
      <c r="A75" s="266">
        <v>27</v>
      </c>
      <c r="B75" s="233" t="s">
        <v>178</v>
      </c>
      <c r="C75" s="234" t="s">
        <v>161</v>
      </c>
      <c r="D75" s="202"/>
      <c r="E75" s="260">
        <f xml:space="preserve"> ('февраль (4 цк)'!B114+'февраль (4 цк)'!B115*9.11%)/1000</f>
        <v>1.1278636399999999</v>
      </c>
      <c r="F75" s="285">
        <f xml:space="preserve"> ('февраль (4 цк)'!C114+'февраль (4 цк)'!C115*9.11%)/1000</f>
        <v>1.1308096100000002</v>
      </c>
      <c r="G75" s="285">
        <f xml:space="preserve"> ('февраль (4 цк)'!D114+'февраль (4 цк)'!D115*9.11%)/1000</f>
        <v>1.1982177680000001</v>
      </c>
      <c r="H75" s="260">
        <f xml:space="preserve"> ('февраль (4 цк)'!E114+'февраль (4 цк)'!E115*9.11%)/1000</f>
        <v>1.1559921980000001</v>
      </c>
      <c r="I75" s="260">
        <f xml:space="preserve"> ('февраль (4 цк)'!F114+'февраль (4 цк)'!F115*9.11%)/1000</f>
        <v>1.1841316670000002</v>
      </c>
      <c r="J75" s="260">
        <f xml:space="preserve"> ('февраль (4 цк)'!G114+'февраль (4 цк)'!G115*9.11%)/1000</f>
        <v>1.2409452439999999</v>
      </c>
      <c r="K75" s="260">
        <f xml:space="preserve"> ('февраль (4 цк)'!H114+'февраль (4 цк)'!H115*9.11%)/1000</f>
        <v>1.2219928370000002</v>
      </c>
      <c r="L75" s="260">
        <f xml:space="preserve"> ('февраль (4 цк)'!I114+'февраль (4 цк)'!I115*9.11%)/1000</f>
        <v>1.216919222</v>
      </c>
      <c r="M75" s="260">
        <f xml:space="preserve"> ('февраль (4 цк)'!J114+'февраль (4 цк)'!J115*9.11%)/1000</f>
        <v>1.2082449770000001</v>
      </c>
      <c r="N75" s="260">
        <f xml:space="preserve"> ('февраль (4 цк)'!K114+'февраль (4 цк)'!K115*9.11%)/1000</f>
        <v>1.205800913</v>
      </c>
      <c r="O75" s="260">
        <f xml:space="preserve"> ('февраль (4 цк)'!L114+'февраль (4 цк)'!L115*9.11%)/1000</f>
        <v>1.2069138349999999</v>
      </c>
      <c r="P75" s="260">
        <f xml:space="preserve"> ('февраль (4 цк)'!M114+'февраль (4 цк)'!M115*9.11%)/1000</f>
        <v>1.1558721770000002</v>
      </c>
      <c r="Q75" s="260">
        <f xml:space="preserve"> ('февраль (4 цк)'!N114+'февраль (4 цк)'!N115*9.11%)/1000</f>
        <v>1.145397617</v>
      </c>
      <c r="R75" s="260">
        <f xml:space="preserve"> ('февраль (4 цк)'!O114+'февраль (4 цк)'!O115*9.11%)/1000</f>
        <v>1.1190257300000002</v>
      </c>
      <c r="S75" s="260">
        <f xml:space="preserve"> ('февраль (4 цк)'!P114+'февраль (4 цк)'!P115*9.11%)/1000</f>
        <v>1.160749394</v>
      </c>
      <c r="T75" s="260">
        <f xml:space="preserve"> ('февраль (4 цк)'!Q114+'февраль (4 цк)'!Q115*9.11%)/1000</f>
        <v>1.225451624</v>
      </c>
      <c r="U75" s="260">
        <f xml:space="preserve"> ('февраль (4 цк)'!R114+'февраль (4 цк)'!R115*9.11%)/1000</f>
        <v>1.2331984340000002</v>
      </c>
      <c r="V75" s="260">
        <f xml:space="preserve"> ('февраль (4 цк)'!S114+'февраль (4 цк)'!S115*9.11%)/1000</f>
        <v>1.2052771849999999</v>
      </c>
      <c r="W75" s="260">
        <f xml:space="preserve"> ('февраль (4 цк)'!T114+'февраль (4 цк)'!T115*9.11%)/1000</f>
        <v>1.1699146340000002</v>
      </c>
      <c r="X75" s="260">
        <f xml:space="preserve"> ('февраль (4 цк)'!U114+'февраль (4 цк)'!U115*9.11%)/1000</f>
        <v>1.1507658290000002</v>
      </c>
      <c r="Y75" s="260">
        <f xml:space="preserve"> ('февраль (4 цк)'!V114+'февраль (4 цк)'!V115*9.11%)/1000</f>
        <v>1.1500129699999999</v>
      </c>
      <c r="Z75" s="260">
        <f xml:space="preserve"> ('февраль (4 цк)'!W114+'февраль (4 цк)'!W115*9.11%)/1000</f>
        <v>1.1482344770000001</v>
      </c>
      <c r="AA75" s="260">
        <f xml:space="preserve"> ('февраль (4 цк)'!X114+'февраль (4 цк)'!X115*9.11%)/1000</f>
        <v>1.1373671210000003</v>
      </c>
      <c r="AB75" s="260">
        <f xml:space="preserve"> ('февраль (4 цк)'!Y114+'февраль (4 цк)'!Y115*9.11%)/1000</f>
        <v>1.1474488850000002</v>
      </c>
    </row>
    <row r="76" spans="1:28" s="156" customFormat="1" x14ac:dyDescent="0.2">
      <c r="A76" s="266">
        <v>28</v>
      </c>
      <c r="B76" s="233" t="s">
        <v>178</v>
      </c>
      <c r="C76" s="234" t="s">
        <v>161</v>
      </c>
      <c r="D76" s="202"/>
      <c r="E76" s="260">
        <f xml:space="preserve"> ('февраль (4 цк)'!B118+'февраль (4 цк)'!B119*9.11%)/1000</f>
        <v>1.1295330230000002</v>
      </c>
      <c r="F76" s="285">
        <f xml:space="preserve"> ('февраль (4 цк)'!C118+'февраль (4 цк)'!C119*9.11%)/1000</f>
        <v>1.1356977380000004</v>
      </c>
      <c r="G76" s="285">
        <f xml:space="preserve"> ('февраль (4 цк)'!D118+'февраль (4 цк)'!D119*9.11%)/1000</f>
        <v>1.1879177840000001</v>
      </c>
      <c r="H76" s="260">
        <f xml:space="preserve"> ('февраль (4 цк)'!E118+'февраль (4 цк)'!E119*9.11%)/1000</f>
        <v>1.1926968019999999</v>
      </c>
      <c r="I76" s="260">
        <f xml:space="preserve"> ('февраль (4 цк)'!F118+'февраль (4 цк)'!F119*9.11%)/1000</f>
        <v>1.1851136569999998</v>
      </c>
      <c r="J76" s="260">
        <f xml:space="preserve"> ('февраль (4 цк)'!G118+'февраль (4 цк)'!G119*9.11%)/1000</f>
        <v>1.1731442900000002</v>
      </c>
      <c r="K76" s="260">
        <f xml:space="preserve"> ('февраль (4 цк)'!H118+'февраль (4 цк)'!H119*9.11%)/1000</f>
        <v>1.1758938620000001</v>
      </c>
      <c r="L76" s="260">
        <f xml:space="preserve"> ('февраль (4 цк)'!I118+'февраль (4 цк)'!I119*9.11%)/1000</f>
        <v>1.155817622</v>
      </c>
      <c r="M76" s="260">
        <f xml:space="preserve"> ('февраль (4 цк)'!J118+'февраль (4 цк)'!J119*9.11%)/1000</f>
        <v>1.1521297040000003</v>
      </c>
      <c r="N76" s="260">
        <f xml:space="preserve"> ('февраль (4 цк)'!K118+'февраль (4 цк)'!K119*9.11%)/1000</f>
        <v>1.1362432880000002</v>
      </c>
      <c r="O76" s="260">
        <f xml:space="preserve"> ('февраль (4 цк)'!L118+'февраль (4 цк)'!L119*9.11%)/1000</f>
        <v>1.1097732020000002</v>
      </c>
      <c r="P76" s="260">
        <f xml:space="preserve"> ('февраль (4 цк)'!M118+'февраль (4 цк)'!M119*9.11%)/1000</f>
        <v>1.1157960740000001</v>
      </c>
      <c r="Q76" s="260">
        <f xml:space="preserve"> ('февраль (4 цк)'!N118+'февраль (4 цк)'!N119*9.11%)/1000</f>
        <v>1.1261397020000001</v>
      </c>
      <c r="R76" s="260">
        <f xml:space="preserve"> ('февраль (4 цк)'!O118+'февраль (4 цк)'!O119*9.11%)/1000</f>
        <v>1.1591563880000002</v>
      </c>
      <c r="S76" s="260">
        <f xml:space="preserve"> ('февраль (4 цк)'!P118+'февраль (4 цк)'!P119*9.11%)/1000</f>
        <v>1.1756319980000001</v>
      </c>
      <c r="T76" s="260">
        <f xml:space="preserve"> ('февраль (4 цк)'!Q118+'февраль (4 цк)'!Q119*9.11%)/1000</f>
        <v>1.1789052980000001</v>
      </c>
      <c r="U76" s="260">
        <f xml:space="preserve"> ('февраль (4 цк)'!R118+'февраль (4 цк)'!R119*9.11%)/1000</f>
        <v>1.1949008240000001</v>
      </c>
      <c r="V76" s="260">
        <f xml:space="preserve"> ('февраль (4 цк)'!S118+'февраль (4 цк)'!S119*9.11%)/1000</f>
        <v>1.1847863270000001</v>
      </c>
      <c r="W76" s="260">
        <f xml:space="preserve"> ('февраль (4 цк)'!T118+'февраль (4 цк)'!T119*9.11%)/1000</f>
        <v>1.1372580110000001</v>
      </c>
      <c r="X76" s="260">
        <f xml:space="preserve"> ('февраль (4 цк)'!U118+'февраль (4 цк)'!U119*9.11%)/1000</f>
        <v>1.1158178960000003</v>
      </c>
      <c r="Y76" s="260">
        <f xml:space="preserve"> ('февраль (4 цк)'!V118+'февраль (4 цк)'!V119*9.11%)/1000</f>
        <v>1.1150104820000002</v>
      </c>
      <c r="Z76" s="260">
        <f xml:space="preserve"> ('февраль (4 цк)'!W118+'февраль (4 цк)'!W119*9.11%)/1000</f>
        <v>1.1231391770000003</v>
      </c>
      <c r="AA76" s="260">
        <f xml:space="preserve"> ('февраль (4 цк)'!X118+'февраль (4 цк)'!X119*9.11%)/1000</f>
        <v>1.1097732020000002</v>
      </c>
      <c r="AB76" s="260">
        <f xml:space="preserve"> ('февраль (4 цк)'!Y118+'февраль (4 цк)'!Y119*9.11%)/1000</f>
        <v>1.1242630100000002</v>
      </c>
    </row>
    <row r="77" spans="1:28" s="156" customFormat="1" x14ac:dyDescent="0.2">
      <c r="A77" s="266">
        <v>29</v>
      </c>
      <c r="B77" s="233" t="s">
        <v>178</v>
      </c>
      <c r="C77" s="234" t="s">
        <v>161</v>
      </c>
      <c r="D77" s="202"/>
      <c r="E77" s="260"/>
      <c r="F77" s="285"/>
      <c r="G77" s="285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0"/>
      <c r="AA77" s="260"/>
      <c r="AB77" s="260"/>
    </row>
    <row r="78" spans="1:28" s="156" customFormat="1" x14ac:dyDescent="0.2">
      <c r="A78" s="266">
        <v>30</v>
      </c>
      <c r="B78" s="233" t="s">
        <v>178</v>
      </c>
      <c r="C78" s="234" t="s">
        <v>161</v>
      </c>
      <c r="D78" s="202"/>
      <c r="E78" s="260"/>
      <c r="F78" s="285"/>
      <c r="G78" s="285"/>
      <c r="H78" s="260"/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  <c r="AA78" s="260"/>
      <c r="AB78" s="260"/>
    </row>
    <row r="79" spans="1:28" s="248" customFormat="1" ht="13.5" thickBot="1" x14ac:dyDescent="0.25">
      <c r="A79" s="267">
        <v>31</v>
      </c>
      <c r="B79" s="257" t="s">
        <v>178</v>
      </c>
      <c r="C79" s="258" t="s">
        <v>161</v>
      </c>
      <c r="D79" s="259"/>
      <c r="E79" s="260"/>
      <c r="F79" s="285"/>
      <c r="G79" s="285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0"/>
      <c r="AA79" s="260"/>
      <c r="AB79" s="260"/>
    </row>
    <row r="80" spans="1:28" s="243" customFormat="1" x14ac:dyDescent="0.2">
      <c r="A80" s="265">
        <v>1</v>
      </c>
      <c r="B80" s="252" t="s">
        <v>179</v>
      </c>
      <c r="C80" s="253" t="s">
        <v>161</v>
      </c>
      <c r="D80" s="254"/>
      <c r="E80" s="260">
        <f xml:space="preserve"> ('февраль (4 цк)'!B10+'февраль (4 цк)'!B11*5.79%)/1000</f>
        <v>1.0279085739999998</v>
      </c>
      <c r="F80" s="285">
        <f xml:space="preserve"> ('февраль (4 цк)'!C10+'февраль (4 цк)'!C11*5.79%)/1000</f>
        <v>1.0424018039999998</v>
      </c>
      <c r="G80" s="285">
        <f xml:space="preserve"> ('февраль (4 цк)'!D10+'февраль (4 цк)'!D11*5.79%)/1000</f>
        <v>1.0521768</v>
      </c>
      <c r="H80" s="260">
        <f xml:space="preserve"> ('февраль (4 цк)'!E10+'февраль (4 цк)'!E11*5.79%)/1000</f>
        <v>1.1078752350000003</v>
      </c>
      <c r="I80" s="260">
        <f xml:space="preserve"> ('февраль (4 цк)'!F10+'февраль (4 цк)'!F11*5.79%)/1000</f>
        <v>1.109102399</v>
      </c>
      <c r="J80" s="260">
        <f xml:space="preserve"> ('февраль (4 цк)'!G10+'февраль (4 цк)'!G11*5.79%)/1000</f>
        <v>1.138300439</v>
      </c>
      <c r="K80" s="260">
        <f xml:space="preserve"> ('февраль (4 цк)'!H10+'февраль (4 цк)'!H11*5.79%)/1000</f>
        <v>1.1233205749999999</v>
      </c>
      <c r="L80" s="260">
        <f xml:space="preserve"> ('февраль (4 цк)'!I10+'февраль (4 цк)'!I11*5.79%)/1000</f>
        <v>1.0948736440000002</v>
      </c>
      <c r="M80" s="260">
        <f xml:space="preserve"> ('февраль (4 цк)'!J10+'февраль (4 цк)'!J11*5.79%)/1000</f>
        <v>1.082665478</v>
      </c>
      <c r="N80" s="260">
        <f xml:space="preserve"> ('февраль (4 цк)'!K10+'февраль (4 цк)'!K11*5.79%)/1000</f>
        <v>1.3353977880000001</v>
      </c>
      <c r="O80" s="260">
        <f xml:space="preserve"> ('февраль (4 цк)'!L10+'февраль (4 цк)'!L11*5.79%)/1000</f>
        <v>1.342612666</v>
      </c>
      <c r="P80" s="260">
        <f xml:space="preserve"> ('февраль (4 цк)'!M10+'февраль (4 цк)'!M11*5.79%)/1000</f>
        <v>1.3521760819999999</v>
      </c>
      <c r="Q80" s="260">
        <f xml:space="preserve"> ('февраль (4 цк)'!N10+'февраль (4 цк)'!N11*5.79%)/1000</f>
        <v>1.368732217</v>
      </c>
      <c r="R80" s="260">
        <f xml:space="preserve"> ('февраль (4 цк)'!O10+'февраль (4 цк)'!O11*5.79%)/1000</f>
        <v>1.1125934690000001</v>
      </c>
      <c r="S80" s="260">
        <f xml:space="preserve"> ('февраль (4 цк)'!P10+'февраль (4 цк)'!P11*5.79%)/1000</f>
        <v>1.1343967880000001</v>
      </c>
      <c r="T80" s="260">
        <f xml:space="preserve"> ('февраль (4 цк)'!Q10+'февраль (4 цк)'!Q11*5.79%)/1000</f>
        <v>1.7902418930000001</v>
      </c>
      <c r="U80" s="260">
        <f xml:space="preserve"> ('февраль (4 цк)'!R10+'февраль (4 цк)'!R11*5.79%)/1000</f>
        <v>1.126028799</v>
      </c>
      <c r="V80" s="260">
        <f xml:space="preserve"> ('февраль (4 цк)'!S10+'февраль (4 цк)'!S11*5.79%)/1000</f>
        <v>1.3525463470000001</v>
      </c>
      <c r="W80" s="260">
        <f xml:space="preserve"> ('февраль (4 цк)'!T10+'февраль (4 цк)'!T11*5.79%)/1000</f>
        <v>1.092874213</v>
      </c>
      <c r="X80" s="260">
        <f xml:space="preserve"> ('февраль (4 цк)'!U10+'февраль (4 цк)'!U11*5.79%)/1000</f>
        <v>1.0434173879999999</v>
      </c>
      <c r="Y80" s="260">
        <f xml:space="preserve"> ('февраль (4 цк)'!V10+'февраль (4 цк)'!V11*5.79%)/1000</f>
        <v>1.038794365</v>
      </c>
      <c r="Z80" s="260">
        <f xml:space="preserve"> ('февраль (4 цк)'!W10+'февраль (4 цк)'!W11*5.79%)/1000</f>
        <v>1.2397318909999999</v>
      </c>
      <c r="AA80" s="260">
        <f xml:space="preserve"> ('февраль (4 цк)'!X10+'февраль (4 цк)'!X11*5.79%)/1000</f>
        <v>1.0352503999999998</v>
      </c>
      <c r="AB80" s="260">
        <f xml:space="preserve"> ('февраль (4 цк)'!Y10+'февраль (4 цк)'!Y11*5.79%)/1000</f>
        <v>1.0347637659999998</v>
      </c>
    </row>
    <row r="81" spans="1:28" s="156" customFormat="1" x14ac:dyDescent="0.2">
      <c r="A81" s="266">
        <v>2</v>
      </c>
      <c r="B81" s="233" t="s">
        <v>179</v>
      </c>
      <c r="C81" s="234" t="s">
        <v>161</v>
      </c>
      <c r="D81" s="202"/>
      <c r="E81" s="260">
        <f xml:space="preserve"> ('февраль (4 цк)'!B14+'февраль (4 цк)'!B15*5.79%)/1000</f>
        <v>1.134968054</v>
      </c>
      <c r="F81" s="285">
        <f xml:space="preserve"> ('февраль (4 цк)'!C14+'февраль (4 цк)'!C15*5.79%)/1000</f>
        <v>1.1410615580000001</v>
      </c>
      <c r="G81" s="285">
        <f xml:space="preserve"> ('февраль (4 цк)'!D14+'февраль (4 цк)'!D15*5.79%)/1000</f>
        <v>1.1375493300000001</v>
      </c>
      <c r="H81" s="260">
        <f xml:space="preserve"> ('февраль (4 цк)'!E14+'февраль (4 цк)'!E15*5.79%)/1000</f>
        <v>1.1639227770000002</v>
      </c>
      <c r="I81" s="260">
        <f xml:space="preserve"> ('февраль (4 цк)'!F14+'февраль (4 цк)'!F15*5.79%)/1000</f>
        <v>1.154327624</v>
      </c>
      <c r="J81" s="260">
        <f xml:space="preserve"> ('февраль (4 цк)'!G14+'февраль (4 цк)'!G15*5.79%)/1000</f>
        <v>1.4856513250000001</v>
      </c>
      <c r="K81" s="260">
        <f xml:space="preserve"> ('февраль (4 цк)'!H14+'февраль (4 цк)'!H15*5.79%)/1000</f>
        <v>1.203742133</v>
      </c>
      <c r="L81" s="260">
        <f xml:space="preserve"> ('февраль (4 цк)'!I14+'февраль (4 цк)'!I15*5.79%)/1000</f>
        <v>1.187048471</v>
      </c>
      <c r="M81" s="260">
        <f xml:space="preserve"> ('февраль (4 цк)'!J14+'февраль (4 цк)'!J15*5.79%)/1000</f>
        <v>1.192824605</v>
      </c>
      <c r="N81" s="260">
        <f xml:space="preserve"> ('февраль (4 цк)'!K14+'февраль (4 цк)'!K15*5.79%)/1000</f>
        <v>1.141452981</v>
      </c>
      <c r="O81" s="260">
        <f xml:space="preserve"> ('февраль (4 цк)'!L14+'февраль (4 цк)'!L15*5.79%)/1000</f>
        <v>1.1344179460000001</v>
      </c>
      <c r="P81" s="260">
        <f xml:space="preserve"> ('февраль (4 цк)'!M14+'февраль (4 цк)'!M15*5.79%)/1000</f>
        <v>1.2090104750000001</v>
      </c>
      <c r="Q81" s="260">
        <f xml:space="preserve"> ('февраль (4 цк)'!N14+'февраль (4 цк)'!N15*5.79%)/1000</f>
        <v>1.1409134520000002</v>
      </c>
      <c r="R81" s="260">
        <f xml:space="preserve"> ('февраль (4 цк)'!O14+'февраль (4 цк)'!O15*5.79%)/1000</f>
        <v>1.2371929310000001</v>
      </c>
      <c r="S81" s="260">
        <f xml:space="preserve"> ('февраль (4 цк)'!P14+'февраль (4 цк)'!P15*5.79%)/1000</f>
        <v>1.7863699790000001</v>
      </c>
      <c r="T81" s="260">
        <f xml:space="preserve"> ('февраль (4 цк)'!Q14+'февраль (4 цк)'!Q15*5.79%)/1000</f>
        <v>1.3823156529999998</v>
      </c>
      <c r="U81" s="260">
        <f xml:space="preserve"> ('февраль (4 цк)'!R14+'февраль (4 цк)'!R15*5.79%)/1000</f>
        <v>1.3231684640000001</v>
      </c>
      <c r="V81" s="260">
        <f xml:space="preserve"> ('февраль (4 цк)'!S14+'февраль (4 цк)'!S15*5.79%)/1000</f>
        <v>1.3001908760000001</v>
      </c>
      <c r="W81" s="260">
        <f xml:space="preserve"> ('февраль (4 цк)'!T14+'февраль (4 цк)'!T15*5.79%)/1000</f>
        <v>1.1243044220000002</v>
      </c>
      <c r="X81" s="260">
        <f xml:space="preserve"> ('февраль (4 цк)'!U14+'февраль (4 цк)'!U15*5.79%)/1000</f>
        <v>1.1268010660000001</v>
      </c>
      <c r="Y81" s="260">
        <f xml:space="preserve"> ('февраль (4 цк)'!V14+'февраль (4 цк)'!V15*5.79%)/1000</f>
        <v>1.1303979260000001</v>
      </c>
      <c r="Z81" s="260">
        <f xml:space="preserve"> ('февраль (4 цк)'!W14+'февраль (4 цк)'!W15*5.79%)/1000</f>
        <v>1.1576388510000002</v>
      </c>
      <c r="AA81" s="260">
        <f xml:space="preserve"> ('февраль (4 цк)'!X14+'февраль (4 цк)'!X15*5.79%)/1000</f>
        <v>1.1340371020000002</v>
      </c>
      <c r="AB81" s="260">
        <f xml:space="preserve"> ('февраль (4 цк)'!Y14+'февраль (4 цк)'!Y15*5.79%)/1000</f>
        <v>1.134079418</v>
      </c>
    </row>
    <row r="82" spans="1:28" s="156" customFormat="1" x14ac:dyDescent="0.2">
      <c r="A82" s="266">
        <v>3</v>
      </c>
      <c r="B82" s="233" t="s">
        <v>179</v>
      </c>
      <c r="C82" s="234" t="s">
        <v>161</v>
      </c>
      <c r="D82" s="202"/>
      <c r="E82" s="260">
        <f xml:space="preserve"> ('февраль (4 цк)'!B18+'февраль (4 цк)'!B19*5.79%)/1000</f>
        <v>1.110911408</v>
      </c>
      <c r="F82" s="285">
        <f xml:space="preserve"> ('февраль (4 цк)'!C18+'февраль (4 цк)'!C19*5.79%)/1000</f>
        <v>1.1063518590000001</v>
      </c>
      <c r="G82" s="285">
        <f xml:space="preserve"> ('февраль (4 цк)'!D18+'февраль (4 цк)'!D19*5.79%)/1000</f>
        <v>1.0845168030000003</v>
      </c>
      <c r="H82" s="260">
        <f xml:space="preserve"> ('февраль (4 цк)'!E18+'февраль (4 цк)'!E19*5.79%)/1000</f>
        <v>1.1018981000000001</v>
      </c>
      <c r="I82" s="260">
        <f xml:space="preserve"> ('февраль (4 цк)'!F18+'февраль (4 цк)'!F19*5.79%)/1000</f>
        <v>1.1455787909999999</v>
      </c>
      <c r="J82" s="260">
        <f xml:space="preserve"> ('февраль (4 цк)'!G18+'февраль (4 цк)'!G19*5.79%)/1000</f>
        <v>1.1469223239999999</v>
      </c>
      <c r="K82" s="260">
        <f xml:space="preserve"> ('февраль (4 цк)'!H18+'февраль (4 цк)'!H19*5.79%)/1000</f>
        <v>1.1352642659999999</v>
      </c>
      <c r="L82" s="260">
        <f xml:space="preserve"> ('февраль (4 цк)'!I18+'февраль (4 цк)'!I19*5.79%)/1000</f>
        <v>1.1362586920000002</v>
      </c>
      <c r="M82" s="260">
        <f xml:space="preserve"> ('февраль (4 цк)'!J18+'февраль (4 цк)'!J19*5.79%)/1000</f>
        <v>1.1249391620000002</v>
      </c>
      <c r="N82" s="260">
        <f xml:space="preserve"> ('февраль (4 цк)'!K18+'февраль (4 цк)'!K19*5.79%)/1000</f>
        <v>1.1393371810000001</v>
      </c>
      <c r="O82" s="260">
        <f xml:space="preserve"> ('февраль (4 цк)'!L18+'февраль (4 цк)'!L19*5.79%)/1000</f>
        <v>1.1091870310000003</v>
      </c>
      <c r="P82" s="260">
        <f xml:space="preserve"> ('февраль (4 цк)'!M18+'февраль (4 цк)'!M19*5.79%)/1000</f>
        <v>1.1132705250000001</v>
      </c>
      <c r="Q82" s="260">
        <f xml:space="preserve"> ('февраль (4 цк)'!N18+'февраль (4 цк)'!N19*5.79%)/1000</f>
        <v>1.115111271</v>
      </c>
      <c r="R82" s="260">
        <f xml:space="preserve"> ('февраль (4 цк)'!O18+'февраль (4 цк)'!O19*5.79%)/1000</f>
        <v>1.2091903180000001</v>
      </c>
      <c r="S82" s="260">
        <f xml:space="preserve"> ('февраль (4 цк)'!P18+'февраль (4 цк)'!P19*5.79%)/1000</f>
        <v>1.148805386</v>
      </c>
      <c r="T82" s="260">
        <f xml:space="preserve"> ('февраль (4 цк)'!Q18+'февраль (4 цк)'!Q19*5.79%)/1000</f>
        <v>1.3060622210000001</v>
      </c>
      <c r="U82" s="260">
        <f xml:space="preserve"> ('февраль (4 цк)'!R18+'февраль (4 цк)'!R19*5.79%)/1000</f>
        <v>1.307299964</v>
      </c>
      <c r="V82" s="260">
        <f xml:space="preserve"> ('февраль (4 цк)'!S18+'февраль (4 цк)'!S19*5.79%)/1000</f>
        <v>1.296086224</v>
      </c>
      <c r="W82" s="260">
        <f xml:space="preserve"> ('февраль (4 цк)'!T18+'февраль (4 цк)'!T19*5.79%)/1000</f>
        <v>1.093604164</v>
      </c>
      <c r="X82" s="260">
        <f xml:space="preserve"> ('февраль (4 цк)'!U18+'февраль (4 цк)'!U19*5.79%)/1000</f>
        <v>1.1132599460000001</v>
      </c>
      <c r="Y82" s="260">
        <f xml:space="preserve"> ('февраль (4 цк)'!V18+'февраль (4 цк)'!V19*5.79%)/1000</f>
        <v>1.101136412</v>
      </c>
      <c r="Z82" s="260">
        <f xml:space="preserve"> ('февраль (4 цк)'!W18+'февраль (4 цк)'!W19*5.79%)/1000</f>
        <v>1.1159364330000001</v>
      </c>
      <c r="AA82" s="260">
        <f xml:space="preserve"> ('февраль (4 цк)'!X18+'февраль (4 цк)'!X19*5.79%)/1000</f>
        <v>1.1067750190000001</v>
      </c>
      <c r="AB82" s="260">
        <f xml:space="preserve"> ('февраль (4 цк)'!Y18+'февраль (4 цк)'!Y19*5.79%)/1000</f>
        <v>1.0964710730000002</v>
      </c>
    </row>
    <row r="83" spans="1:28" s="156" customFormat="1" x14ac:dyDescent="0.2">
      <c r="A83" s="266">
        <v>4</v>
      </c>
      <c r="B83" s="233" t="s">
        <v>179</v>
      </c>
      <c r="C83" s="234" t="s">
        <v>161</v>
      </c>
      <c r="D83" s="202"/>
      <c r="E83" s="260">
        <f xml:space="preserve"> ('февраль (4 цк)'!B22+'февраль (4 цк)'!B23*5.79%)/1000</f>
        <v>1.0188529499999999</v>
      </c>
      <c r="F83" s="285">
        <f xml:space="preserve"> ('февраль (4 цк)'!C22+'февраль (4 цк)'!C23*5.79%)/1000</f>
        <v>1.021465963</v>
      </c>
      <c r="G83" s="285">
        <f xml:space="preserve"> ('февраль (4 цк)'!D22+'февраль (4 цк)'!D23*5.79%)/1000</f>
        <v>1.0585136209999999</v>
      </c>
      <c r="H83" s="260">
        <f xml:space="preserve"> ('февраль (4 цк)'!E22+'февраль (4 цк)'!E23*5.79%)/1000</f>
        <v>1.4914909330000001</v>
      </c>
      <c r="I83" s="260">
        <f xml:space="preserve"> ('февраль (4 цк)'!F22+'февраль (4 цк)'!F23*5.79%)/1000</f>
        <v>1.1023106810000001</v>
      </c>
      <c r="J83" s="260">
        <f xml:space="preserve"> ('февраль (4 цк)'!G22+'февраль (4 цк)'!G23*5.79%)/1000</f>
        <v>1.376285623</v>
      </c>
      <c r="K83" s="260">
        <f xml:space="preserve"> ('февраль (4 цк)'!H22+'февраль (4 цк)'!H23*5.79%)/1000</f>
        <v>1.3751219330000002</v>
      </c>
      <c r="L83" s="260">
        <f xml:space="preserve"> ('февраль (4 цк)'!I22+'февраль (4 цк)'!I23*5.79%)/1000</f>
        <v>1.3474578479999999</v>
      </c>
      <c r="M83" s="260">
        <f xml:space="preserve"> ('февраль (4 цк)'!J22+'февраль (4 цк)'!J23*5.79%)/1000</f>
        <v>1.3428030880000001</v>
      </c>
      <c r="N83" s="260">
        <f xml:space="preserve"> ('февраль (4 цк)'!K22+'февраль (4 цк)'!K23*5.79%)/1000</f>
        <v>1.3273683270000001</v>
      </c>
      <c r="O83" s="260">
        <f xml:space="preserve"> ('февраль (4 цк)'!L22+'февраль (4 цк)'!L23*5.79%)/1000</f>
        <v>1.3232002010000001</v>
      </c>
      <c r="P83" s="260">
        <f xml:space="preserve"> ('февраль (4 цк)'!M22+'февраль (4 цк)'!M23*5.79%)/1000</f>
        <v>1.3298226550000001</v>
      </c>
      <c r="Q83" s="260">
        <f xml:space="preserve"> ('февраль (4 цк)'!N22+'февраль (4 цк)'!N23*5.79%)/1000</f>
        <v>1.3331550399999998</v>
      </c>
      <c r="R83" s="260">
        <f xml:space="preserve"> ('февраль (4 цк)'!O22+'февраль (4 цк)'!O23*5.79%)/1000</f>
        <v>1.3412056590000001</v>
      </c>
      <c r="S83" s="260">
        <f xml:space="preserve"> ('февраль (4 цк)'!P22+'февраль (4 цк)'!P23*5.79%)/1000</f>
        <v>1.4633931090000001</v>
      </c>
      <c r="T83" s="260">
        <f xml:space="preserve"> ('февраль (4 цк)'!Q22+'февраль (4 цк)'!Q23*5.79%)/1000</f>
        <v>1.3434907229999999</v>
      </c>
      <c r="U83" s="260">
        <f xml:space="preserve"> ('февраль (4 цк)'!R22+'февраль (4 цк)'!R23*5.79%)/1000</f>
        <v>1.4065733</v>
      </c>
      <c r="V83" s="260">
        <f xml:space="preserve"> ('февраль (4 цк)'!S22+'февраль (4 цк)'!S23*5.79%)/1000</f>
        <v>1.303925263</v>
      </c>
      <c r="W83" s="260">
        <f xml:space="preserve"> ('февраль (4 цк)'!T22+'февраль (4 цк)'!T23*5.79%)/1000</f>
        <v>1.042169066</v>
      </c>
      <c r="X83" s="260">
        <f xml:space="preserve"> ('февраль (4 цк)'!U22+'февраль (4 цк)'!U23*5.79%)/1000</f>
        <v>1.347955061</v>
      </c>
      <c r="Y83" s="260">
        <f xml:space="preserve"> ('февраль (4 цк)'!V22+'февраль (4 цк)'!V23*5.79%)/1000</f>
        <v>1.0504735809999999</v>
      </c>
      <c r="Z83" s="260">
        <f xml:space="preserve"> ('февраль (4 цк)'!W22+'февраль (4 цк)'!W23*5.79%)/1000</f>
        <v>1.0569479289999999</v>
      </c>
      <c r="AA83" s="260">
        <f xml:space="preserve"> ('февраль (4 цк)'!X22+'февраль (4 цк)'!X23*5.79%)/1000</f>
        <v>1.046390087</v>
      </c>
      <c r="AB83" s="260">
        <f xml:space="preserve"> ('февраль (4 цк)'!Y22+'февраль (4 цк)'!Y23*5.79%)/1000</f>
        <v>1.048844415</v>
      </c>
    </row>
    <row r="84" spans="1:28" s="156" customFormat="1" x14ac:dyDescent="0.2">
      <c r="A84" s="266">
        <v>5</v>
      </c>
      <c r="B84" s="233" t="s">
        <v>179</v>
      </c>
      <c r="C84" s="234" t="s">
        <v>161</v>
      </c>
      <c r="D84" s="202"/>
      <c r="E84" s="260">
        <f xml:space="preserve"> ('февраль (4 цк)'!B26+'февраль (4 цк)'!B27*5.79%)/1000</f>
        <v>1.0774606100000002</v>
      </c>
      <c r="F84" s="285">
        <f xml:space="preserve"> ('февраль (4 цк)'!C26+'февраль (4 цк)'!C27*5.79%)/1000</f>
        <v>1.1106046169999999</v>
      </c>
      <c r="G84" s="285">
        <f xml:space="preserve"> ('февраль (4 цк)'!D26+'февраль (4 цк)'!D27*5.79%)/1000</f>
        <v>1.1422675640000002</v>
      </c>
      <c r="H84" s="260">
        <f xml:space="preserve"> ('февраль (4 цк)'!E26+'февраль (4 цк)'!E27*5.79%)/1000</f>
        <v>1.1609077620000001</v>
      </c>
      <c r="I84" s="260">
        <f xml:space="preserve"> ('февраль (4 цк)'!F26+'февраль (4 цк)'!F27*5.79%)/1000</f>
        <v>1.155459577</v>
      </c>
      <c r="J84" s="260">
        <f xml:space="preserve"> ('февраль (4 цк)'!G26+'февраль (4 цк)'!G27*5.79%)/1000</f>
        <v>1.3743285080000001</v>
      </c>
      <c r="K84" s="260">
        <f xml:space="preserve"> ('февраль (4 цк)'!H26+'февраль (4 цк)'!H27*5.79%)/1000</f>
        <v>1.381860756</v>
      </c>
      <c r="L84" s="260">
        <f xml:space="preserve"> ('февраль (4 цк)'!I26+'февраль (4 цк)'!I27*5.79%)/1000</f>
        <v>1.3612317060000001</v>
      </c>
      <c r="M84" s="260">
        <f xml:space="preserve"> ('февраль (4 цк)'!J26+'февраль (4 цк)'!J27*5.79%)/1000</f>
        <v>1.3491822250000001</v>
      </c>
      <c r="N84" s="260">
        <f xml:space="preserve"> ('февраль (4 цк)'!K26+'февраль (4 цк)'!K27*5.79%)/1000</f>
        <v>1.3817126499999999</v>
      </c>
      <c r="O84" s="260">
        <f xml:space="preserve"> ('февраль (4 цк)'!L26+'февраль (4 цк)'!L27*5.79%)/1000</f>
        <v>1.1435053069999999</v>
      </c>
      <c r="P84" s="260">
        <f xml:space="preserve"> ('февраль (4 цк)'!M26+'февраль (4 цк)'!M27*5.79%)/1000</f>
        <v>1.144118889</v>
      </c>
      <c r="Q84" s="260">
        <f xml:space="preserve"> ('февраль (4 цк)'!N26+'февраль (4 цк)'!N27*5.79%)/1000</f>
        <v>1.1472925890000001</v>
      </c>
      <c r="R84" s="260">
        <f xml:space="preserve"> ('февраль (4 цк)'!O26+'февраль (4 цк)'!O27*5.79%)/1000</f>
        <v>1.1480965930000002</v>
      </c>
      <c r="S84" s="260">
        <f xml:space="preserve"> ('февраль (4 цк)'!P26+'февраль (4 цк)'!P27*5.79%)/1000</f>
        <v>1.1564328450000001</v>
      </c>
      <c r="T84" s="260">
        <f xml:space="preserve"> ('февраль (4 цк)'!Q26+'февраль (4 цк)'!Q27*5.79%)/1000</f>
        <v>1.3600997529999999</v>
      </c>
      <c r="U84" s="260">
        <f xml:space="preserve"> ('февраль (4 цк)'!R26+'февраль (4 цк)'!R27*5.79%)/1000</f>
        <v>1.344707308</v>
      </c>
      <c r="V84" s="260">
        <f xml:space="preserve"> ('февраль (4 цк)'!S26+'февраль (4 цк)'!S27*5.79%)/1000</f>
        <v>1.3205237140000001</v>
      </c>
      <c r="W84" s="260">
        <f xml:space="preserve"> ('февраль (4 цк)'!T26+'февраль (4 цк)'!T27*5.79%)/1000</f>
        <v>1.2575680850000002</v>
      </c>
      <c r="X84" s="260">
        <f xml:space="preserve"> ('февраль (4 цк)'!U26+'февраль (4 цк)'!U27*5.79%)/1000</f>
        <v>1.1237543139999999</v>
      </c>
      <c r="Y84" s="260">
        <f xml:space="preserve"> ('февраль (4 цк)'!V26+'февраль (4 цк)'!V27*5.79%)/1000</f>
        <v>1.0853102280000002</v>
      </c>
      <c r="Z84" s="260">
        <f xml:space="preserve"> ('февраль (4 цк)'!W26+'февраль (4 цк)'!W27*5.79%)/1000</f>
        <v>1.1041091110000003</v>
      </c>
      <c r="AA84" s="260">
        <f xml:space="preserve"> ('февраль (4 цк)'!X26+'февраль (4 цк)'!X27*5.79%)/1000</f>
        <v>1.090483359</v>
      </c>
      <c r="AB84" s="260">
        <f xml:space="preserve"> ('февраль (4 цк)'!Y26+'февраль (4 цк)'!Y27*5.79%)/1000</f>
        <v>1.0985974520000001</v>
      </c>
    </row>
    <row r="85" spans="1:28" s="156" customFormat="1" x14ac:dyDescent="0.2">
      <c r="A85" s="266">
        <v>6</v>
      </c>
      <c r="B85" s="233" t="s">
        <v>179</v>
      </c>
      <c r="C85" s="234" t="s">
        <v>161</v>
      </c>
      <c r="D85" s="202"/>
      <c r="E85" s="260">
        <f xml:space="preserve"> ('февраль (4 цк)'!B30+'февраль (4 цк)'!B31*5.79%)/1000</f>
        <v>1.0490031</v>
      </c>
      <c r="F85" s="285">
        <f xml:space="preserve"> ('февраль (4 цк)'!C30+'февраль (4 цк)'!C31*5.79%)/1000</f>
        <v>1.050780372</v>
      </c>
      <c r="G85" s="285">
        <f xml:space="preserve"> ('февраль (4 цк)'!D30+'февраль (4 цк)'!D31*5.79%)/1000</f>
        <v>1.0820518959999998</v>
      </c>
      <c r="H85" s="260">
        <f xml:space="preserve"> ('февраль (4 цк)'!E30+'февраль (4 цк)'!E31*5.79%)/1000</f>
        <v>1.0910546249999999</v>
      </c>
      <c r="I85" s="260">
        <f xml:space="preserve"> ('февраль (4 цк)'!F30+'февраль (4 цк)'!F31*5.79%)/1000</f>
        <v>1.0849399630000001</v>
      </c>
      <c r="J85" s="260">
        <f xml:space="preserve"> ('февраль (4 цк)'!G30+'февраль (4 цк)'!G31*5.79%)/1000</f>
        <v>1.34331088</v>
      </c>
      <c r="K85" s="260">
        <f xml:space="preserve"> ('февраль (4 цк)'!H30+'февраль (4 цк)'!H31*5.79%)/1000</f>
        <v>1.3455642069999998</v>
      </c>
      <c r="L85" s="260">
        <f xml:space="preserve"> ('февраль (4 цк)'!I30+'февраль (4 цк)'!I31*5.79%)/1000</f>
        <v>1.3328165120000002</v>
      </c>
      <c r="M85" s="260">
        <f xml:space="preserve"> ('февраль (4 цк)'!J30+'февраль (4 цк)'!J31*5.79%)/1000</f>
        <v>1.3314306630000001</v>
      </c>
      <c r="N85" s="260">
        <f xml:space="preserve"> ('февраль (4 цк)'!K30+'февраль (4 цк)'!K31*5.79%)/1000</f>
        <v>1.3055861660000001</v>
      </c>
      <c r="O85" s="260">
        <f xml:space="preserve"> ('февраль (4 цк)'!L30+'февраль (4 цк)'!L31*5.79%)/1000</f>
        <v>1.311446932</v>
      </c>
      <c r="P85" s="260">
        <f xml:space="preserve"> ('февраль (4 цк)'!M30+'февраль (4 цк)'!M31*5.79%)/1000</f>
        <v>1.3172971189999998</v>
      </c>
      <c r="Q85" s="260">
        <f xml:space="preserve"> ('февраль (4 цк)'!N30+'февраль (4 цк)'!N31*5.79%)/1000</f>
        <v>1.32797133</v>
      </c>
      <c r="R85" s="260">
        <f xml:space="preserve"> ('февраль (4 цк)'!O30+'февраль (4 цк)'!O31*5.79%)/1000</f>
        <v>1.0837233780000002</v>
      </c>
      <c r="S85" s="260">
        <f xml:space="preserve"> ('февраль (4 цк)'!P30+'февраль (4 цк)'!P31*5.79%)/1000</f>
        <v>1.3416288190000001</v>
      </c>
      <c r="T85" s="260">
        <f xml:space="preserve"> ('февраль (4 цк)'!Q30+'февраль (4 цк)'!Q31*5.79%)/1000</f>
        <v>1.3359584750000002</v>
      </c>
      <c r="U85" s="260">
        <f xml:space="preserve"> ('февраль (4 цк)'!R30+'февраль (4 цк)'!R31*5.79%)/1000</f>
        <v>1.3815539650000002</v>
      </c>
      <c r="V85" s="260">
        <f xml:space="preserve"> ('февраль (4 цк)'!S30+'февраль (4 цк)'!S31*5.79%)/1000</f>
        <v>1.3492139620000001</v>
      </c>
      <c r="W85" s="260">
        <f xml:space="preserve"> ('февраль (4 цк)'!T30+'февраль (4 цк)'!T31*5.79%)/1000</f>
        <v>1.2789694020000002</v>
      </c>
      <c r="X85" s="260">
        <f xml:space="preserve"> ('февраль (4 цк)'!U30+'февраль (4 цк)'!U31*5.79%)/1000</f>
        <v>1.0474691449999998</v>
      </c>
      <c r="Y85" s="260">
        <f xml:space="preserve"> ('февраль (4 цк)'!V30+'февраль (4 цк)'!V31*5.79%)/1000</f>
        <v>1.0482837280000001</v>
      </c>
      <c r="Z85" s="260">
        <f xml:space="preserve"> ('февраль (4 цк)'!W30+'февраль (4 цк)'!W31*5.79%)/1000</f>
        <v>1.049923473</v>
      </c>
      <c r="AA85" s="260">
        <f xml:space="preserve"> ('февраль (4 цк)'!X30+'февраль (4 цк)'!X31*5.79%)/1000</f>
        <v>1.0460198219999999</v>
      </c>
      <c r="AB85" s="260">
        <f xml:space="preserve"> ('февраль (4 цк)'!Y30+'февраль (4 цк)'!Y31*5.79%)/1000</f>
        <v>1.0479769369999998</v>
      </c>
    </row>
    <row r="86" spans="1:28" s="156" customFormat="1" x14ac:dyDescent="0.2">
      <c r="A86" s="266">
        <v>7</v>
      </c>
      <c r="B86" s="233" t="s">
        <v>179</v>
      </c>
      <c r="C86" s="234" t="s">
        <v>161</v>
      </c>
      <c r="D86" s="202"/>
      <c r="E86" s="260">
        <f xml:space="preserve"> ('февраль (4 цк)'!B34+'февраль (4 цк)'!B35*5.79%)/1000</f>
        <v>1.0954978049999999</v>
      </c>
      <c r="F86" s="285">
        <f xml:space="preserve"> ('февраль (4 цк)'!C34+'февраль (4 цк)'!C35*5.79%)/1000</f>
        <v>1.135158476</v>
      </c>
      <c r="G86" s="285">
        <f xml:space="preserve"> ('февраль (4 цк)'!D34+'февраль (4 цк)'!D35*5.79%)/1000</f>
        <v>1.1340053649999999</v>
      </c>
      <c r="H86" s="260">
        <f xml:space="preserve"> ('февраль (4 цк)'!E34+'февраль (4 цк)'!E35*5.79%)/1000</f>
        <v>1.144986367</v>
      </c>
      <c r="I86" s="260">
        <f xml:space="preserve"> ('февраль (4 цк)'!F34+'февраль (4 цк)'!F35*5.79%)/1000</f>
        <v>1.1355498990000001</v>
      </c>
      <c r="J86" s="260">
        <f xml:space="preserve"> ('февраль (4 цк)'!G34+'февраль (4 цк)'!G35*5.79%)/1000</f>
        <v>1.4447105950000001</v>
      </c>
      <c r="K86" s="260">
        <f xml:space="preserve"> ('февраль (4 цк)'!H34+'февраль (4 цк)'!H35*5.79%)/1000</f>
        <v>1.4515657870000001</v>
      </c>
      <c r="L86" s="260">
        <f xml:space="preserve"> ('февраль (4 цк)'!I34+'февраль (4 цк)'!I35*5.79%)/1000</f>
        <v>1.4229390130000001</v>
      </c>
      <c r="M86" s="260">
        <f xml:space="preserve"> ('февраль (4 цк)'!J34+'февраль (4 цк)'!J35*5.79%)/1000</f>
        <v>1.1353065819999999</v>
      </c>
      <c r="N86" s="260">
        <f xml:space="preserve"> ('февраль (4 цк)'!K34+'февраль (4 цк)'!K35*5.79%)/1000</f>
        <v>1.329103283</v>
      </c>
      <c r="O86" s="260">
        <f xml:space="preserve"> ('февраль (4 цк)'!L34+'февраль (4 цк)'!L35*5.79%)/1000</f>
        <v>1.3350592600000002</v>
      </c>
      <c r="P86" s="260">
        <f xml:space="preserve"> ('февраль (4 цк)'!M34+'февраль (4 цк)'!M35*5.79%)/1000</f>
        <v>1.3325520369999999</v>
      </c>
      <c r="Q86" s="260">
        <f xml:space="preserve"> ('февраль (4 цк)'!N34+'февраль (4 цк)'!N35*5.79%)/1000</f>
        <v>1.344389938</v>
      </c>
      <c r="R86" s="260">
        <f xml:space="preserve"> ('февраль (4 цк)'!O34+'февраль (4 цк)'!O35*5.79%)/1000</f>
        <v>1.3111189830000001</v>
      </c>
      <c r="S86" s="260">
        <f xml:space="preserve"> ('февраль (4 цк)'!P34+'февраль (4 цк)'!P35*5.79%)/1000</f>
        <v>1.338423382</v>
      </c>
      <c r="T86" s="260">
        <f xml:space="preserve"> ('февраль (4 цк)'!Q34+'февраль (4 цк)'!Q35*5.79%)/1000</f>
        <v>1.3608614409999999</v>
      </c>
      <c r="U86" s="260">
        <f xml:space="preserve"> ('февраль (4 цк)'!R34+'февраль (4 цк)'!R35*5.79%)/1000</f>
        <v>1.340644972</v>
      </c>
      <c r="V86" s="260">
        <f xml:space="preserve"> ('февраль (4 цк)'!S34+'февраль (4 цк)'!S35*5.79%)/1000</f>
        <v>1.3333877780000001</v>
      </c>
      <c r="W86" s="260">
        <f xml:space="preserve"> ('февраль (4 цк)'!T34+'февраль (4 цк)'!T35*5.79%)/1000</f>
        <v>1.3570635799999999</v>
      </c>
      <c r="X86" s="260">
        <f xml:space="preserve"> ('февраль (4 цк)'!U34+'февраль (4 цк)'!U35*5.79%)/1000</f>
        <v>1.1236696820000003</v>
      </c>
      <c r="Y86" s="260">
        <f xml:space="preserve"> ('февраль (4 цк)'!V34+'февраль (4 цк)'!V35*5.79%)/1000</f>
        <v>1.0849611210000001</v>
      </c>
      <c r="Z86" s="260">
        <f xml:space="preserve"> ('февраль (4 цк)'!W34+'февраль (4 цк)'!W35*5.79%)/1000</f>
        <v>1.0797033579999999</v>
      </c>
      <c r="AA86" s="260">
        <f xml:space="preserve"> ('февраль (4 цк)'!X34+'февраль (4 цк)'!X35*5.79%)/1000</f>
        <v>1.093149267</v>
      </c>
      <c r="AB86" s="260">
        <f xml:space="preserve"> ('февраль (4 цк)'!Y34+'февраль (4 цк)'!Y35*5.79%)/1000</f>
        <v>1.1045216920000001</v>
      </c>
    </row>
    <row r="87" spans="1:28" s="156" customFormat="1" x14ac:dyDescent="0.2">
      <c r="A87" s="266">
        <v>8</v>
      </c>
      <c r="B87" s="233" t="s">
        <v>179</v>
      </c>
      <c r="C87" s="234" t="s">
        <v>161</v>
      </c>
      <c r="D87" s="202"/>
      <c r="E87" s="260">
        <f xml:space="preserve"> ('февраль (4 цк)'!B38+'февраль (4 цк)'!B39*5.79%)/1000</f>
        <v>1.0722874789999999</v>
      </c>
      <c r="F87" s="285">
        <f xml:space="preserve"> ('февраль (4 цк)'!C38+'февраль (4 цк)'!C39*5.79%)/1000</f>
        <v>1.1257431659999999</v>
      </c>
      <c r="G87" s="285">
        <f xml:space="preserve"> ('февраль (4 цк)'!D38+'февраль (4 цк)'!D39*5.79%)/1000</f>
        <v>1.1192899760000001</v>
      </c>
      <c r="H87" s="260">
        <f xml:space="preserve"> ('февраль (4 цк)'!E38+'февраль (4 цк)'!E39*5.79%)/1000</f>
        <v>1.3662884680000003</v>
      </c>
      <c r="I87" s="260">
        <f xml:space="preserve"> ('февраль (4 цк)'!F38+'февраль (4 цк)'!F39*5.79%)/1000</f>
        <v>1.3772800489999999</v>
      </c>
      <c r="J87" s="260">
        <f xml:space="preserve"> ('февраль (4 цк)'!G38+'февраль (4 цк)'!G39*5.79%)/1000</f>
        <v>1.3519116069999999</v>
      </c>
      <c r="K87" s="260">
        <f xml:space="preserve"> ('февраль (4 цк)'!H38+'февраль (4 цк)'!H39*5.79%)/1000</f>
        <v>1.4059068229999998</v>
      </c>
      <c r="L87" s="260">
        <f xml:space="preserve"> ('февраль (4 цк)'!I38+'февраль (4 цк)'!I39*5.79%)/1000</f>
        <v>1.341787504</v>
      </c>
      <c r="M87" s="260">
        <f xml:space="preserve"> ('февраль (4 цк)'!J38+'февраль (4 цк)'!J39*5.79%)/1000</f>
        <v>1.3193494450000001</v>
      </c>
      <c r="N87" s="260">
        <f xml:space="preserve"> ('февраль (4 цк)'!K38+'февраль (4 цк)'!K39*5.79%)/1000</f>
        <v>1.3178789640000002</v>
      </c>
      <c r="O87" s="260">
        <f xml:space="preserve"> ('февраль (4 цк)'!L38+'февраль (4 цк)'!L39*5.79%)/1000</f>
        <v>1.3109179819999999</v>
      </c>
      <c r="P87" s="260">
        <f xml:space="preserve"> ('февраль (4 цк)'!M38+'февраль (4 цк)'!M39*5.79%)/1000</f>
        <v>1.318640652</v>
      </c>
      <c r="Q87" s="260">
        <f xml:space="preserve"> ('февраль (4 цк)'!N38+'февраль (4 цк)'!N39*5.79%)/1000</f>
        <v>1.3414066600000001</v>
      </c>
      <c r="R87" s="260">
        <f xml:space="preserve"> ('февраль (4 цк)'!O38+'февраль (4 цк)'!O39*5.79%)/1000</f>
        <v>1.3331444609999998</v>
      </c>
      <c r="S87" s="260">
        <f xml:space="preserve"> ('февраль (4 цк)'!P38+'февраль (4 цк)'!P39*5.79%)/1000</f>
        <v>1.35441883</v>
      </c>
      <c r="T87" s="260">
        <f xml:space="preserve"> ('февраль (4 цк)'!Q38+'февраль (4 цк)'!Q39*5.79%)/1000</f>
        <v>1.3536888790000001</v>
      </c>
      <c r="U87" s="260">
        <f xml:space="preserve"> ('февраль (4 цк)'!R38+'февраль (4 цк)'!R39*5.79%)/1000</f>
        <v>1.343342617</v>
      </c>
      <c r="V87" s="260">
        <f xml:space="preserve"> ('февраль (4 цк)'!S38+'февраль (4 цк)'!S39*5.79%)/1000</f>
        <v>1.332869407</v>
      </c>
      <c r="W87" s="260">
        <f xml:space="preserve"> ('февраль (4 цк)'!T38+'февраль (4 цк)'!T39*5.79%)/1000</f>
        <v>1.3543553560000001</v>
      </c>
      <c r="X87" s="260">
        <f xml:space="preserve"> ('февраль (4 цк)'!U38+'февраль (4 цк)'!U39*5.79%)/1000</f>
        <v>1.120760457</v>
      </c>
      <c r="Y87" s="260">
        <f xml:space="preserve"> ('февраль (4 цк)'!V38+'февраль (4 цк)'!V39*5.79%)/1000</f>
        <v>1.055720765</v>
      </c>
      <c r="Z87" s="260">
        <f xml:space="preserve"> ('февраль (4 цк)'!W38+'февраль (4 цк)'!W39*5.79%)/1000</f>
        <v>1.0791849869999999</v>
      </c>
      <c r="AA87" s="260">
        <f xml:space="preserve"> ('февраль (4 цк)'!X38+'февраль (4 цк)'!X39*5.79%)/1000</f>
        <v>1.079957254</v>
      </c>
      <c r="AB87" s="260">
        <f xml:space="preserve"> ('февраль (4 цк)'!Y38+'февраль (4 цк)'!Y39*5.79%)/1000</f>
        <v>1.0627557999999999</v>
      </c>
    </row>
    <row r="88" spans="1:28" s="156" customFormat="1" x14ac:dyDescent="0.2">
      <c r="A88" s="266">
        <v>9</v>
      </c>
      <c r="B88" s="233" t="s">
        <v>179</v>
      </c>
      <c r="C88" s="234" t="s">
        <v>161</v>
      </c>
      <c r="D88" s="202"/>
      <c r="E88" s="260">
        <f xml:space="preserve"> ('февраль (4 цк)'!B42+'февраль (4 цк)'!B43*5.79%)/1000</f>
        <v>1.074234015</v>
      </c>
      <c r="F88" s="285">
        <f xml:space="preserve"> ('февраль (4 цк)'!C42+'февраль (4 цк)'!C43*5.79%)/1000</f>
        <v>1.0683415119999999</v>
      </c>
      <c r="G88" s="285">
        <f xml:space="preserve"> ('февраль (4 цк)'!D42+'февраль (4 цк)'!D43*5.79%)/1000</f>
        <v>1.0780530340000001</v>
      </c>
      <c r="H88" s="260">
        <f xml:space="preserve"> ('февраль (4 цк)'!E42+'февраль (4 цк)'!E43*5.79%)/1000</f>
        <v>1.5844803430000001</v>
      </c>
      <c r="I88" s="260">
        <f xml:space="preserve"> ('февраль (4 цк)'!F42+'февраль (4 цк)'!F43*5.79%)/1000</f>
        <v>1.1224319390000002</v>
      </c>
      <c r="J88" s="260">
        <f xml:space="preserve"> ('февраль (4 цк)'!G42+'февраль (4 цк)'!G43*5.79%)/1000</f>
        <v>1.1271078570000002</v>
      </c>
      <c r="K88" s="260">
        <f xml:space="preserve"> ('февраль (4 цк)'!H42+'февраль (4 цк)'!H43*5.79%)/1000</f>
        <v>1.120696983</v>
      </c>
      <c r="L88" s="260">
        <f xml:space="preserve"> ('февраль (4 цк)'!I42+'февраль (4 цк)'!I43*5.79%)/1000</f>
        <v>1.1075367070000002</v>
      </c>
      <c r="M88" s="260">
        <f xml:space="preserve"> ('февраль (4 цк)'!J42+'февраль (4 цк)'!J43*5.79%)/1000</f>
        <v>1.107346285</v>
      </c>
      <c r="N88" s="260">
        <f xml:space="preserve"> ('февраль (4 цк)'!K42+'февраль (4 цк)'!K43*5.79%)/1000</f>
        <v>1.0976453420000001</v>
      </c>
      <c r="O88" s="260">
        <f xml:space="preserve"> ('февраль (4 цк)'!L42+'февраль (4 цк)'!L43*5.79%)/1000</f>
        <v>1.0983012400000003</v>
      </c>
      <c r="P88" s="260">
        <f xml:space="preserve"> ('февраль (4 цк)'!M42+'февраль (4 цк)'!M43*5.79%)/1000</f>
        <v>1.1034003180000003</v>
      </c>
      <c r="Q88" s="260">
        <f xml:space="preserve"> ('февраль (4 цк)'!N42+'февраль (4 цк)'!N43*5.79%)/1000</f>
        <v>1.103146422</v>
      </c>
      <c r="R88" s="260">
        <f xml:space="preserve"> ('февраль (4 цк)'!O42+'февраль (4 цк)'!O43*5.79%)/1000</f>
        <v>1.1032522120000001</v>
      </c>
      <c r="S88" s="260">
        <f xml:space="preserve"> ('февраль (4 цк)'!P42+'февраль (4 цк)'!P43*5.79%)/1000</f>
        <v>1.1437803609999999</v>
      </c>
      <c r="T88" s="260">
        <f xml:space="preserve"> ('февраль (4 цк)'!Q42+'февраль (4 цк)'!Q43*5.79%)/1000</f>
        <v>1.3062632220000001</v>
      </c>
      <c r="U88" s="260">
        <f xml:space="preserve"> ('февраль (4 цк)'!R42+'февраль (4 цк)'!R43*5.79%)/1000</f>
        <v>1.302391308</v>
      </c>
      <c r="V88" s="260">
        <f xml:space="preserve"> ('февраль (4 цк)'!S42+'февраль (4 цк)'!S43*5.79%)/1000</f>
        <v>1.276366968</v>
      </c>
      <c r="W88" s="260">
        <f xml:space="preserve"> ('февраль (4 цк)'!T42+'февраль (4 цк)'!T43*5.79%)/1000</f>
        <v>1.1711799709999999</v>
      </c>
      <c r="X88" s="260">
        <f xml:space="preserve"> ('февраль (4 цк)'!U42+'февраль (4 цк)'!U43*5.79%)/1000</f>
        <v>1.065315918</v>
      </c>
      <c r="Y88" s="260">
        <f xml:space="preserve"> ('февраль (4 цк)'!V42+'февраль (4 цк)'!V43*5.79%)/1000</f>
        <v>1.0589262020000001</v>
      </c>
      <c r="Z88" s="260">
        <f xml:space="preserve"> ('февраль (4 цк)'!W42+'февраль (4 цк)'!W43*5.79%)/1000</f>
        <v>1.0838397470000001</v>
      </c>
      <c r="AA88" s="260">
        <f xml:space="preserve"> ('февраль (4 цк)'!X42+'февраль (4 цк)'!X43*5.79%)/1000</f>
        <v>1.0529173300000001</v>
      </c>
      <c r="AB88" s="260">
        <f xml:space="preserve"> ('февраль (4 цк)'!Y42+'февраль (4 цк)'!Y43*5.79%)/1000</f>
        <v>1.0789310909999998</v>
      </c>
    </row>
    <row r="89" spans="1:28" s="156" customFormat="1" x14ac:dyDescent="0.2">
      <c r="A89" s="266">
        <v>10</v>
      </c>
      <c r="B89" s="233" t="s">
        <v>179</v>
      </c>
      <c r="C89" s="234" t="s">
        <v>161</v>
      </c>
      <c r="D89" s="202"/>
      <c r="E89" s="260">
        <f xml:space="preserve"> ('февраль (4 цк)'!B46+'февраль (4 цк)'!B47*5.79%)/1000</f>
        <v>0.97343730300000009</v>
      </c>
      <c r="F89" s="285">
        <f xml:space="preserve"> ('февраль (4 цк)'!C46+'февраль (4 цк)'!C47*5.79%)/1000</f>
        <v>0.97926633200000002</v>
      </c>
      <c r="G89" s="285">
        <f xml:space="preserve"> ('февраль (4 цк)'!D46+'февраль (4 цк)'!D47*5.79%)/1000</f>
        <v>0.98229192600000004</v>
      </c>
      <c r="H89" s="260">
        <f xml:space="preserve"> ('февраль (4 цк)'!E46+'февраль (4 цк)'!E47*5.79%)/1000</f>
        <v>0.99221502800000005</v>
      </c>
      <c r="I89" s="260">
        <f xml:space="preserve"> ('февраль (4 цк)'!F46+'февраль (4 цк)'!F47*5.79%)/1000</f>
        <v>1.0162187789999999</v>
      </c>
      <c r="J89" s="260">
        <f xml:space="preserve"> ('февраль (4 цк)'!G46+'февраль (4 цк)'!G47*5.79%)/1000</f>
        <v>1.4713802540000001</v>
      </c>
      <c r="K89" s="260">
        <f xml:space="preserve"> ('февраль (4 цк)'!H46+'февраль (4 цк)'!H47*5.79%)/1000</f>
        <v>1.0256235100000002</v>
      </c>
      <c r="L89" s="260">
        <f xml:space="preserve"> ('февраль (4 цк)'!I46+'февраль (4 цк)'!I47*5.79%)/1000</f>
        <v>1.004983881</v>
      </c>
      <c r="M89" s="260">
        <f xml:space="preserve"> ('февраль (4 цк)'!J46+'февраль (4 цк)'!J47*5.79%)/1000</f>
        <v>1.0008898079999999</v>
      </c>
      <c r="N89" s="260">
        <f xml:space="preserve"> ('февраль (4 цк)'!K46+'февраль (4 цк)'!K47*5.79%)/1000</f>
        <v>0.97099355399999987</v>
      </c>
      <c r="O89" s="260">
        <f xml:space="preserve"> ('февраль (4 цк)'!L46+'февраль (4 цк)'!L47*5.79%)/1000</f>
        <v>0.98023959999999988</v>
      </c>
      <c r="P89" s="260">
        <f xml:space="preserve"> ('февраль (4 цк)'!M46+'февраль (4 цк)'!M47*5.79%)/1000</f>
        <v>0.97994338799999992</v>
      </c>
      <c r="Q89" s="260">
        <f xml:space="preserve"> ('февраль (4 цк)'!N46+'февраль (4 цк)'!N47*5.79%)/1000</f>
        <v>0.98689379099999985</v>
      </c>
      <c r="R89" s="260">
        <f xml:space="preserve"> ('февраль (4 цк)'!O46+'февраль (4 цк)'!O47*5.79%)/1000</f>
        <v>0.99872111299999999</v>
      </c>
      <c r="S89" s="260">
        <f xml:space="preserve"> ('февраль (4 цк)'!P46+'февраль (4 цк)'!P47*5.79%)/1000</f>
        <v>1.0184615270000001</v>
      </c>
      <c r="T89" s="260">
        <f xml:space="preserve"> ('февраль (4 цк)'!Q46+'февраль (4 цк)'!Q47*5.79%)/1000</f>
        <v>1.0324046489999998</v>
      </c>
      <c r="U89" s="260">
        <f xml:space="preserve"> ('февраль (4 цк)'!R46+'февраль (4 цк)'!R47*5.79%)/1000</f>
        <v>1.0383077310000002</v>
      </c>
      <c r="V89" s="260">
        <f xml:space="preserve"> ('февраль (4 цк)'!S46+'февраль (4 цк)'!S47*5.79%)/1000</f>
        <v>1.0238039219999999</v>
      </c>
      <c r="W89" s="260">
        <f xml:space="preserve"> ('февраль (4 цк)'!T46+'февраль (4 цк)'!T47*5.79%)/1000</f>
        <v>0.99686978799999992</v>
      </c>
      <c r="X89" s="260">
        <f xml:space="preserve"> ('февраль (4 цк)'!U46+'февраль (4 цк)'!U47*5.79%)/1000</f>
        <v>0.99645720700000007</v>
      </c>
      <c r="Y89" s="260">
        <f xml:space="preserve"> ('февраль (4 цк)'!V46+'февраль (4 цк)'!V47*5.79%)/1000</f>
        <v>0.98681973799999989</v>
      </c>
      <c r="Z89" s="260">
        <f xml:space="preserve"> ('февраль (4 цк)'!W46+'февраль (4 цк)'!W47*5.79%)/1000</f>
        <v>0.98902016999999987</v>
      </c>
      <c r="AA89" s="260">
        <f xml:space="preserve"> ('февраль (4 цк)'!X46+'февраль (4 цк)'!X47*5.79%)/1000</f>
        <v>0.97911822599999998</v>
      </c>
      <c r="AB89" s="260">
        <f xml:space="preserve"> ('февраль (4 цк)'!Y46+'февраль (4 цк)'!Y47*5.79%)/1000</f>
        <v>0.98378356500000008</v>
      </c>
    </row>
    <row r="90" spans="1:28" s="156" customFormat="1" x14ac:dyDescent="0.2">
      <c r="A90" s="266">
        <v>11</v>
      </c>
      <c r="B90" s="233" t="s">
        <v>179</v>
      </c>
      <c r="C90" s="234" t="s">
        <v>161</v>
      </c>
      <c r="D90" s="202"/>
      <c r="E90" s="260">
        <f xml:space="preserve"> ('февраль (4 цк)'!B50+'февраль (4 цк)'!B51*5.79%)/1000</f>
        <v>0.96840169899999995</v>
      </c>
      <c r="F90" s="285">
        <f xml:space="preserve"> ('февраль (4 цк)'!C50+'февраль (4 цк)'!C51*5.79%)/1000</f>
        <v>0.94921139300000001</v>
      </c>
      <c r="G90" s="285">
        <f xml:space="preserve"> ('февраль (4 цк)'!D50+'февраль (4 цк)'!D51*5.79%)/1000</f>
        <v>0.98188992399999986</v>
      </c>
      <c r="H90" s="260">
        <f xml:space="preserve"> ('февраль (4 цк)'!E50+'февраль (4 цк)'!E51*5.79%)/1000</f>
        <v>1.0017678649999999</v>
      </c>
      <c r="I90" s="260">
        <f xml:space="preserve"> ('февраль (4 цк)'!F50+'февраль (4 цк)'!F51*5.79%)/1000</f>
        <v>0.99862590200000001</v>
      </c>
      <c r="J90" s="260">
        <f xml:space="preserve"> ('февраль (4 цк)'!G50+'февраль (4 цк)'!G51*5.79%)/1000</f>
        <v>1.0045924579999999</v>
      </c>
      <c r="K90" s="260">
        <f xml:space="preserve"> ('февраль (4 цк)'!H50+'февраль (4 цк)'!H51*5.79%)/1000</f>
        <v>0.99894327199999999</v>
      </c>
      <c r="L90" s="260">
        <f xml:space="preserve"> ('февраль (4 цк)'!I50+'февраль (4 цк)'!I51*5.79%)/1000</f>
        <v>0.99353740300000004</v>
      </c>
      <c r="M90" s="260">
        <f xml:space="preserve"> ('февраль (4 цк)'!J50+'февраль (4 цк)'!J51*5.79%)/1000</f>
        <v>0.98040886400000005</v>
      </c>
      <c r="N90" s="260">
        <f xml:space="preserve"> ('февраль (4 цк)'!K50+'февраль (4 цк)'!K51*5.79%)/1000</f>
        <v>0.98178413399999998</v>
      </c>
      <c r="O90" s="260">
        <f xml:space="preserve"> ('февраль (4 цк)'!L50+'февраль (4 цк)'!L51*5.79%)/1000</f>
        <v>0.98844890399999985</v>
      </c>
      <c r="P90" s="260">
        <f xml:space="preserve"> ('февраль (4 цк)'!M50+'февраль (4 цк)'!M51*5.79%)/1000</f>
        <v>0.99489151500000006</v>
      </c>
      <c r="Q90" s="260">
        <f xml:space="preserve"> ('февраль (4 цк)'!N50+'февраль (4 цк)'!N51*5.79%)/1000</f>
        <v>0.99743047499999993</v>
      </c>
      <c r="R90" s="260">
        <f xml:space="preserve"> ('февраль (4 цк)'!O50+'февраль (4 цк)'!O51*5.79%)/1000</f>
        <v>0.99573783500000002</v>
      </c>
      <c r="S90" s="260">
        <f xml:space="preserve"> ('февраль (4 цк)'!P50+'февраль (4 цк)'!P51*5.79%)/1000</f>
        <v>1.0079460010000001</v>
      </c>
      <c r="T90" s="260">
        <f xml:space="preserve"> ('февраль (4 цк)'!Q50+'февраль (4 цк)'!Q51*5.79%)/1000</f>
        <v>1.0103685919999998</v>
      </c>
      <c r="U90" s="260">
        <f xml:space="preserve"> ('февраль (4 цк)'!R50+'февраль (4 цк)'!R51*5.79%)/1000</f>
        <v>1.010051222</v>
      </c>
      <c r="V90" s="260">
        <f xml:space="preserve"> ('февраль (4 цк)'!S50+'февраль (4 цк)'!S51*5.79%)/1000</f>
        <v>1.0106965409999999</v>
      </c>
      <c r="W90" s="260">
        <f xml:space="preserve"> ('февраль (4 цк)'!T50+'февраль (4 цк)'!T51*5.79%)/1000</f>
        <v>1.01208239</v>
      </c>
      <c r="X90" s="260">
        <f xml:space="preserve"> ('февраль (4 цк)'!U50+'февраль (4 цк)'!U51*5.79%)/1000</f>
        <v>0.99672168200000011</v>
      </c>
      <c r="Y90" s="260">
        <f xml:space="preserve"> ('февраль (4 цк)'!V50+'февраль (4 цк)'!V51*5.79%)/1000</f>
        <v>0.94978265899999992</v>
      </c>
      <c r="Z90" s="260">
        <f xml:space="preserve"> ('февраль (4 цк)'!W50+'февраль (4 цк)'!W51*5.79%)/1000</f>
        <v>0.96340841100000008</v>
      </c>
      <c r="AA90" s="260">
        <f xml:space="preserve"> ('февраль (4 цк)'!X50+'февраль (4 цк)'!X51*5.79%)/1000</f>
        <v>0.96075308200000009</v>
      </c>
      <c r="AB90" s="260">
        <f xml:space="preserve"> ('февраль (4 цк)'!Y50+'февраль (4 цк)'!Y51*5.79%)/1000</f>
        <v>0.95788617300000012</v>
      </c>
    </row>
    <row r="91" spans="1:28" s="156" customFormat="1" x14ac:dyDescent="0.2">
      <c r="A91" s="266">
        <v>12</v>
      </c>
      <c r="B91" s="233" t="s">
        <v>179</v>
      </c>
      <c r="C91" s="234" t="s">
        <v>161</v>
      </c>
      <c r="D91" s="202"/>
      <c r="E91" s="260">
        <f xml:space="preserve"> ('февраль (4 цк)'!B54+'февраль (4 цк)'!B55*5.79%)/1000</f>
        <v>0.96295351400000007</v>
      </c>
      <c r="F91" s="285">
        <f xml:space="preserve"> ('февраль (4 цк)'!C54+'февраль (4 цк)'!C55*5.79%)/1000</f>
        <v>0.99023675499999997</v>
      </c>
      <c r="G91" s="285">
        <f xml:space="preserve"> ('февраль (4 цк)'!D54+'февраль (4 цк)'!D55*5.79%)/1000</f>
        <v>1.0386462589999998</v>
      </c>
      <c r="H91" s="260">
        <f xml:space="preserve"> ('февраль (4 цк)'!E54+'февраль (4 цк)'!E55*5.79%)/1000</f>
        <v>1.0805390989999999</v>
      </c>
      <c r="I91" s="260">
        <f xml:space="preserve"> ('февраль (4 цк)'!F54+'февраль (4 цк)'!F55*5.79%)/1000</f>
        <v>1.0905574120000001</v>
      </c>
      <c r="J91" s="260">
        <f xml:space="preserve"> ('февраль (4 цк)'!G54+'февраль (4 цк)'!G55*5.79%)/1000</f>
        <v>1.0907901500000001</v>
      </c>
      <c r="K91" s="260">
        <f xml:space="preserve"> ('февраль (4 цк)'!H54+'февраль (4 цк)'!H55*5.79%)/1000</f>
        <v>1.0744455949999998</v>
      </c>
      <c r="L91" s="260">
        <f xml:space="preserve"> ('февраль (4 цк)'!I54+'февраль (4 цк)'!I55*5.79%)/1000</f>
        <v>1.074826439</v>
      </c>
      <c r="M91" s="260">
        <f xml:space="preserve"> ('февраль (4 цк)'!J54+'февраль (4 цк)'!J55*5.79%)/1000</f>
        <v>1.069293622</v>
      </c>
      <c r="N91" s="260">
        <f xml:space="preserve"> ('февраль (4 цк)'!K54+'февраль (4 цк)'!K55*5.79%)/1000</f>
        <v>1.0682568799999999</v>
      </c>
      <c r="O91" s="260">
        <f xml:space="preserve"> ('февраль (4 цк)'!L54+'февраль (4 цк)'!L55*5.79%)/1000</f>
        <v>1.0685636709999999</v>
      </c>
      <c r="P91" s="260">
        <f xml:space="preserve"> ('февраль (4 цк)'!M54+'февраль (4 цк)'!M55*5.79%)/1000</f>
        <v>1.0729539560000001</v>
      </c>
      <c r="Q91" s="260">
        <f xml:space="preserve"> ('февраль (4 цк)'!N54+'февраль (4 цк)'!N55*5.79%)/1000</f>
        <v>1.0557948180000001</v>
      </c>
      <c r="R91" s="260">
        <f xml:space="preserve"> ('февраль (4 цк)'!O54+'февраль (4 цк)'!O55*5.79%)/1000</f>
        <v>1.0758949179999999</v>
      </c>
      <c r="S91" s="260">
        <f xml:space="preserve"> ('февраль (4 цк)'!P54+'февраль (4 цк)'!P55*5.79%)/1000</f>
        <v>1.0854794920000002</v>
      </c>
      <c r="T91" s="260">
        <f xml:space="preserve"> ('февраль (4 цк)'!Q54+'февраль (4 цк)'!Q55*5.79%)/1000</f>
        <v>1.098206029</v>
      </c>
      <c r="U91" s="260">
        <f xml:space="preserve"> ('февраль (4 цк)'!R54+'февраль (4 цк)'!R55*5.79%)/1000</f>
        <v>1.0993274030000002</v>
      </c>
      <c r="V91" s="260">
        <f xml:space="preserve"> ('февраль (4 цк)'!S54+'февраль (4 цк)'!S55*5.79%)/1000</f>
        <v>1.0890022989999999</v>
      </c>
      <c r="W91" s="260">
        <f xml:space="preserve"> ('февраль (4 цк)'!T54+'февраль (4 цк)'!T55*5.79%)/1000</f>
        <v>1.0770268709999999</v>
      </c>
      <c r="X91" s="260">
        <f xml:space="preserve"> ('февраль (4 цк)'!U54+'февраль (4 цк)'!U55*5.79%)/1000</f>
        <v>1.0231586030000002</v>
      </c>
      <c r="Y91" s="260">
        <f xml:space="preserve"> ('февраль (4 цк)'!V54+'февраль (4 цк)'!V55*5.79%)/1000</f>
        <v>1.0094905350000001</v>
      </c>
      <c r="Z91" s="260">
        <f xml:space="preserve"> ('февраль (4 цк)'!W54+'февраль (4 цк)'!W55*5.79%)/1000</f>
        <v>1.012992184</v>
      </c>
      <c r="AA91" s="260">
        <f xml:space="preserve"> ('февраль (4 цк)'!X54+'февраль (4 цк)'!X55*5.79%)/1000</f>
        <v>0.95606658500000008</v>
      </c>
      <c r="AB91" s="260">
        <f xml:space="preserve"> ('февраль (4 цк)'!Y54+'февраль (4 цк)'!Y55*5.79%)/1000</f>
        <v>0.95554821400000001</v>
      </c>
    </row>
    <row r="92" spans="1:28" s="156" customFormat="1" x14ac:dyDescent="0.2">
      <c r="A92" s="266">
        <v>13</v>
      </c>
      <c r="B92" s="233" t="s">
        <v>179</v>
      </c>
      <c r="C92" s="234" t="s">
        <v>161</v>
      </c>
      <c r="D92" s="202"/>
      <c r="E92" s="260">
        <f xml:space="preserve"> ('февраль (4 цк)'!B58+'февраль (4 цк)'!B59*5.79%)/1000</f>
        <v>1.0541339150000002</v>
      </c>
      <c r="F92" s="285">
        <f xml:space="preserve"> ('февраль (4 цк)'!C58+'февраль (4 цк)'!C59*5.79%)/1000</f>
        <v>1.0978569220000001</v>
      </c>
      <c r="G92" s="285">
        <f xml:space="preserve"> ('февраль (4 цк)'!D58+'февраль (4 цк)'!D59*5.79%)/1000</f>
        <v>1.1036859510000001</v>
      </c>
      <c r="H92" s="260">
        <f xml:space="preserve"> ('февраль (4 цк)'!E58+'февраль (4 цк)'!E59*5.79%)/1000</f>
        <v>1.1738564579999999</v>
      </c>
      <c r="I92" s="260">
        <f xml:space="preserve"> ('февраль (4 цк)'!F58+'февраль (4 цк)'!F59*5.79%)/1000</f>
        <v>1.1026068930000001</v>
      </c>
      <c r="J92" s="260">
        <f xml:space="preserve"> ('февраль (4 цк)'!G58+'февраль (4 цк)'!G59*5.79%)/1000</f>
        <v>1.1640074090000001</v>
      </c>
      <c r="K92" s="260">
        <f xml:space="preserve"> ('февраль (4 цк)'!H58+'февраль (4 цк)'!H59*5.79%)/1000</f>
        <v>1.1611510789999999</v>
      </c>
      <c r="L92" s="260">
        <f xml:space="preserve"> ('февраль (4 цк)'!I58+'февраль (4 цк)'!I59*5.79%)/1000</f>
        <v>1.1413154540000001</v>
      </c>
      <c r="M92" s="260">
        <f xml:space="preserve"> ('февраль (4 цк)'!J58+'февраль (4 цк)'!J59*5.79%)/1000</f>
        <v>1.1364596929999999</v>
      </c>
      <c r="N92" s="260">
        <f xml:space="preserve"> ('февраль (4 цк)'!K58+'февраль (4 цк)'!K59*5.79%)/1000</f>
        <v>1.136343324</v>
      </c>
      <c r="O92" s="260">
        <f xml:space="preserve"> ('февраль (4 цк)'!L58+'февраль (4 цк)'!L59*5.79%)/1000</f>
        <v>1.1468800080000001</v>
      </c>
      <c r="P92" s="260">
        <f xml:space="preserve"> ('февраль (4 цк)'!M58+'февраль (4 цк)'!M59*5.79%)/1000</f>
        <v>1.1493131779999999</v>
      </c>
      <c r="Q92" s="260">
        <f xml:space="preserve"> ('февраль (4 цк)'!N58+'февраль (4 цк)'!N59*5.79%)/1000</f>
        <v>1.128546601</v>
      </c>
      <c r="R92" s="260">
        <f xml:space="preserve"> ('февраль (4 цк)'!O58+'февраль (4 цк)'!O59*5.79%)/1000</f>
        <v>1.1570464270000003</v>
      </c>
      <c r="S92" s="260">
        <f xml:space="preserve"> ('февраль (4 цк)'!P58+'февраль (4 цк)'!P59*5.79%)/1000</f>
        <v>1.1222203590000002</v>
      </c>
      <c r="T92" s="260">
        <f xml:space="preserve"> ('февраль (4 цк)'!Q58+'февраль (4 цк)'!Q59*5.79%)/1000</f>
        <v>1.1745123560000001</v>
      </c>
      <c r="U92" s="260">
        <f xml:space="preserve"> ('февраль (4 цк)'!R58+'февраль (4 цк)'!R59*5.79%)/1000</f>
        <v>1.1745546720000002</v>
      </c>
      <c r="V92" s="260">
        <f xml:space="preserve"> ('февраль (4 цк)'!S58+'февраль (4 цк)'!S59*5.79%)/1000</f>
        <v>1.1607808140000002</v>
      </c>
      <c r="W92" s="260">
        <f xml:space="preserve"> ('февраль (4 цк)'!T58+'февраль (4 цк)'!T59*5.79%)/1000</f>
        <v>1.144996946</v>
      </c>
      <c r="X92" s="260">
        <f xml:space="preserve"> ('февраль (4 цк)'!U58+'февраль (4 цк)'!U59*5.79%)/1000</f>
        <v>1.1149843230000001</v>
      </c>
      <c r="Y92" s="260">
        <f xml:space="preserve"> ('февраль (4 цк)'!V58+'февраль (4 цк)'!V59*5.79%)/1000</f>
        <v>1.1043101120000001</v>
      </c>
      <c r="Z92" s="260">
        <f xml:space="preserve"> ('февраль (4 цк)'!W58+'февраль (4 цк)'!W59*5.79%)/1000</f>
        <v>1.1369463270000002</v>
      </c>
      <c r="AA92" s="260">
        <f xml:space="preserve"> ('февраль (4 цк)'!X58+'февраль (4 цк)'!X59*5.79%)/1000</f>
        <v>1.0870557630000002</v>
      </c>
      <c r="AB92" s="260">
        <f xml:space="preserve"> ('февраль (4 цк)'!Y58+'февраль (4 цк)'!Y59*5.79%)/1000</f>
        <v>1.0853313860000002</v>
      </c>
    </row>
    <row r="93" spans="1:28" s="156" customFormat="1" x14ac:dyDescent="0.2">
      <c r="A93" s="266">
        <v>14</v>
      </c>
      <c r="B93" s="233" t="s">
        <v>179</v>
      </c>
      <c r="C93" s="234" t="s">
        <v>161</v>
      </c>
      <c r="D93" s="202"/>
      <c r="E93" s="260">
        <f xml:space="preserve"> ('февраль (4 цк)'!B62+'февраль (4 цк)'!B63*5.79%)/1000</f>
        <v>1.012494971</v>
      </c>
      <c r="F93" s="285">
        <f xml:space="preserve"> ('февраль (4 цк)'!C62+'февраль (4 цк)'!C63*5.79%)/1000</f>
        <v>1.051288164</v>
      </c>
      <c r="G93" s="285">
        <f xml:space="preserve"> ('февраль (4 цк)'!D62+'февраль (4 цк)'!D63*5.79%)/1000</f>
        <v>1.0596455739999999</v>
      </c>
      <c r="H93" s="260">
        <f xml:space="preserve"> ('февраль (4 цк)'!E62+'февраль (4 цк)'!E63*5.79%)/1000</f>
        <v>1.0837868520000002</v>
      </c>
      <c r="I93" s="260">
        <f xml:space="preserve"> ('февраль (4 цк)'!F62+'февраль (4 цк)'!F63*5.79%)/1000</f>
        <v>1.0623220610000002</v>
      </c>
      <c r="J93" s="260">
        <f xml:space="preserve"> ('февраль (4 цк)'!G62+'февраль (4 цк)'!G63*5.79%)/1000</f>
        <v>1.0692301480000002</v>
      </c>
      <c r="K93" s="260">
        <f xml:space="preserve"> ('февраль (4 цк)'!H62+'февраль (4 цк)'!H63*5.79%)/1000</f>
        <v>1.0609679489999999</v>
      </c>
      <c r="L93" s="260">
        <f xml:space="preserve"> ('февраль (4 цк)'!I62+'февраль (4 цк)'!I63*5.79%)/1000</f>
        <v>1.0450782909999998</v>
      </c>
      <c r="M93" s="260">
        <f xml:space="preserve"> ('февраль (4 цк)'!J62+'февраль (4 цк)'!J63*5.79%)/1000</f>
        <v>1.0472998809999998</v>
      </c>
      <c r="N93" s="260">
        <f xml:space="preserve"> ('февраль (4 цк)'!K62+'февраль (4 цк)'!K63*5.79%)/1000</f>
        <v>1.033928025</v>
      </c>
      <c r="O93" s="260">
        <f xml:space="preserve"> ('февраль (4 цк)'!L62+'февраль (4 цк)'!L63*5.79%)/1000</f>
        <v>1.0453427660000001</v>
      </c>
      <c r="P93" s="260">
        <f xml:space="preserve"> ('февраль (4 цк)'!M62+'февраль (4 цк)'!M63*5.79%)/1000</f>
        <v>1.0509602150000001</v>
      </c>
      <c r="Q93" s="260">
        <f xml:space="preserve"> ('февраль (4 цк)'!N62+'февраль (4 цк)'!N63*5.79%)/1000</f>
        <v>1.041957486</v>
      </c>
      <c r="R93" s="260">
        <f xml:space="preserve"> ('февраль (4 цк)'!O62+'февраль (4 цк)'!O63*5.79%)/1000</f>
        <v>1.0614228459999999</v>
      </c>
      <c r="S93" s="260">
        <f xml:space="preserve"> ('февраль (4 цк)'!P62+'февраль (4 цк)'!P63*5.79%)/1000</f>
        <v>1.069759098</v>
      </c>
      <c r="T93" s="260">
        <f xml:space="preserve"> ('февраль (4 цк)'!Q62+'февраль (4 цк)'!Q63*5.79%)/1000</f>
        <v>1.071927793</v>
      </c>
      <c r="U93" s="260">
        <f xml:space="preserve"> ('февраль (4 цк)'!R62+'февраль (4 цк)'!R63*5.79%)/1000</f>
        <v>1.07555639</v>
      </c>
      <c r="V93" s="260">
        <f xml:space="preserve"> ('февраль (4 цк)'!S62+'февраль (4 цк)'!S63*5.79%)/1000</f>
        <v>1.065263023</v>
      </c>
      <c r="W93" s="260">
        <f xml:space="preserve"> ('февраль (4 цк)'!T62+'февраль (4 цк)'!T63*5.79%)/1000</f>
        <v>1.0650937589999998</v>
      </c>
      <c r="X93" s="260">
        <f xml:space="preserve"> ('февраль (4 цк)'!U62+'февраль (4 цк)'!U63*5.79%)/1000</f>
        <v>1.043068281</v>
      </c>
      <c r="Y93" s="260">
        <f xml:space="preserve"> ('февраль (4 цк)'!V62+'февраль (4 цк)'!V63*5.79%)/1000</f>
        <v>1.033695287</v>
      </c>
      <c r="Z93" s="260">
        <f xml:space="preserve"> ('февраль (4 цк)'!W62+'февраль (4 цк)'!W63*5.79%)/1000</f>
        <v>1.0028151860000001</v>
      </c>
      <c r="AA93" s="260">
        <f xml:space="preserve"> ('февраль (4 цк)'!X62+'февраль (4 цк)'!X63*5.79%)/1000</f>
        <v>1.017393048</v>
      </c>
      <c r="AB93" s="260">
        <f xml:space="preserve"> ('февраль (4 цк)'!Y62+'февраль (4 цк)'!Y63*5.79%)/1000</f>
        <v>1.0140289259999999</v>
      </c>
    </row>
    <row r="94" spans="1:28" s="156" customFormat="1" x14ac:dyDescent="0.2">
      <c r="A94" s="266">
        <v>15</v>
      </c>
      <c r="B94" s="233" t="s">
        <v>179</v>
      </c>
      <c r="C94" s="234" t="s">
        <v>161</v>
      </c>
      <c r="D94" s="202"/>
      <c r="E94" s="260">
        <f xml:space="preserve"> ('февраль (4 цк)'!B66+'февраль (4 цк)'!B67*5.79%)/1000</f>
        <v>1.0246185049999998</v>
      </c>
      <c r="F94" s="285">
        <f xml:space="preserve"> ('февраль (4 цк)'!C66+'февраль (4 цк)'!C67*5.79%)/1000</f>
        <v>1.0342030789999999</v>
      </c>
      <c r="G94" s="285">
        <f xml:space="preserve"> ('февраль (4 цк)'!D66+'февраль (4 цк)'!D67*5.79%)/1000</f>
        <v>1.0509496360000001</v>
      </c>
      <c r="H94" s="260">
        <f xml:space="preserve"> ('февраль (4 цк)'!E66+'февраль (4 цк)'!E67*5.79%)/1000</f>
        <v>1.0784867730000001</v>
      </c>
      <c r="I94" s="260">
        <f xml:space="preserve"> ('февраль (4 цк)'!F66+'февраль (4 цк)'!F67*5.79%)/1000</f>
        <v>1.0615709520000001</v>
      </c>
      <c r="J94" s="260">
        <f xml:space="preserve"> ('февраль (4 цк)'!G66+'февраль (4 цк)'!G67*5.79%)/1000</f>
        <v>1.1008507790000002</v>
      </c>
      <c r="K94" s="260">
        <f xml:space="preserve"> ('февраль (4 цк)'!H66+'февраль (4 цк)'!H67*5.79%)/1000</f>
        <v>1.0848235940000002</v>
      </c>
      <c r="L94" s="260">
        <f xml:space="preserve"> ('февраль (4 цк)'!I66+'февраль (4 цк)'!I67*5.79%)/1000</f>
        <v>1.0465487720000002</v>
      </c>
      <c r="M94" s="260">
        <f xml:space="preserve"> ('февраль (4 цк)'!J66+'февраль (4 цк)'!J67*5.79%)/1000</f>
        <v>1.042539331</v>
      </c>
      <c r="N94" s="260">
        <f xml:space="preserve"> ('февраль (4 цк)'!K66+'февраль (4 цк)'!K67*5.79%)/1000</f>
        <v>1.0366045119999998</v>
      </c>
      <c r="O94" s="260">
        <f xml:space="preserve"> ('февраль (4 цк)'!L66+'февраль (4 цк)'!L67*5.79%)/1000</f>
        <v>1.0431423339999999</v>
      </c>
      <c r="P94" s="260">
        <f xml:space="preserve"> ('февраль (4 цк)'!M66+'февраль (4 цк)'!M67*5.79%)/1000</f>
        <v>1.0547157600000001</v>
      </c>
      <c r="Q94" s="260">
        <f xml:space="preserve"> ('февраль (4 цк)'!N66+'февраль (4 цк)'!N67*5.79%)/1000</f>
        <v>1.0515949550000001</v>
      </c>
      <c r="R94" s="260">
        <f xml:space="preserve"> ('февраль (4 цк)'!O66+'февраль (4 цк)'!O67*5.79%)/1000</f>
        <v>1.0589896759999999</v>
      </c>
      <c r="S94" s="260">
        <f xml:space="preserve"> ('февраль (4 цк)'!P66+'февраль (4 цк)'!P67*5.79%)/1000</f>
        <v>1.0270305169999998</v>
      </c>
      <c r="T94" s="260">
        <f xml:space="preserve"> ('февраль (4 цк)'!Q66+'февраль (4 цк)'!Q67*5.79%)/1000</f>
        <v>1.0824962140000003</v>
      </c>
      <c r="U94" s="260">
        <f xml:space="preserve"> ('февраль (4 цк)'!R66+'февраль (4 цк)'!R67*5.79%)/1000</f>
        <v>1.0794388829999999</v>
      </c>
      <c r="V94" s="260">
        <f xml:space="preserve"> ('февраль (4 цк)'!S66+'февраль (4 цк)'!S67*5.79%)/1000</f>
        <v>1.075482337</v>
      </c>
      <c r="W94" s="260">
        <f xml:space="preserve"> ('февраль (4 цк)'!T66+'февраль (4 цк)'!T67*5.79%)/1000</f>
        <v>1.0715786860000001</v>
      </c>
      <c r="X94" s="260">
        <f xml:space="preserve"> ('февраль (4 цк)'!U66+'февраль (4 цк)'!U67*5.79%)/1000</f>
        <v>1.0567575069999999</v>
      </c>
      <c r="Y94" s="260">
        <f xml:space="preserve"> ('февраль (4 цк)'!V66+'февраль (4 цк)'!V67*5.79%)/1000</f>
        <v>1.0405081629999999</v>
      </c>
      <c r="Z94" s="260">
        <f xml:space="preserve"> ('февраль (4 цк)'!W66+'февраль (4 цк)'!W67*5.79%)/1000</f>
        <v>1.046770931</v>
      </c>
      <c r="AA94" s="260">
        <f xml:space="preserve"> ('февраль (4 цк)'!X66+'февраль (4 цк)'!X67*5.79%)/1000</f>
        <v>1.05143627</v>
      </c>
      <c r="AB94" s="260">
        <f xml:space="preserve"> ('февраль (4 цк)'!Y66+'февраль (4 цк)'!Y67*5.79%)/1000</f>
        <v>1.0459775060000001</v>
      </c>
    </row>
    <row r="95" spans="1:28" s="156" customFormat="1" x14ac:dyDescent="0.2">
      <c r="A95" s="266">
        <v>16</v>
      </c>
      <c r="B95" s="233" t="s">
        <v>179</v>
      </c>
      <c r="C95" s="234" t="s">
        <v>161</v>
      </c>
      <c r="D95" s="202"/>
      <c r="E95" s="260">
        <f xml:space="preserve"> ('февраль (4 цк)'!B70+'февраль (4 цк)'!B71*5.79%)/1000</f>
        <v>1.0469825110000002</v>
      </c>
      <c r="F95" s="285">
        <f xml:space="preserve"> ('февраль (4 цк)'!C70+'февраль (4 цк)'!C71*5.79%)/1000</f>
        <v>1.044612815</v>
      </c>
      <c r="G95" s="285">
        <f xml:space="preserve"> ('февраль (4 цк)'!D70+'февраль (4 цк)'!D71*5.79%)/1000</f>
        <v>1.0450994489999998</v>
      </c>
      <c r="H95" s="260">
        <f xml:space="preserve"> ('февраль (4 цк)'!E70+'февраль (4 цк)'!E71*5.79%)/1000</f>
        <v>1.031632382</v>
      </c>
      <c r="I95" s="260">
        <f xml:space="preserve"> ('февраль (4 цк)'!F70+'февраль (4 цк)'!F71*5.79%)/1000</f>
        <v>1.1047015350000002</v>
      </c>
      <c r="J95" s="260">
        <f xml:space="preserve"> ('февраль (4 цк)'!G70+'февраль (4 цк)'!G71*5.79%)/1000</f>
        <v>1.114254372</v>
      </c>
      <c r="K95" s="260">
        <f xml:space="preserve"> ('февраль (4 цк)'!H70+'февраль (4 цк)'!H71*5.79%)/1000</f>
        <v>1.107166442</v>
      </c>
      <c r="L95" s="260">
        <f xml:space="preserve"> ('февраль (4 цк)'!I70+'февраль (4 цк)'!I71*5.79%)/1000</f>
        <v>1.0592541510000002</v>
      </c>
      <c r="M95" s="260">
        <f xml:space="preserve"> ('февраль (4 цк)'!J70+'февраль (4 цк)'!J71*5.79%)/1000</f>
        <v>1.0575509320000001</v>
      </c>
      <c r="N95" s="260">
        <f xml:space="preserve"> ('февраль (4 цк)'!K70+'февраль (4 цк)'!K71*5.79%)/1000</f>
        <v>1.0487386249999999</v>
      </c>
      <c r="O95" s="260">
        <f xml:space="preserve"> ('февраль (4 цк)'!L70+'февраль (4 цк)'!L71*5.79%)/1000</f>
        <v>1.0536049649999999</v>
      </c>
      <c r="P95" s="260">
        <f xml:space="preserve"> ('февраль (4 цк)'!M70+'февраль (4 цк)'!M71*5.79%)/1000</f>
        <v>1.0577625119999998</v>
      </c>
      <c r="Q95" s="260">
        <f xml:space="preserve"> ('февраль (4 цк)'!N70+'февраль (4 цк)'!N71*5.79%)/1000</f>
        <v>1.0600052599999998</v>
      </c>
      <c r="R95" s="260">
        <f xml:space="preserve"> ('февраль (4 цк)'!O70+'февраль (4 цк)'!O71*5.79%)/1000</f>
        <v>1.057942355</v>
      </c>
      <c r="S95" s="260">
        <f xml:space="preserve"> ('февраль (4 цк)'!P70+'февраль (4 цк)'!P71*5.79%)/1000</f>
        <v>1.0633059079999998</v>
      </c>
      <c r="T95" s="260">
        <f xml:space="preserve"> ('февраль (4 цк)'!Q70+'февраль (4 цк)'!Q71*5.79%)/1000</f>
        <v>1.0802323079999998</v>
      </c>
      <c r="U95" s="260">
        <f xml:space="preserve"> ('февраль (4 цк)'!R70+'февраль (4 цк)'!R71*5.79%)/1000</f>
        <v>1.0727212179999999</v>
      </c>
      <c r="V95" s="260">
        <f xml:space="preserve"> ('февраль (4 цк)'!S70+'февраль (4 цк)'!S71*5.79%)/1000</f>
        <v>1.0674846129999997</v>
      </c>
      <c r="W95" s="260">
        <f xml:space="preserve"> ('февраль (4 цк)'!T70+'февраль (4 цк)'!T71*5.79%)/1000</f>
        <v>1.0662574489999999</v>
      </c>
      <c r="X95" s="260">
        <f xml:space="preserve"> ('февраль (4 цк)'!U70+'февраль (4 цк)'!U71*5.79%)/1000</f>
        <v>1.0417776429999999</v>
      </c>
      <c r="Y95" s="260">
        <f xml:space="preserve"> ('февраль (4 цк)'!V70+'февраль (4 цк)'!V71*5.79%)/1000</f>
        <v>1.0480298320000001</v>
      </c>
      <c r="Z95" s="260">
        <f xml:space="preserve"> ('февраль (4 цк)'!W70+'февраль (4 цк)'!W71*5.79%)/1000</f>
        <v>1.049479155</v>
      </c>
      <c r="AA95" s="260">
        <f xml:space="preserve"> ('февраль (4 цк)'!X70+'февраль (4 цк)'!X71*5.79%)/1000</f>
        <v>1.04170359</v>
      </c>
      <c r="AB95" s="260">
        <f xml:space="preserve"> ('февраль (4 цк)'!Y70+'февраль (4 цк)'!Y71*5.79%)/1000</f>
        <v>1.0332827060000001</v>
      </c>
    </row>
    <row r="96" spans="1:28" s="156" customFormat="1" x14ac:dyDescent="0.2">
      <c r="A96" s="266">
        <v>17</v>
      </c>
      <c r="B96" s="233" t="s">
        <v>179</v>
      </c>
      <c r="C96" s="234" t="s">
        <v>161</v>
      </c>
      <c r="D96" s="202"/>
      <c r="E96" s="260">
        <f xml:space="preserve"> ('февраль (4 цк)'!B74+'февраль (4 цк)'!B75*5.79%)/1000</f>
        <v>0.99604462599999999</v>
      </c>
      <c r="F96" s="285">
        <f xml:space="preserve"> ('февраль (4 цк)'!C74+'февраль (4 цк)'!C75*5.79%)/1000</f>
        <v>0.99639373299999989</v>
      </c>
      <c r="G96" s="285">
        <f xml:space="preserve"> ('февраль (4 цк)'!D74+'февраль (4 цк)'!D75*5.79%)/1000</f>
        <v>1.001217757</v>
      </c>
      <c r="H96" s="260">
        <f xml:space="preserve"> ('февраль (4 цк)'!E74+'февраль (4 цк)'!E75*5.79%)/1000</f>
        <v>0.99244776599999984</v>
      </c>
      <c r="I96" s="260">
        <f xml:space="preserve"> ('февраль (4 цк)'!F74+'февраль (4 цк)'!F75*5.79%)/1000</f>
        <v>1.006718837</v>
      </c>
      <c r="J96" s="260">
        <f xml:space="preserve"> ('февраль (4 цк)'!G74+'февраль (4 цк)'!G75*5.79%)/1000</f>
        <v>1.0266814099999999</v>
      </c>
      <c r="K96" s="260">
        <f xml:space="preserve"> ('февраль (4 цк)'!H74+'февраль (4 цк)'!H75*5.79%)/1000</f>
        <v>1.025422509</v>
      </c>
      <c r="L96" s="260">
        <f xml:space="preserve"> ('февраль (4 цк)'!I74+'февраль (4 цк)'!I75*5.79%)/1000</f>
        <v>1.0103897499999999</v>
      </c>
      <c r="M96" s="260">
        <f xml:space="preserve"> ('февраль (4 цк)'!J74+'февраль (4 цк)'!J75*5.79%)/1000</f>
        <v>1.0021169720000001</v>
      </c>
      <c r="N96" s="260">
        <f xml:space="preserve"> ('февраль (4 цк)'!K74+'февраль (4 цк)'!K75*5.79%)/1000</f>
        <v>1.0044231940000001</v>
      </c>
      <c r="O96" s="260">
        <f xml:space="preserve"> ('февраль (4 цк)'!L74+'февраль (4 цк)'!L75*5.79%)/1000</f>
        <v>1.002952713</v>
      </c>
      <c r="P96" s="260">
        <f xml:space="preserve"> ('февраль (4 цк)'!M74+'февраль (4 цк)'!M75*5.79%)/1000</f>
        <v>1.004476089</v>
      </c>
      <c r="Q96" s="260">
        <f xml:space="preserve"> ('февраль (4 цк)'!N74+'февраль (4 цк)'!N75*5.79%)/1000</f>
        <v>1.0101358539999998</v>
      </c>
      <c r="R96" s="260">
        <f xml:space="preserve"> ('февраль (4 цк)'!O74+'февраль (4 цк)'!O75*5.79%)/1000</f>
        <v>1.005819622</v>
      </c>
      <c r="S96" s="260">
        <f xml:space="preserve"> ('февраль (4 цк)'!P74+'февраль (4 цк)'!P75*5.79%)/1000</f>
        <v>1.0146848239999999</v>
      </c>
      <c r="T96" s="260">
        <f xml:space="preserve"> ('февраль (4 цк)'!Q74+'февраль (4 цк)'!Q75*5.79%)/1000</f>
        <v>1.0206513800000001</v>
      </c>
      <c r="U96" s="260">
        <f xml:space="preserve"> ('февраль (4 цк)'!R74+'февраль (4 цк)'!R75*5.79%)/1000</f>
        <v>1.02054559</v>
      </c>
      <c r="V96" s="260">
        <f xml:space="preserve"> ('февраль (4 цк)'!S74+'февраль (4 цк)'!S75*5.79%)/1000</f>
        <v>1.020355168</v>
      </c>
      <c r="W96" s="260">
        <f xml:space="preserve"> ('февраль (4 цк)'!T74+'февраль (4 цк)'!T75*5.79%)/1000</f>
        <v>1.01070712</v>
      </c>
      <c r="X96" s="260">
        <f xml:space="preserve"> ('февраль (4 цк)'!U74+'февраль (4 цк)'!U75*5.79%)/1000</f>
        <v>1.0115322820000001</v>
      </c>
      <c r="Y96" s="260">
        <f xml:space="preserve"> ('февраль (4 цк)'!V74+'февраль (4 цк)'!V75*5.79%)/1000</f>
        <v>1.001662075</v>
      </c>
      <c r="Z96" s="260">
        <f xml:space="preserve"> ('февраль (4 цк)'!W74+'февраль (4 цк)'!W75*5.79%)/1000</f>
        <v>1.00383077</v>
      </c>
      <c r="AA96" s="260">
        <f xml:space="preserve"> ('февраль (4 цк)'!X74+'февраль (4 цк)'!X75*5.79%)/1000</f>
        <v>0.9956320449999998</v>
      </c>
      <c r="AB96" s="260">
        <f xml:space="preserve"> ('февраль (4 цк)'!Y74+'февраль (4 цк)'!Y75*5.79%)/1000</f>
        <v>0.9822390310000001</v>
      </c>
    </row>
    <row r="97" spans="1:28" s="156" customFormat="1" x14ac:dyDescent="0.2">
      <c r="A97" s="266">
        <v>18</v>
      </c>
      <c r="B97" s="233" t="s">
        <v>179</v>
      </c>
      <c r="C97" s="234" t="s">
        <v>161</v>
      </c>
      <c r="D97" s="202"/>
      <c r="E97" s="260">
        <f xml:space="preserve"> ('февраль (4 цк)'!B78+'февраль (4 цк)'!B79*5.79%)/1000</f>
        <v>1.0203869050000001</v>
      </c>
      <c r="F97" s="285">
        <f xml:space="preserve"> ('февраль (4 цк)'!C78+'февраль (4 цк)'!C79*5.79%)/1000</f>
        <v>1.0236663949999998</v>
      </c>
      <c r="G97" s="285">
        <f xml:space="preserve"> ('февраль (4 цк)'!D78+'февраль (4 цк)'!D79*5.79%)/1000</f>
        <v>1.0282259440000001</v>
      </c>
      <c r="H97" s="260">
        <f xml:space="preserve"> ('февраль (4 цк)'!E78+'февраль (4 цк)'!E79*5.79%)/1000</f>
        <v>1.0420103810000001</v>
      </c>
      <c r="I97" s="260">
        <f xml:space="preserve"> ('февраль (4 цк)'!F78+'февраль (4 цк)'!F79*5.79%)/1000</f>
        <v>1.0652207070000002</v>
      </c>
      <c r="J97" s="260">
        <f xml:space="preserve"> ('февраль (4 цк)'!G78+'февраль (4 цк)'!G79*5.79%)/1000</f>
        <v>1.077291346</v>
      </c>
      <c r="K97" s="260">
        <f xml:space="preserve"> ('февраль (4 цк)'!H78+'февраль (4 цк)'!H79*5.79%)/1000</f>
        <v>1.0747947020000002</v>
      </c>
      <c r="L97" s="260">
        <f xml:space="preserve"> ('февраль (4 цк)'!I78+'февраль (4 цк)'!I79*5.79%)/1000</f>
        <v>1.028575051</v>
      </c>
      <c r="M97" s="260">
        <f xml:space="preserve"> ('февраль (4 цк)'!J78+'февраль (4 цк)'!J79*5.79%)/1000</f>
        <v>1.0215505949999999</v>
      </c>
      <c r="N97" s="260">
        <f xml:space="preserve"> ('февраль (4 цк)'!K78+'февраль (4 цк)'!K79*5.79%)/1000</f>
        <v>1.024068397</v>
      </c>
      <c r="O97" s="260">
        <f xml:space="preserve"> ('февраль (4 цк)'!L78+'февраль (4 цк)'!L79*5.79%)/1000</f>
        <v>1.0264380929999999</v>
      </c>
      <c r="P97" s="260">
        <f xml:space="preserve"> ('февраль (4 цк)'!M78+'февраль (4 цк)'!M79*5.79%)/1000</f>
        <v>1.0305004289999999</v>
      </c>
      <c r="Q97" s="260">
        <f xml:space="preserve"> ('февраль (4 цк)'!N78+'февраль (4 цк)'!N79*5.79%)/1000</f>
        <v>1.0310399579999998</v>
      </c>
      <c r="R97" s="260">
        <f xml:space="preserve"> ('февраль (4 цк)'!O78+'февраль (4 цк)'!O79*5.79%)/1000</f>
        <v>1.0219314390000001</v>
      </c>
      <c r="S97" s="260">
        <f xml:space="preserve"> ('февраль (4 цк)'!P78+'февраль (4 цк)'!P79*5.79%)/1000</f>
        <v>1.030733167</v>
      </c>
      <c r="T97" s="260">
        <f xml:space="preserve"> ('февраль (4 цк)'!Q78+'февраль (4 цк)'!Q79*5.79%)/1000</f>
        <v>1.0812584710000002</v>
      </c>
      <c r="U97" s="260">
        <f xml:space="preserve"> ('февраль (4 цк)'!R78+'февраль (4 цк)'!R79*5.79%)/1000</f>
        <v>1.0814700509999999</v>
      </c>
      <c r="V97" s="260">
        <f xml:space="preserve"> ('февраль (4 цк)'!S78+'февраль (4 цк)'!S79*5.79%)/1000</f>
        <v>1.0397782119999999</v>
      </c>
      <c r="W97" s="260">
        <f xml:space="preserve"> ('февраль (4 цк)'!T78+'февраль (4 цк)'!T79*5.79%)/1000</f>
        <v>1.036805513</v>
      </c>
      <c r="X97" s="260">
        <f xml:space="preserve"> ('февраль (4 цк)'!U78+'февраль (4 цк)'!U79*5.79%)/1000</f>
        <v>1.0269353060000002</v>
      </c>
      <c r="Y97" s="260">
        <f xml:space="preserve"> ('февраль (4 цк)'!V78+'февраль (4 цк)'!V79*5.79%)/1000</f>
        <v>1.015848514</v>
      </c>
      <c r="Z97" s="260">
        <f xml:space="preserve"> ('февраль (4 цк)'!W78+'февраль (4 цк)'!W79*5.79%)/1000</f>
        <v>1.031928594</v>
      </c>
      <c r="AA97" s="260">
        <f xml:space="preserve"> ('февраль (4 цк)'!X78+'февраль (4 цк)'!X79*5.79%)/1000</f>
        <v>1.0245021360000002</v>
      </c>
      <c r="AB97" s="260">
        <f xml:space="preserve"> ('февраль (4 цк)'!Y78+'февраль (4 цк)'!Y79*5.79%)/1000</f>
        <v>1.0221535980000001</v>
      </c>
    </row>
    <row r="98" spans="1:28" s="156" customFormat="1" x14ac:dyDescent="0.2">
      <c r="A98" s="266">
        <v>19</v>
      </c>
      <c r="B98" s="233" t="s">
        <v>179</v>
      </c>
      <c r="C98" s="234" t="s">
        <v>161</v>
      </c>
      <c r="D98" s="202"/>
      <c r="E98" s="260">
        <f xml:space="preserve"> ('февраль (4 цк)'!B82+'февраль (4 цк)'!B83*5.79%)/1000</f>
        <v>1.0651466539999999</v>
      </c>
      <c r="F98" s="285">
        <f xml:space="preserve"> ('февраль (4 цк)'!C82+'февраль (4 цк)'!C83*5.79%)/1000</f>
        <v>1.06730477</v>
      </c>
      <c r="G98" s="285">
        <f xml:space="preserve"> ('февраль (4 цк)'!D82+'февраль (4 цк)'!D83*5.79%)/1000</f>
        <v>1.109631349</v>
      </c>
      <c r="H98" s="260">
        <f xml:space="preserve"> ('февраль (4 цк)'!E82+'февраль (4 цк)'!E83*5.79%)/1000</f>
        <v>1.1215538820000002</v>
      </c>
      <c r="I98" s="260">
        <f xml:space="preserve"> ('февраль (4 цк)'!F82+'февраль (4 цк)'!F83*5.79%)/1000</f>
        <v>1.1228445200000001</v>
      </c>
      <c r="J98" s="260">
        <f xml:space="preserve"> ('февраль (4 цк)'!G82+'февраль (4 цк)'!G83*5.79%)/1000</f>
        <v>1.1247487400000002</v>
      </c>
      <c r="K98" s="260">
        <f xml:space="preserve"> ('февраль (4 цк)'!H82+'февраль (4 цк)'!H83*5.79%)/1000</f>
        <v>1.1159893280000002</v>
      </c>
      <c r="L98" s="260">
        <f xml:space="preserve"> ('февраль (4 цк)'!I82+'февраль (4 цк)'!I83*5.79%)/1000</f>
        <v>1.1043947440000002</v>
      </c>
      <c r="M98" s="260">
        <f xml:space="preserve"> ('февраль (4 цк)'!J82+'февраль (4 цк)'!J83*5.79%)/1000</f>
        <v>1.0996447730000003</v>
      </c>
      <c r="N98" s="260">
        <f xml:space="preserve"> ('февраль (4 цк)'!K82+'февраль (4 цк)'!K83*5.79%)/1000</f>
        <v>1.0981637130000002</v>
      </c>
      <c r="O98" s="260">
        <f xml:space="preserve"> ('февраль (4 цк)'!L82+'февраль (4 цк)'!L83*5.79%)/1000</f>
        <v>1.102945421</v>
      </c>
      <c r="P98" s="260">
        <f xml:space="preserve"> ('февраль (4 цк)'!M82+'февраль (4 цк)'!M83*5.79%)/1000</f>
        <v>1.1066374920000002</v>
      </c>
      <c r="Q98" s="260">
        <f xml:space="preserve"> ('февраль (4 цк)'!N82+'февраль (4 цк)'!N83*5.79%)/1000</f>
        <v>1.1090812410000002</v>
      </c>
      <c r="R98" s="260">
        <f xml:space="preserve"> ('февраль (4 цк)'!O82+'февраль (4 цк)'!O83*5.79%)/1000</f>
        <v>1.1126569430000002</v>
      </c>
      <c r="S98" s="260">
        <f xml:space="preserve"> ('февраль (4 цк)'!P82+'февраль (4 цк)'!P83*5.79%)/1000</f>
        <v>1.127795492</v>
      </c>
      <c r="T98" s="260">
        <f xml:space="preserve"> ('февраль (4 цк)'!Q82+'февраль (4 цк)'!Q83*5.79%)/1000</f>
        <v>1.1343756300000001</v>
      </c>
      <c r="U98" s="260">
        <f xml:space="preserve"> ('февраль (4 цк)'!R82+'февраль (4 цк)'!R83*5.79%)/1000</f>
        <v>1.1266741180000002</v>
      </c>
      <c r="V98" s="260">
        <f xml:space="preserve"> ('февраль (4 цк)'!S82+'февраль (4 цк)'!S83*5.79%)/1000</f>
        <v>1.122283833</v>
      </c>
      <c r="W98" s="260">
        <f xml:space="preserve"> ('февраль (4 цк)'!T82+'февраль (4 цк)'!T83*5.79%)/1000</f>
        <v>1.1197766100000002</v>
      </c>
      <c r="X98" s="260">
        <f xml:space="preserve"> ('февраль (4 цк)'!U82+'февраль (4 цк)'!U83*5.79%)/1000</f>
        <v>1.0596032579999999</v>
      </c>
      <c r="Y98" s="260">
        <f xml:space="preserve"> ('февраль (4 цк)'!V82+'февраль (4 цк)'!V83*5.79%)/1000</f>
        <v>1.063972385</v>
      </c>
      <c r="Z98" s="260">
        <f xml:space="preserve"> ('февраль (4 цк)'!W82+'февраль (4 цк)'!W83*5.79%)/1000</f>
        <v>1.061084318</v>
      </c>
      <c r="AA98" s="260">
        <f xml:space="preserve"> ('февраль (4 цк)'!X82+'февраль (4 цк)'!X83*5.79%)/1000</f>
        <v>1.059010834</v>
      </c>
      <c r="AB98" s="260">
        <f xml:space="preserve"> ('февраль (4 цк)'!Y82+'февраль (4 цк)'!Y83*5.79%)/1000</f>
        <v>1.056799823</v>
      </c>
    </row>
    <row r="99" spans="1:28" s="156" customFormat="1" x14ac:dyDescent="0.2">
      <c r="A99" s="266">
        <v>20</v>
      </c>
      <c r="B99" s="233" t="s">
        <v>179</v>
      </c>
      <c r="C99" s="234" t="s">
        <v>161</v>
      </c>
      <c r="D99" s="202"/>
      <c r="E99" s="260">
        <f xml:space="preserve"> ('февраль (4 цк)'!B86+'февраль (4 цк)'!B87*5.79%)/1000</f>
        <v>1.067114348</v>
      </c>
      <c r="F99" s="285">
        <f xml:space="preserve"> ('февраль (4 цк)'!C86+'февраль (4 цк)'!C87*5.79%)/1000</f>
        <v>1.0821894230000002</v>
      </c>
      <c r="G99" s="285">
        <f xml:space="preserve"> ('февраль (4 цк)'!D86+'февраль (4 цк)'!D87*5.79%)/1000</f>
        <v>1.1400142370000002</v>
      </c>
      <c r="H99" s="260">
        <f xml:space="preserve"> ('февраль (4 цк)'!E86+'февраль (4 цк)'!E87*5.79%)/1000</f>
        <v>1.160833709</v>
      </c>
      <c r="I99" s="260">
        <f xml:space="preserve"> ('февраль (4 цк)'!F86+'февраль (4 цк)'!F87*5.79%)/1000</f>
        <v>1.1469011660000001</v>
      </c>
      <c r="J99" s="260">
        <f xml:space="preserve"> ('февраль (4 цк)'!G86+'февраль (4 цк)'!G87*5.79%)/1000</f>
        <v>1.1513760830000002</v>
      </c>
      <c r="K99" s="260">
        <f xml:space="preserve"> ('февраль (4 цк)'!H86+'февраль (4 цк)'!H87*5.79%)/1000</f>
        <v>1.1515770839999999</v>
      </c>
      <c r="L99" s="260">
        <f xml:space="preserve"> ('февраль (4 цк)'!I86+'февраль (4 цк)'!I87*5.79%)/1000</f>
        <v>1.135888427</v>
      </c>
      <c r="M99" s="260">
        <f xml:space="preserve"> ('февраль (4 цк)'!J86+'февраль (4 цк)'!J87*5.79%)/1000</f>
        <v>1.136343324</v>
      </c>
      <c r="N99" s="260">
        <f xml:space="preserve"> ('февраль (4 цк)'!K86+'февраль (4 цк)'!K87*5.79%)/1000</f>
        <v>1.1293188680000001</v>
      </c>
      <c r="O99" s="260">
        <f xml:space="preserve"> ('февраль (4 цк)'!L86+'февраль (4 цк)'!L87*5.79%)/1000</f>
        <v>1.1348622640000001</v>
      </c>
      <c r="P99" s="260">
        <f xml:space="preserve"> ('февраль (4 цк)'!M86+'февраль (4 цк)'!M87*5.79%)/1000</f>
        <v>1.1345766310000001</v>
      </c>
      <c r="Q99" s="260">
        <f xml:space="preserve"> ('февраль (4 цк)'!N86+'февраль (4 цк)'!N87*5.79%)/1000</f>
        <v>1.10179231</v>
      </c>
      <c r="R99" s="260">
        <f xml:space="preserve"> ('февраль (4 цк)'!O86+'февраль (4 цк)'!O87*5.79%)/1000</f>
        <v>1.1424791439999999</v>
      </c>
      <c r="S99" s="260">
        <f xml:space="preserve"> ('февраль (4 цк)'!P86+'февраль (4 цк)'!P87*5.79%)/1000</f>
        <v>1.1354017930000002</v>
      </c>
      <c r="T99" s="260">
        <f xml:space="preserve"> ('февраль (4 цк)'!Q86+'февраль (4 цк)'!Q87*5.79%)/1000</f>
        <v>1.1582524330000001</v>
      </c>
      <c r="U99" s="260">
        <f xml:space="preserve"> ('февраль (4 цк)'!R86+'февраль (4 цк)'!R87*5.79%)/1000</f>
        <v>1.1554278399999998</v>
      </c>
      <c r="V99" s="260">
        <f xml:space="preserve"> ('февраль (4 цк)'!S86+'февраль (4 цк)'!S87*5.79%)/1000</f>
        <v>1.1544757300000001</v>
      </c>
      <c r="W99" s="260">
        <f xml:space="preserve"> ('февраль (4 цк)'!T86+'февраль (4 цк)'!T87*5.79%)/1000</f>
        <v>1.1005545670000001</v>
      </c>
      <c r="X99" s="260">
        <f xml:space="preserve"> ('февраль (4 цк)'!U86+'февраль (4 цк)'!U87*5.79%)/1000</f>
        <v>1.0876481870000001</v>
      </c>
      <c r="Y99" s="260">
        <f xml:space="preserve"> ('февраль (4 цк)'!V86+'февраль (4 цк)'!V87*5.79%)/1000</f>
        <v>1.0867912880000001</v>
      </c>
      <c r="Z99" s="260">
        <f xml:space="preserve"> ('февраль (4 цк)'!W86+'февраль (4 цк)'!W87*5.79%)/1000</f>
        <v>1.0870240260000001</v>
      </c>
      <c r="AA99" s="260">
        <f xml:space="preserve"> ('февраль (4 цк)'!X86+'февраль (4 цк)'!X87*5.79%)/1000</f>
        <v>1.0919115240000001</v>
      </c>
      <c r="AB99" s="260">
        <f xml:space="preserve"> ('февраль (4 цк)'!Y86+'февраль (4 цк)'!Y87*5.79%)/1000</f>
        <v>1.0841571169999999</v>
      </c>
    </row>
    <row r="100" spans="1:28" s="156" customFormat="1" x14ac:dyDescent="0.2">
      <c r="A100" s="266">
        <v>21</v>
      </c>
      <c r="B100" s="233" t="s">
        <v>179</v>
      </c>
      <c r="C100" s="234" t="s">
        <v>161</v>
      </c>
      <c r="D100" s="202"/>
      <c r="E100" s="260">
        <f xml:space="preserve"> ('февраль (4 цк)'!B90+'февраль (4 цк)'!B91*5.79%)/1000</f>
        <v>1.1726927680000001</v>
      </c>
      <c r="F100" s="285">
        <f xml:space="preserve"> ('февраль (4 цк)'!C90+'февраль (4 цк)'!C91*5.79%)/1000</f>
        <v>1.1780986369999999</v>
      </c>
      <c r="G100" s="285">
        <f xml:space="preserve"> ('февраль (4 цк)'!D90+'февраль (4 цк)'!D91*5.79%)/1000</f>
        <v>1.2816882050000002</v>
      </c>
      <c r="H100" s="260">
        <f xml:space="preserve"> ('февраль (4 цк)'!E90+'февраль (4 цк)'!E91*5.79%)/1000</f>
        <v>1.2924787850000004</v>
      </c>
      <c r="I100" s="260">
        <f xml:space="preserve"> ('февраль (4 цк)'!F90+'февраль (4 цк)'!F91*5.79%)/1000</f>
        <v>1.2853485390000001</v>
      </c>
      <c r="J100" s="260">
        <f xml:space="preserve"> ('февраль (4 цк)'!G90+'февраль (4 цк)'!G91*5.79%)/1000</f>
        <v>1.2871469689999999</v>
      </c>
      <c r="K100" s="260">
        <f xml:space="preserve"> ('февраль (4 цк)'!H90+'февраль (4 цк)'!H91*5.79%)/1000</f>
        <v>1.28142373</v>
      </c>
      <c r="L100" s="260">
        <f xml:space="preserve"> ('февраль (4 цк)'!I90+'февраль (4 цк)'!I91*5.79%)/1000</f>
        <v>1.254256858</v>
      </c>
      <c r="M100" s="260">
        <f xml:space="preserve"> ('февраль (4 цк)'!J90+'февраль (4 цк)'!J91*5.79%)/1000</f>
        <v>1.2450848649999999</v>
      </c>
      <c r="N100" s="260">
        <f xml:space="preserve"> ('февраль (4 цк)'!K90+'февраль (4 цк)'!K91*5.79%)/1000</f>
        <v>1.2057944590000003</v>
      </c>
      <c r="O100" s="260">
        <f xml:space="preserve"> ('февраль (4 цк)'!L90+'февраль (4 цк)'!L91*5.79%)/1000</f>
        <v>1.199986588</v>
      </c>
      <c r="P100" s="260">
        <f xml:space="preserve"> ('февраль (4 цк)'!M90+'февраль (4 цк)'!M91*5.79%)/1000</f>
        <v>1.2570602930000001</v>
      </c>
      <c r="Q100" s="260">
        <f xml:space="preserve"> ('февраль (4 цк)'!N90+'февраль (4 цк)'!N91*5.79%)/1000</f>
        <v>1.2665390770000002</v>
      </c>
      <c r="R100" s="260">
        <f xml:space="preserve"> ('февраль (4 цк)'!O90+'февраль (4 цк)'!O91*5.79%)/1000</f>
        <v>1.2621593709999999</v>
      </c>
      <c r="S100" s="260">
        <f xml:space="preserve"> ('февраль (4 цк)'!P90+'февраль (4 цк)'!P91*5.79%)/1000</f>
        <v>1.2816776260000002</v>
      </c>
      <c r="T100" s="260">
        <f xml:space="preserve"> ('февраль (4 цк)'!Q90+'февраль (4 цк)'!Q91*5.79%)/1000</f>
        <v>1.284576272</v>
      </c>
      <c r="U100" s="260">
        <f xml:space="preserve"> ('февраль (4 цк)'!R90+'февраль (4 цк)'!R91*5.79%)/1000</f>
        <v>1.2847878520000002</v>
      </c>
      <c r="V100" s="260">
        <f xml:space="preserve"> ('февраль (4 цк)'!S90+'февраль (4 цк)'!S91*5.79%)/1000</f>
        <v>1.2701888320000001</v>
      </c>
      <c r="W100" s="260">
        <f xml:space="preserve"> ('февраль (4 цк)'!T90+'февраль (4 цк)'!T91*5.79%)/1000</f>
        <v>1.214183606</v>
      </c>
      <c r="X100" s="260">
        <f xml:space="preserve"> ('февраль (4 цк)'!U90+'февраль (4 цк)'!U91*5.79%)/1000</f>
        <v>1.1682495880000001</v>
      </c>
      <c r="Y100" s="260">
        <f xml:space="preserve"> ('февраль (4 цк)'!V90+'февраль (4 цк)'!V91*5.79%)/1000</f>
        <v>1.1602412850000001</v>
      </c>
      <c r="Z100" s="260">
        <f xml:space="preserve"> ('февраль (4 цк)'!W90+'февраль (4 цк)'!W91*5.79%)/1000</f>
        <v>1.1804789120000001</v>
      </c>
      <c r="AA100" s="260">
        <f xml:space="preserve"> ('февраль (4 цк)'!X90+'февраль (4 цк)'!X91*5.79%)/1000</f>
        <v>1.1593209119999999</v>
      </c>
      <c r="AB100" s="260">
        <f xml:space="preserve"> ('февраль (4 цк)'!Y90+'февраль (4 цк)'!Y91*5.79%)/1000</f>
        <v>1.162378243</v>
      </c>
    </row>
    <row r="101" spans="1:28" s="156" customFormat="1" x14ac:dyDescent="0.2">
      <c r="A101" s="266">
        <v>22</v>
      </c>
      <c r="B101" s="233" t="s">
        <v>179</v>
      </c>
      <c r="C101" s="234" t="s">
        <v>161</v>
      </c>
      <c r="D101" s="202"/>
      <c r="E101" s="260">
        <f xml:space="preserve"> ('февраль (4 цк)'!B94+'февраль (4 цк)'!B95*5.79%)/1000</f>
        <v>1.126949172</v>
      </c>
      <c r="F101" s="285">
        <f xml:space="preserve"> ('февраль (4 цк)'!C94+'февраль (4 цк)'!C95*5.79%)/1000</f>
        <v>1.156073159</v>
      </c>
      <c r="G101" s="285">
        <f xml:space="preserve"> ('февраль (4 цк)'!D94+'февраль (4 цк)'!D95*5.79%)/1000</f>
        <v>1.1924543400000001</v>
      </c>
      <c r="H101" s="260">
        <f xml:space="preserve"> ('февраль (4 цк)'!E94+'февраль (4 цк)'!E95*5.79%)/1000</f>
        <v>1.2154954020000002</v>
      </c>
      <c r="I101" s="260">
        <f xml:space="preserve"> ('февраль (4 цк)'!F94+'февраль (4 цк)'!F95*5.79%)/1000</f>
        <v>1.2043662939999999</v>
      </c>
      <c r="J101" s="260">
        <f xml:space="preserve"> ('февраль (4 цк)'!G94+'февраль (4 цк)'!G95*5.79%)/1000</f>
        <v>1.2183834689999999</v>
      </c>
      <c r="K101" s="260">
        <f xml:space="preserve"> ('февраль (4 цк)'!H94+'февраль (4 цк)'!H95*5.79%)/1000</f>
        <v>1.2062493560000003</v>
      </c>
      <c r="L101" s="260">
        <f xml:space="preserve"> ('февраль (4 цк)'!I94+'февраль (4 цк)'!I95*5.79%)/1000</f>
        <v>1.189714379</v>
      </c>
      <c r="M101" s="260">
        <f xml:space="preserve"> ('февраль (4 цк)'!J94+'февраль (4 цк)'!J95*5.79%)/1000</f>
        <v>1.1833246630000001</v>
      </c>
      <c r="N101" s="260">
        <f xml:space="preserve"> ('февраль (4 цк)'!K94+'февраль (4 цк)'!K95*5.79%)/1000</f>
        <v>1.177664898</v>
      </c>
      <c r="O101" s="260">
        <f xml:space="preserve"> ('февраль (4 цк)'!L94+'февраль (4 цк)'!L95*5.79%)/1000</f>
        <v>1.1818224450000001</v>
      </c>
      <c r="P101" s="260">
        <f xml:space="preserve"> ('февраль (4 цк)'!M94+'февраль (4 цк)'!M95*5.79%)/1000</f>
        <v>1.187915949</v>
      </c>
      <c r="Q101" s="260">
        <f xml:space="preserve"> ('февраль (4 цк)'!N94+'февраль (4 цк)'!N95*5.79%)/1000</f>
        <v>1.1956280400000001</v>
      </c>
      <c r="R101" s="260">
        <f xml:space="preserve"> ('февраль (4 цк)'!O94+'февраль (4 цк)'!O95*5.79%)/1000</f>
        <v>1.1923379710000002</v>
      </c>
      <c r="S101" s="260">
        <f xml:space="preserve"> ('февраль (4 цк)'!P94+'февраль (4 цк)'!P95*5.79%)/1000</f>
        <v>1.199045057</v>
      </c>
      <c r="T101" s="260">
        <f xml:space="preserve"> ('февраль (4 цк)'!Q94+'февраль (4 цк)'!Q95*5.79%)/1000</f>
        <v>1.1613732380000001</v>
      </c>
      <c r="U101" s="260">
        <f xml:space="preserve"> ('февраль (4 цк)'!R94+'февраль (4 цк)'!R95*5.79%)/1000</f>
        <v>1.2014464900000001</v>
      </c>
      <c r="V101" s="260">
        <f xml:space="preserve"> ('февраль (4 цк)'!S94+'февраль (4 цк)'!S95*5.79%)/1000</f>
        <v>1.2063551460000002</v>
      </c>
      <c r="W101" s="260">
        <f xml:space="preserve"> ('февраль (4 цк)'!T94+'февраль (4 цк)'!T95*5.79%)/1000</f>
        <v>1.1978707880000001</v>
      </c>
      <c r="X101" s="260">
        <f xml:space="preserve"> ('февраль (4 цк)'!U94+'февраль (4 цк)'!U95*5.79%)/1000</f>
        <v>1.1366818520000002</v>
      </c>
      <c r="Y101" s="260">
        <f xml:space="preserve"> ('февраль (4 цк)'!V94+'февраль (4 цк)'!V95*5.79%)/1000</f>
        <v>1.1161162760000003</v>
      </c>
      <c r="Z101" s="260">
        <f xml:space="preserve"> ('февраль (4 цк)'!W94+'февраль (4 цк)'!W95*5.79%)/1000</f>
        <v>1.134121734</v>
      </c>
      <c r="AA101" s="260">
        <f xml:space="preserve"> ('февраль (4 цк)'!X94+'февраль (4 цк)'!X95*5.79%)/1000</f>
        <v>1.1290438140000001</v>
      </c>
      <c r="AB101" s="260">
        <f xml:space="preserve"> ('февраль (4 цк)'!Y94+'февраль (4 цк)'!Y95*5.79%)/1000</f>
        <v>1.122262675</v>
      </c>
    </row>
    <row r="102" spans="1:28" s="156" customFormat="1" x14ac:dyDescent="0.2">
      <c r="A102" s="266">
        <v>23</v>
      </c>
      <c r="B102" s="233" t="s">
        <v>179</v>
      </c>
      <c r="C102" s="234" t="s">
        <v>161</v>
      </c>
      <c r="D102" s="202"/>
      <c r="E102" s="260">
        <f xml:space="preserve"> ('февраль (4 цк)'!B98+'февраль (4 цк)'!B99*5.79%)/1000</f>
        <v>1.0262688289999999</v>
      </c>
      <c r="F102" s="285">
        <f xml:space="preserve"> ('февраль (4 цк)'!C98+'февраль (4 цк)'!C99*5.79%)/1000</f>
        <v>1.0289030000000001</v>
      </c>
      <c r="G102" s="285">
        <f xml:space="preserve"> ('февраль (4 цк)'!D98+'февраль (4 цк)'!D99*5.79%)/1000</f>
        <v>1.025909143</v>
      </c>
      <c r="H102" s="260">
        <f xml:space="preserve"> ('февраль (4 цк)'!E98+'февраль (4 цк)'!E99*5.79%)/1000</f>
        <v>1.0500715789999999</v>
      </c>
      <c r="I102" s="260">
        <f xml:space="preserve"> ('февраль (4 цк)'!F98+'февраль (4 цк)'!F99*5.79%)/1000</f>
        <v>1.065464024</v>
      </c>
      <c r="J102" s="260">
        <f xml:space="preserve"> ('февраль (4 цк)'!G98+'февраль (4 цк)'!G99*5.79%)/1000</f>
        <v>1.077323083</v>
      </c>
      <c r="K102" s="260">
        <f xml:space="preserve"> ('февраль (4 цк)'!H98+'февраль (4 цк)'!H99*5.79%)/1000</f>
        <v>1.0483154650000002</v>
      </c>
      <c r="L102" s="260">
        <f xml:space="preserve"> ('февраль (4 цк)'!I98+'февраль (4 цк)'!I99*5.79%)/1000</f>
        <v>1.035726455</v>
      </c>
      <c r="M102" s="260">
        <f xml:space="preserve"> ('февраль (4 цк)'!J98+'февраль (4 цк)'!J99*5.79%)/1000</f>
        <v>1.0326162290000001</v>
      </c>
      <c r="N102" s="260">
        <f xml:space="preserve"> ('февраль (4 цк)'!K98+'февраль (4 цк)'!K99*5.79%)/1000</f>
        <v>1.0224921259999999</v>
      </c>
      <c r="O102" s="260">
        <f xml:space="preserve"> ('февраль (4 цк)'!L98+'февраль (4 цк)'!L99*5.79%)/1000</f>
        <v>1.0246713999999999</v>
      </c>
      <c r="P102" s="260">
        <f xml:space="preserve"> ('февраль (4 цк)'!M98+'февраль (4 цк)'!M99*5.79%)/1000</f>
        <v>1.0305004289999999</v>
      </c>
      <c r="Q102" s="260">
        <f xml:space="preserve"> ('февраль (4 цк)'!N98+'февраль (4 цк)'!N99*5.79%)/1000</f>
        <v>1.0386885749999999</v>
      </c>
      <c r="R102" s="260">
        <f xml:space="preserve"> ('февраль (4 цк)'!O98+'февраль (4 цк)'!O99*5.79%)/1000</f>
        <v>1.035483138</v>
      </c>
      <c r="S102" s="260">
        <f xml:space="preserve"> ('февраль (4 цк)'!P98+'февраль (4 цк)'!P99*5.79%)/1000</f>
        <v>1.043068281</v>
      </c>
      <c r="T102" s="260">
        <f xml:space="preserve"> ('февраль (4 цк)'!Q98+'февраль (4 цк)'!Q99*5.79%)/1000</f>
        <v>1.796779715</v>
      </c>
      <c r="U102" s="260">
        <f xml:space="preserve"> ('февраль (4 цк)'!R98+'февраль (4 цк)'!R99*5.79%)/1000</f>
        <v>1.705546419</v>
      </c>
      <c r="V102" s="260">
        <f xml:space="preserve"> ('февраль (4 цк)'!S98+'февраль (4 цк)'!S99*5.79%)/1000</f>
        <v>1.0491088900000001</v>
      </c>
      <c r="W102" s="260">
        <f xml:space="preserve"> ('февраль (4 цк)'!T98+'февраль (4 цк)'!T99*5.79%)/1000</f>
        <v>1.0531289099999999</v>
      </c>
      <c r="X102" s="260">
        <f xml:space="preserve"> ('февраль (4 цк)'!U98+'февраль (4 цк)'!U99*5.79%)/1000</f>
        <v>1.0486434140000001</v>
      </c>
      <c r="Y102" s="260">
        <f xml:space="preserve"> ('февраль (4 цк)'!V98+'февраль (4 цк)'!V99*5.79%)/1000</f>
        <v>1.049912894</v>
      </c>
      <c r="Z102" s="260">
        <f xml:space="preserve"> ('февраль (4 цк)'!W98+'февраль (4 цк)'!W99*5.79%)/1000</f>
        <v>1.048854994</v>
      </c>
      <c r="AA102" s="260">
        <f xml:space="preserve"> ('февраль (4 цк)'!X98+'февраль (4 цк)'!X99*5.79%)/1000</f>
        <v>1.0377682020000001</v>
      </c>
      <c r="AB102" s="260">
        <f xml:space="preserve"> ('февраль (4 цк)'!Y98+'февраль (4 цк)'!Y99*5.79%)/1000</f>
        <v>1.0243857670000001</v>
      </c>
    </row>
    <row r="103" spans="1:28" s="156" customFormat="1" x14ac:dyDescent="0.2">
      <c r="A103" s="266">
        <v>24</v>
      </c>
      <c r="B103" s="233" t="s">
        <v>179</v>
      </c>
      <c r="C103" s="234" t="s">
        <v>161</v>
      </c>
      <c r="D103" s="202"/>
      <c r="E103" s="260">
        <f xml:space="preserve"> ('февраль (4 цк)'!B102+'февраль (4 цк)'!B103*5.79%)/1000</f>
        <v>1.1293506050000002</v>
      </c>
      <c r="F103" s="285">
        <f xml:space="preserve"> ('февраль (4 цк)'!C102+'февраль (4 цк)'!C103*5.79%)/1000</f>
        <v>1.1275204379999999</v>
      </c>
      <c r="G103" s="285">
        <f xml:space="preserve"> ('февраль (4 цк)'!D102+'февраль (4 цк)'!D103*5.79%)/1000</f>
        <v>1.1275204379999999</v>
      </c>
      <c r="H103" s="260">
        <f xml:space="preserve"> ('февраль (4 цк)'!E102+'февраль (4 цк)'!E103*5.79%)/1000</f>
        <v>1.1504557100000001</v>
      </c>
      <c r="I103" s="260">
        <f xml:space="preserve"> ('февраль (4 цк)'!F102+'февраль (4 цк)'!F103*5.79%)/1000</f>
        <v>1.16124629</v>
      </c>
      <c r="J103" s="260">
        <f xml:space="preserve"> ('февраль (4 цк)'!G102+'февраль (4 цк)'!G103*5.79%)/1000</f>
        <v>1.1855674110000001</v>
      </c>
      <c r="K103" s="260">
        <f xml:space="preserve"> ('февраль (4 цк)'!H102+'февраль (4 цк)'!H103*5.79%)/1000</f>
        <v>1.19509909</v>
      </c>
      <c r="L103" s="260">
        <f xml:space="preserve"> ('февраль (4 цк)'!I102+'февраль (4 цк)'!I103*5.79%)/1000</f>
        <v>1.1330849920000001</v>
      </c>
      <c r="M103" s="260">
        <f xml:space="preserve"> ('февраль (4 цк)'!J102+'февраль (4 цк)'!J103*5.79%)/1000</f>
        <v>1.127583912</v>
      </c>
      <c r="N103" s="260">
        <f xml:space="preserve"> ('февраль (4 цк)'!K102+'февраль (4 цк)'!K103*5.79%)/1000</f>
        <v>1.1206017720000001</v>
      </c>
      <c r="O103" s="260">
        <f xml:space="preserve"> ('февраль (4 цк)'!L102+'февраль (4 цк)'!L103*5.79%)/1000</f>
        <v>1.115640221</v>
      </c>
      <c r="P103" s="260">
        <f xml:space="preserve"> ('февраль (4 цк)'!M102+'февраль (4 цк)'!M103*5.79%)/1000</f>
        <v>1.134703579</v>
      </c>
      <c r="Q103" s="260">
        <f xml:space="preserve"> ('февраль (4 цк)'!N102+'февраль (4 цк)'!N103*5.79%)/1000</f>
        <v>1.1457374760000001</v>
      </c>
      <c r="R103" s="260">
        <f xml:space="preserve"> ('февраль (4 цк)'!O102+'февраль (4 цк)'!O103*5.79%)/1000</f>
        <v>1.1335187310000001</v>
      </c>
      <c r="S103" s="260">
        <f xml:space="preserve"> ('февраль (4 цк)'!P102+'февраль (4 цк)'!P103*5.79%)/1000</f>
        <v>1.1472185359999998</v>
      </c>
      <c r="T103" s="260">
        <f xml:space="preserve"> ('февраль (4 цк)'!Q102+'февраль (4 цк)'!Q103*5.79%)/1000</f>
        <v>1.2059214069999999</v>
      </c>
      <c r="U103" s="260">
        <f xml:space="preserve"> ('февраль (4 цк)'!R102+'февраль (4 цк)'!R103*5.79%)/1000</f>
        <v>1.2054876680000002</v>
      </c>
      <c r="V103" s="260">
        <f xml:space="preserve"> ('февраль (4 цк)'!S102+'февраль (4 цк)'!S103*5.79%)/1000</f>
        <v>1.159246859</v>
      </c>
      <c r="W103" s="260">
        <f xml:space="preserve"> ('февраль (4 цк)'!T102+'февраль (4 цк)'!T103*5.79%)/1000</f>
        <v>1.1450392620000001</v>
      </c>
      <c r="X103" s="260">
        <f xml:space="preserve"> ('февраль (4 цк)'!U102+'февраль (4 цк)'!U103*5.79%)/1000</f>
        <v>1.1400248160000002</v>
      </c>
      <c r="Y103" s="260">
        <f xml:space="preserve"> ('февраль (4 цк)'!V102+'февраль (4 цк)'!V103*5.79%)/1000</f>
        <v>1.1345554729999998</v>
      </c>
      <c r="Z103" s="260">
        <f xml:space="preserve"> ('февраль (4 цк)'!W102+'февраль (4 цк)'!W103*5.79%)/1000</f>
        <v>1.1361529020000003</v>
      </c>
      <c r="AA103" s="260">
        <f xml:space="preserve"> ('февраль (4 цк)'!X102+'февраль (4 цк)'!X103*5.79%)/1000</f>
        <v>1.1167827530000003</v>
      </c>
      <c r="AB103" s="260">
        <f xml:space="preserve"> ('февраль (4 цк)'!Y102+'февраль (4 цк)'!Y103*5.79%)/1000</f>
        <v>1.109345716</v>
      </c>
    </row>
    <row r="104" spans="1:28" s="156" customFormat="1" x14ac:dyDescent="0.2">
      <c r="A104" s="266">
        <v>25</v>
      </c>
      <c r="B104" s="233" t="s">
        <v>179</v>
      </c>
      <c r="C104" s="234" t="s">
        <v>161</v>
      </c>
      <c r="D104" s="202"/>
      <c r="E104" s="260">
        <f xml:space="preserve"> ('февраль (4 цк)'!B106+'февраль (4 цк)'!B107*5.79%)/1000</f>
        <v>1.0733136419999998</v>
      </c>
      <c r="F104" s="285">
        <f xml:space="preserve"> ('февраль (4 цк)'!C106+'февраль (4 цк)'!C107*5.79%)/1000</f>
        <v>1.0704890489999999</v>
      </c>
      <c r="G104" s="285">
        <f xml:space="preserve"> ('февраль (4 цк)'!D106+'февраль (4 цк)'!D107*5.79%)/1000</f>
        <v>1.0532981739999998</v>
      </c>
      <c r="H104" s="260">
        <f xml:space="preserve"> ('февраль (4 цк)'!E106+'февраль (4 цк)'!E107*5.79%)/1000</f>
        <v>1.0577730909999998</v>
      </c>
      <c r="I104" s="260">
        <f xml:space="preserve"> ('февраль (4 цк)'!F106+'февраль (4 цк)'!F107*5.79%)/1000</f>
        <v>1.0336106549999999</v>
      </c>
      <c r="J104" s="260">
        <f xml:space="preserve"> ('февраль (4 цк)'!G106+'февраль (4 цк)'!G107*5.79%)/1000</f>
        <v>1.0861882850000002</v>
      </c>
      <c r="K104" s="260">
        <f xml:space="preserve"> ('февраль (4 цк)'!H106+'февраль (4 цк)'!H107*5.79%)/1000</f>
        <v>1.0871827110000001</v>
      </c>
      <c r="L104" s="260">
        <f xml:space="preserve"> ('февраль (4 цк)'!I106+'февраль (4 цк)'!I107*5.79%)/1000</f>
        <v>1.076148814</v>
      </c>
      <c r="M104" s="260">
        <f xml:space="preserve"> ('февраль (4 цк)'!J106+'февраль (4 цк)'!J107*5.79%)/1000</f>
        <v>1.058566516</v>
      </c>
      <c r="N104" s="260">
        <f xml:space="preserve"> ('февраль (4 цк)'!K106+'февраль (4 цк)'!K107*5.79%)/1000</f>
        <v>1.0565141900000001</v>
      </c>
      <c r="O104" s="260">
        <f xml:space="preserve"> ('февраль (4 цк)'!L106+'февраль (4 цк)'!L107*5.79%)/1000</f>
        <v>1.0169169930000002</v>
      </c>
      <c r="P104" s="260">
        <f xml:space="preserve"> ('февраль (4 цк)'!M106+'февраль (4 цк)'!M107*5.79%)/1000</f>
        <v>1.0149175619999999</v>
      </c>
      <c r="Q104" s="260">
        <f xml:space="preserve"> ('февраль (4 цк)'!N106+'февраль (4 цк)'!N107*5.79%)/1000</f>
        <v>1.025919722</v>
      </c>
      <c r="R104" s="260">
        <f xml:space="preserve"> ('февраль (4 цк)'!O106+'февраль (4 цк)'!O107*5.79%)/1000</f>
        <v>1.0278345209999999</v>
      </c>
      <c r="S104" s="260">
        <f xml:space="preserve"> ('февраль (4 цк)'!P106+'февраль (4 цк)'!P107*5.79%)/1000</f>
        <v>1.0393867889999999</v>
      </c>
      <c r="T104" s="260">
        <f xml:space="preserve"> ('февраль (4 цк)'!Q106+'февраль (4 цк)'!Q107*5.79%)/1000</f>
        <v>1.0556678699999997</v>
      </c>
      <c r="U104" s="260">
        <f xml:space="preserve"> ('февраль (4 цк)'!R106+'февраль (4 цк)'!R107*5.79%)/1000</f>
        <v>1.0825491090000001</v>
      </c>
      <c r="V104" s="260">
        <f xml:space="preserve"> ('февраль (4 цк)'!S106+'февраль (4 цк)'!S107*5.79%)/1000</f>
        <v>1.081068049</v>
      </c>
      <c r="W104" s="260">
        <f xml:space="preserve"> ('февраль (4 цк)'!T106+'февраль (4 цк)'!T107*5.79%)/1000</f>
        <v>1.053086594</v>
      </c>
      <c r="X104" s="260">
        <f xml:space="preserve"> ('февраль (4 цк)'!U106+'февраль (4 цк)'!U107*5.79%)/1000</f>
        <v>1.0783598249999999</v>
      </c>
      <c r="Y104" s="260">
        <f xml:space="preserve"> ('февраль (4 цк)'!V106+'февраль (4 цк)'!V107*5.79%)/1000</f>
        <v>1.0723297949999999</v>
      </c>
      <c r="Z104" s="260">
        <f xml:space="preserve"> ('февраль (4 цк)'!W106+'февраль (4 цк)'!W107*5.79%)/1000</f>
        <v>1.0745408059999999</v>
      </c>
      <c r="AA104" s="260">
        <f xml:space="preserve"> ('февраль (4 цк)'!X106+'февраль (4 цк)'!X107*5.79%)/1000</f>
        <v>1.0691878320000001</v>
      </c>
      <c r="AB104" s="260">
        <f xml:space="preserve"> ('февраль (4 цк)'!Y106+'февраль (4 цк)'!Y107*5.79%)/1000</f>
        <v>1.065760236</v>
      </c>
    </row>
    <row r="105" spans="1:28" s="156" customFormat="1" x14ac:dyDescent="0.2">
      <c r="A105" s="266">
        <v>26</v>
      </c>
      <c r="B105" s="233" t="s">
        <v>179</v>
      </c>
      <c r="C105" s="234" t="s">
        <v>161</v>
      </c>
      <c r="D105" s="202"/>
      <c r="E105" s="260">
        <f xml:space="preserve"> ('февраль (4 цк)'!B110+'февраль (4 цк)'!B111*5.79%)/1000</f>
        <v>1.1464356900000001</v>
      </c>
      <c r="F105" s="285">
        <f xml:space="preserve"> ('февраль (4 цк)'!C110+'февраль (4 цк)'!C111*5.79%)/1000</f>
        <v>1.141854983</v>
      </c>
      <c r="G105" s="285">
        <f xml:space="preserve"> ('февраль (4 цк)'!D110+'февраль (4 цк)'!D111*5.79%)/1000</f>
        <v>1.1411779270000002</v>
      </c>
      <c r="H105" s="260">
        <f xml:space="preserve"> ('февраль (4 цк)'!E110+'февраль (4 цк)'!E111*5.79%)/1000</f>
        <v>1.1495141790000001</v>
      </c>
      <c r="I105" s="260">
        <f xml:space="preserve"> ('февраль (4 цк)'!F110+'февраль (4 цк)'!F111*5.79%)/1000</f>
        <v>1.1482129620000001</v>
      </c>
      <c r="J105" s="260">
        <f xml:space="preserve"> ('февраль (4 цк)'!G110+'февраль (4 цк)'!G111*5.79%)/1000</f>
        <v>1.1537986739999999</v>
      </c>
      <c r="K105" s="260">
        <f xml:space="preserve"> ('февраль (4 цк)'!H110+'февраль (4 цк)'!H111*5.79%)/1000</f>
        <v>1.1531533550000002</v>
      </c>
      <c r="L105" s="260">
        <f xml:space="preserve"> ('февраль (4 цк)'!I110+'февраль (4 цк)'!I111*5.79%)/1000</f>
        <v>1.1439813619999999</v>
      </c>
      <c r="M105" s="260">
        <f xml:space="preserve"> ('февраль (4 цк)'!J110+'февраль (4 цк)'!J111*5.79%)/1000</f>
        <v>1.1330532550000001</v>
      </c>
      <c r="N105" s="260">
        <f xml:space="preserve"> ('февраль (4 цк)'!K110+'февраль (4 цк)'!K111*5.79%)/1000</f>
        <v>1.1193005550000001</v>
      </c>
      <c r="O105" s="260">
        <f xml:space="preserve"> ('февраль (4 цк)'!L110+'февраль (4 цк)'!L111*5.79%)/1000</f>
        <v>1.1376339620000002</v>
      </c>
      <c r="P105" s="260">
        <f xml:space="preserve"> ('февраль (4 цк)'!M110+'февраль (4 цк)'!M111*5.79%)/1000</f>
        <v>1.1376551199999998</v>
      </c>
      <c r="Q105" s="260">
        <f xml:space="preserve"> ('февраль (4 цк)'!N110+'февраль (4 цк)'!N111*5.79%)/1000</f>
        <v>1.1452191050000002</v>
      </c>
      <c r="R105" s="260">
        <f xml:space="preserve"> ('февраль (4 цк)'!O110+'февраль (4 цк)'!O111*5.79%)/1000</f>
        <v>1.13723196</v>
      </c>
      <c r="S105" s="260">
        <f xml:space="preserve"> ('февраль (4 цк)'!P110+'февраль (4 цк)'!P111*5.79%)/1000</f>
        <v>1.1484139629999999</v>
      </c>
      <c r="T105" s="260">
        <f xml:space="preserve"> ('февраль (4 цк)'!Q110+'февраль (4 цк)'!Q111*5.79%)/1000</f>
        <v>1.1684717470000001</v>
      </c>
      <c r="U105" s="260">
        <f xml:space="preserve"> ('февраль (4 цк)'!R110+'февраль (4 цк)'!R111*5.79%)/1000</f>
        <v>1.1792834850000002</v>
      </c>
      <c r="V105" s="260">
        <f xml:space="preserve"> ('февраль (4 цк)'!S110+'февраль (4 цк)'!S111*5.79%)/1000</f>
        <v>1.184181562</v>
      </c>
      <c r="W105" s="260">
        <f xml:space="preserve"> ('февраль (4 цк)'!T110+'февраль (4 цк)'!T111*5.79%)/1000</f>
        <v>1.1784689020000001</v>
      </c>
      <c r="X105" s="260">
        <f xml:space="preserve"> ('февраль (4 цк)'!U110+'февраль (4 цк)'!U111*5.79%)/1000</f>
        <v>1.1691382240000001</v>
      </c>
      <c r="Y105" s="260">
        <f xml:space="preserve"> ('февраль (4 цк)'!V110+'февраль (4 цк)'!V111*5.79%)/1000</f>
        <v>1.165234573</v>
      </c>
      <c r="Z105" s="260">
        <f xml:space="preserve"> ('февраль (4 цк)'!W110+'февраль (4 цк)'!W111*5.79%)/1000</f>
        <v>1.1581678010000001</v>
      </c>
      <c r="AA105" s="260">
        <f xml:space="preserve"> ('февраль (4 цк)'!X110+'февраль (4 цк)'!X111*5.79%)/1000</f>
        <v>1.1411990850000002</v>
      </c>
      <c r="AB105" s="260">
        <f xml:space="preserve"> ('февраль (4 цк)'!Y110+'февраль (4 цк)'!Y111*5.79%)/1000</f>
        <v>1.150106603</v>
      </c>
    </row>
    <row r="106" spans="1:28" s="156" customFormat="1" x14ac:dyDescent="0.2">
      <c r="A106" s="266">
        <v>27</v>
      </c>
      <c r="B106" s="233" t="s">
        <v>179</v>
      </c>
      <c r="C106" s="234" t="s">
        <v>161</v>
      </c>
      <c r="D106" s="202"/>
      <c r="E106" s="260">
        <f xml:space="preserve"> ('февраль (4 цк)'!B114+'февраль (4 цк)'!B115*5.79%)/1000</f>
        <v>1.09491596</v>
      </c>
      <c r="F106" s="285">
        <f xml:space="preserve"> ('февраль (4 цк)'!C114+'февраль (4 цк)'!C115*5.79%)/1000</f>
        <v>1.0977722900000002</v>
      </c>
      <c r="G106" s="285">
        <f xml:space="preserve"> ('февраль (4 цк)'!D114+'февраль (4 цк)'!D115*5.79%)/1000</f>
        <v>1.1631293520000001</v>
      </c>
      <c r="H106" s="260">
        <f xml:space="preserve"> ('февраль (4 цк)'!E114+'февраль (4 цк)'!E115*5.79%)/1000</f>
        <v>1.1221886220000001</v>
      </c>
      <c r="I106" s="260">
        <f xml:space="preserve"> ('февраль (4 цк)'!F114+'февраль (4 цк)'!F115*5.79%)/1000</f>
        <v>1.149471863</v>
      </c>
      <c r="J106" s="260">
        <f xml:space="preserve"> ('февраль (4 цк)'!G114+'февраль (4 цк)'!G115*5.79%)/1000</f>
        <v>1.2045567160000001</v>
      </c>
      <c r="K106" s="260">
        <f xml:space="preserve"> ('февраль (4 цк)'!H114+'февраль (4 цк)'!H115*5.79%)/1000</f>
        <v>1.1861809930000002</v>
      </c>
      <c r="L106" s="260">
        <f xml:space="preserve"> ('февраль (4 цк)'!I114+'февраль (4 цк)'!I115*5.79%)/1000</f>
        <v>1.181261758</v>
      </c>
      <c r="M106" s="260">
        <f xml:space="preserve"> ('февраль (4 цк)'!J114+'февраль (4 цк)'!J115*5.79%)/1000</f>
        <v>1.172851453</v>
      </c>
      <c r="N106" s="260">
        <f xml:space="preserve"> ('февраль (4 цк)'!K114+'февраль (4 цк)'!K115*5.79%)/1000</f>
        <v>1.1704817570000001</v>
      </c>
      <c r="O106" s="260">
        <f xml:space="preserve"> ('февраль (4 цк)'!L114+'февраль (4 цк)'!L115*5.79%)/1000</f>
        <v>1.1715608150000001</v>
      </c>
      <c r="P106" s="260">
        <f xml:space="preserve"> ('февраль (4 цк)'!M114+'февраль (4 цк)'!M115*5.79%)/1000</f>
        <v>1.1220722530000002</v>
      </c>
      <c r="Q106" s="260">
        <f xml:space="preserve"> ('февраль (4 цк)'!N114+'февраль (4 цк)'!N115*5.79%)/1000</f>
        <v>1.1119164130000001</v>
      </c>
      <c r="R106" s="260">
        <f xml:space="preserve"> ('февраль (4 цк)'!O114+'февраль (4 цк)'!O115*5.79%)/1000</f>
        <v>1.0863469700000001</v>
      </c>
      <c r="S106" s="260">
        <f xml:space="preserve"> ('февраль (4 цк)'!P114+'февраль (4 цк)'!P115*5.79%)/1000</f>
        <v>1.1268010660000001</v>
      </c>
      <c r="T106" s="260">
        <f xml:space="preserve"> ('февраль (4 цк)'!Q114+'февраль (4 цк)'!Q115*5.79%)/1000</f>
        <v>1.1895345359999998</v>
      </c>
      <c r="U106" s="260">
        <f xml:space="preserve"> ('февраль (4 цк)'!R114+'февраль (4 цк)'!R115*5.79%)/1000</f>
        <v>1.197045626</v>
      </c>
      <c r="V106" s="260">
        <f xml:space="preserve"> ('февраль (4 цк)'!S114+'февраль (4 цк)'!S115*5.79%)/1000</f>
        <v>1.1699739649999998</v>
      </c>
      <c r="W106" s="260">
        <f xml:space="preserve"> ('февраль (4 цк)'!T114+'февраль (4 цк)'!T115*5.79%)/1000</f>
        <v>1.1356874260000003</v>
      </c>
      <c r="X106" s="260">
        <f xml:space="preserve"> ('февраль (4 цк)'!U114+'февраль (4 цк)'!U115*5.79%)/1000</f>
        <v>1.1171212810000002</v>
      </c>
      <c r="Y106" s="260">
        <f xml:space="preserve"> ('февраль (4 цк)'!V114+'февраль (4 цк)'!V115*5.79%)/1000</f>
        <v>1.1163913300000001</v>
      </c>
      <c r="Z106" s="260">
        <f xml:space="preserve"> ('февраль (4 цк)'!W114+'февраль (4 цк)'!W115*5.79%)/1000</f>
        <v>1.1146669530000002</v>
      </c>
      <c r="AA106" s="260">
        <f xml:space="preserve"> ('февраль (4 цк)'!X114+'февраль (4 цк)'!X115*5.79%)/1000</f>
        <v>1.1041302690000003</v>
      </c>
      <c r="AB106" s="260">
        <f xml:space="preserve"> ('февраль (4 цк)'!Y114+'февраль (4 цк)'!Y115*5.79%)/1000</f>
        <v>1.1139052650000001</v>
      </c>
    </row>
    <row r="107" spans="1:28" s="156" customFormat="1" x14ac:dyDescent="0.2">
      <c r="A107" s="266">
        <v>28</v>
      </c>
      <c r="B107" s="233" t="s">
        <v>179</v>
      </c>
      <c r="C107" s="234" t="s">
        <v>161</v>
      </c>
      <c r="D107" s="202"/>
      <c r="E107" s="260">
        <f xml:space="preserve"> ('февраль (4 цк)'!B118+'февраль (4 цк)'!B119*5.79%)/1000</f>
        <v>1.0965345470000003</v>
      </c>
      <c r="F107" s="285">
        <f xml:space="preserve"> ('февраль (4 цк)'!C118+'февраль (4 цк)'!C119*5.79%)/1000</f>
        <v>1.1025116820000003</v>
      </c>
      <c r="G107" s="285">
        <f xml:space="preserve"> ('февраль (4 цк)'!D118+'февраль (4 цк)'!D119*5.79%)/1000</f>
        <v>1.1531427760000001</v>
      </c>
      <c r="H107" s="260">
        <f xml:space="preserve"> ('февраль (4 цк)'!E118+'февраль (4 цк)'!E119*5.79%)/1000</f>
        <v>1.1577763780000001</v>
      </c>
      <c r="I107" s="260">
        <f xml:space="preserve"> ('февраль (4 цк)'!F118+'февраль (4 цк)'!F119*5.79%)/1000</f>
        <v>1.1504239729999999</v>
      </c>
      <c r="J107" s="260">
        <f xml:space="preserve"> ('февраль (4 цк)'!G118+'февраль (4 цк)'!G119*5.79%)/1000</f>
        <v>1.1388188100000003</v>
      </c>
      <c r="K107" s="260">
        <f xml:space="preserve"> ('февраль (4 цк)'!H118+'февраль (4 цк)'!H119*5.79%)/1000</f>
        <v>1.1414847180000001</v>
      </c>
      <c r="L107" s="260">
        <f xml:space="preserve"> ('февраль (4 цк)'!I118+'февраль (4 цк)'!I119*5.79%)/1000</f>
        <v>1.122019358</v>
      </c>
      <c r="M107" s="260">
        <f xml:space="preserve"> ('февраль (4 цк)'!J118+'февраль (4 цк)'!J119*5.79%)/1000</f>
        <v>1.1184436560000002</v>
      </c>
      <c r="N107" s="260">
        <f xml:space="preserve"> ('февраль (4 цк)'!K118+'февраль (4 цк)'!K119*5.79%)/1000</f>
        <v>1.1030406320000001</v>
      </c>
      <c r="O107" s="260">
        <f xml:space="preserve"> ('февраль (4 цк)'!L118+'февраль (4 цк)'!L119*5.79%)/1000</f>
        <v>1.0773759780000001</v>
      </c>
      <c r="P107" s="260">
        <f xml:space="preserve"> ('февраль (4 цк)'!M118+'февраль (4 цк)'!M119*5.79%)/1000</f>
        <v>1.0832155860000003</v>
      </c>
      <c r="Q107" s="260">
        <f xml:space="preserve"> ('февраль (4 цк)'!N118+'февраль (4 цк)'!N119*5.79%)/1000</f>
        <v>1.0932444780000004</v>
      </c>
      <c r="R107" s="260">
        <f xml:space="preserve"> ('февраль (4 цк)'!O118+'февраль (4 цк)'!O119*5.79%)/1000</f>
        <v>1.1252565320000001</v>
      </c>
      <c r="S107" s="260">
        <f xml:space="preserve"> ('февраль (4 цк)'!P118+'февраль (4 цк)'!P119*5.79%)/1000</f>
        <v>1.1412308220000003</v>
      </c>
      <c r="T107" s="260">
        <f xml:space="preserve"> ('февраль (4 цк)'!Q118+'февраль (4 цк)'!Q119*5.79%)/1000</f>
        <v>1.1444045220000001</v>
      </c>
      <c r="U107" s="260">
        <f xml:space="preserve"> ('февраль (4 цк)'!R118+'февраль (4 цк)'!R119*5.79%)/1000</f>
        <v>1.1599133359999998</v>
      </c>
      <c r="V107" s="260">
        <f xml:space="preserve"> ('февраль (4 цк)'!S118+'февраль (4 цк)'!S119*5.79%)/1000</f>
        <v>1.150106603</v>
      </c>
      <c r="W107" s="260">
        <f xml:space="preserve"> ('февраль (4 цк)'!T118+'февраль (4 цк)'!T119*5.79%)/1000</f>
        <v>1.104024479</v>
      </c>
      <c r="X107" s="260">
        <f xml:space="preserve"> ('февраль (4 цк)'!U118+'февраль (4 цк)'!U119*5.79%)/1000</f>
        <v>1.0832367440000004</v>
      </c>
      <c r="Y107" s="260">
        <f xml:space="preserve"> ('февраль (4 цк)'!V118+'февраль (4 цк)'!V119*5.79%)/1000</f>
        <v>1.0824538980000002</v>
      </c>
      <c r="Z107" s="260">
        <f xml:space="preserve"> ('февраль (4 цк)'!W118+'февраль (4 цк)'!W119*5.79%)/1000</f>
        <v>1.0903352530000001</v>
      </c>
      <c r="AA107" s="260">
        <f xml:space="preserve"> ('февраль (4 цк)'!X118+'февраль (4 цк)'!X119*5.79%)/1000</f>
        <v>1.0773759780000001</v>
      </c>
      <c r="AB107" s="260">
        <f xml:space="preserve"> ('февраль (4 цк)'!Y118+'февраль (4 цк)'!Y119*5.79%)/1000</f>
        <v>1.0914248900000003</v>
      </c>
    </row>
    <row r="108" spans="1:28" s="156" customFormat="1" x14ac:dyDescent="0.2">
      <c r="A108" s="266">
        <v>29</v>
      </c>
      <c r="B108" s="233" t="s">
        <v>179</v>
      </c>
      <c r="C108" s="234" t="s">
        <v>161</v>
      </c>
      <c r="D108" s="202"/>
      <c r="E108" s="260"/>
      <c r="F108" s="285"/>
      <c r="G108" s="285"/>
      <c r="H108" s="260"/>
      <c r="I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</row>
    <row r="109" spans="1:28" s="156" customFormat="1" x14ac:dyDescent="0.2">
      <c r="A109" s="266">
        <v>30</v>
      </c>
      <c r="B109" s="233" t="s">
        <v>179</v>
      </c>
      <c r="C109" s="234" t="s">
        <v>161</v>
      </c>
      <c r="D109" s="202"/>
      <c r="E109" s="260"/>
      <c r="F109" s="285"/>
      <c r="G109" s="285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</row>
    <row r="110" spans="1:28" s="248" customFormat="1" ht="13.5" thickBot="1" x14ac:dyDescent="0.25">
      <c r="A110" s="267">
        <v>31</v>
      </c>
      <c r="B110" s="257" t="s">
        <v>179</v>
      </c>
      <c r="C110" s="258" t="s">
        <v>161</v>
      </c>
      <c r="D110" s="259"/>
      <c r="E110" s="260"/>
      <c r="F110" s="285"/>
      <c r="G110" s="285"/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</row>
    <row r="111" spans="1:28" s="243" customFormat="1" x14ac:dyDescent="0.2">
      <c r="A111" s="265">
        <v>1</v>
      </c>
      <c r="B111" s="252" t="s">
        <v>180</v>
      </c>
      <c r="C111" s="253" t="s">
        <v>161</v>
      </c>
      <c r="D111" s="254"/>
      <c r="E111" s="260">
        <f xml:space="preserve"> ('февраль (4 цк)'!B10+'февраль (4 цк)'!B11*3.1%)/1000</f>
        <v>1.0029168599999998</v>
      </c>
      <c r="F111" s="285">
        <f xml:space="preserve"> ('февраль (4 цк)'!C10+'февраль (4 цк)'!C11*3.1%)/1000</f>
        <v>1.0170415599999998</v>
      </c>
      <c r="G111" s="285">
        <f xml:space="preserve"> ('февраль (4 цк)'!D10+'февраль (4 цк)'!D11*3.1%)/1000</f>
        <v>1.0265679999999999</v>
      </c>
      <c r="H111" s="260">
        <f xml:space="preserve"> ('февраль (4 цк)'!E10+'февраль (4 цк)'!E11*3.1%)/1000</f>
        <v>1.0808501500000003</v>
      </c>
      <c r="I111" s="260">
        <f xml:space="preserve"> ('февраль (4 цк)'!F10+'февраль (4 цк)'!F11*3.1%)/1000</f>
        <v>1.0820461100000001</v>
      </c>
      <c r="J111" s="260">
        <f xml:space="preserve"> ('февраль (4 цк)'!G10+'февраль (4 цк)'!G11*3.1%)/1000</f>
        <v>1.1105017100000003</v>
      </c>
      <c r="K111" s="260">
        <f xml:space="preserve"> ('февраль (4 цк)'!H10+'февраль (4 цк)'!H11*3.1%)/1000</f>
        <v>1.09590275</v>
      </c>
      <c r="L111" s="260">
        <f xml:space="preserve"> ('февраль (4 цк)'!I10+'февраль (4 цк)'!I11*3.1%)/1000</f>
        <v>1.0681791600000001</v>
      </c>
      <c r="M111" s="260">
        <f xml:space="preserve"> ('февраль (4 цк)'!J10+'февраль (4 цк)'!J11*3.1%)/1000</f>
        <v>1.0562814200000004</v>
      </c>
      <c r="N111" s="260">
        <f xml:space="preserve"> ('февраль (4 цк)'!K10+'февраль (4 цк)'!K11*3.1%)/1000</f>
        <v>1.30258732</v>
      </c>
      <c r="O111" s="260">
        <f xml:space="preserve"> ('февраль (4 цк)'!L10+'февраль (4 цк)'!L11*3.1%)/1000</f>
        <v>1.3096187399999999</v>
      </c>
      <c r="P111" s="260">
        <f xml:space="preserve"> ('февраль (4 цк)'!M10+'февраль (4 цк)'!M11*3.1%)/1000</f>
        <v>1.31893898</v>
      </c>
      <c r="Q111" s="260">
        <f xml:space="preserve"> ('февраль (4 цк)'!N10+'февраль (4 цк)'!N11*3.1%)/1000</f>
        <v>1.33507413</v>
      </c>
      <c r="R111" s="260">
        <f xml:space="preserve"> ('февраль (4 цк)'!O10+'февраль (4 цк)'!O11*3.1%)/1000</f>
        <v>1.0854484100000001</v>
      </c>
      <c r="S111" s="260">
        <f xml:space="preserve"> ('февраль (4 цк)'!P10+'февраль (4 цк)'!P11*3.1%)/1000</f>
        <v>1.1066973200000001</v>
      </c>
      <c r="T111" s="260">
        <f xml:space="preserve"> ('февраль (4 цк)'!Q10+'февраль (4 цк)'!Q11*3.1%)/1000</f>
        <v>1.7458657700000002</v>
      </c>
      <c r="U111" s="260">
        <f xml:space="preserve"> ('февраль (4 цк)'!R10+'февраль (4 цк)'!R11*3.1%)/1000</f>
        <v>1.0985421100000001</v>
      </c>
      <c r="V111" s="260">
        <f xml:space="preserve"> ('февраль (4 цк)'!S10+'февраль (4 цк)'!S11*3.1%)/1000</f>
        <v>1.3192998300000001</v>
      </c>
      <c r="W111" s="260">
        <f xml:space="preserve"> ('февраль (4 цк)'!T10+'февраль (4 цк)'!T11*3.1%)/1000</f>
        <v>1.0662305700000001</v>
      </c>
      <c r="X111" s="260">
        <f xml:space="preserve"> ('февраль (4 цк)'!U10+'февраль (4 цк)'!U11*3.1%)/1000</f>
        <v>1.01803132</v>
      </c>
      <c r="Y111" s="260">
        <f xml:space="preserve"> ('февраль (4 цк)'!V10+'февраль (4 цк)'!V11*3.1%)/1000</f>
        <v>1.0135258500000002</v>
      </c>
      <c r="Z111" s="260">
        <f xml:space="preserve"> ('февраль (4 цк)'!W10+'февраль (4 цк)'!W11*3.1%)/1000</f>
        <v>1.2093539900000001</v>
      </c>
      <c r="AA111" s="260">
        <f xml:space="preserve"> ('февраль (4 цк)'!X10+'февраль (4 цк)'!X11*3.1%)/1000</f>
        <v>1.0100719999999999</v>
      </c>
      <c r="AB111" s="260">
        <f xml:space="preserve"> ('февраль (4 цк)'!Y10+'февраль (4 цк)'!Y11*3.1%)/1000</f>
        <v>1.00959774</v>
      </c>
    </row>
    <row r="112" spans="1:28" s="156" customFormat="1" x14ac:dyDescent="0.2">
      <c r="A112" s="266">
        <v>2</v>
      </c>
      <c r="B112" s="233" t="s">
        <v>180</v>
      </c>
      <c r="C112" s="234" t="s">
        <v>161</v>
      </c>
      <c r="D112" s="202"/>
      <c r="E112" s="260">
        <f xml:space="preserve"> ('февраль (4 цк)'!B14+'февраль (4 цк)'!B15*3.1%)/1000</f>
        <v>1.10725406</v>
      </c>
      <c r="F112" s="285">
        <f xml:space="preserve"> ('февраль (4 цк)'!C14+'февраль (4 цк)'!C15*3.1%)/1000</f>
        <v>1.11319262</v>
      </c>
      <c r="G112" s="285">
        <f xml:space="preserve"> ('февраль (4 цк)'!D14+'февраль (4 цк)'!D15*3.1%)/1000</f>
        <v>1.1097697</v>
      </c>
      <c r="H112" s="260">
        <f xml:space="preserve"> ('февраль (4 цк)'!E14+'февраль (4 цк)'!E15*3.1%)/1000</f>
        <v>1.1354725300000001</v>
      </c>
      <c r="I112" s="260">
        <f xml:space="preserve"> ('февраль (4 цк)'!F14+'февраль (4 цк)'!F15*3.1%)/1000</f>
        <v>1.1261213600000002</v>
      </c>
      <c r="J112" s="260">
        <f xml:space="preserve"> ('февраль (4 цк)'!G14+'февраль (4 цк)'!G15*3.1%)/1000</f>
        <v>1.44902025</v>
      </c>
      <c r="K112" s="260">
        <f xml:space="preserve"> ('февраль (4 цк)'!H14+'февраль (4 цк)'!H15*3.1%)/1000</f>
        <v>1.17427937</v>
      </c>
      <c r="L112" s="260">
        <f xml:space="preserve"> ('февраль (4 цк)'!I14+'февраль (4 цк)'!I15*3.1%)/1000</f>
        <v>1.1580101899999999</v>
      </c>
      <c r="M112" s="260">
        <f xml:space="preserve"> ('февраль (4 цк)'!J14+'февраль (4 цк)'!J15*3.1%)/1000</f>
        <v>1.16363945</v>
      </c>
      <c r="N112" s="260">
        <f xml:space="preserve"> ('февраль (4 цк)'!K14+'февраль (4 цк)'!K15*3.1%)/1000</f>
        <v>1.11357409</v>
      </c>
      <c r="O112" s="260">
        <f xml:space="preserve"> ('февраль (4 цк)'!L14+'февраль (4 цк)'!L15*3.1%)/1000</f>
        <v>1.10671794</v>
      </c>
      <c r="P112" s="260">
        <f xml:space="preserve"> ('февраль (4 цк)'!M14+'февраль (4 цк)'!M15*3.1%)/1000</f>
        <v>1.1794137499999999</v>
      </c>
      <c r="Q112" s="260">
        <f xml:space="preserve"> ('февраль (4 цк)'!N14+'февраль (4 цк)'!N15*3.1%)/1000</f>
        <v>1.1130482800000001</v>
      </c>
      <c r="R112" s="260">
        <f xml:space="preserve"> ('февраль (4 цк)'!O14+'февраль (4 цк)'!O15*3.1%)/1000</f>
        <v>1.2068795900000002</v>
      </c>
      <c r="S112" s="260">
        <f xml:space="preserve"> ('февраль (4 цк)'!P14+'февраль (4 цк)'!P15*3.1%)/1000</f>
        <v>1.7420923100000001</v>
      </c>
      <c r="T112" s="260">
        <f xml:space="preserve"> ('февраль (4 цк)'!Q14+'февраль (4 цк)'!Q15*3.1%)/1000</f>
        <v>1.34831217</v>
      </c>
      <c r="U112" s="260">
        <f xml:space="preserve"> ('февраль (4 цк)'!R14+'февраль (4 цк)'!R15*3.1%)/1000</f>
        <v>1.2906689600000001</v>
      </c>
      <c r="V112" s="260">
        <f xml:space="preserve"> ('февраль (4 цк)'!S14+'февраль (4 цк)'!S15*3.1%)/1000</f>
        <v>1.2682756400000001</v>
      </c>
      <c r="W112" s="260">
        <f xml:space="preserve"> ('февраль (4 цк)'!T14+'февраль (4 цк)'!T15*3.1%)/1000</f>
        <v>1.0968615800000001</v>
      </c>
      <c r="X112" s="260">
        <f xml:space="preserve"> ('февраль (4 цк)'!U14+'февраль (4 цк)'!U15*3.1%)/1000</f>
        <v>1.0992947399999999</v>
      </c>
      <c r="Y112" s="260">
        <f xml:space="preserve"> ('февраль (4 цк)'!V14+'февраль (4 цк)'!V15*3.1%)/1000</f>
        <v>1.10280014</v>
      </c>
      <c r="Z112" s="260">
        <f xml:space="preserve"> ('февраль (4 цк)'!W14+'февраль (4 цк)'!W15*3.1%)/1000</f>
        <v>1.1293483900000001</v>
      </c>
      <c r="AA112" s="260">
        <f xml:space="preserve"> ('февраль (4 цк)'!X14+'февраль (4 цк)'!X15*3.1%)/1000</f>
        <v>1.10634678</v>
      </c>
      <c r="AB112" s="260">
        <f xml:space="preserve"> ('февраль (4 цк)'!Y14+'февраль (4 цк)'!Y15*3.1%)/1000</f>
        <v>1.10638802</v>
      </c>
    </row>
    <row r="113" spans="1:28" s="156" customFormat="1" x14ac:dyDescent="0.2">
      <c r="A113" s="266">
        <v>3</v>
      </c>
      <c r="B113" s="233" t="s">
        <v>180</v>
      </c>
      <c r="C113" s="234" t="s">
        <v>161</v>
      </c>
      <c r="D113" s="202"/>
      <c r="E113" s="260">
        <f xml:space="preserve"> ('февраль (4 цк)'!B18+'февраль (4 цк)'!B19*3.1%)/1000</f>
        <v>1.0838091200000002</v>
      </c>
      <c r="F113" s="285">
        <f xml:space="preserve"> ('февраль (4 цк)'!C18+'февраль (4 цк)'!C19*3.1%)/1000</f>
        <v>1.0793655100000001</v>
      </c>
      <c r="G113" s="285">
        <f xml:space="preserve"> ('февраль (4 цк)'!D18+'февраль (4 цк)'!D19*3.1%)/1000</f>
        <v>1.0580856700000001</v>
      </c>
      <c r="H113" s="260">
        <f xml:space="preserve"> ('февраль (4 цк)'!E18+'февраль (4 цк)'!E19*3.1%)/1000</f>
        <v>1.0750250000000001</v>
      </c>
      <c r="I113" s="260">
        <f xml:space="preserve"> ('февраль (4 цк)'!F18+'февраль (4 цк)'!F19*3.1%)/1000</f>
        <v>1.11759499</v>
      </c>
      <c r="J113" s="260">
        <f xml:space="preserve"> ('февраль (4 цк)'!G18+'февраль (4 цк)'!G19*3.1%)/1000</f>
        <v>1.1189043599999999</v>
      </c>
      <c r="K113" s="260">
        <f xml:space="preserve"> ('февраль (4 цк)'!H18+'февраль (4 цк)'!H19*3.1%)/1000</f>
        <v>1.1075427400000002</v>
      </c>
      <c r="L113" s="260">
        <f xml:space="preserve"> ('февраль (4 цк)'!I18+'февраль (4 цк)'!I19*3.1%)/1000</f>
        <v>1.10851188</v>
      </c>
      <c r="M113" s="260">
        <f xml:space="preserve"> ('февраль (4 цк)'!J18+'февраль (4 цк)'!J19*3.1%)/1000</f>
        <v>1.09748018</v>
      </c>
      <c r="N113" s="260">
        <f xml:space="preserve"> ('февраль (4 цк)'!K18+'февраль (4 цк)'!K19*3.1%)/1000</f>
        <v>1.1115120900000002</v>
      </c>
      <c r="O113" s="260">
        <f xml:space="preserve"> ('февраль (4 цк)'!L18+'февраль (4 цк)'!L19*3.1%)/1000</f>
        <v>1.0821285899999999</v>
      </c>
      <c r="P113" s="260">
        <f xml:space="preserve"> ('февраль (4 цк)'!M18+'февраль (4 цк)'!M19*3.1%)/1000</f>
        <v>1.0861082500000001</v>
      </c>
      <c r="Q113" s="260">
        <f xml:space="preserve"> ('февраль (4 цк)'!N18+'февраль (4 цк)'!N19*3.1%)/1000</f>
        <v>1.0879021900000001</v>
      </c>
      <c r="R113" s="260">
        <f xml:space="preserve"> ('февраль (4 цк)'!O18+'февраль (4 цк)'!O19*3.1%)/1000</f>
        <v>1.1795890200000001</v>
      </c>
      <c r="S113" s="260">
        <f xml:space="preserve"> ('февраль (4 цк)'!P18+'февраль (4 цк)'!P19*3.1%)/1000</f>
        <v>1.12073954</v>
      </c>
      <c r="T113" s="260">
        <f xml:space="preserve"> ('февраль (4 цк)'!Q18+'февраль (4 цк)'!Q19*3.1%)/1000</f>
        <v>1.2739976900000001</v>
      </c>
      <c r="U113" s="260">
        <f xml:space="preserve"> ('февраль (4 цк)'!R18+'февраль (4 цк)'!R19*3.1%)/1000</f>
        <v>1.27520396</v>
      </c>
      <c r="V113" s="260">
        <f xml:space="preserve"> ('февраль (4 цк)'!S18+'февраль (4 цк)'!S19*3.1%)/1000</f>
        <v>1.2642753600000001</v>
      </c>
      <c r="W113" s="260">
        <f xml:space="preserve"> ('февраль (4 цк)'!T18+'февраль (4 цк)'!T19*3.1%)/1000</f>
        <v>1.0669419600000001</v>
      </c>
      <c r="X113" s="260">
        <f xml:space="preserve"> ('февраль (4 цк)'!U18+'февраль (4 цк)'!U19*3.1%)/1000</f>
        <v>1.0860979400000002</v>
      </c>
      <c r="Y113" s="260">
        <f xml:space="preserve"> ('февраль (4 цк)'!V18+'февраль (4 цк)'!V19*3.1%)/1000</f>
        <v>1.07428268</v>
      </c>
      <c r="Z113" s="260">
        <f xml:space="preserve"> ('февраль (4 цк)'!W18+'февраль (4 цк)'!W19*3.1%)/1000</f>
        <v>1.0887063700000001</v>
      </c>
      <c r="AA113" s="260">
        <f xml:space="preserve"> ('февраль (4 цк)'!X18+'февраль (4 цк)'!X19*3.1%)/1000</f>
        <v>1.0797779100000002</v>
      </c>
      <c r="AB113" s="260">
        <f xml:space="preserve"> ('февраль (4 цк)'!Y18+'февраль (4 цк)'!Y19*3.1%)/1000</f>
        <v>1.0697359700000002</v>
      </c>
    </row>
    <row r="114" spans="1:28" s="156" customFormat="1" x14ac:dyDescent="0.2">
      <c r="A114" s="266">
        <v>4</v>
      </c>
      <c r="B114" s="233" t="s">
        <v>180</v>
      </c>
      <c r="C114" s="234" t="s">
        <v>161</v>
      </c>
      <c r="D114" s="202"/>
      <c r="E114" s="260">
        <f xml:space="preserve"> ('февраль (4 цк)'!B22+'февраль (4 цк)'!B23*3.1%)/1000</f>
        <v>0.99409149999999991</v>
      </c>
      <c r="F114" s="285">
        <f xml:space="preserve"> ('февраль (4 цк)'!C22+'февраль (4 цк)'!C23*3.1%)/1000</f>
        <v>0.99663806999999993</v>
      </c>
      <c r="G114" s="285">
        <f xml:space="preserve"> ('февраль (4 цк)'!D22+'февраль (4 цк)'!D23*3.1%)/1000</f>
        <v>1.03274369</v>
      </c>
      <c r="H114" s="260">
        <f xml:space="preserve"> ('февраль (4 цк)'!E22+'февраль (4 цк)'!E23*3.1%)/1000</f>
        <v>1.4547113700000001</v>
      </c>
      <c r="I114" s="260">
        <f xml:space="preserve"> ('февраль (4 цк)'!F22+'февраль (4 цк)'!F23*3.1%)/1000</f>
        <v>1.07542709</v>
      </c>
      <c r="J114" s="260">
        <f xml:space="preserve"> ('февраль (4 цк)'!G22+'февраль (4 цк)'!G23*3.1%)/1000</f>
        <v>1.3424354699999999</v>
      </c>
      <c r="K114" s="260">
        <f xml:space="preserve"> ('февраль (4 цк)'!H22+'февраль (4 цк)'!H23*3.1%)/1000</f>
        <v>1.34130137</v>
      </c>
      <c r="L114" s="260">
        <f xml:space="preserve"> ('февраль (4 цк)'!I22+'февраль (4 цк)'!I23*3.1%)/1000</f>
        <v>1.3143407199999999</v>
      </c>
      <c r="M114" s="260">
        <f xml:space="preserve"> ('февраль (4 цк)'!J22+'февраль (4 цк)'!J23*3.1%)/1000</f>
        <v>1.30980432</v>
      </c>
      <c r="N114" s="260">
        <f xml:space="preserve"> ('февраль (4 цк)'!K22+'февраль (4 цк)'!K23*3.1%)/1000</f>
        <v>1.29476203</v>
      </c>
      <c r="O114" s="260">
        <f xml:space="preserve"> ('февраль (4 цк)'!L22+'февраль (4 цк)'!L23*3.1%)/1000</f>
        <v>1.2906998900000002</v>
      </c>
      <c r="P114" s="260">
        <f xml:space="preserve"> ('февраль (4 цк)'!M22+'февраль (4 цк)'!M23*3.1%)/1000</f>
        <v>1.2971539500000002</v>
      </c>
      <c r="Q114" s="260">
        <f xml:space="preserve"> ('февраль (4 цк)'!N22+'февраль (4 цк)'!N23*3.1%)/1000</f>
        <v>1.3004015999999998</v>
      </c>
      <c r="R114" s="260">
        <f xml:space="preserve"> ('февраль (4 цк)'!O22+'февраль (4 цк)'!O23*3.1%)/1000</f>
        <v>1.3082475100000002</v>
      </c>
      <c r="S114" s="260">
        <f xml:space="preserve"> ('февраль (4 цк)'!P22+'февраль (4 цк)'!P23*3.1%)/1000</f>
        <v>1.4273280100000001</v>
      </c>
      <c r="T114" s="260">
        <f xml:space="preserve"> ('февраль (4 цк)'!Q22+'февраль (4 цк)'!Q23*3.1%)/1000</f>
        <v>1.3104744699999999</v>
      </c>
      <c r="U114" s="260">
        <f xml:space="preserve"> ('февраль (4 цк)'!R22+'февраль (4 цк)'!R23*3.1%)/1000</f>
        <v>1.371953</v>
      </c>
      <c r="V114" s="260">
        <f xml:space="preserve"> ('февраль (4 цк)'!S22+'февраль (4 цк)'!S23*3.1%)/1000</f>
        <v>1.2719150699999999</v>
      </c>
      <c r="W114" s="260">
        <f xml:space="preserve"> ('февраль (4 цк)'!T22+'февраль (4 цк)'!T23*3.1%)/1000</f>
        <v>1.0168147399999998</v>
      </c>
      <c r="X114" s="260">
        <f xml:space="preserve"> ('февраль (4 цк)'!U22+'февраль (4 цк)'!U23*3.1%)/1000</f>
        <v>1.3148252899999999</v>
      </c>
      <c r="Y114" s="260">
        <f xml:space="preserve"> ('февраль (4 цк)'!V22+'февраль (4 цк)'!V23*3.1%)/1000</f>
        <v>1.02490809</v>
      </c>
      <c r="Z114" s="260">
        <f xml:space="preserve"> ('февраль (4 цк)'!W22+'февраль (4 цк)'!W23*3.1%)/1000</f>
        <v>1.0312178099999998</v>
      </c>
      <c r="AA114" s="260">
        <f xml:space="preserve"> ('февраль (4 цк)'!X22+'февраль (4 цк)'!X23*3.1%)/1000</f>
        <v>1.0209284299999999</v>
      </c>
      <c r="AB114" s="260">
        <f xml:space="preserve"> ('февраль (4 цк)'!Y22+'февраль (4 цк)'!Y23*3.1%)/1000</f>
        <v>1.0233203500000001</v>
      </c>
    </row>
    <row r="115" spans="1:28" s="156" customFormat="1" x14ac:dyDescent="0.2">
      <c r="A115" s="266">
        <v>5</v>
      </c>
      <c r="B115" s="233" t="s">
        <v>180</v>
      </c>
      <c r="C115" s="234" t="s">
        <v>161</v>
      </c>
      <c r="D115" s="202"/>
      <c r="E115" s="260">
        <f xml:space="preserve"> ('февраль (4 цк)'!B26+'февраль (4 цк)'!B27*3.1%)/1000</f>
        <v>1.0512089</v>
      </c>
      <c r="F115" s="285">
        <f xml:space="preserve"> ('февраль (4 цк)'!C26+'февраль (4 цк)'!C27*3.1%)/1000</f>
        <v>1.0835101300000001</v>
      </c>
      <c r="G115" s="285">
        <f xml:space="preserve"> ('февраль (4 цк)'!D26+'февраль (4 цк)'!D27*3.1%)/1000</f>
        <v>1.11436796</v>
      </c>
      <c r="H115" s="260">
        <f xml:space="preserve"> ('февраль (4 цк)'!E26+'февраль (4 цк)'!E27*3.1%)/1000</f>
        <v>1.1325341800000002</v>
      </c>
      <c r="I115" s="260">
        <f xml:space="preserve"> ('февраль (4 цк)'!F26+'февраль (4 цк)'!F27*3.1%)/1000</f>
        <v>1.1272245300000001</v>
      </c>
      <c r="J115" s="260">
        <f xml:space="preserve"> ('февраль (4 цк)'!G26+'февраль (4 цк)'!G27*3.1%)/1000</f>
        <v>1.3405281199999999</v>
      </c>
      <c r="K115" s="260">
        <f xml:space="preserve"> ('февраль (4 цк)'!H26+'февраль (4 цк)'!H27*3.1%)/1000</f>
        <v>1.3478688400000001</v>
      </c>
      <c r="L115" s="260">
        <f xml:space="preserve"> ('февраль (4 цк)'!I26+'февраль (4 цк)'!I27*3.1%)/1000</f>
        <v>1.3277643400000001</v>
      </c>
      <c r="M115" s="260">
        <f xml:space="preserve"> ('февраль (4 цк)'!J26+'февраль (4 цк)'!J27*3.1%)/1000</f>
        <v>1.3160212499999999</v>
      </c>
      <c r="N115" s="260">
        <f xml:space="preserve"> ('февраль (4 цк)'!K26+'февраль (4 цк)'!K27*3.1%)/1000</f>
        <v>1.3477245</v>
      </c>
      <c r="O115" s="260">
        <f xml:space="preserve"> ('февраль (4 цк)'!L26+'февраль (4 цк)'!L27*3.1%)/1000</f>
        <v>1.11557423</v>
      </c>
      <c r="P115" s="260">
        <f xml:space="preserve"> ('февраль (4 цк)'!M26+'февраль (4 цк)'!M27*3.1%)/1000</f>
        <v>1.1161722100000002</v>
      </c>
      <c r="Q115" s="260">
        <f xml:space="preserve"> ('февраль (4 цк)'!N26+'февраль (4 цк)'!N27*3.1%)/1000</f>
        <v>1.11926521</v>
      </c>
      <c r="R115" s="260">
        <f xml:space="preserve"> ('февраль (4 цк)'!O26+'февраль (4 цк)'!O27*3.1%)/1000</f>
        <v>1.1200487700000001</v>
      </c>
      <c r="S115" s="260">
        <f xml:space="preserve"> ('февраль (4 цк)'!P26+'февраль (4 цк)'!P27*3.1%)/1000</f>
        <v>1.12817305</v>
      </c>
      <c r="T115" s="260">
        <f xml:space="preserve"> ('февраль (4 цк)'!Q26+'февраль (4 цк)'!Q27*3.1%)/1000</f>
        <v>1.3266611700000002</v>
      </c>
      <c r="U115" s="260">
        <f xml:space="preserve"> ('февраль (4 цк)'!R26+'февраль (4 цк)'!R27*3.1%)/1000</f>
        <v>1.31166012</v>
      </c>
      <c r="V115" s="260">
        <f xml:space="preserve"> ('февраль (4 цк)'!S26+'февраль (4 цк)'!S27*3.1%)/1000</f>
        <v>1.2880914600000002</v>
      </c>
      <c r="W115" s="260">
        <f xml:space="preserve"> ('февраль (4 цк)'!T26+'февраль (4 цк)'!T27*3.1%)/1000</f>
        <v>1.2267366500000001</v>
      </c>
      <c r="X115" s="260">
        <f xml:space="preserve"> ('февраль (4 цк)'!U26+'февраль (4 цк)'!U27*3.1%)/1000</f>
        <v>1.0963254600000001</v>
      </c>
      <c r="Y115" s="260">
        <f xml:space="preserve"> ('февраль (4 цк)'!V26+'февраль (4 цк)'!V27*3.1%)/1000</f>
        <v>1.05885892</v>
      </c>
      <c r="Z115" s="260">
        <f xml:space="preserve"> ('февраль (4 цк)'!W26+'февраль (4 цк)'!W27*3.1%)/1000</f>
        <v>1.0771797900000002</v>
      </c>
      <c r="AA115" s="260">
        <f xml:space="preserve"> ('февраль (4 цк)'!X26+'февраль (4 цк)'!X27*3.1%)/1000</f>
        <v>1.0639005100000001</v>
      </c>
      <c r="AB115" s="260">
        <f xml:space="preserve"> ('февраль (4 цк)'!Y26+'февраль (4 цк)'!Y27*3.1%)/1000</f>
        <v>1.0718082800000002</v>
      </c>
    </row>
    <row r="116" spans="1:28" s="156" customFormat="1" x14ac:dyDescent="0.2">
      <c r="A116" s="266">
        <v>6</v>
      </c>
      <c r="B116" s="233" t="s">
        <v>180</v>
      </c>
      <c r="C116" s="234" t="s">
        <v>161</v>
      </c>
      <c r="D116" s="202"/>
      <c r="E116" s="260">
        <f xml:space="preserve"> ('февраль (4 цк)'!B30+'февраль (4 цк)'!B31*3.1%)/1000</f>
        <v>1.0234749999999999</v>
      </c>
      <c r="F116" s="285">
        <f xml:space="preserve"> ('февраль (4 цк)'!C30+'февраль (4 цк)'!C31*3.1%)/1000</f>
        <v>1.0252070799999999</v>
      </c>
      <c r="G116" s="285">
        <f xml:space="preserve"> ('февраль (4 цк)'!D30+'февраль (4 цк)'!D31*3.1%)/1000</f>
        <v>1.0556834399999999</v>
      </c>
      <c r="H116" s="260">
        <f xml:space="preserve"> ('февраль (4 цк)'!E30+'февраль (4 цк)'!E31*3.1%)/1000</f>
        <v>1.06445725</v>
      </c>
      <c r="I116" s="260">
        <f xml:space="preserve"> ('февраль (4 цк)'!F30+'февраль (4 цк)'!F31*3.1%)/1000</f>
        <v>1.0584980700000002</v>
      </c>
      <c r="J116" s="260">
        <f xml:space="preserve"> ('февраль (4 цк)'!G30+'февраль (4 цк)'!G31*3.1%)/1000</f>
        <v>1.3102992000000002</v>
      </c>
      <c r="K116" s="260">
        <f xml:space="preserve"> ('февраль (4 цк)'!H30+'февраль (4 цк)'!H31*3.1%)/1000</f>
        <v>1.3124952299999999</v>
      </c>
      <c r="L116" s="260">
        <f xml:space="preserve"> ('февраль (4 цк)'!I30+'февраль (4 цк)'!I31*3.1%)/1000</f>
        <v>1.3000716800000001</v>
      </c>
      <c r="M116" s="260">
        <f xml:space="preserve"> ('февраль (4 цк)'!J30+'февраль (4 цк)'!J31*3.1%)/1000</f>
        <v>1.29872107</v>
      </c>
      <c r="N116" s="260">
        <f xml:space="preserve"> ('февраль (4 цк)'!K30+'февраль (4 цк)'!K31*3.1%)/1000</f>
        <v>1.27353374</v>
      </c>
      <c r="O116" s="260">
        <f xml:space="preserve"> ('февраль (4 цк)'!L30+'февраль (4 цк)'!L31*3.1%)/1000</f>
        <v>1.2792454799999999</v>
      </c>
      <c r="P116" s="260">
        <f xml:space="preserve"> ('февраль (4 цк)'!M30+'февраль (4 цк)'!M31*3.1%)/1000</f>
        <v>1.2849469099999999</v>
      </c>
      <c r="Q116" s="260">
        <f xml:space="preserve"> ('февраль (4 цк)'!N30+'февраль (4 цк)'!N31*3.1%)/1000</f>
        <v>1.2953497</v>
      </c>
      <c r="R116" s="260">
        <f xml:space="preserve"> ('февраль (4 цк)'!O30+'февраль (4 цк)'!O31*3.1%)/1000</f>
        <v>1.0573124200000001</v>
      </c>
      <c r="S116" s="260">
        <f xml:space="preserve"> ('февраль (4 цк)'!P30+'февраль (4 цк)'!P31*3.1%)/1000</f>
        <v>1.3086599099999998</v>
      </c>
      <c r="T116" s="260">
        <f xml:space="preserve"> ('февраль (4 цк)'!Q30+'февраль (4 цк)'!Q31*3.1%)/1000</f>
        <v>1.30313375</v>
      </c>
      <c r="U116" s="260">
        <f xml:space="preserve"> ('февраль (4 цк)'!R30+'февраль (4 цк)'!R31*3.1%)/1000</f>
        <v>1.34756985</v>
      </c>
      <c r="V116" s="260">
        <f xml:space="preserve"> ('февраль (4 цк)'!S30+'февраль (4 цк)'!S31*3.1%)/1000</f>
        <v>1.31605218</v>
      </c>
      <c r="W116" s="260">
        <f xml:space="preserve"> ('февраль (4 цк)'!T30+'февраль (4 цк)'!T31*3.1%)/1000</f>
        <v>1.2475937800000001</v>
      </c>
      <c r="X116" s="260">
        <f xml:space="preserve"> ('февраль (4 цк)'!U30+'февраль (4 цк)'!U31*3.1%)/1000</f>
        <v>1.0219800499999998</v>
      </c>
      <c r="Y116" s="260">
        <f xml:space="preserve"> ('февраль (4 цк)'!V30+'февраль (4 цк)'!V31*3.1%)/1000</f>
        <v>1.0227739200000001</v>
      </c>
      <c r="Z116" s="260">
        <f xml:space="preserve"> ('февраль (4 цк)'!W30+'февраль (4 цк)'!W31*3.1%)/1000</f>
        <v>1.0243719700000002</v>
      </c>
      <c r="AA116" s="260">
        <f xml:space="preserve"> ('февраль (4 цк)'!X30+'февраль (4 цк)'!X31*3.1%)/1000</f>
        <v>1.02056758</v>
      </c>
      <c r="AB116" s="260">
        <f xml:space="preserve"> ('февраль (4 цк)'!Y30+'февраль (4 цк)'!Y31*3.1%)/1000</f>
        <v>1.0224749299999998</v>
      </c>
    </row>
    <row r="117" spans="1:28" s="156" customFormat="1" x14ac:dyDescent="0.2">
      <c r="A117" s="266">
        <v>7</v>
      </c>
      <c r="B117" s="233" t="s">
        <v>180</v>
      </c>
      <c r="C117" s="234" t="s">
        <v>161</v>
      </c>
      <c r="D117" s="202"/>
      <c r="E117" s="260">
        <f xml:space="preserve"> ('февраль (4 цк)'!B34+'февраль (4 цк)'!B35*3.1%)/1000</f>
        <v>1.0687874500000001</v>
      </c>
      <c r="F117" s="285">
        <f xml:space="preserve"> ('февраль (4 цк)'!C34+'февраль (4 цк)'!C35*3.1%)/1000</f>
        <v>1.1074396399999999</v>
      </c>
      <c r="G117" s="285">
        <f xml:space="preserve"> ('февраль (4 цк)'!D34+'февраль (4 цк)'!D35*3.1%)/1000</f>
        <v>1.1063158499999999</v>
      </c>
      <c r="H117" s="260">
        <f xml:space="preserve"> ('февраль (4 цк)'!E34+'февраль (4 цк)'!E35*3.1%)/1000</f>
        <v>1.1170176300000001</v>
      </c>
      <c r="I117" s="260">
        <f xml:space="preserve"> ('февраль (4 цк)'!F34+'февраль (4 цк)'!F35*3.1%)/1000</f>
        <v>1.1078211100000002</v>
      </c>
      <c r="J117" s="260">
        <f xml:space="preserve"> ('февраль (4 цк)'!G34+'февраль (4 цк)'!G35*3.1%)/1000</f>
        <v>1.4091205500000001</v>
      </c>
      <c r="K117" s="260">
        <f xml:space="preserve"> ('февраль (4 цк)'!H34+'февраль (4 цк)'!H35*3.1%)/1000</f>
        <v>1.4158014299999999</v>
      </c>
      <c r="L117" s="260">
        <f xml:space="preserve"> ('февраль (4 цк)'!I34+'февраль (4 цк)'!I35*3.1%)/1000</f>
        <v>1.3879025700000001</v>
      </c>
      <c r="M117" s="260">
        <f xml:space="preserve"> ('февраль (4 цк)'!J34+'февраль (4 цк)'!J35*3.1%)/1000</f>
        <v>1.1075839799999998</v>
      </c>
      <c r="N117" s="260">
        <f xml:space="preserve"> ('февраль (4 цк)'!K34+'февраль (4 цк)'!K35*3.1%)/1000</f>
        <v>1.29645287</v>
      </c>
      <c r="O117" s="260">
        <f xml:space="preserve"> ('февраль (4 цк)'!L34+'февраль (4 цк)'!L35*3.1%)/1000</f>
        <v>1.3022574000000002</v>
      </c>
      <c r="P117" s="260">
        <f xml:space="preserve"> ('февраль (4 цк)'!M34+'февраль (4 цк)'!M35*3.1%)/1000</f>
        <v>1.29981393</v>
      </c>
      <c r="Q117" s="260">
        <f xml:space="preserve"> ('февраль (4 цк)'!N34+'февраль (4 цк)'!N35*3.1%)/1000</f>
        <v>1.3113508200000001</v>
      </c>
      <c r="R117" s="260">
        <f xml:space="preserve"> ('февраль (4 цк)'!O34+'февраль (4 цк)'!O35*3.1%)/1000</f>
        <v>1.2789258700000001</v>
      </c>
      <c r="S117" s="260">
        <f xml:space="preserve"> ('февраль (4 цк)'!P34+'февраль (4 цк)'!P35*3.1%)/1000</f>
        <v>1.3055359799999999</v>
      </c>
      <c r="T117" s="260">
        <f xml:space="preserve"> ('февраль (4 цк)'!Q34+'февраль (4 цк)'!Q35*3.1%)/1000</f>
        <v>1.32740349</v>
      </c>
      <c r="U117" s="260">
        <f xml:space="preserve"> ('февраль (4 цк)'!R34+'февраль (4 цк)'!R35*3.1%)/1000</f>
        <v>1.30770108</v>
      </c>
      <c r="V117" s="260">
        <f xml:space="preserve"> ('февраль (4 цк)'!S34+'февраль (4 цк)'!S35*3.1%)/1000</f>
        <v>1.30062842</v>
      </c>
      <c r="W117" s="260">
        <f xml:space="preserve"> ('февраль (4 цк)'!T34+'февраль (4 цк)'!T35*3.1%)/1000</f>
        <v>1.3237022000000003</v>
      </c>
      <c r="X117" s="260">
        <f xml:space="preserve"> ('февраль (4 цк)'!U34+'февраль (4 цк)'!U35*3.1%)/1000</f>
        <v>1.0962429800000002</v>
      </c>
      <c r="Y117" s="260">
        <f xml:space="preserve"> ('февраль (4 цк)'!V34+'февраль (4 цк)'!V35*3.1%)/1000</f>
        <v>1.0585186900000001</v>
      </c>
      <c r="Z117" s="260">
        <f xml:space="preserve"> ('февраль (4 цк)'!W34+'февраль (4 цк)'!W35*3.1%)/1000</f>
        <v>1.0533946199999997</v>
      </c>
      <c r="AA117" s="260">
        <f xml:space="preserve"> ('февраль (4 цк)'!X34+'февраль (4 цк)'!X35*3.1%)/1000</f>
        <v>1.0664986300000001</v>
      </c>
      <c r="AB117" s="260">
        <f xml:space="preserve"> ('февраль (4 цк)'!Y34+'февраль (4 цк)'!Y35*3.1%)/1000</f>
        <v>1.0775818799999999</v>
      </c>
    </row>
    <row r="118" spans="1:28" s="156" customFormat="1" x14ac:dyDescent="0.2">
      <c r="A118" s="266">
        <v>8</v>
      </c>
      <c r="B118" s="233" t="s">
        <v>180</v>
      </c>
      <c r="C118" s="234" t="s">
        <v>161</v>
      </c>
      <c r="D118" s="202"/>
      <c r="E118" s="260">
        <f xml:space="preserve"> ('февраль (4 цк)'!B38+'февраль (4 цк)'!B39*3.1%)/1000</f>
        <v>1.0461673099999997</v>
      </c>
      <c r="F118" s="285">
        <f xml:space="preserve"> ('февраль (4 цк)'!C38+'февраль (4 цк)'!C39*3.1%)/1000</f>
        <v>1.0982637400000002</v>
      </c>
      <c r="G118" s="285">
        <f xml:space="preserve"> ('февраль (4 цк)'!D38+'февраль (4 цк)'!D39*3.1%)/1000</f>
        <v>1.0919746400000001</v>
      </c>
      <c r="H118" s="260">
        <f xml:space="preserve"> ('февраль (4 цк)'!E38+'февраль (4 цк)'!E39*3.1%)/1000</f>
        <v>1.3326925200000002</v>
      </c>
      <c r="I118" s="260">
        <f xml:space="preserve"> ('февраль (4 цк)'!F38+'февраль (4 цк)'!F39*3.1%)/1000</f>
        <v>1.3434046100000001</v>
      </c>
      <c r="J118" s="260">
        <f xml:space="preserve"> ('февраль (4 цк)'!G38+'февраль (4 цк)'!G39*3.1%)/1000</f>
        <v>1.3186812299999999</v>
      </c>
      <c r="K118" s="260">
        <f xml:space="preserve"> ('февраль (4 цк)'!H38+'февраль (4 цк)'!H39*3.1%)/1000</f>
        <v>1.3713034699999997</v>
      </c>
      <c r="L118" s="260">
        <f xml:space="preserve"> ('февраль (4 цк)'!I38+'февраль (4 цк)'!I39*3.1%)/1000</f>
        <v>1.3088145600000001</v>
      </c>
      <c r="M118" s="260">
        <f xml:space="preserve"> ('февраль (4 цк)'!J38+'февраль (4 цк)'!J39*3.1%)/1000</f>
        <v>1.28694705</v>
      </c>
      <c r="N118" s="260">
        <f xml:space="preserve"> ('февраль (4 цк)'!K38+'февраль (4 цк)'!K39*3.1%)/1000</f>
        <v>1.2855139600000003</v>
      </c>
      <c r="O118" s="260">
        <f xml:space="preserve"> ('февраль (4 цк)'!L38+'февраль (4 цк)'!L39*3.1%)/1000</f>
        <v>1.27872998</v>
      </c>
      <c r="P118" s="260">
        <f xml:space="preserve"> ('февраль (4 цк)'!M38+'февраль (4 цк)'!M39*3.1%)/1000</f>
        <v>1.2862562800000001</v>
      </c>
      <c r="Q118" s="260">
        <f xml:space="preserve"> ('февраль (4 цк)'!N38+'февраль (4 цк)'!N39*3.1%)/1000</f>
        <v>1.3084434</v>
      </c>
      <c r="R118" s="260">
        <f xml:space="preserve"> ('февраль (4 цк)'!O38+'февраль (4 цк)'!O39*3.1%)/1000</f>
        <v>1.3003912900000001</v>
      </c>
      <c r="S118" s="260">
        <f xml:space="preserve"> ('февраль (4 цк)'!P38+'февраль (4 цк)'!P39*3.1%)/1000</f>
        <v>1.3211247000000002</v>
      </c>
      <c r="T118" s="260">
        <f xml:space="preserve"> ('февраль (4 цк)'!Q38+'февраль (4 цк)'!Q39*3.1%)/1000</f>
        <v>1.3204133100000002</v>
      </c>
      <c r="U118" s="260">
        <f xml:space="preserve"> ('февраль (4 цк)'!R38+'февраль (4 цк)'!R39*3.1%)/1000</f>
        <v>1.3103301300000001</v>
      </c>
      <c r="V118" s="260">
        <f xml:space="preserve"> ('февраль (4 цк)'!S38+'февраль (4 цк)'!S39*3.1%)/1000</f>
        <v>1.3001232299999999</v>
      </c>
      <c r="W118" s="260">
        <f xml:space="preserve"> ('февраль (4 цк)'!T38+'февраль (4 цк)'!T39*3.1%)/1000</f>
        <v>1.32106284</v>
      </c>
      <c r="X118" s="260">
        <f xml:space="preserve"> ('февраль (4 цк)'!U38+'февраль (4 цк)'!U39*3.1%)/1000</f>
        <v>1.09340773</v>
      </c>
      <c r="Y118" s="260">
        <f xml:space="preserve"> ('февраль (4 цк)'!V38+'февраль (4 цк)'!V39*3.1%)/1000</f>
        <v>1.03002185</v>
      </c>
      <c r="Z118" s="260">
        <f xml:space="preserve"> ('февраль (4 цк)'!W38+'февраль (4 цк)'!W39*3.1%)/1000</f>
        <v>1.05288943</v>
      </c>
      <c r="AA118" s="260">
        <f xml:space="preserve"> ('февраль (4 цк)'!X38+'февраль (4 цк)'!X39*3.1%)/1000</f>
        <v>1.0536420599999998</v>
      </c>
      <c r="AB118" s="260">
        <f xml:space="preserve"> ('февраль (4 цк)'!Y38+'февраль (4 цк)'!Y39*3.1%)/1000</f>
        <v>1.036878</v>
      </c>
    </row>
    <row r="119" spans="1:28" s="156" customFormat="1" x14ac:dyDescent="0.2">
      <c r="A119" s="266">
        <v>9</v>
      </c>
      <c r="B119" s="233" t="s">
        <v>180</v>
      </c>
      <c r="C119" s="234" t="s">
        <v>161</v>
      </c>
      <c r="D119" s="202"/>
      <c r="E119" s="260">
        <f xml:space="preserve"> ('февраль (4 цк)'!B42+'февраль (4 цк)'!B43*3.1%)/1000</f>
        <v>1.0480643500000002</v>
      </c>
      <c r="F119" s="285">
        <f xml:space="preserve"> ('февраль (4 цк)'!C42+'февраль (4 цк)'!C43*3.1%)/1000</f>
        <v>1.0423216799999997</v>
      </c>
      <c r="G119" s="285">
        <f xml:space="preserve"> ('февраль (4 цк)'!D42+'февраль (4 цк)'!D43*3.1%)/1000</f>
        <v>1.0517862599999999</v>
      </c>
      <c r="H119" s="260">
        <f xml:space="preserve"> ('февраль (4 цк)'!E42+'февраль (4 цк)'!E43*3.1%)/1000</f>
        <v>1.54533627</v>
      </c>
      <c r="I119" s="260">
        <f xml:space="preserve"> ('февраль (4 цк)'!F42+'февраль (4 цк)'!F43*3.1%)/1000</f>
        <v>1.09503671</v>
      </c>
      <c r="J119" s="260">
        <f xml:space="preserve"> ('февраль (4 цк)'!G42+'февраль (4 цк)'!G43*3.1%)/1000</f>
        <v>1.0995937300000003</v>
      </c>
      <c r="K119" s="260">
        <f xml:space="preserve"> ('февраль (4 цк)'!H42+'февраль (4 цк)'!H43*3.1%)/1000</f>
        <v>1.0933458700000001</v>
      </c>
      <c r="L119" s="260">
        <f xml:space="preserve"> ('февраль (4 цк)'!I42+'февраль (4 цк)'!I43*3.1%)/1000</f>
        <v>1.0805202300000001</v>
      </c>
      <c r="M119" s="260">
        <f xml:space="preserve"> ('февраль (4 цк)'!J42+'февраль (4 цк)'!J43*3.1%)/1000</f>
        <v>1.0803346500000002</v>
      </c>
      <c r="N119" s="260">
        <f xml:space="preserve"> ('февраль (4 цк)'!K42+'февраль (4 цк)'!K43*3.1%)/1000</f>
        <v>1.07088038</v>
      </c>
      <c r="O119" s="260">
        <f xml:space="preserve"> ('февраль (4 цк)'!L42+'февраль (4 цк)'!L43*3.1%)/1000</f>
        <v>1.0715196</v>
      </c>
      <c r="P119" s="260">
        <f xml:space="preserve"> ('февраль (4 цк)'!M42+'февраль (4 цк)'!M43*3.1%)/1000</f>
        <v>1.0764890200000001</v>
      </c>
      <c r="Q119" s="260">
        <f xml:space="preserve"> ('февраль (4 цк)'!N42+'февраль (4 цк)'!N43*3.1%)/1000</f>
        <v>1.07624158</v>
      </c>
      <c r="R119" s="260">
        <f xml:space="preserve"> ('февраль (4 цк)'!O42+'февраль (4 цк)'!O43*3.1%)/1000</f>
        <v>1.0763446799999998</v>
      </c>
      <c r="S119" s="260">
        <f xml:space="preserve"> ('февраль (4 цк)'!P42+'февраль (4 цк)'!P43*3.1%)/1000</f>
        <v>1.11584229</v>
      </c>
      <c r="T119" s="260">
        <f xml:space="preserve"> ('февраль (4 цк)'!Q42+'февраль (4 цк)'!Q43*3.1%)/1000</f>
        <v>1.2741935800000002</v>
      </c>
      <c r="U119" s="260">
        <f xml:space="preserve"> ('февраль (4 цк)'!R42+'февраль (4 цк)'!R43*3.1%)/1000</f>
        <v>1.27042012</v>
      </c>
      <c r="V119" s="260">
        <f xml:space="preserve"> ('февраль (4 цк)'!S42+'февраль (4 цк)'!S43*3.1%)/1000</f>
        <v>1.24505752</v>
      </c>
      <c r="W119" s="260">
        <f xml:space="preserve"> ('февраль (4 цк)'!T42+'февраль (4 цк)'!T43*3.1%)/1000</f>
        <v>1.1425451900000001</v>
      </c>
      <c r="X119" s="260">
        <f xml:space="preserve"> ('февраль (4 цк)'!U42+'февраль (4 цк)'!U43*3.1%)/1000</f>
        <v>1.03937302</v>
      </c>
      <c r="Y119" s="260">
        <f xml:space="preserve"> ('февраль (4 цк)'!V42+'февраль (4 цк)'!V43*3.1%)/1000</f>
        <v>1.0331457800000001</v>
      </c>
      <c r="Z119" s="260">
        <f xml:space="preserve"> ('февраль (4 цк)'!W42+'февраль (4 цк)'!W43*3.1%)/1000</f>
        <v>1.0574258300000001</v>
      </c>
      <c r="AA119" s="260">
        <f xml:space="preserve"> ('февраль (4 цк)'!X42+'февраль (4 цк)'!X43*3.1%)/1000</f>
        <v>1.0272897000000001</v>
      </c>
      <c r="AB119" s="260">
        <f xml:space="preserve"> ('февраль (4 цк)'!Y42+'февраль (4 цк)'!Y43*3.1%)/1000</f>
        <v>1.0526419899999999</v>
      </c>
    </row>
    <row r="120" spans="1:28" s="156" customFormat="1" x14ac:dyDescent="0.2">
      <c r="A120" s="266">
        <v>10</v>
      </c>
      <c r="B120" s="233" t="s">
        <v>180</v>
      </c>
      <c r="C120" s="234" t="s">
        <v>161</v>
      </c>
      <c r="D120" s="202"/>
      <c r="E120" s="260">
        <f xml:space="preserve"> ('февраль (4 цк)'!B46+'февраль (4 цк)'!B47*3.1%)/1000</f>
        <v>0.9498306700000001</v>
      </c>
      <c r="F120" s="285">
        <f xml:space="preserve"> ('февраль (4 цк)'!C46+'февраль (4 цк)'!C47*3.1%)/1000</f>
        <v>0.95551148000000008</v>
      </c>
      <c r="G120" s="285">
        <f xml:space="preserve"> ('февраль (4 цк)'!D46+'февраль (4 цк)'!D47*3.1%)/1000</f>
        <v>0.95846014000000002</v>
      </c>
      <c r="H120" s="260">
        <f xml:space="preserve"> ('февраль (4 цк)'!E46+'февраль (4 цк)'!E47*3.1%)/1000</f>
        <v>0.96813092000000001</v>
      </c>
      <c r="I120" s="260">
        <f xml:space="preserve"> ('февраль (4 цк)'!F46+'февраль (4 цк)'!F47*3.1%)/1000</f>
        <v>0.99152430999999985</v>
      </c>
      <c r="J120" s="260">
        <f xml:space="preserve"> ('февраль (4 цк)'!G46+'февраль (4 цк)'!G47*3.1%)/1000</f>
        <v>1.43511206</v>
      </c>
      <c r="K120" s="260">
        <f xml:space="preserve"> ('февраль (4 цк)'!H46+'февраль (4 цк)'!H47*3.1%)/1000</f>
        <v>1.0006899</v>
      </c>
      <c r="L120" s="260">
        <f xml:space="preserve"> ('февраль (4 цк)'!I46+'февраль (4 цк)'!I47*3.1%)/1000</f>
        <v>0.98057509000000009</v>
      </c>
      <c r="M120" s="260">
        <f xml:space="preserve"> ('февраль (4 цк)'!J46+'февраль (4 цк)'!J47*3.1%)/1000</f>
        <v>0.97658511999999997</v>
      </c>
      <c r="N120" s="260">
        <f xml:space="preserve"> ('февраль (4 цк)'!K46+'февраль (4 цк)'!K47*3.1%)/1000</f>
        <v>0.94744905999999995</v>
      </c>
      <c r="O120" s="260">
        <f xml:space="preserve"> ('февраль (4 цк)'!L46+'февраль (4 цк)'!L47*3.1%)/1000</f>
        <v>0.95645999999999998</v>
      </c>
      <c r="P120" s="260">
        <f xml:space="preserve"> ('февраль (4 цк)'!M46+'февраль (4 цк)'!M47*3.1%)/1000</f>
        <v>0.95617131999999994</v>
      </c>
      <c r="Q120" s="260">
        <f xml:space="preserve"> ('февраль (4 цк)'!N46+'февраль (4 цк)'!N47*3.1%)/1000</f>
        <v>0.96294498999999989</v>
      </c>
      <c r="R120" s="260">
        <f xml:space="preserve"> ('февраль (4 цк)'!O46+'февраль (4 цк)'!O47*3.1%)/1000</f>
        <v>0.97447156999999995</v>
      </c>
      <c r="S120" s="260">
        <f xml:space="preserve"> ('февраль (4 цк)'!P46+'февраль (4 цк)'!P47*3.1%)/1000</f>
        <v>0.99371003000000002</v>
      </c>
      <c r="T120" s="260">
        <f xml:space="preserve"> ('февраль (4 цк)'!Q46+'февраль (4 цк)'!Q47*3.1%)/1000</f>
        <v>1.0072986099999999</v>
      </c>
      <c r="U120" s="260">
        <f xml:space="preserve"> ('февраль (4 цк)'!R46+'февраль (4 цк)'!R47*3.1%)/1000</f>
        <v>1.0130515900000001</v>
      </c>
      <c r="V120" s="260">
        <f xml:space="preserve"> ('февраль (4 цк)'!S46+'февраль (4 цк)'!S47*3.1%)/1000</f>
        <v>0.99891657999999994</v>
      </c>
      <c r="W120" s="260">
        <f xml:space="preserve"> ('февраль (4 цк)'!T46+'февраль (4 цк)'!T47*3.1%)/1000</f>
        <v>0.97266731999999989</v>
      </c>
      <c r="X120" s="260">
        <f xml:space="preserve"> ('февраль (4 цк)'!U46+'февраль (4 цк)'!U47*3.1%)/1000</f>
        <v>0.97226523000000009</v>
      </c>
      <c r="Y120" s="260">
        <f xml:space="preserve"> ('февраль (4 цк)'!V46+'февраль (4 цк)'!V47*3.1%)/1000</f>
        <v>0.96287281999999996</v>
      </c>
      <c r="Z120" s="260">
        <f xml:space="preserve"> ('февраль (4 цк)'!W46+'февраль (4 цк)'!W47*3.1%)/1000</f>
        <v>0.96501729999999986</v>
      </c>
      <c r="AA120" s="260">
        <f xml:space="preserve"> ('февраль (4 цк)'!X46+'февраль (4 цк)'!X47*3.1%)/1000</f>
        <v>0.95536714</v>
      </c>
      <c r="AB120" s="260">
        <f xml:space="preserve"> ('февраль (4 цк)'!Y46+'февраль (4 цк)'!Y47*3.1%)/1000</f>
        <v>0.95991385000000007</v>
      </c>
    </row>
    <row r="121" spans="1:28" s="156" customFormat="1" x14ac:dyDescent="0.2">
      <c r="A121" s="266">
        <v>11</v>
      </c>
      <c r="B121" s="233" t="s">
        <v>180</v>
      </c>
      <c r="C121" s="234" t="s">
        <v>161</v>
      </c>
      <c r="D121" s="202"/>
      <c r="E121" s="260">
        <f xml:space="preserve"> ('февраль (4 цк)'!B50+'февраль (4 цк)'!B51*3.1%)/1000</f>
        <v>0.94492310999999984</v>
      </c>
      <c r="F121" s="285">
        <f xml:space="preserve"> ('февраль (4 цк)'!C50+'февраль (4 цк)'!C51*3.1%)/1000</f>
        <v>0.92622077000000003</v>
      </c>
      <c r="G121" s="285">
        <f xml:space="preserve"> ('февраль (4 цк)'!D50+'февраль (4 цк)'!D51*3.1%)/1000</f>
        <v>0.95806835999999984</v>
      </c>
      <c r="H121" s="260">
        <f xml:space="preserve"> ('февраль (4 цк)'!E50+'февраль (4 цк)'!E51*3.1%)/1000</f>
        <v>0.97744085000000003</v>
      </c>
      <c r="I121" s="260">
        <f xml:space="preserve"> ('февраль (4 цк)'!F50+'февраль (4 цк)'!F51*3.1%)/1000</f>
        <v>0.97437878</v>
      </c>
      <c r="J121" s="260">
        <f xml:space="preserve"> ('февраль (4 цк)'!G50+'февраль (4 цк)'!G51*3.1%)/1000</f>
        <v>0.98019361999999988</v>
      </c>
      <c r="K121" s="260">
        <f xml:space="preserve"> ('февраль (4 цк)'!H50+'февраль (4 цк)'!H51*3.1%)/1000</f>
        <v>0.97468808000000007</v>
      </c>
      <c r="L121" s="260">
        <f xml:space="preserve"> ('февраль (4 цк)'!I50+'февраль (4 цк)'!I51*3.1%)/1000</f>
        <v>0.96941967000000007</v>
      </c>
      <c r="M121" s="260">
        <f xml:space="preserve"> ('февраль (4 цк)'!J50+'февраль (4 цк)'!J51*3.1%)/1000</f>
        <v>0.95662495999999997</v>
      </c>
      <c r="N121" s="260">
        <f xml:space="preserve"> ('февраль (4 цк)'!K50+'февраль (4 цк)'!K51*3.1%)/1000</f>
        <v>0.95796525999999993</v>
      </c>
      <c r="O121" s="260">
        <f xml:space="preserve"> ('февраль (4 цк)'!L50+'февраль (4 цк)'!L51*3.1%)/1000</f>
        <v>0.96446055999999991</v>
      </c>
      <c r="P121" s="260">
        <f xml:space="preserve"> ('февраль (4 цк)'!M50+'февраль (4 цк)'!M51*3.1%)/1000</f>
        <v>0.97073935000000011</v>
      </c>
      <c r="Q121" s="260">
        <f xml:space="preserve"> ('февраль (4 цк)'!N50+'февраль (4 цк)'!N51*3.1%)/1000</f>
        <v>0.97321374999999988</v>
      </c>
      <c r="R121" s="260">
        <f xml:space="preserve"> ('февраль (4 цк)'!O50+'февраль (4 цк)'!O51*3.1%)/1000</f>
        <v>0.97156415000000007</v>
      </c>
      <c r="S121" s="260">
        <f xml:space="preserve"> ('февраль (4 цк)'!P50+'февраль (4 цк)'!P51*3.1%)/1000</f>
        <v>0.98346189000000006</v>
      </c>
      <c r="T121" s="260">
        <f xml:space="preserve"> ('февраль (4 цк)'!Q50+'февраль (4 цк)'!Q51*3.1%)/1000</f>
        <v>0.98582287999999996</v>
      </c>
      <c r="U121" s="260">
        <f xml:space="preserve"> ('февраль (4 цк)'!R50+'февраль (4 цк)'!R51*3.1%)/1000</f>
        <v>0.98551357999999989</v>
      </c>
      <c r="V121" s="260">
        <f xml:space="preserve"> ('февраль (4 цк)'!S50+'февраль (4 цк)'!S51*3.1%)/1000</f>
        <v>0.98614248999999987</v>
      </c>
      <c r="W121" s="260">
        <f xml:space="preserve"> ('февраль (4 цк)'!T50+'февраль (4 цк)'!T51*3.1%)/1000</f>
        <v>0.98749310000000001</v>
      </c>
      <c r="X121" s="260">
        <f xml:space="preserve"> ('февраль (4 цк)'!U50+'февраль (4 цк)'!U51*3.1%)/1000</f>
        <v>0.97252298000000004</v>
      </c>
      <c r="Y121" s="260">
        <f xml:space="preserve"> ('февраль (4 цк)'!V50+'февраль (4 цк)'!V51*3.1%)/1000</f>
        <v>0.92677750999999997</v>
      </c>
      <c r="Z121" s="260">
        <f xml:space="preserve"> ('февраль (4 цк)'!W50+'февраль (4 цк)'!W51*3.1%)/1000</f>
        <v>0.94005679000000009</v>
      </c>
      <c r="AA121" s="260">
        <f xml:space="preserve"> ('февраль (4 цк)'!X50+'февраль (4 цк)'!X51*3.1%)/1000</f>
        <v>0.93746898000000012</v>
      </c>
      <c r="AB121" s="260">
        <f xml:space="preserve"> ('февраль (4 цк)'!Y50+'февраль (4 цк)'!Y51*3.1%)/1000</f>
        <v>0.93467496999999999</v>
      </c>
    </row>
    <row r="122" spans="1:28" s="156" customFormat="1" x14ac:dyDescent="0.2">
      <c r="A122" s="266">
        <v>12</v>
      </c>
      <c r="B122" s="233" t="s">
        <v>180</v>
      </c>
      <c r="C122" s="234" t="s">
        <v>161</v>
      </c>
      <c r="D122" s="202"/>
      <c r="E122" s="260">
        <f xml:space="preserve"> ('февраль (4 цк)'!B54+'февраль (4 цк)'!B55*3.1%)/1000</f>
        <v>0.93961346000000001</v>
      </c>
      <c r="F122" s="285">
        <f xml:space="preserve"> ('февраль (4 цк)'!C54+'февраль (4 цк)'!C55*3.1%)/1000</f>
        <v>0.96620295</v>
      </c>
      <c r="G122" s="285">
        <f xml:space="preserve"> ('февраль (4 цк)'!D54+'февраль (4 цк)'!D55*3.1%)/1000</f>
        <v>1.0133815099999999</v>
      </c>
      <c r="H122" s="260">
        <f xml:space="preserve"> ('февраль (4 цк)'!E54+'февраль (4 цк)'!E55*3.1%)/1000</f>
        <v>1.0542091099999997</v>
      </c>
      <c r="I122" s="260">
        <f xml:space="preserve"> ('февраль (4 цк)'!F54+'февраль (4 цк)'!F55*3.1%)/1000</f>
        <v>1.06397268</v>
      </c>
      <c r="J122" s="260">
        <f xml:space="preserve"> ('февраль (4 цк)'!G54+'февраль (4 цк)'!G55*3.1%)/1000</f>
        <v>1.0641995</v>
      </c>
      <c r="K122" s="260">
        <f xml:space="preserve"> ('февраль (4 цк)'!H54+'февраль (4 цк)'!H55*3.1%)/1000</f>
        <v>1.04827055</v>
      </c>
      <c r="L122" s="260">
        <f xml:space="preserve"> ('февраль (4 цк)'!I54+'февраль (4 цк)'!I55*3.1%)/1000</f>
        <v>1.0486417100000001</v>
      </c>
      <c r="M122" s="260">
        <f xml:space="preserve"> ('февраль (4 цк)'!J54+'февраль (4 цк)'!J55*3.1%)/1000</f>
        <v>1.0432495799999999</v>
      </c>
      <c r="N122" s="260">
        <f xml:space="preserve"> ('февраль (4 цк)'!K54+'февраль (4 цк)'!K55*3.1%)/1000</f>
        <v>1.0422392</v>
      </c>
      <c r="O122" s="260">
        <f xml:space="preserve"> ('февраль (4 цк)'!L54+'февраль (4 цк)'!L55*3.1%)/1000</f>
        <v>1.0425381899999999</v>
      </c>
      <c r="P122" s="260">
        <f xml:space="preserve"> ('февраль (4 цк)'!M54+'февраль (4 цк)'!M55*3.1%)/1000</f>
        <v>1.04681684</v>
      </c>
      <c r="Q122" s="260">
        <f xml:space="preserve"> ('февраль (4 цк)'!N54+'февраль (4 цк)'!N55*3.1%)/1000</f>
        <v>1.0300940199999999</v>
      </c>
      <c r="R122" s="260">
        <f xml:space="preserve"> ('февраль (4 цк)'!O54+'февраль (4 цк)'!O55*3.1%)/1000</f>
        <v>1.04968302</v>
      </c>
      <c r="S122" s="260">
        <f xml:space="preserve"> ('февраль (4 цк)'!P54+'февраль (4 цк)'!P55*3.1%)/1000</f>
        <v>1.05902388</v>
      </c>
      <c r="T122" s="260">
        <f xml:space="preserve"> ('февраль (4 цк)'!Q54+'февраль (4 цк)'!Q55*3.1%)/1000</f>
        <v>1.07142681</v>
      </c>
      <c r="U122" s="260">
        <f xml:space="preserve"> ('февраль (4 цк)'!R54+'февраль (4 цк)'!R55*3.1%)/1000</f>
        <v>1.0725196700000001</v>
      </c>
      <c r="V122" s="260">
        <f xml:space="preserve"> ('февраль (4 цк)'!S54+'февраль (4 цк)'!S55*3.1%)/1000</f>
        <v>1.06245711</v>
      </c>
      <c r="W122" s="260">
        <f xml:space="preserve"> ('февраль (4 цк)'!T54+'февраль (4 цк)'!T55*3.1%)/1000</f>
        <v>1.05078619</v>
      </c>
      <c r="X122" s="260">
        <f xml:space="preserve"> ('февраль (4 цк)'!U54+'февраль (4 цк)'!U55*3.1%)/1000</f>
        <v>0.99828767000000007</v>
      </c>
      <c r="Y122" s="260">
        <f xml:space="preserve"> ('февраль (4 цк)'!V54+'февраль (4 цк)'!V55*3.1%)/1000</f>
        <v>0.98496715000000001</v>
      </c>
      <c r="Z122" s="260">
        <f xml:space="preserve"> ('февраль (4 цк)'!W54+'февраль (4 цк)'!W55*3.1%)/1000</f>
        <v>0.98837975999999994</v>
      </c>
      <c r="AA122" s="260">
        <f xml:space="preserve"> ('февраль (4 цк)'!X54+'февраль (4 цк)'!X55*3.1%)/1000</f>
        <v>0.93290165000000003</v>
      </c>
      <c r="AB122" s="260">
        <f xml:space="preserve"> ('февраль (4 цк)'!Y54+'февраль (4 цк)'!Y55*3.1%)/1000</f>
        <v>0.93239646000000009</v>
      </c>
    </row>
    <row r="123" spans="1:28" s="156" customFormat="1" x14ac:dyDescent="0.2">
      <c r="A123" s="266">
        <v>13</v>
      </c>
      <c r="B123" s="233" t="s">
        <v>180</v>
      </c>
      <c r="C123" s="234" t="s">
        <v>161</v>
      </c>
      <c r="D123" s="202"/>
      <c r="E123" s="260">
        <f xml:space="preserve"> ('февраль (4 цк)'!B58+'февраль (4 цк)'!B59*3.1%)/1000</f>
        <v>1.0284753500000001</v>
      </c>
      <c r="F123" s="285">
        <f xml:space="preserve"> ('февраль (4 цк)'!C58+'февраль (4 цк)'!C59*3.1%)/1000</f>
        <v>1.0710865800000002</v>
      </c>
      <c r="G123" s="285">
        <f xml:space="preserve"> ('февраль (4 цк)'!D58+'февраль (4 цк)'!D59*3.1%)/1000</f>
        <v>1.0767673900000001</v>
      </c>
      <c r="H123" s="260">
        <f xml:space="preserve"> ('февраль (4 цк)'!E58+'февраль (4 цк)'!E59*3.1%)/1000</f>
        <v>1.1451536200000001</v>
      </c>
      <c r="I123" s="260">
        <f xml:space="preserve"> ('февраль (4 цк)'!F58+'февраль (4 цк)'!F59*3.1%)/1000</f>
        <v>1.07571577</v>
      </c>
      <c r="J123" s="260">
        <f xml:space="preserve"> ('февраль (4 цк)'!G58+'февраль (4 цк)'!G59*3.1%)/1000</f>
        <v>1.13555501</v>
      </c>
      <c r="K123" s="260">
        <f xml:space="preserve"> ('февраль (4 цк)'!H58+'февраль (4 цк)'!H59*3.1%)/1000</f>
        <v>1.1327713100000001</v>
      </c>
      <c r="L123" s="260">
        <f xml:space="preserve"> ('февраль (4 цк)'!I58+'февраль (4 цк)'!I59*3.1%)/1000</f>
        <v>1.1134400600000001</v>
      </c>
      <c r="M123" s="260">
        <f xml:space="preserve"> ('февраль (4 цк)'!J58+'февраль (4 цк)'!J59*3.1%)/1000</f>
        <v>1.1087077700000003</v>
      </c>
      <c r="N123" s="260">
        <f xml:space="preserve"> ('февраль (4 цк)'!K58+'февраль (4 цк)'!K59*3.1%)/1000</f>
        <v>1.1085943600000001</v>
      </c>
      <c r="O123" s="260">
        <f xml:space="preserve"> ('февраль (4 цк)'!L58+'февраль (4 цк)'!L59*3.1%)/1000</f>
        <v>1.1188631199999999</v>
      </c>
      <c r="P123" s="260">
        <f xml:space="preserve"> ('февраль (4 цк)'!M58+'февраль (4 цк)'!M59*3.1%)/1000</f>
        <v>1.12123442</v>
      </c>
      <c r="Q123" s="260">
        <f xml:space="preserve"> ('февраль (4 цк)'!N58+'февраль (4 цк)'!N59*3.1%)/1000</f>
        <v>1.1009958900000001</v>
      </c>
      <c r="R123" s="260">
        <f xml:space="preserve"> ('февраль (4 цк)'!O58+'февраль (4 цк)'!O59*3.1%)/1000</f>
        <v>1.12877103</v>
      </c>
      <c r="S123" s="260">
        <f xml:space="preserve"> ('февраль (4 цк)'!P58+'февраль (4 цк)'!P59*3.1%)/1000</f>
        <v>1.09483051</v>
      </c>
      <c r="T123" s="260">
        <f xml:space="preserve"> ('февраль (4 цк)'!Q58+'февраль (4 цк)'!Q59*3.1%)/1000</f>
        <v>1.1457928400000001</v>
      </c>
      <c r="U123" s="260">
        <f xml:space="preserve"> ('февраль (4 цк)'!R58+'февраль (4 цк)'!R59*3.1%)/1000</f>
        <v>1.14583408</v>
      </c>
      <c r="V123" s="260">
        <f xml:space="preserve"> ('февраль (4 цк)'!S58+'февраль (4 цк)'!S59*3.1%)/1000</f>
        <v>1.13241046</v>
      </c>
      <c r="W123" s="260">
        <f xml:space="preserve"> ('февраль (4 цк)'!T58+'февраль (4 цк)'!T59*3.1%)/1000</f>
        <v>1.1170279400000001</v>
      </c>
      <c r="X123" s="260">
        <f xml:space="preserve"> ('февраль (4 цк)'!U58+'февраль (4 цк)'!U59*3.1%)/1000</f>
        <v>1.0877784700000002</v>
      </c>
      <c r="Y123" s="260">
        <f xml:space="preserve"> ('февраль (4 цк)'!V58+'февраль (4 цк)'!V59*3.1%)/1000</f>
        <v>1.0773756800000001</v>
      </c>
      <c r="Z123" s="260">
        <f xml:space="preserve"> ('февраль (4 цк)'!W58+'февраль (4 цк)'!W59*3.1%)/1000</f>
        <v>1.1091820300000002</v>
      </c>
      <c r="AA123" s="260">
        <f xml:space="preserve"> ('февраль (4 цк)'!X58+'февраль (4 цк)'!X59*3.1%)/1000</f>
        <v>1.06056007</v>
      </c>
      <c r="AB123" s="260">
        <f xml:space="preserve"> ('февраль (4 цк)'!Y58+'февраль (4 цк)'!Y59*3.1%)/1000</f>
        <v>1.0588795400000002</v>
      </c>
    </row>
    <row r="124" spans="1:28" s="156" customFormat="1" x14ac:dyDescent="0.2">
      <c r="A124" s="266">
        <v>14</v>
      </c>
      <c r="B124" s="233" t="s">
        <v>180</v>
      </c>
      <c r="C124" s="234" t="s">
        <v>161</v>
      </c>
      <c r="D124" s="202"/>
      <c r="E124" s="260">
        <f xml:space="preserve"> ('февраль (4 цк)'!B62+'февраль (4 цк)'!B63*3.1%)/1000</f>
        <v>0.98789518999999992</v>
      </c>
      <c r="F124" s="285">
        <f xml:space="preserve"> ('февраль (4 цк)'!C62+'февраль (4 цк)'!C63*3.1%)/1000</f>
        <v>1.0257019600000001</v>
      </c>
      <c r="G124" s="285">
        <f xml:space="preserve"> ('февраль (4 цк)'!D62+'февраль (4 цк)'!D63*3.1%)/1000</f>
        <v>1.0338468599999999</v>
      </c>
      <c r="H124" s="260">
        <f xml:space="preserve"> ('февраль (4 цк)'!E62+'февраль (4 цк)'!E63*3.1%)/1000</f>
        <v>1.0573742800000003</v>
      </c>
      <c r="I124" s="260">
        <f xml:space="preserve"> ('февраль (4 цк)'!F62+'февраль (4 цк)'!F63*3.1%)/1000</f>
        <v>1.0364552900000001</v>
      </c>
      <c r="J124" s="260">
        <f xml:space="preserve"> ('февраль (4 цк)'!G62+'февраль (4 цк)'!G63*3.1%)/1000</f>
        <v>1.0431877200000002</v>
      </c>
      <c r="K124" s="260">
        <f xml:space="preserve"> ('февраль (4 цк)'!H62+'февраль (4 цк)'!H63*3.1%)/1000</f>
        <v>1.0351356099999998</v>
      </c>
      <c r="L124" s="260">
        <f xml:space="preserve"> ('февраль (4 цк)'!I62+'февраль (4 цк)'!I63*3.1%)/1000</f>
        <v>1.0196499899999998</v>
      </c>
      <c r="M124" s="260">
        <f xml:space="preserve"> ('февраль (4 цк)'!J62+'февраль (4 цк)'!J63*3.1%)/1000</f>
        <v>1.02181509</v>
      </c>
      <c r="N124" s="260">
        <f xml:space="preserve"> ('февраль (4 цк)'!K62+'февраль (4 цк)'!K63*3.1%)/1000</f>
        <v>1.00878325</v>
      </c>
      <c r="O124" s="260">
        <f xml:space="preserve"> ('февраль (4 цк)'!L62+'февраль (4 цк)'!L63*3.1%)/1000</f>
        <v>1.0199077399999998</v>
      </c>
      <c r="P124" s="260">
        <f xml:space="preserve"> ('февраль (4 цк)'!M62+'февраль (4 цк)'!M63*3.1%)/1000</f>
        <v>1.0253823500000001</v>
      </c>
      <c r="Q124" s="260">
        <f xml:space="preserve"> ('февраль (4 цк)'!N62+'февраль (4 цк)'!N63*3.1%)/1000</f>
        <v>1.01660854</v>
      </c>
      <c r="R124" s="260">
        <f xml:space="preserve"> ('февраль (4 цк)'!O62+'февраль (4 цк)'!O63*3.1%)/1000</f>
        <v>1.0355789399999999</v>
      </c>
      <c r="S124" s="260">
        <f xml:space="preserve"> ('февраль (4 цк)'!P62+'февраль (4 цк)'!P63*3.1%)/1000</f>
        <v>1.04370322</v>
      </c>
      <c r="T124" s="260">
        <f xml:space="preserve"> ('февраль (4 цк)'!Q62+'февраль (4 цк)'!Q63*3.1%)/1000</f>
        <v>1.0458167699999998</v>
      </c>
      <c r="U124" s="260">
        <f xml:space="preserve"> ('февраль (4 цк)'!R62+'февраль (4 цк)'!R63*3.1%)/1000</f>
        <v>1.0493531</v>
      </c>
      <c r="V124" s="260">
        <f xml:space="preserve"> ('февраль (4 цк)'!S62+'февраль (4 цк)'!S63*3.1%)/1000</f>
        <v>1.0393214700000002</v>
      </c>
      <c r="W124" s="260">
        <f xml:space="preserve"> ('февраль (4 цк)'!T62+'февраль (4 цк)'!T63*3.1%)/1000</f>
        <v>1.03915651</v>
      </c>
      <c r="X124" s="260">
        <f xml:space="preserve"> ('февраль (4 цк)'!U62+'февраль (4 цк)'!U63*3.1%)/1000</f>
        <v>1.01769109</v>
      </c>
      <c r="Y124" s="260">
        <f xml:space="preserve"> ('февраль (4 цк)'!V62+'февраль (4 цк)'!V63*3.1%)/1000</f>
        <v>1.0085564299999998</v>
      </c>
      <c r="Z124" s="260">
        <f xml:space="preserve"> ('февраль (4 цк)'!W62+'февраль (4 цк)'!W63*3.1%)/1000</f>
        <v>0.97846154000000007</v>
      </c>
      <c r="AA124" s="260">
        <f xml:space="preserve"> ('февраль (4 цк)'!X62+'февраль (4 цк)'!X63*3.1%)/1000</f>
        <v>0.99266872000000006</v>
      </c>
      <c r="AB124" s="260">
        <f xml:space="preserve"> ('февраль (4 цк)'!Y62+'февраль (4 цк)'!Y63*3.1%)/1000</f>
        <v>0.98939014000000003</v>
      </c>
    </row>
    <row r="125" spans="1:28" s="156" customFormat="1" x14ac:dyDescent="0.2">
      <c r="A125" s="266">
        <v>15</v>
      </c>
      <c r="B125" s="233" t="s">
        <v>180</v>
      </c>
      <c r="C125" s="234" t="s">
        <v>161</v>
      </c>
      <c r="D125" s="202"/>
      <c r="E125" s="260">
        <f xml:space="preserve"> ('февраль (4 цк)'!B66+'февраль (4 цк)'!B67*3.1%)/1000</f>
        <v>0.99971044999999992</v>
      </c>
      <c r="F125" s="285">
        <f xml:space="preserve"> ('февраль (4 цк)'!C66+'февраль (4 цк)'!C67*3.1%)/1000</f>
        <v>1.00905131</v>
      </c>
      <c r="G125" s="285">
        <f xml:space="preserve"> ('февраль (4 цк)'!D66+'февраль (4 цк)'!D67*3.1%)/1000</f>
        <v>1.0253720399999999</v>
      </c>
      <c r="H125" s="260">
        <f xml:space="preserve"> ('февраль (4 цк)'!E66+'февраль (4 цк)'!E67*3.1%)/1000</f>
        <v>1.0522089700000001</v>
      </c>
      <c r="I125" s="260">
        <f xml:space="preserve"> ('февраль (4 цк)'!F66+'февраль (4 цк)'!F67*3.1%)/1000</f>
        <v>1.03572328</v>
      </c>
      <c r="J125" s="260">
        <f xml:space="preserve"> ('февраль (4 цк)'!G66+'февраль (4 цк)'!G67*3.1%)/1000</f>
        <v>1.0740043100000001</v>
      </c>
      <c r="K125" s="260">
        <f xml:space="preserve"> ('февраль (4 цк)'!H66+'февраль (4 цк)'!H67*3.1%)/1000</f>
        <v>1.0583846600000002</v>
      </c>
      <c r="L125" s="260">
        <f xml:space="preserve"> ('февраль (4 цк)'!I66+'февраль (4 цк)'!I67*3.1%)/1000</f>
        <v>1.0210830799999999</v>
      </c>
      <c r="M125" s="260">
        <f xml:space="preserve"> ('февраль (4 цк)'!J66+'февраль (4 цк)'!J67*3.1%)/1000</f>
        <v>1.0171755900000001</v>
      </c>
      <c r="N125" s="260">
        <f xml:space="preserve"> ('февраль (4 цк)'!K66+'февраль (4 цк)'!K67*3.1%)/1000</f>
        <v>1.01139168</v>
      </c>
      <c r="O125" s="260">
        <f xml:space="preserve"> ('февраль (4 цк)'!L66+'февраль (4 цк)'!L67*3.1%)/1000</f>
        <v>1.0177632599999999</v>
      </c>
      <c r="P125" s="260">
        <f xml:space="preserve"> ('февраль (4 цк)'!M66+'февраль (4 цк)'!M67*3.1%)/1000</f>
        <v>1.0290424</v>
      </c>
      <c r="Q125" s="260">
        <f xml:space="preserve"> ('февраль (4 цк)'!N66+'февраль (4 цк)'!N67*3.1%)/1000</f>
        <v>1.0260009499999998</v>
      </c>
      <c r="R125" s="260">
        <f xml:space="preserve"> ('февраль (4 цк)'!O66+'февраль (4 цк)'!O67*3.1%)/1000</f>
        <v>1.0332076400000001</v>
      </c>
      <c r="S125" s="260">
        <f xml:space="preserve"> ('февраль (4 цк)'!P66+'февраль (4 цк)'!P67*3.1%)/1000</f>
        <v>1.00206113</v>
      </c>
      <c r="T125" s="260">
        <f xml:space="preserve"> ('февраль (4 цк)'!Q66+'февраль (4 цк)'!Q67*3.1%)/1000</f>
        <v>1.0561164600000001</v>
      </c>
      <c r="U125" s="260">
        <f xml:space="preserve"> ('февраль (4 цк)'!R66+'февраль (4 цк)'!R67*3.1%)/1000</f>
        <v>1.0531368699999999</v>
      </c>
      <c r="V125" s="260">
        <f xml:space="preserve"> ('февраль (4 цк)'!S66+'февраль (4 цк)'!S67*3.1%)/1000</f>
        <v>1.0492809299999999</v>
      </c>
      <c r="W125" s="260">
        <f xml:space="preserve"> ('февраль (4 цк)'!T66+'февраль (4 цк)'!T67*3.1%)/1000</f>
        <v>1.0454765400000001</v>
      </c>
      <c r="X125" s="260">
        <f xml:space="preserve"> ('февраль (4 цк)'!U66+'февраль (4 цк)'!U67*3.1%)/1000</f>
        <v>1.0310322300000001</v>
      </c>
      <c r="Y125" s="260">
        <f xml:space="preserve"> ('февраль (4 цк)'!V66+'февраль (4 цк)'!V67*3.1%)/1000</f>
        <v>1.01519607</v>
      </c>
      <c r="Z125" s="260">
        <f xml:space="preserve"> ('февраль (4 цк)'!W66+'февраль (4 цк)'!W67*3.1%)/1000</f>
        <v>1.0212995900000001</v>
      </c>
      <c r="AA125" s="260">
        <f xml:space="preserve"> ('февраль (4 цк)'!X66+'февраль (4 цк)'!X67*3.1%)/1000</f>
        <v>1.0258463</v>
      </c>
      <c r="AB125" s="260">
        <f xml:space="preserve"> ('февраль (4 цк)'!Y66+'февраль (4 цк)'!Y67*3.1%)/1000</f>
        <v>1.02052634</v>
      </c>
    </row>
    <row r="126" spans="1:28" s="156" customFormat="1" x14ac:dyDescent="0.2">
      <c r="A126" s="266">
        <v>16</v>
      </c>
      <c r="B126" s="233" t="s">
        <v>180</v>
      </c>
      <c r="C126" s="234" t="s">
        <v>161</v>
      </c>
      <c r="D126" s="202"/>
      <c r="E126" s="260">
        <f xml:space="preserve"> ('февраль (4 цк)'!B70+'февраль (4 цк)'!B71*3.1%)/1000</f>
        <v>1.02150579</v>
      </c>
      <c r="F126" s="285">
        <f xml:space="preserve"> ('февраль (4 цк)'!C70+'февраль (4 цк)'!C71*3.1%)/1000</f>
        <v>1.0191963500000001</v>
      </c>
      <c r="G126" s="285">
        <f xml:space="preserve"> ('февраль (4 цк)'!D70+'февраль (4 цк)'!D71*3.1%)/1000</f>
        <v>1.0196706099999999</v>
      </c>
      <c r="H126" s="260">
        <f xml:space="preserve"> ('февраль (4 цк)'!E70+'февраль (4 цк)'!E71*3.1%)/1000</f>
        <v>1.0065459800000001</v>
      </c>
      <c r="I126" s="260">
        <f xml:space="preserve"> ('февраль (4 цк)'!F70+'февраль (4 цк)'!F71*3.1%)/1000</f>
        <v>1.0777571500000001</v>
      </c>
      <c r="J126" s="260">
        <f xml:space="preserve"> ('февраль (4 цк)'!G70+'февраль (4 цк)'!G71*3.1%)/1000</f>
        <v>1.08706708</v>
      </c>
      <c r="K126" s="260">
        <f xml:space="preserve"> ('февраль (4 цк)'!H70+'февраль (4 цк)'!H71*3.1%)/1000</f>
        <v>1.08015938</v>
      </c>
      <c r="L126" s="260">
        <f xml:space="preserve"> ('февраль (4 цк)'!I70+'февраль (4 цк)'!I71*3.1%)/1000</f>
        <v>1.0334653900000002</v>
      </c>
      <c r="M126" s="260">
        <f xml:space="preserve"> ('февраль (4 цк)'!J70+'февраль (4 цк)'!J71*3.1%)/1000</f>
        <v>1.0318054800000001</v>
      </c>
      <c r="N126" s="260">
        <f xml:space="preserve"> ('февраль (4 цк)'!K70+'февраль (4 цк)'!K71*3.1%)/1000</f>
        <v>1.0232172499999999</v>
      </c>
      <c r="O126" s="260">
        <f xml:space="preserve"> ('февраль (4 цк)'!L70+'февраль (4 цк)'!L71*3.1%)/1000</f>
        <v>1.02795985</v>
      </c>
      <c r="P126" s="260">
        <f xml:space="preserve"> ('февраль (4 цк)'!M70+'февраль (4 цк)'!M71*3.1%)/1000</f>
        <v>1.0320116799999999</v>
      </c>
      <c r="Q126" s="260">
        <f xml:space="preserve"> ('февраль (4 цк)'!N70+'февраль (4 цк)'!N71*3.1%)/1000</f>
        <v>1.0341974</v>
      </c>
      <c r="R126" s="260">
        <f xml:space="preserve"> ('февраль (4 цк)'!O70+'февраль (4 цк)'!O71*3.1%)/1000</f>
        <v>1.03218695</v>
      </c>
      <c r="S126" s="260">
        <f xml:space="preserve"> ('февраль (4 цк)'!P70+'февраль (4 цк)'!P71*3.1%)/1000</f>
        <v>1.03741412</v>
      </c>
      <c r="T126" s="260">
        <f xml:space="preserve"> ('февраль (4 цк)'!Q70+'февраль (4 цк)'!Q71*3.1%)/1000</f>
        <v>1.0539101200000001</v>
      </c>
      <c r="U126" s="260">
        <f xml:space="preserve"> ('февраль (4 цк)'!R70+'февраль (4 цк)'!R71*3.1%)/1000</f>
        <v>1.04659002</v>
      </c>
      <c r="V126" s="260">
        <f xml:space="preserve"> ('февраль (4 цк)'!S70+'февраль (4 цк)'!S71*3.1%)/1000</f>
        <v>1.04148657</v>
      </c>
      <c r="W126" s="260">
        <f xml:space="preserve"> ('февраль (4 цк)'!T70+'февраль (4 цк)'!T71*3.1%)/1000</f>
        <v>1.0402906099999998</v>
      </c>
      <c r="X126" s="260">
        <f xml:space="preserve"> ('февраль (4 цк)'!U70+'февраль (4 цк)'!U71*3.1%)/1000</f>
        <v>1.0164332700000001</v>
      </c>
      <c r="Y126" s="260">
        <f xml:space="preserve"> ('февраль (4 цк)'!V70+'февраль (4 цк)'!V71*3.1%)/1000</f>
        <v>1.02252648</v>
      </c>
      <c r="Z126" s="260">
        <f xml:space="preserve"> ('февраль (4 цк)'!W70+'февраль (4 цк)'!W71*3.1%)/1000</f>
        <v>1.02393895</v>
      </c>
      <c r="AA126" s="260">
        <f xml:space="preserve"> ('февраль (4 цк)'!X70+'февраль (4 цк)'!X71*3.1%)/1000</f>
        <v>1.0163611000000001</v>
      </c>
      <c r="AB126" s="260">
        <f xml:space="preserve"> ('февраль (4 цк)'!Y70+'февраль (4 цк)'!Y71*3.1%)/1000</f>
        <v>1.0081543400000001</v>
      </c>
    </row>
    <row r="127" spans="1:28" s="156" customFormat="1" x14ac:dyDescent="0.2">
      <c r="A127" s="266">
        <v>17</v>
      </c>
      <c r="B127" s="233" t="s">
        <v>180</v>
      </c>
      <c r="C127" s="234" t="s">
        <v>161</v>
      </c>
      <c r="D127" s="202"/>
      <c r="E127" s="260">
        <f xml:space="preserve"> ('февраль (4 цк)'!B74+'февраль (4 цк)'!B75*3.1%)/1000</f>
        <v>0.97186313999999996</v>
      </c>
      <c r="F127" s="285">
        <f xml:space="preserve"> ('февраль (4 цк)'!C74+'февраль (4 цк)'!C75*3.1%)/1000</f>
        <v>0.9722033699999999</v>
      </c>
      <c r="G127" s="285">
        <f xml:space="preserve"> ('февраль (4 цк)'!D74+'февраль (4 цк)'!D75*3.1%)/1000</f>
        <v>0.97690473000000011</v>
      </c>
      <c r="H127" s="260">
        <f xml:space="preserve"> ('февраль (4 цк)'!E74+'февраль (4 цк)'!E75*3.1%)/1000</f>
        <v>0.96835773999999997</v>
      </c>
      <c r="I127" s="260">
        <f xml:space="preserve"> ('февраль (4 цк)'!F74+'февраль (4 цк)'!F75*3.1%)/1000</f>
        <v>0.98226592999999995</v>
      </c>
      <c r="J127" s="260">
        <f xml:space="preserve"> ('февраль (4 цк)'!G74+'февраль (4 цк)'!G75*3.1%)/1000</f>
        <v>1.0017209</v>
      </c>
      <c r="K127" s="260">
        <f xml:space="preserve"> ('февраль (4 цк)'!H74+'февраль (4 цк)'!H75*3.1%)/1000</f>
        <v>1.0004940099999999</v>
      </c>
      <c r="L127" s="260">
        <f xml:space="preserve"> ('февраль (4 цк)'!I74+'февраль (4 цк)'!I75*3.1%)/1000</f>
        <v>0.98584349999999998</v>
      </c>
      <c r="M127" s="260">
        <f xml:space="preserve"> ('февраль (4 цк)'!J74+'февраль (4 цк)'!J75*3.1%)/1000</f>
        <v>0.97778107999999997</v>
      </c>
      <c r="N127" s="260">
        <f xml:space="preserve"> ('февраль (4 цк)'!K74+'февраль (4 цк)'!K75*3.1%)/1000</f>
        <v>0.98002866000000011</v>
      </c>
      <c r="O127" s="260">
        <f xml:space="preserve"> ('февраль (4 цк)'!L74+'февраль (4 цк)'!L75*3.1%)/1000</f>
        <v>0.97859556999999997</v>
      </c>
      <c r="P127" s="260">
        <f xml:space="preserve"> ('февраль (4 цк)'!M74+'февраль (4 цк)'!M75*3.1%)/1000</f>
        <v>0.98008021000000001</v>
      </c>
      <c r="Q127" s="260">
        <f xml:space="preserve"> ('февраль (4 цк)'!N74+'февраль (4 цк)'!N75*3.1%)/1000</f>
        <v>0.98559606</v>
      </c>
      <c r="R127" s="260">
        <f xml:space="preserve"> ('февраль (4 цк)'!O74+'февраль (4 цк)'!O75*3.1%)/1000</f>
        <v>0.98138957999999998</v>
      </c>
      <c r="S127" s="260">
        <f xml:space="preserve"> ('февраль (4 цк)'!P74+'февраль (4 цк)'!P75*3.1%)/1000</f>
        <v>0.99002935999999986</v>
      </c>
      <c r="T127" s="260">
        <f xml:space="preserve"> ('февраль (4 цк)'!Q74+'февраль (4 цк)'!Q75*3.1%)/1000</f>
        <v>0.99584419999999996</v>
      </c>
      <c r="U127" s="260">
        <f xml:space="preserve"> ('февраль (4 цк)'!R74+'февраль (4 цк)'!R75*3.1%)/1000</f>
        <v>0.99574110000000005</v>
      </c>
      <c r="V127" s="260">
        <f xml:space="preserve"> ('февраль (4 цк)'!S74+'февраль (4 цк)'!S75*3.1%)/1000</f>
        <v>0.99555552000000003</v>
      </c>
      <c r="W127" s="260">
        <f xml:space="preserve"> ('февраль (4 цк)'!T74+'февраль (4 цк)'!T75*3.1%)/1000</f>
        <v>0.98615279999999983</v>
      </c>
      <c r="X127" s="260">
        <f xml:space="preserve"> ('февраль (4 цк)'!U74+'февраль (4 цк)'!U75*3.1%)/1000</f>
        <v>0.98695698000000009</v>
      </c>
      <c r="Y127" s="260">
        <f xml:space="preserve"> ('февраль (4 цк)'!V74+'февраль (4 цк)'!V75*3.1%)/1000</f>
        <v>0.97733774999999989</v>
      </c>
      <c r="Z127" s="260">
        <f xml:space="preserve"> ('февраль (4 цк)'!W74+'февраль (4 цк)'!W75*3.1%)/1000</f>
        <v>0.9794512999999998</v>
      </c>
      <c r="AA127" s="260">
        <f xml:space="preserve"> ('февраль (4 цк)'!X74+'февраль (4 цк)'!X75*3.1%)/1000</f>
        <v>0.97146104999999994</v>
      </c>
      <c r="AB127" s="260">
        <f xml:space="preserve"> ('февраль (4 цк)'!Y74+'февраль (4 цк)'!Y75*3.1%)/1000</f>
        <v>0.95840859</v>
      </c>
    </row>
    <row r="128" spans="1:28" s="156" customFormat="1" x14ac:dyDescent="0.2">
      <c r="A128" s="266">
        <v>18</v>
      </c>
      <c r="B128" s="233" t="s">
        <v>180</v>
      </c>
      <c r="C128" s="234" t="s">
        <v>161</v>
      </c>
      <c r="D128" s="202"/>
      <c r="E128" s="260">
        <f xml:space="preserve"> ('февраль (4 цк)'!B78+'февраль (4 цк)'!B79*3.1%)/1000</f>
        <v>0.99558645000000001</v>
      </c>
      <c r="F128" s="285">
        <f xml:space="preserve"> ('февраль (4 цк)'!C78+'февраль (4 цк)'!C79*3.1%)/1000</f>
        <v>0.99878254999999994</v>
      </c>
      <c r="G128" s="285">
        <f xml:space="preserve"> ('февраль (4 цк)'!D78+'февраль (4 цк)'!D79*3.1%)/1000</f>
        <v>1.0032261600000001</v>
      </c>
      <c r="H128" s="260">
        <f xml:space="preserve"> ('февраль (4 цк)'!E78+'февраль (4 цк)'!E79*3.1%)/1000</f>
        <v>1.01666009</v>
      </c>
      <c r="I128" s="260">
        <f xml:space="preserve"> ('февраль (4 цк)'!F78+'февраль (4 цк)'!F79*3.1%)/1000</f>
        <v>1.0392802300000001</v>
      </c>
      <c r="J128" s="260">
        <f xml:space="preserve"> ('февраль (4 цк)'!G78+'февраль (4 цк)'!G79*3.1%)/1000</f>
        <v>1.05104394</v>
      </c>
      <c r="K128" s="260">
        <f xml:space="preserve"> ('февраль (4 цк)'!H78+'февраль (4 цк)'!H79*3.1%)/1000</f>
        <v>1.04861078</v>
      </c>
      <c r="L128" s="260">
        <f xml:space="preserve"> ('февраль (4 цк)'!I78+'февраль (4 цк)'!I79*3.1%)/1000</f>
        <v>1.00356639</v>
      </c>
      <c r="M128" s="260">
        <f xml:space="preserve"> ('февраль (4 цк)'!J78+'февраль (4 цк)'!J79*3.1%)/1000</f>
        <v>0.99672054999999993</v>
      </c>
      <c r="N128" s="260">
        <f xml:space="preserve"> ('февраль (4 цк)'!K78+'февраль (4 цк)'!K79*3.1%)/1000</f>
        <v>0.99917432999999989</v>
      </c>
      <c r="O128" s="260">
        <f xml:space="preserve"> ('февраль (4 цк)'!L78+'февраль (4 цк)'!L79*3.1%)/1000</f>
        <v>1.0014837700000001</v>
      </c>
      <c r="P128" s="260">
        <f xml:space="preserve"> ('февраль (4 цк)'!M78+'февраль (4 цк)'!M79*3.1%)/1000</f>
        <v>1.0054428099999999</v>
      </c>
      <c r="Q128" s="260">
        <f xml:space="preserve"> ('февраль (4 цк)'!N78+'февраль (4 цк)'!N79*3.1%)/1000</f>
        <v>1.00596862</v>
      </c>
      <c r="R128" s="260">
        <f xml:space="preserve"> ('февраль (4 цк)'!O78+'февраль (4 цк)'!O79*3.1%)/1000</f>
        <v>0.99709171000000008</v>
      </c>
      <c r="S128" s="260">
        <f xml:space="preserve"> ('февраль (4 цк)'!P78+'февраль (4 цк)'!P79*3.1%)/1000</f>
        <v>1.0056696300000001</v>
      </c>
      <c r="T128" s="260">
        <f xml:space="preserve"> ('февраль (4 цк)'!Q78+'февраль (4 цк)'!Q79*3.1%)/1000</f>
        <v>1.05491019</v>
      </c>
      <c r="U128" s="260">
        <f xml:space="preserve"> ('февраль (4 цк)'!R78+'февраль (4 цк)'!R79*3.1%)/1000</f>
        <v>1.0551163900000002</v>
      </c>
      <c r="V128" s="260">
        <f xml:space="preserve"> ('февраль (4 цк)'!S78+'февраль (4 цк)'!S79*3.1%)/1000</f>
        <v>1.0144846799999998</v>
      </c>
      <c r="W128" s="260">
        <f xml:space="preserve"> ('февраль (4 цк)'!T78+'февраль (4 цк)'!T79*3.1%)/1000</f>
        <v>1.0115875699999999</v>
      </c>
      <c r="X128" s="260">
        <f xml:space="preserve"> ('февраль (4 цк)'!U78+'февраль (4 цк)'!U79*3.1%)/1000</f>
        <v>1.0019683399999999</v>
      </c>
      <c r="Y128" s="260">
        <f xml:space="preserve"> ('февраль (4 цк)'!V78+'февраль (4 цк)'!V79*3.1%)/1000</f>
        <v>0.99116346</v>
      </c>
      <c r="Z128" s="260">
        <f xml:space="preserve"> ('февраль (4 цк)'!W78+'февраль (4 цк)'!W79*3.1%)/1000</f>
        <v>1.00683466</v>
      </c>
      <c r="AA128" s="260">
        <f xml:space="preserve"> ('февраль (4 цк)'!X78+'февраль (4 цк)'!X79*3.1%)/1000</f>
        <v>0.99959704000000016</v>
      </c>
      <c r="AB128" s="260">
        <f xml:space="preserve"> ('февраль (4 цк)'!Y78+'февраль (4 цк)'!Y79*3.1%)/1000</f>
        <v>0.99730821999999997</v>
      </c>
    </row>
    <row r="129" spans="1:28" s="156" customFormat="1" x14ac:dyDescent="0.2">
      <c r="A129" s="266">
        <v>19</v>
      </c>
      <c r="B129" s="233" t="s">
        <v>180</v>
      </c>
      <c r="C129" s="234" t="s">
        <v>161</v>
      </c>
      <c r="D129" s="202"/>
      <c r="E129" s="260">
        <f xml:space="preserve"> ('февраль (4 цк)'!B82+'февраль (4 цк)'!B83*3.1%)/1000</f>
        <v>1.03920806</v>
      </c>
      <c r="F129" s="285">
        <f xml:space="preserve"> ('февраль (4 цк)'!C82+'февраль (4 цк)'!C83*3.1%)/1000</f>
        <v>1.0413112999999998</v>
      </c>
      <c r="G129" s="285">
        <f xml:space="preserve"> ('февраль (4 цк)'!D82+'февраль (4 цк)'!D83*3.1%)/1000</f>
        <v>1.08256161</v>
      </c>
      <c r="H129" s="260">
        <f xml:space="preserve"> ('февраль (4 цк)'!E82+'февраль (4 цк)'!E83*3.1%)/1000</f>
        <v>1.0941809800000002</v>
      </c>
      <c r="I129" s="260">
        <f xml:space="preserve"> ('февраль (4 цк)'!F82+'февраль (4 цк)'!F83*3.1%)/1000</f>
        <v>1.0954387999999999</v>
      </c>
      <c r="J129" s="260">
        <f xml:space="preserve"> ('февраль (4 цк)'!G82+'февраль (4 цк)'!G83*3.1%)/1000</f>
        <v>1.0972946000000001</v>
      </c>
      <c r="K129" s="260">
        <f xml:space="preserve"> ('февраль (4 цк)'!H82+'февраль (4 цк)'!H83*3.1%)/1000</f>
        <v>1.0887579200000002</v>
      </c>
      <c r="L129" s="260">
        <f xml:space="preserve"> ('февраль (4 цк)'!I82+'февраль (4 цк)'!I83*3.1%)/1000</f>
        <v>1.0774581600000002</v>
      </c>
      <c r="M129" s="260">
        <f xml:space="preserve"> ('февраль (4 цк)'!J82+'февраль (4 цк)'!J83*3.1%)/1000</f>
        <v>1.0728289700000002</v>
      </c>
      <c r="N129" s="260">
        <f xml:space="preserve"> ('февраль (4 цк)'!K82+'февраль (4 цк)'!K83*3.1%)/1000</f>
        <v>1.0713855700000001</v>
      </c>
      <c r="O129" s="260">
        <f xml:space="preserve"> ('февраль (4 цк)'!L82+'февраль (4 цк)'!L83*3.1%)/1000</f>
        <v>1.0760456900000002</v>
      </c>
      <c r="P129" s="260">
        <f xml:space="preserve"> ('февраль (4 цк)'!M82+'февраль (4 цк)'!M83*3.1%)/1000</f>
        <v>1.0796438800000001</v>
      </c>
      <c r="Q129" s="260">
        <f xml:space="preserve"> ('февраль (4 цк)'!N82+'февраль (4 цк)'!N83*3.1%)/1000</f>
        <v>1.0820254899999999</v>
      </c>
      <c r="R129" s="260">
        <f xml:space="preserve"> ('февраль (4 цк)'!O82+'февраль (4 цк)'!O83*3.1%)/1000</f>
        <v>1.0855102700000001</v>
      </c>
      <c r="S129" s="260">
        <f xml:space="preserve"> ('февраль (4 цк)'!P82+'февраль (4 цк)'!P83*3.1%)/1000</f>
        <v>1.10026388</v>
      </c>
      <c r="T129" s="260">
        <f xml:space="preserve"> ('февраль (4 цк)'!Q82+'февраль (4 цк)'!Q83*3.1%)/1000</f>
        <v>1.1066767</v>
      </c>
      <c r="U129" s="260">
        <f xml:space="preserve"> ('февраль (4 цк)'!R82+'февраль (4 цк)'!R83*3.1%)/1000</f>
        <v>1.0991710200000002</v>
      </c>
      <c r="V129" s="260">
        <f xml:space="preserve"> ('февраль (4 цк)'!S82+'февраль (4 цк)'!S83*3.1%)/1000</f>
        <v>1.0948923699999999</v>
      </c>
      <c r="W129" s="260">
        <f xml:space="preserve"> ('февраль (4 цк)'!T82+'февраль (4 цк)'!T83*3.1%)/1000</f>
        <v>1.0924489000000002</v>
      </c>
      <c r="X129" s="260">
        <f xml:space="preserve"> ('февраль (4 цк)'!U82+'февраль (4 цк)'!U83*3.1%)/1000</f>
        <v>1.0338056199999999</v>
      </c>
      <c r="Y129" s="260">
        <f xml:space="preserve"> ('февраль (4 цк)'!V82+'февраль (4 цк)'!V83*3.1%)/1000</f>
        <v>1.03806365</v>
      </c>
      <c r="Z129" s="260">
        <f xml:space="preserve"> ('февраль (4 цк)'!W82+'февраль (4 цк)'!W83*3.1%)/1000</f>
        <v>1.03524902</v>
      </c>
      <c r="AA129" s="260">
        <f xml:space="preserve"> ('февраль (4 цк)'!X82+'февраль (4 цк)'!X83*3.1%)/1000</f>
        <v>1.0332282599999998</v>
      </c>
      <c r="AB129" s="260">
        <f xml:space="preserve"> ('февраль (4 цк)'!Y82+'февраль (4 цк)'!Y83*3.1%)/1000</f>
        <v>1.0310734699999999</v>
      </c>
    </row>
    <row r="130" spans="1:28" s="156" customFormat="1" x14ac:dyDescent="0.2">
      <c r="A130" s="266">
        <v>20</v>
      </c>
      <c r="B130" s="233" t="s">
        <v>180</v>
      </c>
      <c r="C130" s="234" t="s">
        <v>161</v>
      </c>
      <c r="D130" s="202"/>
      <c r="E130" s="260">
        <f xml:space="preserve"> ('февраль (4 цк)'!B86+'февраль (4 цк)'!B87*3.1%)/1000</f>
        <v>1.0411257199999999</v>
      </c>
      <c r="F130" s="285">
        <f xml:space="preserve"> ('февраль (4 цк)'!C86+'февраль (4 цк)'!C87*3.1%)/1000</f>
        <v>1.0558174700000003</v>
      </c>
      <c r="G130" s="285">
        <f xml:space="preserve"> ('февраль (4 цк)'!D86+'февраль (4 цк)'!D87*3.1%)/1000</f>
        <v>1.1121719299999999</v>
      </c>
      <c r="H130" s="260">
        <f xml:space="preserve"> ('февраль (4 цк)'!E86+'февраль (4 цк)'!E87*3.1%)/1000</f>
        <v>1.1324620100000002</v>
      </c>
      <c r="I130" s="260">
        <f xml:space="preserve"> ('февраль (4 цк)'!F86+'февраль (4 цк)'!F87*3.1%)/1000</f>
        <v>1.11888374</v>
      </c>
      <c r="J130" s="260">
        <f xml:space="preserve"> ('февраль (4 цк)'!G86+'февраль (4 цк)'!G87*3.1%)/1000</f>
        <v>1.12324487</v>
      </c>
      <c r="K130" s="260">
        <f xml:space="preserve"> ('февраль (4 цк)'!H86+'февраль (4 цк)'!H87*3.1%)/1000</f>
        <v>1.1234407600000003</v>
      </c>
      <c r="L130" s="260">
        <f xml:space="preserve"> ('февраль (4 цк)'!I86+'февраль (4 цк)'!I87*3.1%)/1000</f>
        <v>1.1081510300000001</v>
      </c>
      <c r="M130" s="260">
        <f xml:space="preserve"> ('февраль (4 цк)'!J86+'февраль (4 цк)'!J87*3.1%)/1000</f>
        <v>1.1085943600000001</v>
      </c>
      <c r="N130" s="260">
        <f xml:space="preserve"> ('февраль (4 цк)'!K86+'февраль (4 цк)'!K87*3.1%)/1000</f>
        <v>1.1017485200000001</v>
      </c>
      <c r="O130" s="260">
        <f xml:space="preserve"> ('февраль (4 цк)'!L86+'февраль (4 цк)'!L87*3.1%)/1000</f>
        <v>1.1071509600000002</v>
      </c>
      <c r="P130" s="260">
        <f xml:space="preserve"> ('февраль (4 цк)'!M86+'февраль (4 цк)'!M87*3.1%)/1000</f>
        <v>1.1068725900000003</v>
      </c>
      <c r="Q130" s="260">
        <f xml:space="preserve"> ('февраль (4 цк)'!N86+'февраль (4 цк)'!N87*3.1%)/1000</f>
        <v>1.0749219000000001</v>
      </c>
      <c r="R130" s="260">
        <f xml:space="preserve"> ('февраль (4 цк)'!O86+'февраль (4 цк)'!O87*3.1%)/1000</f>
        <v>1.1145741599999999</v>
      </c>
      <c r="S130" s="260">
        <f xml:space="preserve"> ('февраль (4 цк)'!P86+'февраль (4 цк)'!P87*3.1%)/1000</f>
        <v>1.1076767700000001</v>
      </c>
      <c r="T130" s="260">
        <f xml:space="preserve"> ('февраль (4 цк)'!Q86+'февраль (4 цк)'!Q87*3.1%)/1000</f>
        <v>1.1299463700000001</v>
      </c>
      <c r="U130" s="260">
        <f xml:space="preserve"> ('февраль (4 цк)'!R86+'февраль (4 цк)'!R87*3.1%)/1000</f>
        <v>1.1271936</v>
      </c>
      <c r="V130" s="260">
        <f xml:space="preserve"> ('февраль (4 цк)'!S86+'февраль (4 цк)'!S87*3.1%)/1000</f>
        <v>1.1262657000000003</v>
      </c>
      <c r="W130" s="260">
        <f xml:space="preserve"> ('февраль (4 цк)'!T86+'февраль (4 цк)'!T87*3.1%)/1000</f>
        <v>1.0737156300000001</v>
      </c>
      <c r="X130" s="260">
        <f xml:space="preserve"> ('февраль (4 цк)'!U86+'февраль (4 цк)'!U87*3.1%)/1000</f>
        <v>1.06113743</v>
      </c>
      <c r="Y130" s="260">
        <f xml:space="preserve"> ('февраль (4 цк)'!V86+'февраль (4 цк)'!V87*3.1%)/1000</f>
        <v>1.0603023199999999</v>
      </c>
      <c r="Z130" s="260">
        <f xml:space="preserve"> ('февраль (4 цк)'!W86+'февраль (4 цк)'!W87*3.1%)/1000</f>
        <v>1.0605291400000001</v>
      </c>
      <c r="AA130" s="260">
        <f xml:space="preserve"> ('февраль (4 цк)'!X86+'февраль (4 цк)'!X87*3.1%)/1000</f>
        <v>1.0652923599999999</v>
      </c>
      <c r="AB130" s="260">
        <f xml:space="preserve"> ('февраль (4 цк)'!Y86+'февраль (4 цк)'!Y87*3.1%)/1000</f>
        <v>1.05773513</v>
      </c>
    </row>
    <row r="131" spans="1:28" s="156" customFormat="1" x14ac:dyDescent="0.2">
      <c r="A131" s="266">
        <v>21</v>
      </c>
      <c r="B131" s="233" t="s">
        <v>180</v>
      </c>
      <c r="C131" s="234" t="s">
        <v>161</v>
      </c>
      <c r="D131" s="202"/>
      <c r="E131" s="260">
        <f xml:space="preserve"> ('февраль (4 цк)'!B90+'февраль (4 цк)'!B91*3.1%)/1000</f>
        <v>1.1440195200000001</v>
      </c>
      <c r="F131" s="285">
        <f xml:space="preserve"> ('февраль (4 цк)'!C90+'февраль (4 цк)'!C91*3.1%)/1000</f>
        <v>1.1492879300000001</v>
      </c>
      <c r="G131" s="285">
        <f xml:space="preserve"> ('февраль (4 цк)'!D90+'февраль (4 цк)'!D91*3.1%)/1000</f>
        <v>1.2502434500000001</v>
      </c>
      <c r="H131" s="260">
        <f xml:space="preserve"> ('февраль (4 цк)'!E90+'февраль (4 цк)'!E91*3.1%)/1000</f>
        <v>1.2607596500000002</v>
      </c>
      <c r="I131" s="260">
        <f xml:space="preserve"> ('февраль (4 цк)'!F90+'февраль (4 цк)'!F91*3.1%)/1000</f>
        <v>1.2538107100000002</v>
      </c>
      <c r="J131" s="260">
        <f xml:space="preserve"> ('февраль (4 цк)'!G90+'февраль (4 цк)'!G91*3.1%)/1000</f>
        <v>1.2555634099999999</v>
      </c>
      <c r="K131" s="260">
        <f xml:space="preserve"> ('февраль (4 цк)'!H90+'февраль (4 цк)'!H91*3.1%)/1000</f>
        <v>1.2499857000000001</v>
      </c>
      <c r="L131" s="260">
        <f xml:space="preserve"> ('февраль (4 цк)'!I90+'февраль (4 цк)'!I91*3.1%)/1000</f>
        <v>1.22350962</v>
      </c>
      <c r="M131" s="260">
        <f xml:space="preserve"> ('февраль (4 цк)'!J90+'февраль (4 цк)'!J91*3.1%)/1000</f>
        <v>1.2145708499999999</v>
      </c>
      <c r="N131" s="260">
        <f xml:space="preserve"> ('февраль (4 цк)'!K90+'февраль (4 цк)'!K91*3.1%)/1000</f>
        <v>1.1762795100000001</v>
      </c>
      <c r="O131" s="260">
        <f xml:space="preserve"> ('февраль (4 цк)'!L90+'февраль (4 цк)'!L91*3.1%)/1000</f>
        <v>1.1706193199999999</v>
      </c>
      <c r="P131" s="260">
        <f xml:space="preserve"> ('февраль (4 цк)'!M90+'февраль (4 цк)'!M91*3.1%)/1000</f>
        <v>1.2262417700000001</v>
      </c>
      <c r="Q131" s="260">
        <f xml:space="preserve"> ('февраль (4 цк)'!N90+'февраль (4 цк)'!N91*3.1%)/1000</f>
        <v>1.2354795300000001</v>
      </c>
      <c r="R131" s="260">
        <f xml:space="preserve"> ('февраль (4 цк)'!O90+'февраль (4 цк)'!O91*3.1%)/1000</f>
        <v>1.23121119</v>
      </c>
      <c r="S131" s="260">
        <f xml:space="preserve"> ('февраль (4 цк)'!P90+'февраль (4 цк)'!P91*3.1%)/1000</f>
        <v>1.25023314</v>
      </c>
      <c r="T131" s="260">
        <f xml:space="preserve"> ('февраль (4 цк)'!Q90+'февраль (4 цк)'!Q91*3.1%)/1000</f>
        <v>1.25305808</v>
      </c>
      <c r="U131" s="260">
        <f xml:space="preserve"> ('февраль (4 цк)'!R90+'февраль (4 цк)'!R91*3.1%)/1000</f>
        <v>1.25326428</v>
      </c>
      <c r="V131" s="260">
        <f xml:space="preserve"> ('февраль (4 цк)'!S90+'февраль (4 цк)'!S91*3.1%)/1000</f>
        <v>1.23903648</v>
      </c>
      <c r="W131" s="260">
        <f xml:space="preserve"> ('февраль (4 цк)'!T90+'февраль (4 цк)'!T91*3.1%)/1000</f>
        <v>1.1844553400000002</v>
      </c>
      <c r="X131" s="260">
        <f xml:space="preserve"> ('февраль (4 цк)'!U90+'февраль (4 цк)'!U91*3.1%)/1000</f>
        <v>1.13968932</v>
      </c>
      <c r="Y131" s="260">
        <f xml:space="preserve"> ('февраль (4 цк)'!V90+'февраль (4 цк)'!V91*3.1%)/1000</f>
        <v>1.1318846500000002</v>
      </c>
      <c r="Z131" s="260">
        <f xml:space="preserve"> ('февраль (4 цк)'!W90+'февраль (4 цк)'!W91*3.1%)/1000</f>
        <v>1.1516076800000001</v>
      </c>
      <c r="AA131" s="260">
        <f xml:space="preserve"> ('февраль (4 цк)'!X90+'февраль (4 цк)'!X91*3.1%)/1000</f>
        <v>1.1309876800000001</v>
      </c>
      <c r="AB131" s="260">
        <f xml:space="preserve"> ('февраль (4 цк)'!Y90+'февраль (4 цк)'!Y91*3.1%)/1000</f>
        <v>1.1339672700000001</v>
      </c>
    </row>
    <row r="132" spans="1:28" s="156" customFormat="1" x14ac:dyDescent="0.2">
      <c r="A132" s="266">
        <v>22</v>
      </c>
      <c r="B132" s="233" t="s">
        <v>180</v>
      </c>
      <c r="C132" s="234" t="s">
        <v>161</v>
      </c>
      <c r="D132" s="202"/>
      <c r="E132" s="260">
        <f xml:space="preserve"> ('февраль (4 цк)'!B94+'февраль (4 цк)'!B95*3.1%)/1000</f>
        <v>1.09943908</v>
      </c>
      <c r="F132" s="285">
        <f xml:space="preserve"> ('февраль (4 цк)'!C94+'февраль (4 цк)'!C95*3.1%)/1000</f>
        <v>1.1278225099999999</v>
      </c>
      <c r="G132" s="285">
        <f xml:space="preserve"> ('февраль (4 цк)'!D94+'февраль (4 цк)'!D95*3.1%)/1000</f>
        <v>1.1632785999999999</v>
      </c>
      <c r="H132" s="260">
        <f xml:space="preserve"> ('февраль (4 цк)'!E94+'февраль (4 цк)'!E95*3.1%)/1000</f>
        <v>1.1857337800000003</v>
      </c>
      <c r="I132" s="260">
        <f xml:space="preserve"> ('февраль (4 цк)'!F94+'февраль (4 цк)'!F95*3.1%)/1000</f>
        <v>1.1748876599999998</v>
      </c>
      <c r="J132" s="260">
        <f xml:space="preserve"> ('февраль (4 цк)'!G94+'февраль (4 цк)'!G95*3.1%)/1000</f>
        <v>1.1885484099999999</v>
      </c>
      <c r="K132" s="260">
        <f xml:space="preserve"> ('февраль (4 цк)'!H94+'февраль (4 цк)'!H95*3.1%)/1000</f>
        <v>1.17672284</v>
      </c>
      <c r="L132" s="260">
        <f xml:space="preserve"> ('февраль (4 цк)'!I94+'февраль (4 цк)'!I95*3.1%)/1000</f>
        <v>1.16060831</v>
      </c>
      <c r="M132" s="260">
        <f xml:space="preserve"> ('февраль (4 цк)'!J94+'февраль (4 цк)'!J95*3.1%)/1000</f>
        <v>1.1543810700000001</v>
      </c>
      <c r="N132" s="260">
        <f xml:space="preserve"> ('февраль (4 цк)'!K94+'февраль (4 цк)'!K95*3.1%)/1000</f>
        <v>1.1488652199999998</v>
      </c>
      <c r="O132" s="260">
        <f xml:space="preserve"> ('февраль (4 цк)'!L94+'февраль (4 цк)'!L95*3.1%)/1000</f>
        <v>1.1529170500000001</v>
      </c>
      <c r="P132" s="260">
        <f xml:space="preserve"> ('февраль (4 цк)'!M94+'февраль (4 цк)'!M95*3.1%)/1000</f>
        <v>1.15885561</v>
      </c>
      <c r="Q132" s="260">
        <f xml:space="preserve"> ('февраль (4 цк)'!N94+'февраль (4 цк)'!N95*3.1%)/1000</f>
        <v>1.1663716</v>
      </c>
      <c r="R132" s="260">
        <f xml:space="preserve"> ('февраль (4 цк)'!O94+'февраль (4 цк)'!O95*3.1%)/1000</f>
        <v>1.1631651900000002</v>
      </c>
      <c r="S132" s="260">
        <f xml:space="preserve"> ('февраль (4 цк)'!P94+'февраль (4 цк)'!P95*3.1%)/1000</f>
        <v>1.1697017300000001</v>
      </c>
      <c r="T132" s="260">
        <f xml:space="preserve"> ('февраль (4 цк)'!Q94+'февраль (4 цк)'!Q95*3.1%)/1000</f>
        <v>1.1329878200000001</v>
      </c>
      <c r="U132" s="260">
        <f xml:space="preserve"> ('февраль (4 цк)'!R94+'февраль (4 цк)'!R95*3.1%)/1000</f>
        <v>1.1720420999999999</v>
      </c>
      <c r="V132" s="260">
        <f xml:space="preserve"> ('февраль (4 цк)'!S94+'февраль (4 цк)'!S95*3.1%)/1000</f>
        <v>1.1768259399999998</v>
      </c>
      <c r="W132" s="260">
        <f xml:space="preserve"> ('февраль (4 цк)'!T94+'февраль (4 цк)'!T95*3.1%)/1000</f>
        <v>1.1685573200000001</v>
      </c>
      <c r="X132" s="260">
        <f xml:space="preserve"> ('февраль (4 цк)'!U94+'февраль (4 цк)'!U95*3.1%)/1000</f>
        <v>1.1089242800000001</v>
      </c>
      <c r="Y132" s="260">
        <f xml:space="preserve"> ('февраль (4 цк)'!V94+'февраль (4 цк)'!V95*3.1%)/1000</f>
        <v>1.0888816400000001</v>
      </c>
      <c r="Z132" s="260">
        <f xml:space="preserve"> ('февраль (4 цк)'!W94+'февраль (4 цк)'!W95*3.1%)/1000</f>
        <v>1.1064292600000001</v>
      </c>
      <c r="AA132" s="260">
        <f xml:space="preserve"> ('февраль (4 цк)'!X94+'февраль (4 цк)'!X95*3.1%)/1000</f>
        <v>1.1014804600000003</v>
      </c>
      <c r="AB132" s="260">
        <f xml:space="preserve"> ('февраль (4 цк)'!Y94+'февраль (4 цк)'!Y95*3.1%)/1000</f>
        <v>1.09487175</v>
      </c>
    </row>
    <row r="133" spans="1:28" s="156" customFormat="1" x14ac:dyDescent="0.2">
      <c r="A133" s="266">
        <v>23</v>
      </c>
      <c r="B133" s="233" t="s">
        <v>180</v>
      </c>
      <c r="C133" s="234" t="s">
        <v>161</v>
      </c>
      <c r="D133" s="202"/>
      <c r="E133" s="260">
        <f xml:space="preserve"> ('февраль (4 цк)'!B98+'февраль (4 цк)'!B99*3.1%)/1000</f>
        <v>1.0013188099999999</v>
      </c>
      <c r="F133" s="285">
        <f xml:space="preserve"> ('февраль (4 цк)'!C98+'февраль (4 цк)'!C99*3.1%)/1000</f>
        <v>1.0038860000000001</v>
      </c>
      <c r="G133" s="285">
        <f xml:space="preserve"> ('февраль (4 цк)'!D98+'февраль (4 цк)'!D99*3.1%)/1000</f>
        <v>1.00096827</v>
      </c>
      <c r="H133" s="260">
        <f xml:space="preserve"> ('февраль (4 цк)'!E98+'февраль (4 цк)'!E99*3.1%)/1000</f>
        <v>1.0245163099999999</v>
      </c>
      <c r="I133" s="260">
        <f xml:space="preserve"> ('февраль (4 цк)'!F98+'февраль (4 цк)'!F99*3.1%)/1000</f>
        <v>1.0395173599999998</v>
      </c>
      <c r="J133" s="260">
        <f xml:space="preserve"> ('февраль (4 цк)'!G98+'февраль (4 цк)'!G99*3.1%)/1000</f>
        <v>1.0510748699999999</v>
      </c>
      <c r="K133" s="260">
        <f xml:space="preserve"> ('февраль (4 цк)'!H98+'февраль (4 цк)'!H99*3.1%)/1000</f>
        <v>1.0228048500000002</v>
      </c>
      <c r="L133" s="260">
        <f xml:space="preserve"> ('февраль (4 цк)'!I98+'февраль (4 цк)'!I99*3.1%)/1000</f>
        <v>1.01053595</v>
      </c>
      <c r="M133" s="260">
        <f xml:space="preserve"> ('февраль (4 цк)'!J98+'февраль (4 цк)'!J99*3.1%)/1000</f>
        <v>1.0075048099999999</v>
      </c>
      <c r="N133" s="260">
        <f xml:space="preserve"> ('февраль (4 цк)'!K98+'февраль (4 цк)'!K99*3.1%)/1000</f>
        <v>0.99763814000000006</v>
      </c>
      <c r="O133" s="260">
        <f xml:space="preserve"> ('февраль (4 цк)'!L98+'февраль (4 цк)'!L99*3.1%)/1000</f>
        <v>0.99976199999999993</v>
      </c>
      <c r="P133" s="260">
        <f xml:space="preserve"> ('февраль (4 цк)'!M98+'февраль (4 цк)'!M99*3.1%)/1000</f>
        <v>1.0054428099999999</v>
      </c>
      <c r="Q133" s="260">
        <f xml:space="preserve"> ('февраль (4 цк)'!N98+'февраль (4 цк)'!N99*3.1%)/1000</f>
        <v>1.0134227499999999</v>
      </c>
      <c r="R133" s="260">
        <f xml:space="preserve"> ('февраль (4 цк)'!O98+'февраль (4 цк)'!O99*3.1%)/1000</f>
        <v>1.01029882</v>
      </c>
      <c r="S133" s="260">
        <f xml:space="preserve"> ('февраль (4 цк)'!P98+'февраль (4 цк)'!P99*3.1%)/1000</f>
        <v>1.01769109</v>
      </c>
      <c r="T133" s="260">
        <f xml:space="preserve"> ('февраль (4 цк)'!Q98+'февраль (4 цк)'!Q99*3.1%)/1000</f>
        <v>1.7522373499999999</v>
      </c>
      <c r="U133" s="260">
        <f xml:space="preserve"> ('февраль (4 цк)'!R98+'февраль (4 цк)'!R99*3.1%)/1000</f>
        <v>1.6633239099999999</v>
      </c>
      <c r="V133" s="260">
        <f xml:space="preserve"> ('февраль (4 цк)'!S98+'февраль (4 цк)'!S99*3.1%)/1000</f>
        <v>1.0235781000000002</v>
      </c>
      <c r="W133" s="260">
        <f xml:space="preserve"> ('февраль (4 цк)'!T98+'февраль (4 цк)'!T99*3.1%)/1000</f>
        <v>1.0274959000000001</v>
      </c>
      <c r="X133" s="260">
        <f xml:space="preserve"> ('февраль (4 цк)'!U98+'февраль (4 цк)'!U99*3.1%)/1000</f>
        <v>1.02312446</v>
      </c>
      <c r="Y133" s="260">
        <f xml:space="preserve"> ('февраль (4 цк)'!V98+'февраль (4 цк)'!V99*3.1%)/1000</f>
        <v>1.0243616600000001</v>
      </c>
      <c r="Z133" s="260">
        <f xml:space="preserve"> ('февраль (4 цк)'!W98+'февраль (4 цк)'!W99*3.1%)/1000</f>
        <v>1.0233306600000001</v>
      </c>
      <c r="AA133" s="260">
        <f xml:space="preserve"> ('февраль (4 цк)'!X98+'февраль (4 цк)'!X99*3.1%)/1000</f>
        <v>1.01252578</v>
      </c>
      <c r="AB133" s="260">
        <f xml:space="preserve"> ('февраль (4 цк)'!Y98+'февраль (4 цк)'!Y99*3.1%)/1000</f>
        <v>0.99948362999999996</v>
      </c>
    </row>
    <row r="134" spans="1:28" s="156" customFormat="1" x14ac:dyDescent="0.2">
      <c r="A134" s="266">
        <v>24</v>
      </c>
      <c r="B134" s="233" t="s">
        <v>180</v>
      </c>
      <c r="C134" s="234" t="s">
        <v>161</v>
      </c>
      <c r="D134" s="202"/>
      <c r="E134" s="260">
        <f xml:space="preserve"> ('февраль (4 цк)'!B102+'февраль (4 цк)'!B103*3.1%)/1000</f>
        <v>1.10177945</v>
      </c>
      <c r="F134" s="285">
        <f xml:space="preserve"> ('февраль (4 цк)'!C102+'февраль (4 цк)'!C103*3.1%)/1000</f>
        <v>1.0999958200000002</v>
      </c>
      <c r="G134" s="285">
        <f xml:space="preserve"> ('февраль (4 цк)'!D102+'февраль (4 цк)'!D103*3.1%)/1000</f>
        <v>1.0999958200000002</v>
      </c>
      <c r="H134" s="260">
        <f xml:space="preserve"> ('февраль (4 цк)'!E102+'февраль (4 цк)'!E103*3.1%)/1000</f>
        <v>1.1223479000000003</v>
      </c>
      <c r="I134" s="260">
        <f xml:space="preserve"> ('февраль (4 цк)'!F102+'февраль (4 цк)'!F103*3.1%)/1000</f>
        <v>1.1328640999999999</v>
      </c>
      <c r="J134" s="260">
        <f xml:space="preserve"> ('февраль (4 цк)'!G102+'февраль (4 цк)'!G103*3.1%)/1000</f>
        <v>1.1565667899999998</v>
      </c>
      <c r="K134" s="260">
        <f xml:space="preserve"> ('февраль (4 цк)'!H102+'февраль (4 цк)'!H103*3.1%)/1000</f>
        <v>1.1658561000000001</v>
      </c>
      <c r="L134" s="260">
        <f xml:space="preserve"> ('февраль (4 цк)'!I102+'февраль (4 цк)'!I103*3.1%)/1000</f>
        <v>1.1054188800000002</v>
      </c>
      <c r="M134" s="260">
        <f xml:space="preserve"> ('февраль (4 цк)'!J102+'февраль (4 цк)'!J103*3.1%)/1000</f>
        <v>1.1000576800000001</v>
      </c>
      <c r="N134" s="260">
        <f xml:space="preserve"> ('февраль (4 цк)'!K102+'февраль (4 цк)'!K103*3.1%)/1000</f>
        <v>1.0932530800000002</v>
      </c>
      <c r="O134" s="260">
        <f xml:space="preserve"> ('февраль (4 цк)'!L102+'февраль (4 цк)'!L103*3.1%)/1000</f>
        <v>1.08841769</v>
      </c>
      <c r="P134" s="260">
        <f xml:space="preserve"> ('февраль (4 цк)'!M102+'февраль (4 цк)'!M103*3.1%)/1000</f>
        <v>1.10699631</v>
      </c>
      <c r="Q134" s="260">
        <f xml:space="preserve"> ('февраль (4 цк)'!N102+'февраль (4 цк)'!N103*3.1%)/1000</f>
        <v>1.11774964</v>
      </c>
      <c r="R134" s="260">
        <f xml:space="preserve"> ('февраль (4 цк)'!O102+'февраль (4 цк)'!O103*3.1%)/1000</f>
        <v>1.1058415900000003</v>
      </c>
      <c r="S134" s="260">
        <f xml:space="preserve"> ('февраль (4 цк)'!P102+'февраль (4 цк)'!P103*3.1%)/1000</f>
        <v>1.1191930399999999</v>
      </c>
      <c r="T134" s="260">
        <f xml:space="preserve"> ('февраль (4 цк)'!Q102+'февраль (4 цк)'!Q103*3.1%)/1000</f>
        <v>1.1764032299999998</v>
      </c>
      <c r="U134" s="260">
        <f xml:space="preserve"> ('февраль (4 цк)'!R102+'февраль (4 цк)'!R103*3.1%)/1000</f>
        <v>1.17598052</v>
      </c>
      <c r="V134" s="260">
        <f xml:space="preserve"> ('февраль (4 цк)'!S102+'февраль (4 цк)'!S103*3.1%)/1000</f>
        <v>1.1309155100000001</v>
      </c>
      <c r="W134" s="260">
        <f xml:space="preserve"> ('февраль (4 цк)'!T102+'февраль (4 цк)'!T103*3.1%)/1000</f>
        <v>1.1170691799999999</v>
      </c>
      <c r="X134" s="260">
        <f xml:space="preserve"> ('февраль (4 цк)'!U102+'февраль (4 цк)'!U103*3.1%)/1000</f>
        <v>1.1121822400000001</v>
      </c>
      <c r="Y134" s="260">
        <f xml:space="preserve"> ('февраль (4 цк)'!V102+'февраль (4 цк)'!V103*3.1%)/1000</f>
        <v>1.1068519699999999</v>
      </c>
      <c r="Z134" s="260">
        <f xml:space="preserve"> ('февраль (4 цк)'!W102+'февраль (4 цк)'!W103*3.1%)/1000</f>
        <v>1.1084087800000002</v>
      </c>
      <c r="AA134" s="260">
        <f xml:space="preserve"> ('февраль (4 цк)'!X102+'февраль (4 цк)'!X103*3.1%)/1000</f>
        <v>1.0895311700000001</v>
      </c>
      <c r="AB134" s="260">
        <f xml:space="preserve"> ('февраль (4 цк)'!Y102+'февраль (4 цк)'!Y103*3.1%)/1000</f>
        <v>1.08228324</v>
      </c>
    </row>
    <row r="135" spans="1:28" s="156" customFormat="1" x14ac:dyDescent="0.2">
      <c r="A135" s="266">
        <v>25</v>
      </c>
      <c r="B135" s="233" t="s">
        <v>180</v>
      </c>
      <c r="C135" s="234" t="s">
        <v>161</v>
      </c>
      <c r="D135" s="202"/>
      <c r="E135" s="260">
        <f xml:space="preserve"> ('февраль (4 цк)'!B106+'февраль (4 цк)'!B107*3.1%)/1000</f>
        <v>1.0471673799999999</v>
      </c>
      <c r="F135" s="285">
        <f xml:space="preserve"> ('февраль (4 цк)'!C106+'февраль (4 цк)'!C107*3.1%)/1000</f>
        <v>1.0444146099999998</v>
      </c>
      <c r="G135" s="285">
        <f xml:space="preserve"> ('февраль (4 цк)'!D106+'февраль (4 цк)'!D107*3.1%)/1000</f>
        <v>1.0276608599999999</v>
      </c>
      <c r="H135" s="260">
        <f xml:space="preserve"> ('февраль (4 цк)'!E106+'февраль (4 цк)'!E107*3.1%)/1000</f>
        <v>1.0320219900000001</v>
      </c>
      <c r="I135" s="260">
        <f xml:space="preserve"> ('февраль (4 цк)'!F106+'февраль (4 цк)'!F107*3.1%)/1000</f>
        <v>1.00847395</v>
      </c>
      <c r="J135" s="260">
        <f xml:space="preserve"> ('февраль (4 цк)'!G106+'февраль (4 цк)'!G107*3.1%)/1000</f>
        <v>1.0597146500000001</v>
      </c>
      <c r="K135" s="260">
        <f xml:space="preserve"> ('февраль (4 цк)'!H106+'февраль (4 цк)'!H107*3.1%)/1000</f>
        <v>1.0606837900000003</v>
      </c>
      <c r="L135" s="260">
        <f xml:space="preserve"> ('февраль (4 цк)'!I106+'февраль (4 цк)'!I107*3.1%)/1000</f>
        <v>1.0499304600000001</v>
      </c>
      <c r="M135" s="260">
        <f xml:space="preserve"> ('февраль (4 цк)'!J106+'февраль (4 цк)'!J107*3.1%)/1000</f>
        <v>1.03279524</v>
      </c>
      <c r="N135" s="260">
        <f xml:space="preserve"> ('февраль (4 цк)'!K106+'февраль (4 цк)'!K107*3.1%)/1000</f>
        <v>1.0307951</v>
      </c>
      <c r="O135" s="260">
        <f xml:space="preserve"> ('февраль (4 цк)'!L106+'февраль (4 цк)'!L107*3.1%)/1000</f>
        <v>0.99220477000000007</v>
      </c>
      <c r="P135" s="260">
        <f xml:space="preserve"> ('февраль (4 цк)'!M106+'февраль (4 цк)'!M107*3.1%)/1000</f>
        <v>0.99025617999999982</v>
      </c>
      <c r="Q135" s="260">
        <f xml:space="preserve"> ('февраль (4 цк)'!N106+'февраль (4 цк)'!N107*3.1%)/1000</f>
        <v>1.00097858</v>
      </c>
      <c r="R135" s="260">
        <f xml:space="preserve"> ('февраль (4 цк)'!O106+'февраль (4 цк)'!O107*3.1%)/1000</f>
        <v>1.0028446899999999</v>
      </c>
      <c r="S135" s="260">
        <f xml:space="preserve"> ('февраль (4 цк)'!P106+'февраль (4 цк)'!P107*3.1%)/1000</f>
        <v>1.01410321</v>
      </c>
      <c r="T135" s="260">
        <f xml:space="preserve"> ('февраль (4 цк)'!Q106+'февраль (4 цк)'!Q107*3.1%)/1000</f>
        <v>1.0299703</v>
      </c>
      <c r="U135" s="260">
        <f xml:space="preserve"> ('февраль (4 цк)'!R106+'февраль (4 цк)'!R107*3.1%)/1000</f>
        <v>1.0561680100000002</v>
      </c>
      <c r="V135" s="260">
        <f xml:space="preserve"> ('февраль (4 цк)'!S106+'февраль (4 цк)'!S107*3.1%)/1000</f>
        <v>1.0547246100000001</v>
      </c>
      <c r="W135" s="260">
        <f xml:space="preserve"> ('февраль (4 цк)'!T106+'февраль (4 цк)'!T107*3.1%)/1000</f>
        <v>1.0274546600000001</v>
      </c>
      <c r="X135" s="260">
        <f xml:space="preserve"> ('февраль (4 цк)'!U106+'февраль (4 цк)'!U107*3.1%)/1000</f>
        <v>1.0520852499999997</v>
      </c>
      <c r="Y135" s="260">
        <f xml:space="preserve"> ('февраль (4 цк)'!V106+'февраль (4 цк)'!V107*3.1%)/1000</f>
        <v>1.0462085499999998</v>
      </c>
      <c r="Z135" s="260">
        <f xml:space="preserve"> ('февраль (4 цк)'!W106+'февраль (4 цк)'!W107*3.1%)/1000</f>
        <v>1.0483633400000001</v>
      </c>
      <c r="AA135" s="260">
        <f xml:space="preserve"> ('февраль (4 цк)'!X106+'февраль (4 цк)'!X107*3.1%)/1000</f>
        <v>1.0431464800000001</v>
      </c>
      <c r="AB135" s="260">
        <f xml:space="preserve"> ('февраль (4 цк)'!Y106+'февраль (4 цк)'!Y107*3.1%)/1000</f>
        <v>1.0398060400000002</v>
      </c>
    </row>
    <row r="136" spans="1:28" s="156" customFormat="1" x14ac:dyDescent="0.2">
      <c r="A136" s="266">
        <v>26</v>
      </c>
      <c r="B136" s="233" t="s">
        <v>180</v>
      </c>
      <c r="C136" s="234" t="s">
        <v>161</v>
      </c>
      <c r="D136" s="202"/>
      <c r="E136" s="260">
        <f xml:space="preserve"> ('февраль (4 цк)'!B110+'февраль (4 цк)'!B111*3.1%)/1000</f>
        <v>1.1184301000000001</v>
      </c>
      <c r="F136" s="285">
        <f xml:space="preserve"> ('февраль (4 цк)'!C110+'февраль (4 цк)'!C111*3.1%)/1000</f>
        <v>1.1139658699999999</v>
      </c>
      <c r="G136" s="285">
        <f xml:space="preserve"> ('февраль (4 цк)'!D110+'февраль (4 цк)'!D111*3.1%)/1000</f>
        <v>1.1133060300000002</v>
      </c>
      <c r="H136" s="260">
        <f xml:space="preserve"> ('февраль (4 цк)'!E110+'февраль (4 цк)'!E111*3.1%)/1000</f>
        <v>1.12143031</v>
      </c>
      <c r="I136" s="260">
        <f xml:space="preserve"> ('февраль (4 цк)'!F110+'февраль (4 цк)'!F111*3.1%)/1000</f>
        <v>1.1201621800000001</v>
      </c>
      <c r="J136" s="260">
        <f xml:space="preserve"> ('февраль (4 цк)'!G110+'февраль (4 цк)'!G111*3.1%)/1000</f>
        <v>1.1256058599999998</v>
      </c>
      <c r="K136" s="260">
        <f xml:space="preserve"> ('февраль (4 цк)'!H110+'февраль (4 цк)'!H111*3.1%)/1000</f>
        <v>1.12497695</v>
      </c>
      <c r="L136" s="260">
        <f xml:space="preserve"> ('февраль (4 цк)'!I110+'февраль (4 цк)'!I111*3.1%)/1000</f>
        <v>1.1160381800000001</v>
      </c>
      <c r="M136" s="260">
        <f xml:space="preserve"> ('февраль (4 цк)'!J110+'февраль (4 цк)'!J111*3.1%)/1000</f>
        <v>1.1053879500000001</v>
      </c>
      <c r="N136" s="260">
        <f xml:space="preserve"> ('февраль (4 цк)'!K110+'февраль (4 цк)'!K111*3.1%)/1000</f>
        <v>1.0919849500000001</v>
      </c>
      <c r="O136" s="260">
        <f xml:space="preserve"> ('февраль (4 цк)'!L110+'февраль (4 цк)'!L111*3.1%)/1000</f>
        <v>1.1098521800000001</v>
      </c>
      <c r="P136" s="260">
        <f xml:space="preserve"> ('февраль (4 цк)'!M110+'февраль (4 цк)'!M111*3.1%)/1000</f>
        <v>1.1098728</v>
      </c>
      <c r="Q136" s="260">
        <f xml:space="preserve"> ('февраль (4 цк)'!N110+'февраль (4 цк)'!N111*3.1%)/1000</f>
        <v>1.1172444500000001</v>
      </c>
      <c r="R136" s="260">
        <f xml:space="preserve"> ('февраль (4 цк)'!O110+'февраль (4 цк)'!O111*3.1%)/1000</f>
        <v>1.1094604000000001</v>
      </c>
      <c r="S136" s="260">
        <f xml:space="preserve"> ('февраль (4 цк)'!P110+'февраль (4 цк)'!P111*3.1%)/1000</f>
        <v>1.12035807</v>
      </c>
      <c r="T136" s="260">
        <f xml:space="preserve"> ('февраль (4 цк)'!Q110+'февраль (4 цк)'!Q111*3.1%)/1000</f>
        <v>1.1399058300000002</v>
      </c>
      <c r="U136" s="260">
        <f xml:space="preserve"> ('февраль (4 цк)'!R110+'февраль (4 цк)'!R111*3.1%)/1000</f>
        <v>1.1504426500000002</v>
      </c>
      <c r="V136" s="260">
        <f xml:space="preserve"> ('февраль (4 цк)'!S110+'февраль (4 цк)'!S111*3.1%)/1000</f>
        <v>1.1552161799999998</v>
      </c>
      <c r="W136" s="260">
        <f xml:space="preserve"> ('февраль (4 цк)'!T110+'февраль (4 цк)'!T111*3.1%)/1000</f>
        <v>1.1496487800000001</v>
      </c>
      <c r="X136" s="260">
        <f xml:space="preserve"> ('февраль (4 цк)'!U110+'февраль (4 цк)'!U111*3.1%)/1000</f>
        <v>1.14055536</v>
      </c>
      <c r="Y136" s="260">
        <f xml:space="preserve"> ('февраль (4 цк)'!V110+'февраль (4 цк)'!V111*3.1%)/1000</f>
        <v>1.1367509699999998</v>
      </c>
      <c r="Z136" s="260">
        <f xml:space="preserve"> ('февраль (4 цк)'!W110+'февраль (4 цк)'!W111*3.1%)/1000</f>
        <v>1.12986389</v>
      </c>
      <c r="AA136" s="260">
        <f xml:space="preserve"> ('февраль (4 цк)'!X110+'февраль (4 цк)'!X111*3.1%)/1000</f>
        <v>1.1133266500000003</v>
      </c>
      <c r="AB136" s="260">
        <f xml:space="preserve"> ('февраль (4 цк)'!Y110+'февраль (4 цк)'!Y111*3.1%)/1000</f>
        <v>1.1220076699999999</v>
      </c>
    </row>
    <row r="137" spans="1:28" s="156" customFormat="1" x14ac:dyDescent="0.2">
      <c r="A137" s="266">
        <v>27</v>
      </c>
      <c r="B137" s="233" t="s">
        <v>180</v>
      </c>
      <c r="C137" s="234" t="s">
        <v>161</v>
      </c>
      <c r="D137" s="202"/>
      <c r="E137" s="260">
        <f xml:space="preserve"> ('февраль (4 цк)'!B114+'февраль (4 цк)'!B115*3.1%)/1000</f>
        <v>1.0682204000000002</v>
      </c>
      <c r="F137" s="285">
        <f xml:space="preserve"> ('февраль (4 цк)'!C114+'февраль (4 цк)'!C115*3.1%)/1000</f>
        <v>1.0710041000000001</v>
      </c>
      <c r="G137" s="285">
        <f xml:space="preserve"> ('февраль (4 цк)'!D114+'февраль (4 цк)'!D115*3.1%)/1000</f>
        <v>1.13469928</v>
      </c>
      <c r="H137" s="260">
        <f xml:space="preserve"> ('февраль (4 цк)'!E114+'февраль (4 цк)'!E115*3.1%)/1000</f>
        <v>1.0947995800000001</v>
      </c>
      <c r="I137" s="260">
        <f xml:space="preserve"> ('февраль (4 цк)'!F114+'февраль (4 цк)'!F115*3.1%)/1000</f>
        <v>1.1213890700000002</v>
      </c>
      <c r="J137" s="260">
        <f xml:space="preserve"> ('февраль (4 цк)'!G114+'февраль (4 цк)'!G115*3.1%)/1000</f>
        <v>1.1750732399999999</v>
      </c>
      <c r="K137" s="260">
        <f xml:space="preserve"> ('февраль (4 цк)'!H114+'февраль (4 цк)'!H115*3.1%)/1000</f>
        <v>1.1571647700000001</v>
      </c>
      <c r="L137" s="260">
        <f xml:space="preserve"> ('февраль (4 цк)'!I114+'февраль (4 цк)'!I115*3.1%)/1000</f>
        <v>1.1523706199999999</v>
      </c>
      <c r="M137" s="260">
        <f xml:space="preserve"> ('февраль (4 цк)'!J114+'февраль (4 цк)'!J115*3.1%)/1000</f>
        <v>1.1441741700000001</v>
      </c>
      <c r="N137" s="260">
        <f xml:space="preserve"> ('февраль (4 цк)'!K114+'февраль (4 цк)'!K115*3.1%)/1000</f>
        <v>1.14186473</v>
      </c>
      <c r="O137" s="260">
        <f xml:space="preserve"> ('февраль (4 цк)'!L114+'февраль (4 цк)'!L115*3.1%)/1000</f>
        <v>1.1429163499999999</v>
      </c>
      <c r="P137" s="260">
        <f xml:space="preserve"> ('февраль (4 цк)'!M114+'февраль (4 цк)'!M115*3.1%)/1000</f>
        <v>1.0946861700000001</v>
      </c>
      <c r="Q137" s="260">
        <f xml:space="preserve"> ('февраль (4 цк)'!N114+'февраль (4 цк)'!N115*3.1%)/1000</f>
        <v>1.0847885700000002</v>
      </c>
      <c r="R137" s="260">
        <f xml:space="preserve"> ('февраль (4 цк)'!O114+'февраль (4 цк)'!O115*3.1%)/1000</f>
        <v>1.0598693000000001</v>
      </c>
      <c r="S137" s="260">
        <f xml:space="preserve"> ('февраль (4 цк)'!P114+'февраль (4 цк)'!P115*3.1%)/1000</f>
        <v>1.0992947399999999</v>
      </c>
      <c r="T137" s="260">
        <f xml:space="preserve"> ('февраль (4 цк)'!Q114+'февраль (4 цк)'!Q115*3.1%)/1000</f>
        <v>1.1604330399999998</v>
      </c>
      <c r="U137" s="260">
        <f xml:space="preserve"> ('февраль (4 цк)'!R114+'февраль (4 цк)'!R115*3.1%)/1000</f>
        <v>1.1677531400000001</v>
      </c>
      <c r="V137" s="260">
        <f xml:space="preserve"> ('февраль (4 цк)'!S114+'февраль (4 цк)'!S115*3.1%)/1000</f>
        <v>1.14136985</v>
      </c>
      <c r="W137" s="260">
        <f xml:space="preserve"> ('февраль (4 цк)'!T114+'февраль (4 цк)'!T115*3.1%)/1000</f>
        <v>1.1079551400000001</v>
      </c>
      <c r="X137" s="260">
        <f xml:space="preserve"> ('февраль (4 цк)'!U114+'февраль (4 цк)'!U115*3.1%)/1000</f>
        <v>1.0898610900000001</v>
      </c>
      <c r="Y137" s="260">
        <f xml:space="preserve"> ('февраль (4 цк)'!V114+'февраль (4 цк)'!V115*3.1%)/1000</f>
        <v>1.0891497000000001</v>
      </c>
      <c r="Z137" s="260">
        <f xml:space="preserve"> ('февраль (4 цк)'!W114+'февраль (4 цк)'!W115*3.1%)/1000</f>
        <v>1.0874691700000003</v>
      </c>
      <c r="AA137" s="260">
        <f xml:space="preserve"> ('февраль (4 цк)'!X114+'февраль (4 цк)'!X115*3.1%)/1000</f>
        <v>1.0772004100000001</v>
      </c>
      <c r="AB137" s="260">
        <f xml:space="preserve"> ('февраль (4 цк)'!Y114+'февраль (4 цк)'!Y115*3.1%)/1000</f>
        <v>1.0867268500000002</v>
      </c>
    </row>
    <row r="138" spans="1:28" s="156" customFormat="1" x14ac:dyDescent="0.2">
      <c r="A138" s="266">
        <v>28</v>
      </c>
      <c r="B138" s="233" t="s">
        <v>180</v>
      </c>
      <c r="C138" s="234" t="s">
        <v>161</v>
      </c>
      <c r="D138" s="202"/>
      <c r="E138" s="260">
        <f xml:space="preserve"> ('февраль (4 цк)'!B118+'февраль (4 цк)'!B119*3.1%)/1000</f>
        <v>1.0697978300000002</v>
      </c>
      <c r="F138" s="285">
        <f xml:space="preserve"> ('февраль (4 цк)'!C118+'февраль (4 цк)'!C119*3.1%)/1000</f>
        <v>1.0756229800000001</v>
      </c>
      <c r="G138" s="285">
        <f xml:space="preserve"> ('февраль (4 цк)'!D118+'февраль (4 цк)'!D119*3.1%)/1000</f>
        <v>1.12496664</v>
      </c>
      <c r="H138" s="260">
        <f xml:space="preserve"> ('февраль (4 цк)'!E118+'февраль (4 цк)'!E119*3.1%)/1000</f>
        <v>1.12948242</v>
      </c>
      <c r="I138" s="260">
        <f xml:space="preserve"> ('февраль (4 цк)'!F118+'февраль (4 цк)'!F119*3.1%)/1000</f>
        <v>1.1223169699999997</v>
      </c>
      <c r="J138" s="260">
        <f xml:space="preserve"> ('февраль (4 цк)'!G118+'февраль (4 цк)'!G119*3.1%)/1000</f>
        <v>1.1110069</v>
      </c>
      <c r="K138" s="260">
        <f xml:space="preserve"> ('февраль (4 цк)'!H118+'февраль (4 цк)'!H119*3.1%)/1000</f>
        <v>1.1136050200000003</v>
      </c>
      <c r="L138" s="260">
        <f xml:space="preserve"> ('февраль (4 цк)'!I118+'февраль (4 цк)'!I119*3.1%)/1000</f>
        <v>1.0946346200000001</v>
      </c>
      <c r="M138" s="260">
        <f xml:space="preserve"> ('февраль (4 цк)'!J118+'февраль (4 цк)'!J119*3.1%)/1000</f>
        <v>1.0911498400000001</v>
      </c>
      <c r="N138" s="260">
        <f xml:space="preserve"> ('февраль (4 цк)'!K118+'февраль (4 цк)'!K119*3.1%)/1000</f>
        <v>1.0761384800000002</v>
      </c>
      <c r="O138" s="260">
        <f xml:space="preserve"> ('февраль (4 цк)'!L118+'февраль (4 цк)'!L119*3.1%)/1000</f>
        <v>1.0511264200000001</v>
      </c>
      <c r="P138" s="260">
        <f xml:space="preserve"> ('февраль (4 цк)'!M118+'февраль (4 цк)'!M119*3.1%)/1000</f>
        <v>1.0568175400000002</v>
      </c>
      <c r="Q138" s="260">
        <f xml:space="preserve"> ('февраль (4 цк)'!N118+'февраль (4 цк)'!N119*3.1%)/1000</f>
        <v>1.0665914200000002</v>
      </c>
      <c r="R138" s="260">
        <f xml:space="preserve"> ('февраль (4 цк)'!O118+'февраль (4 цк)'!O119*3.1%)/1000</f>
        <v>1.0977894800000001</v>
      </c>
      <c r="S138" s="260">
        <f xml:space="preserve"> ('февраль (4 цк)'!P118+'февраль (4 цк)'!P119*3.1%)/1000</f>
        <v>1.1133575800000002</v>
      </c>
      <c r="T138" s="260">
        <f xml:space="preserve"> ('февраль (4 цк)'!Q118+'февраль (4 цк)'!Q119*3.1%)/1000</f>
        <v>1.1164505800000002</v>
      </c>
      <c r="U138" s="260">
        <f xml:space="preserve"> ('февраль (4 цк)'!R118+'февраль (4 цк)'!R119*3.1%)/1000</f>
        <v>1.1315650399999999</v>
      </c>
      <c r="V138" s="260">
        <f xml:space="preserve"> ('февраль (4 цк)'!S118+'февраль (4 цк)'!S119*3.1%)/1000</f>
        <v>1.1220076699999999</v>
      </c>
      <c r="W138" s="260">
        <f xml:space="preserve"> ('февраль (4 цк)'!T118+'февраль (4 цк)'!T119*3.1%)/1000</f>
        <v>1.0770973100000001</v>
      </c>
      <c r="X138" s="260">
        <f xml:space="preserve"> ('февраль (4 цк)'!U118+'февраль (4 цк)'!U119*3.1%)/1000</f>
        <v>1.0568381600000003</v>
      </c>
      <c r="Y138" s="260">
        <f xml:space="preserve"> ('февраль (4 цк)'!V118+'февраль (4 цк)'!V119*3.1%)/1000</f>
        <v>1.0560752200000001</v>
      </c>
      <c r="Z138" s="260">
        <f xml:space="preserve"> ('февраль (4 цк)'!W118+'февраль (4 цк)'!W119*3.1%)/1000</f>
        <v>1.06375617</v>
      </c>
      <c r="AA138" s="260">
        <f xml:space="preserve"> ('февраль (4 цк)'!X118+'февраль (4 цк)'!X119*3.1%)/1000</f>
        <v>1.0511264200000001</v>
      </c>
      <c r="AB138" s="260">
        <f xml:space="preserve"> ('февраль (4 цк)'!Y118+'февраль (4 цк)'!Y119*3.1%)/1000</f>
        <v>1.0648181000000001</v>
      </c>
    </row>
    <row r="139" spans="1:28" s="156" customFormat="1" x14ac:dyDescent="0.2">
      <c r="A139" s="266">
        <v>29</v>
      </c>
      <c r="B139" s="233" t="s">
        <v>180</v>
      </c>
      <c r="C139" s="234" t="s">
        <v>161</v>
      </c>
      <c r="D139" s="202"/>
      <c r="E139" s="260"/>
      <c r="F139" s="285"/>
      <c r="G139" s="285"/>
      <c r="H139" s="260"/>
      <c r="I139" s="260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</row>
    <row r="140" spans="1:28" s="156" customFormat="1" x14ac:dyDescent="0.2">
      <c r="A140" s="266">
        <v>30</v>
      </c>
      <c r="B140" s="233" t="s">
        <v>180</v>
      </c>
      <c r="C140" s="234" t="s">
        <v>161</v>
      </c>
      <c r="D140" s="202"/>
      <c r="E140" s="260"/>
      <c r="F140" s="285"/>
      <c r="G140" s="285"/>
      <c r="H140" s="260"/>
      <c r="I140" s="260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</row>
    <row r="141" spans="1:28" s="248" customFormat="1" ht="13.5" thickBot="1" x14ac:dyDescent="0.25">
      <c r="A141" s="267">
        <v>31</v>
      </c>
      <c r="B141" s="257" t="s">
        <v>180</v>
      </c>
      <c r="C141" s="258" t="s">
        <v>161</v>
      </c>
      <c r="D141" s="259"/>
      <c r="E141" s="260"/>
      <c r="F141" s="285"/>
      <c r="G141" s="285"/>
      <c r="H141" s="260"/>
      <c r="I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</row>
    <row r="142" spans="1:28" s="243" customFormat="1" ht="13.5" thickBot="1" x14ac:dyDescent="0.25">
      <c r="A142" s="265">
        <v>1</v>
      </c>
      <c r="B142" s="252" t="s">
        <v>181</v>
      </c>
      <c r="C142" s="253" t="s">
        <v>161</v>
      </c>
      <c r="D142" s="254"/>
      <c r="E142" s="262"/>
      <c r="F142" s="284"/>
      <c r="G142" s="284"/>
      <c r="H142" s="262"/>
      <c r="I142" s="262"/>
      <c r="J142" s="262"/>
      <c r="K142" s="262"/>
      <c r="L142" s="262"/>
      <c r="M142" s="262"/>
      <c r="N142" s="262"/>
      <c r="O142" s="262"/>
      <c r="P142" s="262"/>
      <c r="Q142" s="262"/>
      <c r="R142" s="262"/>
      <c r="S142" s="262"/>
      <c r="T142" s="262"/>
      <c r="U142" s="262"/>
      <c r="V142" s="262"/>
      <c r="W142" s="262"/>
      <c r="X142" s="262"/>
      <c r="Y142" s="262"/>
      <c r="Z142" s="262"/>
      <c r="AA142" s="262"/>
      <c r="AB142" s="262"/>
    </row>
    <row r="143" spans="1:28" s="156" customFormat="1" ht="13.5" thickBot="1" x14ac:dyDescent="0.25">
      <c r="A143" s="266">
        <v>2</v>
      </c>
      <c r="B143" s="233" t="s">
        <v>181</v>
      </c>
      <c r="C143" s="234" t="s">
        <v>161</v>
      </c>
      <c r="D143" s="202"/>
      <c r="E143" s="262">
        <f>('февраль (4 цк)'!B141+'февраль (4 цк)'!B142*9.68%)/1000</f>
        <v>1.1972551680000001</v>
      </c>
      <c r="F143" s="284">
        <f>('февраль (4 цк)'!C141+'февраль (4 цк)'!C142*9.68%)/1000</f>
        <v>1.2035727360000001</v>
      </c>
      <c r="G143" s="284">
        <f>('февраль (4 цк)'!D141+'февраль (4 цк)'!D142*9.68%)/1000</f>
        <v>1.1999313600000001</v>
      </c>
      <c r="H143" s="262">
        <f>('февраль (4 цк)'!E141+'февраль (4 цк)'!E142*9.68%)/1000</f>
        <v>1.2272745840000003</v>
      </c>
      <c r="I143" s="262">
        <f>('февраль (4 цк)'!F141+'февраль (4 цк)'!F142*9.68%)/1000</f>
        <v>1.217326608</v>
      </c>
      <c r="J143" s="262">
        <f>('февраль (4 цк)'!G141+'февраль (4 цк)'!G142*9.68%)/1000</f>
        <v>1.5608333999999999</v>
      </c>
      <c r="K143" s="262">
        <f>('февраль (4 цк)'!H141+'февраль (4 цк)'!H142*9.68%)/1000</f>
        <v>1.268558136</v>
      </c>
      <c r="L143" s="262">
        <f>('февраль (4 цк)'!I141+'февраль (4 цк)'!I142*9.68%)/1000</f>
        <v>1.2512506320000001</v>
      </c>
      <c r="M143" s="262">
        <f>('февраль (4 цк)'!J141+'февраль (4 цк)'!J142*9.68%)/1000</f>
        <v>1.2572391600000001</v>
      </c>
      <c r="N143" s="262">
        <f>('февраль (4 цк)'!K141+'февраль (4 цк)'!K142*9.68%)/1000</f>
        <v>1.2039785520000004</v>
      </c>
      <c r="O143" s="262">
        <f>('февраль (4 цк)'!L141+'февраль (4 цк)'!L142*9.68%)/1000</f>
        <v>1.1966848320000001</v>
      </c>
      <c r="P143" s="262">
        <f>('февраль (4 цк)'!M141+'февраль (4 цк)'!M142*9.68%)/1000</f>
        <v>1.2740202000000003</v>
      </c>
      <c r="Q143" s="262">
        <f>('февраль (4 цк)'!N141+'февраль (4 цк)'!N142*9.68%)/1000</f>
        <v>1.2034191840000001</v>
      </c>
      <c r="R143" s="262">
        <f>('февраль (4 цк)'!O141+'февраль (4 цк)'!O142*9.68%)/1000</f>
        <v>1.3032389520000001</v>
      </c>
      <c r="S143" s="262">
        <f>('февраль (4 цк)'!P141+'февраль (4 цк)'!P142*9.68%)/1000</f>
        <v>1.872609768</v>
      </c>
      <c r="T143" s="262">
        <f>('февраль (4 цк)'!Q141+'февраль (4 цк)'!Q142*9.68%)/1000</f>
        <v>1.4536979759999999</v>
      </c>
      <c r="U143" s="262">
        <f>('февраль (4 цк)'!R141+'февраль (4 цк)'!R142*9.68%)/1000</f>
        <v>1.3923758880000003</v>
      </c>
      <c r="V143" s="262">
        <f>('февраль (4 цк)'!S141+'февраль (4 цк)'!S142*9.68%)/1000</f>
        <v>1.3685533919999999</v>
      </c>
      <c r="W143" s="262">
        <f>('февраль (4 цк)'!T141+'февраль (4 цк)'!T142*9.68%)/1000</f>
        <v>1.1861994240000002</v>
      </c>
      <c r="X143" s="262">
        <f>('февраль (4 цк)'!U141+'февраль (4 цк)'!U142*9.68%)/1000</f>
        <v>1.188787872</v>
      </c>
      <c r="Y143" s="262">
        <f>('февраль (4 цк)'!V141+'февраль (4 цк)'!V142*9.68%)/1000</f>
        <v>1.1925169920000001</v>
      </c>
      <c r="Z143" s="262">
        <f>('февраль (4 цк)'!W141+'февраль (4 цк)'!W142*9.68%)/1000</f>
        <v>1.2207595920000001</v>
      </c>
      <c r="AA143" s="262">
        <f>('февраль (4 цк)'!X141+'февраль (4 цк)'!X142*9.68%)/1000</f>
        <v>1.1962899840000003</v>
      </c>
      <c r="AB143" s="262">
        <f>('февраль (4 цк)'!Y141+'февраль (4 цк)'!Y142*9.68%)/1000</f>
        <v>1.1963338560000003</v>
      </c>
    </row>
    <row r="144" spans="1:28" s="156" customFormat="1" ht="13.5" thickBot="1" x14ac:dyDescent="0.25">
      <c r="A144" s="266">
        <v>3</v>
      </c>
      <c r="B144" s="233" t="s">
        <v>181</v>
      </c>
      <c r="C144" s="234" t="s">
        <v>161</v>
      </c>
      <c r="D144" s="202"/>
      <c r="E144" s="262">
        <f>('февраль (4 цк)'!B145+'февраль (4 цк)'!B146*9.68%)/1000</f>
        <v>1.1723139360000001</v>
      </c>
      <c r="F144" s="284">
        <f>('февраль (4 цк)'!C145+'февраль (4 цк)'!C146*9.68%)/1000</f>
        <v>1.1675867280000003</v>
      </c>
      <c r="G144" s="284">
        <f>('февраль (4 цк)'!D145+'февраль (4 цк)'!D146*9.68%)/1000</f>
        <v>1.1449487760000001</v>
      </c>
      <c r="H144" s="262">
        <f>('февраль (4 цк)'!E145+'февраль (4 цк)'!E146*9.68%)/1000</f>
        <v>1.1629692</v>
      </c>
      <c r="I144" s="262">
        <f>('февраль (4 цк)'!F145+'февраль (4 цк)'!F146*9.68%)/1000</f>
        <v>1.2082560720000002</v>
      </c>
      <c r="J144" s="262">
        <f>('февраль (4 цк)'!G145+'февраль (4 цк)'!G146*9.68%)/1000</f>
        <v>1.2096490080000002</v>
      </c>
      <c r="K144" s="262">
        <f>('февраль (4 цк)'!H145+'февраль (4 цк)'!H146*9.68%)/1000</f>
        <v>1.1975622720000001</v>
      </c>
      <c r="L144" s="262">
        <f>('февраль (4 цк)'!I145+'февраль (4 цк)'!I146*9.68%)/1000</f>
        <v>1.1985932640000001</v>
      </c>
      <c r="M144" s="262">
        <f>('февраль (4 цк)'!J145+'февраль (4 цк)'!J146*9.68%)/1000</f>
        <v>1.186857504</v>
      </c>
      <c r="N144" s="262">
        <f>('февраль (4 цк)'!K145+'февраль (4 цк)'!K146*9.68%)/1000</f>
        <v>1.2017849520000001</v>
      </c>
      <c r="O144" s="262">
        <f>('февраль (4 цк)'!L145+'февраль (4 цк)'!L146*9.68%)/1000</f>
        <v>1.1705261520000001</v>
      </c>
      <c r="P144" s="262">
        <f>('февраль (4 цк)'!M145+'февраль (4 цк)'!M146*9.68%)/1000</f>
        <v>1.1747598000000001</v>
      </c>
      <c r="Q144" s="262">
        <f>('февраль (4 цк)'!N145+'февраль (4 цк)'!N146*9.68%)/1000</f>
        <v>1.1766682319999999</v>
      </c>
      <c r="R144" s="262">
        <f>('февраль (4 цк)'!O145+'февраль (4 цк)'!O146*9.68%)/1000</f>
        <v>1.274206656</v>
      </c>
      <c r="S144" s="262">
        <f>('февраль (4 цк)'!P145+'февраль (4 цк)'!P146*9.68%)/1000</f>
        <v>1.211601312</v>
      </c>
      <c r="T144" s="262">
        <f>('февраль (4 цк)'!Q145+'февраль (4 цк)'!Q146*9.68%)/1000</f>
        <v>1.3746406320000002</v>
      </c>
      <c r="U144" s="262">
        <f>('февраль (4 цк)'!R145+'февраль (4 цк)'!R146*9.68%)/1000</f>
        <v>1.3759238880000002</v>
      </c>
      <c r="V144" s="262">
        <f>('февраль (4 цк)'!S145+'февраль (4 цк)'!S146*9.68%)/1000</f>
        <v>1.3642978080000001</v>
      </c>
      <c r="W144" s="262">
        <f>('февраль (4 цк)'!T145+'февраль (4 цк)'!T146*9.68%)/1000</f>
        <v>1.154370288</v>
      </c>
      <c r="X144" s="262">
        <f>('февраль (4 цк)'!U145+'февраль (4 цк)'!U146*9.68%)/1000</f>
        <v>1.1747488319999999</v>
      </c>
      <c r="Y144" s="262">
        <f>('февраль (4 цк)'!V145+'февраль (4 цк)'!V146*9.68%)/1000</f>
        <v>1.162179504</v>
      </c>
      <c r="Z144" s="262">
        <f>('февраль (4 цк)'!W145+'февраль (4 цк)'!W146*9.68%)/1000</f>
        <v>1.1775237360000002</v>
      </c>
      <c r="AA144" s="262">
        <f>('февраль (4 цк)'!X145+'февраль (4 цк)'!X146*9.68%)/1000</f>
        <v>1.1680254480000001</v>
      </c>
      <c r="AB144" s="262">
        <f>('февраль (4 цк)'!Y145+'февраль (4 цк)'!Y146*9.68%)/1000</f>
        <v>1.1573426160000002</v>
      </c>
    </row>
    <row r="145" spans="1:28" s="156" customFormat="1" ht="13.5" thickBot="1" x14ac:dyDescent="0.25">
      <c r="A145" s="266">
        <v>4</v>
      </c>
      <c r="B145" s="233" t="s">
        <v>181</v>
      </c>
      <c r="C145" s="234" t="s">
        <v>161</v>
      </c>
      <c r="D145" s="202"/>
      <c r="E145" s="262">
        <f>('февраль (4 цк)'!B149+'февраль (4 цк)'!B150*9.68%)/1000</f>
        <v>1.0768704</v>
      </c>
      <c r="F145" s="284">
        <f>('февраль (4 цк)'!C149+'февраль (4 цк)'!C150*9.68%)/1000</f>
        <v>1.079579496</v>
      </c>
      <c r="G145" s="284">
        <f>('февраль (4 цк)'!D149+'февраль (4 цк)'!D150*9.68%)/1000</f>
        <v>1.1179894320000001</v>
      </c>
      <c r="H145" s="262">
        <f>('февраль (4 цк)'!E149+'февраль (4 цк)'!E150*9.68%)/1000</f>
        <v>1.5668877360000002</v>
      </c>
      <c r="I145" s="262">
        <f>('февраль (4 цк)'!F149+'февраль (4 цк)'!F150*9.68%)/1000</f>
        <v>1.163396952</v>
      </c>
      <c r="J145" s="262">
        <f>('февраль (4 цк)'!G149+'февраль (4 цк)'!G150*9.68%)/1000</f>
        <v>1.4474462160000001</v>
      </c>
      <c r="K145" s="262">
        <f>('февраль (4 цк)'!H149+'февраль (4 цк)'!H150*9.68%)/1000</f>
        <v>1.4462397359999999</v>
      </c>
      <c r="L145" s="262">
        <f>('февраль (4 цк)'!I149+'февраль (4 цк)'!I150*9.68%)/1000</f>
        <v>1.4175584159999999</v>
      </c>
      <c r="M145" s="262">
        <f>('февраль (4 цк)'!J149+'февраль (4 цк)'!J150*9.68%)/1000</f>
        <v>1.4127324960000001</v>
      </c>
      <c r="N145" s="262">
        <f>('февраль (4 цк)'!K149+'февраль (4 цк)'!K150*9.68%)/1000</f>
        <v>1.3967301840000002</v>
      </c>
      <c r="O145" s="262">
        <f>('февраль (4 цк)'!L149+'февраль (4 цк)'!L150*9.68%)/1000</f>
        <v>1.3924087920000001</v>
      </c>
      <c r="P145" s="262">
        <f>('февраль (4 цк)'!M149+'февраль (4 цк)'!M150*9.68%)/1000</f>
        <v>1.3992747600000002</v>
      </c>
      <c r="Q145" s="262">
        <f>('февраль (4 цк)'!N149+'февраль (4 цк)'!N150*9.68%)/1000</f>
        <v>1.40272968</v>
      </c>
      <c r="R145" s="262">
        <f>('февраль (4 цк)'!O149+'февраль (4 цк)'!O150*9.68%)/1000</f>
        <v>1.411076328</v>
      </c>
      <c r="S145" s="262">
        <f>('февраль (4 цк)'!P149+'февраль (4 цк)'!P150*9.68%)/1000</f>
        <v>1.537756728</v>
      </c>
      <c r="T145" s="262">
        <f>('февраль (4 цк)'!Q149+'февраль (4 цк)'!Q150*9.68%)/1000</f>
        <v>1.4134454160000001</v>
      </c>
      <c r="U145" s="262">
        <f>('февраль (4 цк)'!R149+'февраль (4 цк)'!R150*9.68%)/1000</f>
        <v>1.4788476000000002</v>
      </c>
      <c r="V145" s="262">
        <f>('февраль (4 цк)'!S149+'февраль (4 цк)'!S150*9.68%)/1000</f>
        <v>1.3724250960000002</v>
      </c>
      <c r="W145" s="262">
        <f>('февраль (4 цк)'!T149+'февраль (4 цк)'!T150*9.68%)/1000</f>
        <v>1.101043872</v>
      </c>
      <c r="X145" s="262">
        <f>('февраль (4 цк)'!U149+'февраль (4 цк)'!U150*9.68%)/1000</f>
        <v>1.4180739120000001</v>
      </c>
      <c r="Y145" s="262">
        <f>('февраль (4 цк)'!V149+'февраль (4 цк)'!V150*9.68%)/1000</f>
        <v>1.109653752</v>
      </c>
      <c r="Z145" s="262">
        <f>('февраль (4 цк)'!W149+'февраль (4 цк)'!W150*9.68%)/1000</f>
        <v>1.1163661680000001</v>
      </c>
      <c r="AA145" s="262">
        <f>('февраль (4 цк)'!X149+'февраль (4 цк)'!X150*9.68%)/1000</f>
        <v>1.1054201039999998</v>
      </c>
      <c r="AB145" s="262">
        <f>('февраль (4 цк)'!Y149+'февраль (4 цк)'!Y150*9.68%)/1000</f>
        <v>1.10796468</v>
      </c>
    </row>
    <row r="146" spans="1:28" s="156" customFormat="1" ht="13.5" thickBot="1" x14ac:dyDescent="0.25">
      <c r="A146" s="266">
        <v>5</v>
      </c>
      <c r="B146" s="233" t="s">
        <v>181</v>
      </c>
      <c r="C146" s="234" t="s">
        <v>161</v>
      </c>
      <c r="D146" s="202"/>
      <c r="E146" s="262">
        <f>('февраль (4 цк)'!B153+'февраль (4 цк)'!B154*9.68%)/1000</f>
        <v>1.1376331200000003</v>
      </c>
      <c r="F146" s="284">
        <f>('февраль (4 цк)'!C153+'февраль (4 цк)'!C154*9.68%)/1000</f>
        <v>1.1719958639999999</v>
      </c>
      <c r="G146" s="284">
        <f>('февраль (4 цк)'!D153+'февраль (4 цк)'!D154*9.68%)/1000</f>
        <v>1.2048230880000002</v>
      </c>
      <c r="H146" s="262">
        <f>('февраль (4 цк)'!E153+'февраль (4 цк)'!E154*9.68%)/1000</f>
        <v>1.2241487039999999</v>
      </c>
      <c r="I146" s="262">
        <f>('февраль (4 цк)'!F153+'февраль (4 цк)'!F154*9.68%)/1000</f>
        <v>1.2185001840000003</v>
      </c>
      <c r="J146" s="262">
        <f>('февраль (4 цк)'!G153+'февраль (4 цк)'!G154*9.68%)/1000</f>
        <v>1.4454171360000001</v>
      </c>
      <c r="K146" s="262">
        <f>('февраль (4 цк)'!H153+'февраль (4 цк)'!H154*9.68%)/1000</f>
        <v>1.4532263520000002</v>
      </c>
      <c r="L146" s="262">
        <f>('февраль (4 цк)'!I153+'февраль (4 цк)'!I154*9.68%)/1000</f>
        <v>1.4318387520000002</v>
      </c>
      <c r="M146" s="262">
        <f>('февраль (4 цк)'!J153+'февраль (4 цк)'!J154*9.68%)/1000</f>
        <v>1.4193461999999999</v>
      </c>
      <c r="N146" s="262">
        <f>('февраль (4 цк)'!K153+'февраль (4 цк)'!K154*9.68%)/1000</f>
        <v>1.4530728000000002</v>
      </c>
      <c r="O146" s="262">
        <f>('февраль (4 цк)'!L153+'февраль (4 цк)'!L154*9.68%)/1000</f>
        <v>1.2061063439999999</v>
      </c>
      <c r="P146" s="262">
        <f>('февраль (4 цк)'!M153+'февраль (4 цк)'!M154*9.68%)/1000</f>
        <v>1.2067424880000002</v>
      </c>
      <c r="Q146" s="262">
        <f>('февраль (4 цк)'!N153+'февраль (4 цк)'!N154*9.68%)/1000</f>
        <v>1.2100328880000002</v>
      </c>
      <c r="R146" s="262">
        <f>('февраль (4 цк)'!O153+'февраль (4 цк)'!O154*9.68%)/1000</f>
        <v>1.2108664560000002</v>
      </c>
      <c r="S146" s="262">
        <f>('февраль (4 цк)'!P153+'февраль (4 цк)'!P154*9.68%)/1000</f>
        <v>1.21950924</v>
      </c>
      <c r="T146" s="262">
        <f>('февраль (4 цк)'!Q153+'февраль (4 цк)'!Q154*9.68%)/1000</f>
        <v>1.430665176</v>
      </c>
      <c r="U146" s="262">
        <f>('февраль (4 цк)'!R153+'февраль (4 цк)'!R154*9.68%)/1000</f>
        <v>1.4147067360000001</v>
      </c>
      <c r="V146" s="262">
        <f>('февраль (4 цк)'!S153+'февраль (4 цк)'!S154*9.68%)/1000</f>
        <v>1.3896338880000001</v>
      </c>
      <c r="W146" s="262">
        <f>('февраль (4 цк)'!T153+'февраль (4 цк)'!T154*9.68%)/1000</f>
        <v>1.3243633200000002</v>
      </c>
      <c r="X146" s="262">
        <f>('февраль (4 цк)'!U153+'февраль (4 цк)'!U154*9.68%)/1000</f>
        <v>1.1856290880000002</v>
      </c>
      <c r="Y146" s="262">
        <f>('февраль (4 цк)'!V153+'февраль (4 цк)'!V154*9.68%)/1000</f>
        <v>1.1457713760000001</v>
      </c>
      <c r="Z146" s="262">
        <f>('февраль (4 цк)'!W153+'февраль (4 цк)'!W154*9.68%)/1000</f>
        <v>1.1652615120000003</v>
      </c>
      <c r="AA146" s="262">
        <f>('февраль (4 цк)'!X153+'февраль (4 цк)'!X154*9.68%)/1000</f>
        <v>1.1511347279999999</v>
      </c>
      <c r="AB146" s="262">
        <f>('февраль (4 цк)'!Y153+'февраль (4 цк)'!Y154*9.68%)/1000</f>
        <v>1.1595471840000002</v>
      </c>
    </row>
    <row r="147" spans="1:28" s="156" customFormat="1" ht="13.5" thickBot="1" x14ac:dyDescent="0.25">
      <c r="A147" s="266">
        <v>6</v>
      </c>
      <c r="B147" s="233" t="s">
        <v>181</v>
      </c>
      <c r="C147" s="234" t="s">
        <v>161</v>
      </c>
      <c r="D147" s="202"/>
      <c r="E147" s="262">
        <f>('февраль (4 цк)'!B157+'февраль (4 цк)'!B158*9.68%)/1000</f>
        <v>1.1081291999999998</v>
      </c>
      <c r="F147" s="284">
        <f>('февраль (4 цк)'!C157+'февраль (4 цк)'!C158*9.68%)/1000</f>
        <v>1.1099718240000001</v>
      </c>
      <c r="G147" s="284">
        <f>('февраль (4 цк)'!D157+'февраль (4 цк)'!D158*9.68%)/1000</f>
        <v>1.1423932320000001</v>
      </c>
      <c r="H147" s="262">
        <f>('февраль (4 цк)'!E157+'февраль (4 цк)'!E158*9.68%)/1000</f>
        <v>1.1517270000000002</v>
      </c>
      <c r="I147" s="262">
        <f>('февраль (4 цк)'!F157+'февраль (4 цк)'!F158*9.68%)/1000</f>
        <v>1.1453874960000001</v>
      </c>
      <c r="J147" s="262">
        <f>('февраль (4 цк)'!G157+'февраль (4 цк)'!G158*9.68%)/1000</f>
        <v>1.4132589600000001</v>
      </c>
      <c r="K147" s="262">
        <f>('февраль (4 цк)'!H157+'февраль (4 цк)'!H158*9.68%)/1000</f>
        <v>1.4155951439999999</v>
      </c>
      <c r="L147" s="262">
        <f>('февраль (4 цк)'!I157+'февраль (4 цк)'!I158*9.68%)/1000</f>
        <v>1.402378704</v>
      </c>
      <c r="M147" s="262">
        <f>('февраль (4 цк)'!J157+'февраль (4 цк)'!J158*9.68%)/1000</f>
        <v>1.400941896</v>
      </c>
      <c r="N147" s="262">
        <f>('февраль (4 цк)'!K157+'февраль (4 цк)'!K158*9.68%)/1000</f>
        <v>1.374147072</v>
      </c>
      <c r="O147" s="262">
        <f>('февраль (4 цк)'!L157+'февраль (4 цк)'!L158*9.68%)/1000</f>
        <v>1.380223344</v>
      </c>
      <c r="P147" s="262">
        <f>('февраль (4 цк)'!M157+'февраль (4 цк)'!M158*9.68%)/1000</f>
        <v>1.3862886480000001</v>
      </c>
      <c r="Q147" s="262">
        <f>('февраль (4 цк)'!N157+'февраль (4 цк)'!N158*9.68%)/1000</f>
        <v>1.3973553599999999</v>
      </c>
      <c r="R147" s="262">
        <f>('февраль (4 цк)'!O157+'февраль (4 цк)'!O158*9.68%)/1000</f>
        <v>1.1441261760000001</v>
      </c>
      <c r="S147" s="262">
        <f>('февраль (4 цк)'!P157+'февраль (4 цк)'!P158*9.68%)/1000</f>
        <v>1.411515048</v>
      </c>
      <c r="T147" s="262">
        <f>('февраль (4 цк)'!Q157+'февраль (4 цк)'!Q158*9.68%)/1000</f>
        <v>1.4056362000000002</v>
      </c>
      <c r="U147" s="262">
        <f>('февраль (4 цк)'!R157+'февраль (4 цк)'!R158*9.68%)/1000</f>
        <v>1.4529082799999999</v>
      </c>
      <c r="V147" s="262">
        <f>('февраль (4 цк)'!S157+'февраль (4 цк)'!S158*9.68%)/1000</f>
        <v>1.4193791040000001</v>
      </c>
      <c r="W147" s="262">
        <f>('февраль (4 цк)'!T157+'февраль (4 цк)'!T158*9.68%)/1000</f>
        <v>1.3465515840000002</v>
      </c>
      <c r="X147" s="262">
        <f>('февраль (4 цк)'!U157+'февраль (4 цк)'!U158*9.68%)/1000</f>
        <v>1.10653884</v>
      </c>
      <c r="Y147" s="262">
        <f>('февраль (4 цк)'!V157+'февраль (4 цк)'!V158*9.68%)/1000</f>
        <v>1.107383376</v>
      </c>
      <c r="Z147" s="262">
        <f>('февраль (4 цк)'!W157+'февраль (4 цк)'!W158*9.68%)/1000</f>
        <v>1.109083416</v>
      </c>
      <c r="AA147" s="262">
        <f>('февраль (4 цк)'!X157+'февраль (4 цк)'!X158*9.68%)/1000</f>
        <v>1.105036224</v>
      </c>
      <c r="AB147" s="262">
        <f>('февраль (4 цк)'!Y157+'февраль (4 цк)'!Y158*9.68%)/1000</f>
        <v>1.107065304</v>
      </c>
    </row>
    <row r="148" spans="1:28" s="156" customFormat="1" ht="13.5" thickBot="1" x14ac:dyDescent="0.25">
      <c r="A148" s="266">
        <v>7</v>
      </c>
      <c r="B148" s="233" t="s">
        <v>181</v>
      </c>
      <c r="C148" s="234" t="s">
        <v>161</v>
      </c>
      <c r="D148" s="202"/>
      <c r="E148" s="262">
        <f>('февраль (4 цк)'!B161+'февраль (4 цк)'!B162*9.68%)/1000</f>
        <v>1.15633356</v>
      </c>
      <c r="F148" s="284">
        <f>('февраль (4 цк)'!C161+'февраль (4 цк)'!C162*9.68%)/1000</f>
        <v>1.1974525920000001</v>
      </c>
      <c r="G148" s="284">
        <f>('февраль (4 цк)'!D161+'февраль (4 цк)'!D162*9.68%)/1000</f>
        <v>1.1962570799999999</v>
      </c>
      <c r="H148" s="262">
        <f>('февраль (4 цк)'!E161+'февраль (4 цк)'!E162*9.68%)/1000</f>
        <v>1.2076418640000002</v>
      </c>
      <c r="I148" s="262">
        <f>('февраль (4 цк)'!F161+'февраль (4 цк)'!F162*9.68%)/1000</f>
        <v>1.1978584080000001</v>
      </c>
      <c r="J148" s="262">
        <f>('февраль (4 цк)'!G161+'февраль (4 цк)'!G162*9.68%)/1000</f>
        <v>1.51838724</v>
      </c>
      <c r="K148" s="262">
        <f>('февраль (4 цк)'!H161+'февраль (4 цк)'!H162*9.68%)/1000</f>
        <v>1.5254945040000001</v>
      </c>
      <c r="L148" s="262">
        <f>('февраль (4 цк)'!I161+'февраль (4 цк)'!I162*9.68%)/1000</f>
        <v>1.4958150960000001</v>
      </c>
      <c r="M148" s="262">
        <f>('февраль (4 цк)'!J161+'февраль (4 цк)'!J162*9.68%)/1000</f>
        <v>1.1976061440000001</v>
      </c>
      <c r="N148" s="262">
        <f>('февраль (4 цк)'!K161+'февраль (4 цк)'!K162*9.68%)/1000</f>
        <v>1.3985289360000002</v>
      </c>
      <c r="O148" s="262">
        <f>('февраль (4 цк)'!L161+'февраль (4 цк)'!L162*9.68%)/1000</f>
        <v>1.4047039200000002</v>
      </c>
      <c r="P148" s="262">
        <f>('февраль (4 цк)'!M161+'февраль (4 цк)'!M162*9.68%)/1000</f>
        <v>1.4021045040000002</v>
      </c>
      <c r="Q148" s="262">
        <f>('февраль (4 цк)'!N161+'февраль (4 цк)'!N162*9.68%)/1000</f>
        <v>1.4143776960000001</v>
      </c>
      <c r="R148" s="262">
        <f>('февраль (4 цк)'!O161+'февраль (4 цк)'!O162*9.68%)/1000</f>
        <v>1.379883336</v>
      </c>
      <c r="S148" s="262">
        <f>('февраль (4 цк)'!P161+'февраль (4 цк)'!P162*9.68%)/1000</f>
        <v>1.408191744</v>
      </c>
      <c r="T148" s="262">
        <f>('февраль (4 цк)'!Q161+'февраль (4 цк)'!Q162*9.68%)/1000</f>
        <v>1.431454872</v>
      </c>
      <c r="U148" s="262">
        <f>('февраль (4 цк)'!R161+'февраль (4 цк)'!R162*9.68%)/1000</f>
        <v>1.410495024</v>
      </c>
      <c r="V148" s="262">
        <f>('февраль (4 цк)'!S161+'февраль (4 цк)'!S162*9.68%)/1000</f>
        <v>1.402970976</v>
      </c>
      <c r="W148" s="262">
        <f>('февраль (4 цк)'!T161+'февраль (4 цк)'!T162*9.68%)/1000</f>
        <v>1.42751736</v>
      </c>
      <c r="X148" s="262">
        <f>('февраль (4 цк)'!U161+'февраль (4 цк)'!U162*9.68%)/1000</f>
        <v>1.1855413440000002</v>
      </c>
      <c r="Y148" s="262">
        <f>('февраль (4 цк)'!V161+'февраль (4 цк)'!V162*9.68%)/1000</f>
        <v>1.1454094320000001</v>
      </c>
      <c r="Z148" s="262">
        <f>('февраль (4 цк)'!W161+'февраль (4 цк)'!W162*9.68%)/1000</f>
        <v>1.1399583360000001</v>
      </c>
      <c r="AA148" s="262">
        <f>('февраль (4 цк)'!X161+'февраль (4 цк)'!X162*9.68%)/1000</f>
        <v>1.153898664</v>
      </c>
      <c r="AB148" s="262">
        <f>('февраль (4 цк)'!Y161+'февраль (4 цк)'!Y162*9.68%)/1000</f>
        <v>1.1656892640000001</v>
      </c>
    </row>
    <row r="149" spans="1:28" s="156" customFormat="1" ht="13.5" thickBot="1" x14ac:dyDescent="0.25">
      <c r="A149" s="266">
        <v>8</v>
      </c>
      <c r="B149" s="233" t="s">
        <v>181</v>
      </c>
      <c r="C149" s="234" t="s">
        <v>161</v>
      </c>
      <c r="D149" s="202"/>
      <c r="E149" s="262">
        <f>('февраль (4 цк)'!B165+'февраль (4 цк)'!B166*9.68%)/1000</f>
        <v>1.132269768</v>
      </c>
      <c r="F149" s="284">
        <f>('февраль (4 цк)'!C165+'февраль (4 цк)'!C166*9.68%)/1000</f>
        <v>1.187691072</v>
      </c>
      <c r="G149" s="284">
        <f>('февраль (4 цк)'!D165+'февраль (4 цк)'!D166*9.68%)/1000</f>
        <v>1.1810005920000002</v>
      </c>
      <c r="H149" s="262">
        <f>('февраль (4 цк)'!E165+'февраль (4 цк)'!E166*9.68%)/1000</f>
        <v>1.437081456</v>
      </c>
      <c r="I149" s="262">
        <f>('февраль (4 цк)'!F165+'февраль (4 цк)'!F166*9.68%)/1000</f>
        <v>1.4484772080000001</v>
      </c>
      <c r="J149" s="262">
        <f>('февраль (4 цк)'!G165+'февраль (4 цк)'!G166*9.68%)/1000</f>
        <v>1.4221759440000001</v>
      </c>
      <c r="K149" s="262">
        <f>('февраль (4 цк)'!H165+'февраль (4 цк)'!H166*9.68%)/1000</f>
        <v>1.4781566159999999</v>
      </c>
      <c r="L149" s="262">
        <f>('февраль (4 цк)'!I165+'февраль (4 цк)'!I166*9.68%)/1000</f>
        <v>1.4116795680000001</v>
      </c>
      <c r="M149" s="262">
        <f>('февраль (4 цк)'!J165+'февраль (4 цк)'!J166*9.68%)/1000</f>
        <v>1.3884164399999999</v>
      </c>
      <c r="N149" s="262">
        <f>('февраль (4 цк)'!K165+'февраль (4 цк)'!K166*9.68%)/1000</f>
        <v>1.3868918880000001</v>
      </c>
      <c r="O149" s="262">
        <f>('февраль (4 цк)'!L165+'февраль (4 цк)'!L166*9.68%)/1000</f>
        <v>1.379674944</v>
      </c>
      <c r="P149" s="262">
        <f>('февраль (4 цк)'!M165+'февраль (4 цк)'!M166*9.68%)/1000</f>
        <v>1.3876815840000001</v>
      </c>
      <c r="Q149" s="262">
        <f>('февраль (4 цк)'!N165+'февраль (4 цк)'!N166*9.68%)/1000</f>
        <v>1.41128472</v>
      </c>
      <c r="R149" s="262">
        <f>('февраль (4 цк)'!O165+'февраль (4 цк)'!O166*9.68%)/1000</f>
        <v>1.402718712</v>
      </c>
      <c r="S149" s="262">
        <f>('февраль (4 цк)'!P165+'февраль (4 цк)'!P166*9.68%)/1000</f>
        <v>1.4247753600000002</v>
      </c>
      <c r="T149" s="262">
        <f>('февраль (4 цк)'!Q165+'февраль (4 цк)'!Q166*9.68%)/1000</f>
        <v>1.4240185679999999</v>
      </c>
      <c r="U149" s="262">
        <f>('февраль (4 цк)'!R165+'февраль (4 цк)'!R166*9.68%)/1000</f>
        <v>1.4132918640000001</v>
      </c>
      <c r="V149" s="262">
        <f>('февраль (4 цк)'!S165+'февраль (4 цк)'!S166*9.68%)/1000</f>
        <v>1.402433544</v>
      </c>
      <c r="W149" s="262">
        <f>('февраль (4 цк)'!T165+'февраль (4 цк)'!T166*9.68%)/1000</f>
        <v>1.4247095520000002</v>
      </c>
      <c r="X149" s="262">
        <f>('февраль (4 цк)'!U165+'февраль (4 цк)'!U166*9.68%)/1000</f>
        <v>1.1825251440000002</v>
      </c>
      <c r="Y149" s="262">
        <f>('февраль (4 цк)'!V165+'февраль (4 цк)'!V166*9.68%)/1000</f>
        <v>1.1150938799999999</v>
      </c>
      <c r="Z149" s="262">
        <f>('февраль (4 цк)'!W165+'февраль (4 цк)'!W166*9.68%)/1000</f>
        <v>1.1394209040000001</v>
      </c>
      <c r="AA149" s="262">
        <f>('февраль (4 цк)'!X165+'февраль (4 цк)'!X166*9.68%)/1000</f>
        <v>1.1402215680000001</v>
      </c>
      <c r="AB149" s="262">
        <f>('февраль (4 цк)'!Y165+'февраль (4 цк)'!Y166*9.68%)/1000</f>
        <v>1.1223875999999999</v>
      </c>
    </row>
    <row r="150" spans="1:28" s="156" customFormat="1" ht="13.5" thickBot="1" x14ac:dyDescent="0.25">
      <c r="A150" s="266">
        <v>9</v>
      </c>
      <c r="B150" s="233" t="s">
        <v>181</v>
      </c>
      <c r="C150" s="234" t="s">
        <v>161</v>
      </c>
      <c r="D150" s="202"/>
      <c r="E150" s="262">
        <f>('февраль (4 цк)'!B169+'февраль (4 цк)'!B170*9.68%)/1000</f>
        <v>1.1248663679999999</v>
      </c>
      <c r="F150" s="284">
        <f>('февраль (4 цк)'!C169+'февраль (4 цк)'!C170*9.68%)/1000</f>
        <v>1.12710384</v>
      </c>
      <c r="G150" s="284">
        <f>('февраль (4 цк)'!D169+'февраль (4 цк)'!D170*9.68%)/1000</f>
        <v>1.1709868080000001</v>
      </c>
      <c r="H150" s="262">
        <f>('февраль (4 цк)'!E169+'февраль (4 цк)'!E170*9.68%)/1000</f>
        <v>1.1833477440000002</v>
      </c>
      <c r="I150" s="262">
        <f>('февраль (4 цк)'!F169+'февраль (4 цк)'!F170*9.68%)/1000</f>
        <v>1.18468584</v>
      </c>
      <c r="J150" s="262">
        <f>('февраль (4 цк)'!G169+'февраль (4 цк)'!G170*9.68%)/1000</f>
        <v>1.18666008</v>
      </c>
      <c r="K150" s="262">
        <f>('февраль (4 цк)'!H169+'февраль (4 цк)'!H170*9.68%)/1000</f>
        <v>1.1775785760000004</v>
      </c>
      <c r="L150" s="262">
        <f>('февраль (4 цк)'!I169+'февраль (4 цк)'!I170*9.68%)/1000</f>
        <v>1.1655576480000003</v>
      </c>
      <c r="M150" s="262">
        <f>('февраль (4 цк)'!J169+'февраль (4 цк)'!J170*9.68%)/1000</f>
        <v>1.1606330160000002</v>
      </c>
      <c r="N150" s="262">
        <f>('февраль (4 цк)'!K169+'февраль (4 цк)'!K170*9.68%)/1000</f>
        <v>1.159097496</v>
      </c>
      <c r="O150" s="262">
        <f>('февраль (4 цк)'!L169+'февраль (4 цк)'!L170*9.68%)/1000</f>
        <v>1.164055032</v>
      </c>
      <c r="P150" s="262">
        <f>('февраль (4 цк)'!M169+'февраль (4 цк)'!M170*9.68%)/1000</f>
        <v>1.1678828640000001</v>
      </c>
      <c r="Q150" s="262">
        <f>('февраль (4 цк)'!N169+'февраль (4 цк)'!N170*9.68%)/1000</f>
        <v>1.1704164720000001</v>
      </c>
      <c r="R150" s="262">
        <f>('февраль (4 цк)'!O169+'февраль (4 цк)'!O170*9.68%)/1000</f>
        <v>1.1741236560000001</v>
      </c>
      <c r="S150" s="262">
        <f>('февраль (4 цк)'!P169+'февраль (4 цк)'!P170*9.68%)/1000</f>
        <v>1.189818864</v>
      </c>
      <c r="T150" s="262">
        <f>('февраль (4 цк)'!Q169+'февраль (4 цк)'!Q170*9.68%)/1000</f>
        <v>1.1966409600000001</v>
      </c>
      <c r="U150" s="262">
        <f>('февраль (4 цк)'!R169+'февраль (4 цк)'!R170*9.68%)/1000</f>
        <v>1.1886562560000002</v>
      </c>
      <c r="V150" s="262">
        <f>('февраль (4 цк)'!S169+'февраль (4 цк)'!S170*9.68%)/1000</f>
        <v>1.184104536</v>
      </c>
      <c r="W150" s="262">
        <f>('февраль (4 цк)'!T169+'февраль (4 цк)'!T170*9.68%)/1000</f>
        <v>1.1815051200000002</v>
      </c>
      <c r="X150" s="262">
        <f>('февраль (4 цк)'!U169+'февраль (4 цк)'!U170*9.68%)/1000</f>
        <v>1.1191191360000001</v>
      </c>
      <c r="Y150" s="262">
        <f>('февраль (4 цк)'!V169+'февраль (4 цк)'!V170*9.68%)/1000</f>
        <v>1.1236489200000002</v>
      </c>
      <c r="Z150" s="262">
        <f>('февраль (4 цк)'!W169+'февраль (4 цк)'!W170*9.68%)/1000</f>
        <v>1.1206546560000001</v>
      </c>
      <c r="AA150" s="262">
        <f>('февраль (4 цк)'!X169+'февраль (4 цк)'!X170*9.68%)/1000</f>
        <v>1.1185049280000001</v>
      </c>
      <c r="AB150" s="262">
        <f>('февраль (4 цк)'!Y169+'февраль (4 цк)'!Y170*9.68%)/1000</f>
        <v>1.1162126160000001</v>
      </c>
    </row>
    <row r="151" spans="1:28" s="156" customFormat="1" ht="13.5" thickBot="1" x14ac:dyDescent="0.25">
      <c r="A151" s="266">
        <v>10</v>
      </c>
      <c r="B151" s="233" t="s">
        <v>181</v>
      </c>
      <c r="C151" s="234" t="s">
        <v>161</v>
      </c>
      <c r="D151" s="202"/>
      <c r="E151" s="262">
        <f>('февраль (4 цк)'!B173+'февраль (4 цк)'!B174*9.68%)/1000</f>
        <v>1.0297847760000001</v>
      </c>
      <c r="F151" s="284">
        <f>('февраль (4 цк)'!C173+'февраль (4 цк)'!C174*9.68%)/1000</f>
        <v>1.0358281440000001</v>
      </c>
      <c r="G151" s="284">
        <f>('февраль (4 цк)'!D173+'февраль (4 цк)'!D174*9.68%)/1000</f>
        <v>1.0389649919999999</v>
      </c>
      <c r="H151" s="262">
        <f>('февраль (4 цк)'!E173+'февраль (4 цк)'!E174*9.68%)/1000</f>
        <v>1.049252976</v>
      </c>
      <c r="I151" s="262">
        <f>('февраль (4 цк)'!F173+'февраль (4 цк)'!F174*9.68%)/1000</f>
        <v>1.074139368</v>
      </c>
      <c r="J151" s="262">
        <f>('февраль (4 цк)'!G173+'февраль (4 цк)'!G174*9.68%)/1000</f>
        <v>1.546037568</v>
      </c>
      <c r="K151" s="262">
        <f>('февраль (4 цк)'!H173+'февраль (4 цк)'!H174*9.68%)/1000</f>
        <v>1.0838899199999998</v>
      </c>
      <c r="L151" s="262">
        <f>('февраль (4 цк)'!I173+'февраль (4 цк)'!I174*9.68%)/1000</f>
        <v>1.0624913520000001</v>
      </c>
      <c r="M151" s="262">
        <f>('февраль (4 цк)'!J173+'февраль (4 цк)'!J174*9.68%)/1000</f>
        <v>1.0582467360000001</v>
      </c>
      <c r="N151" s="262">
        <f>('февраль (4 цк)'!K173+'февраль (4 цк)'!K174*9.68%)/1000</f>
        <v>1.027251168</v>
      </c>
      <c r="O151" s="262">
        <f>('февраль (4 цк)'!L173+'февраль (4 цк)'!L174*9.68%)/1000</f>
        <v>1.0368371999999999</v>
      </c>
      <c r="P151" s="262">
        <f>('февраль (4 цк)'!M173+'февраль (4 цк)'!M174*9.68%)/1000</f>
        <v>1.0365300959999999</v>
      </c>
      <c r="Q151" s="262">
        <f>('февраль (4 цк)'!N173+'февраль (4 цк)'!N174*9.68%)/1000</f>
        <v>1.043736072</v>
      </c>
      <c r="R151" s="262">
        <f>('февраль (4 цк)'!O173+'февраль (4 цк)'!O174*9.68%)/1000</f>
        <v>1.0559982960000001</v>
      </c>
      <c r="S151" s="262">
        <f>('февраль (4 цк)'!P173+'февраль (4 цк)'!P174*9.68%)/1000</f>
        <v>1.076464584</v>
      </c>
      <c r="T151" s="262">
        <f>('февраль (4 цк)'!Q173+'февраль (4 цк)'!Q174*9.68%)/1000</f>
        <v>1.0909204079999999</v>
      </c>
      <c r="U151" s="262">
        <f>('февраль (4 цк)'!R173+'февраль (4 цк)'!R174*9.68%)/1000</f>
        <v>1.0970405519999999</v>
      </c>
      <c r="V151" s="262">
        <f>('февраль (4 цк)'!S173+'февраль (4 цк)'!S174*9.68%)/1000</f>
        <v>1.082003424</v>
      </c>
      <c r="W151" s="262">
        <f>('февраль (4 цк)'!T173+'февраль (4 цк)'!T174*9.68%)/1000</f>
        <v>1.054078896</v>
      </c>
      <c r="X151" s="262">
        <f>('февраль (4 цк)'!U173+'февраль (4 цк)'!U174*9.68%)/1000</f>
        <v>1.053651144</v>
      </c>
      <c r="Y151" s="262">
        <f>('февраль (4 цк)'!V173+'февраль (4 цк)'!V174*9.68%)/1000</f>
        <v>1.043659296</v>
      </c>
      <c r="Z151" s="262">
        <f>('февраль (4 цк)'!W173+'февраль (4 цк)'!W174*9.68%)/1000</f>
        <v>1.0459406399999998</v>
      </c>
      <c r="AA151" s="262">
        <f>('февраль (4 цк)'!X173+'февраль (4 цк)'!X174*9.68%)/1000</f>
        <v>1.0356745920000001</v>
      </c>
      <c r="AB151" s="262">
        <f>('февраль (4 цк)'!Y173+'февраль (4 цк)'!Y174*9.68%)/1000</f>
        <v>1.0405114799999999</v>
      </c>
    </row>
    <row r="152" spans="1:28" s="156" customFormat="1" ht="13.5" thickBot="1" x14ac:dyDescent="0.25">
      <c r="A152" s="266">
        <v>11</v>
      </c>
      <c r="B152" s="233" t="s">
        <v>181</v>
      </c>
      <c r="C152" s="234" t="s">
        <v>161</v>
      </c>
      <c r="D152" s="202"/>
      <c r="E152" s="262">
        <f>('февраль (4 цк)'!B177+'февраль (4 цк)'!B178*9.68%)/1000</f>
        <v>1.0245640079999998</v>
      </c>
      <c r="F152" s="284">
        <f>('февраль (4 цк)'!C177+'февраль (4 цк)'!C178*9.68%)/1000</f>
        <v>1.0046680560000001</v>
      </c>
      <c r="G152" s="284">
        <f>('февраль (4 цк)'!D177+'февраль (4 цк)'!D178*9.68%)/1000</f>
        <v>1.0385482079999999</v>
      </c>
      <c r="H152" s="262">
        <f>('февраль (4 цк)'!E177+'февраль (4 цк)'!E178*9.68%)/1000</f>
        <v>1.0591570799999999</v>
      </c>
      <c r="I152" s="262">
        <f>('февраль (4 цк)'!F177+'февраль (4 цк)'!F178*9.68%)/1000</f>
        <v>1.0558995840000001</v>
      </c>
      <c r="J152" s="262">
        <f>('февраль (4 цк)'!G177+'февраль (4 цк)'!G178*9.68%)/1000</f>
        <v>1.0620855360000001</v>
      </c>
      <c r="K152" s="262">
        <f>('февраль (4 цк)'!H177+'февраль (4 цк)'!H178*9.68%)/1000</f>
        <v>1.0562286239999998</v>
      </c>
      <c r="L152" s="262">
        <f>('февраль (4 цк)'!I177+'февраль (4 цк)'!I178*9.68%)/1000</f>
        <v>1.050623976</v>
      </c>
      <c r="M152" s="262">
        <f>('февраль (4 цк)'!J177+'февраль (4 цк)'!J178*9.68%)/1000</f>
        <v>1.0370126880000001</v>
      </c>
      <c r="N152" s="262">
        <f>('февраль (4 цк)'!K177+'февраль (4 цк)'!K178*9.68%)/1000</f>
        <v>1.0384385279999999</v>
      </c>
      <c r="O152" s="262">
        <f>('февраль (4 цк)'!L177+'февраль (4 цк)'!L178*9.68%)/1000</f>
        <v>1.045348368</v>
      </c>
      <c r="P152" s="262">
        <f>('февраль (4 цк)'!M177+'февраль (4 цк)'!M178*9.68%)/1000</f>
        <v>1.05202788</v>
      </c>
      <c r="Q152" s="262">
        <f>('февраль (4 цк)'!N177+'февраль (4 цк)'!N178*9.68%)/1000</f>
        <v>1.0546602</v>
      </c>
      <c r="R152" s="262">
        <f>('февраль (4 цк)'!O177+'февраль (4 цк)'!O178*9.68%)/1000</f>
        <v>1.0529053199999998</v>
      </c>
      <c r="S152" s="262">
        <f>('февраль (4 цк)'!P177+'февраль (4 цк)'!P178*9.68%)/1000</f>
        <v>1.0655623920000001</v>
      </c>
      <c r="T152" s="262">
        <f>('февраль (4 цк)'!Q177+'февраль (4 цк)'!Q178*9.68%)/1000</f>
        <v>1.0680740639999999</v>
      </c>
      <c r="U152" s="262">
        <f>('февраль (4 цк)'!R177+'февраль (4 цк)'!R178*9.68%)/1000</f>
        <v>1.0677450239999999</v>
      </c>
      <c r="V152" s="262">
        <f>('февраль (4 цк)'!S177+'февраль (4 цк)'!S178*9.68%)/1000</f>
        <v>1.0684140719999999</v>
      </c>
      <c r="W152" s="262">
        <f>('февраль (4 цк)'!T177+'февраль (4 цк)'!T178*9.68%)/1000</f>
        <v>1.0698508799999999</v>
      </c>
      <c r="X152" s="262">
        <f>('февраль (4 цк)'!U177+'февраль (4 цк)'!U178*9.68%)/1000</f>
        <v>1.053925344</v>
      </c>
      <c r="Y152" s="262">
        <f>('февраль (4 цк)'!V177+'февраль (4 цк)'!V178*9.68%)/1000</f>
        <v>1.0052603279999999</v>
      </c>
      <c r="Z152" s="262">
        <f>('февраль (4 цк)'!W177+'февраль (4 цк)'!W178*9.68%)/1000</f>
        <v>1.019387112</v>
      </c>
      <c r="AA152" s="262">
        <f>('февраль (4 цк)'!X177+'февраль (4 цк)'!X178*9.68%)/1000</f>
        <v>1.016634144</v>
      </c>
      <c r="AB152" s="262">
        <f>('февраль (4 цк)'!Y177+'февраль (4 цк)'!Y178*9.68%)/1000</f>
        <v>1.0136618159999999</v>
      </c>
    </row>
    <row r="153" spans="1:28" s="156" customFormat="1" ht="13.5" thickBot="1" x14ac:dyDescent="0.25">
      <c r="A153" s="266">
        <v>12</v>
      </c>
      <c r="B153" s="233" t="s">
        <v>181</v>
      </c>
      <c r="C153" s="234" t="s">
        <v>161</v>
      </c>
      <c r="D153" s="202"/>
      <c r="E153" s="262">
        <f>('февраль (4 цк)'!B181+'февраль (4 цк)'!B182*9.68%)/1000</f>
        <v>1.0189154879999998</v>
      </c>
      <c r="F153" s="284">
        <f>('февраль (4 цк)'!C181+'февраль (4 цк)'!C182*9.68%)/1000</f>
        <v>1.0472019600000002</v>
      </c>
      <c r="G153" s="284">
        <f>('февраль (4 цк)'!D181+'февраль (4 цк)'!D182*9.68%)/1000</f>
        <v>1.0973915280000002</v>
      </c>
      <c r="H153" s="262">
        <f>('февраль (4 цк)'!E181+'февраль (4 цк)'!E182*9.68%)/1000</f>
        <v>1.1408248080000001</v>
      </c>
      <c r="I153" s="262">
        <f>('февраль (4 цк)'!F181+'февраль (4 цк)'!F182*9.68%)/1000</f>
        <v>1.1512115040000002</v>
      </c>
      <c r="J153" s="262">
        <f>('февраль (4 цк)'!G181+'февраль (4 цк)'!G182*9.68%)/1000</f>
        <v>1.1514527999999999</v>
      </c>
      <c r="K153" s="262">
        <f>('февраль (4 цк)'!H181+'февраль (4 цк)'!H182*9.68%)/1000</f>
        <v>1.1345072399999998</v>
      </c>
      <c r="L153" s="262">
        <f>('февраль (4 цк)'!I181+'февраль (4 цк)'!I182*9.68%)/1000</f>
        <v>1.134902088</v>
      </c>
      <c r="M153" s="262">
        <f>('февраль (4 цк)'!J181+'февраль (4 цк)'!J182*9.68%)/1000</f>
        <v>1.1291658240000002</v>
      </c>
      <c r="N153" s="262">
        <f>('февраль (4 цк)'!K181+'февраль (4 цк)'!K182*9.68%)/1000</f>
        <v>1.1280909600000002</v>
      </c>
      <c r="O153" s="262">
        <f>('февраль (4 цк)'!L181+'февраль (4 цк)'!L182*9.68%)/1000</f>
        <v>1.128409032</v>
      </c>
      <c r="P153" s="262">
        <f>('февраль (4 цк)'!M181+'февраль (4 цк)'!M182*9.68%)/1000</f>
        <v>1.1329607520000002</v>
      </c>
      <c r="Q153" s="262">
        <f>('февраль (4 цк)'!N181+'февраль (4 цк)'!N182*9.68%)/1000</f>
        <v>1.1151706560000001</v>
      </c>
      <c r="R153" s="262">
        <f>('февраль (4 цк)'!O181+'февраль (4 цк)'!O182*9.68%)/1000</f>
        <v>1.136009856</v>
      </c>
      <c r="S153" s="262">
        <f>('февраль (4 цк)'!P181+'февраль (4 цк)'!P182*9.68%)/1000</f>
        <v>1.1459468639999999</v>
      </c>
      <c r="T153" s="262">
        <f>('февраль (4 цк)'!Q181+'февраль (4 цк)'!Q182*9.68%)/1000</f>
        <v>1.159141368</v>
      </c>
      <c r="U153" s="262">
        <f>('февраль (4 цк)'!R181+'февраль (4 цк)'!R182*9.68%)/1000</f>
        <v>1.1603039760000002</v>
      </c>
      <c r="V153" s="262">
        <f>('февраль (4 цк)'!S181+'февраль (4 цк)'!S182*9.68%)/1000</f>
        <v>1.1495992080000002</v>
      </c>
      <c r="W153" s="262">
        <f>('февраль (4 цк)'!T181+'февраль (4 цк)'!T182*9.68%)/1000</f>
        <v>1.137183432</v>
      </c>
      <c r="X153" s="262">
        <f>('февраль (4 цк)'!U181+'февраль (4 цк)'!U182*9.68%)/1000</f>
        <v>1.081334376</v>
      </c>
      <c r="Y153" s="262">
        <f>('февраль (4 цк)'!V181+'февраль (4 цк)'!V182*9.68%)/1000</f>
        <v>1.0671637199999999</v>
      </c>
      <c r="Z153" s="262">
        <f>('февраль (4 цк)'!W181+'февраль (4 цк)'!W182*9.68%)/1000</f>
        <v>1.070794128</v>
      </c>
      <c r="AA153" s="262">
        <f>('февраль (4 цк)'!X181+'февраль (4 цк)'!X182*9.68%)/1000</f>
        <v>1.0117753199999999</v>
      </c>
      <c r="AB153" s="262">
        <f>('февраль (4 цк)'!Y181+'февраль (4 цк)'!Y182*9.68%)/1000</f>
        <v>1.0112378879999999</v>
      </c>
    </row>
    <row r="154" spans="1:28" s="156" customFormat="1" ht="13.5" thickBot="1" x14ac:dyDescent="0.25">
      <c r="A154" s="266">
        <v>13</v>
      </c>
      <c r="B154" s="233" t="s">
        <v>181</v>
      </c>
      <c r="C154" s="234" t="s">
        <v>161</v>
      </c>
      <c r="D154" s="202"/>
      <c r="E154" s="262">
        <f>('февраль (4 цк)'!B185+'февраль (4 цк)'!B186*9.68%)/1000</f>
        <v>1.1134486799999999</v>
      </c>
      <c r="F154" s="284">
        <f>('февраль (4 цк)'!C185+'февраль (4 цк)'!C186*9.68%)/1000</f>
        <v>1.158779424</v>
      </c>
      <c r="G154" s="284">
        <f>('февраль (4 цк)'!D185+'февраль (4 цк)'!D186*9.68%)/1000</f>
        <v>1.1648227920000003</v>
      </c>
      <c r="H154" s="262">
        <f>('февраль (4 цк)'!E185+'февраль (4 цк)'!E186*9.68%)/1000</f>
        <v>1.2375735360000002</v>
      </c>
      <c r="I154" s="262">
        <f>('февраль (4 цк)'!F185+'февраль (4 цк)'!F186*9.68%)/1000</f>
        <v>1.163704056</v>
      </c>
      <c r="J154" s="262">
        <f>('февраль (4 цк)'!G185+'февраль (4 цк)'!G186*9.68%)/1000</f>
        <v>1.2273623280000001</v>
      </c>
      <c r="K154" s="262">
        <f>('февраль (4 цк)'!H185+'февраль (4 цк)'!H186*9.68%)/1000</f>
        <v>1.2244009680000001</v>
      </c>
      <c r="L154" s="262">
        <f>('февраль (4 цк)'!I185+'февраль (4 цк)'!I186*9.68%)/1000</f>
        <v>1.2038359680000001</v>
      </c>
      <c r="M154" s="262">
        <f>('февраль (4 цк)'!J185+'февраль (4 цк)'!J186*9.68%)/1000</f>
        <v>1.1988016560000001</v>
      </c>
      <c r="N154" s="262">
        <f>('февраль (4 цк)'!K185+'февраль (4 цк)'!K186*9.68%)/1000</f>
        <v>1.1986810080000001</v>
      </c>
      <c r="O154" s="262">
        <f>('февраль (4 цк)'!L185+'февраль (4 цк)'!L186*9.68%)/1000</f>
        <v>1.2096051360000002</v>
      </c>
      <c r="P154" s="262">
        <f>('февраль (4 цк)'!M185+'февраль (4 цк)'!M186*9.68%)/1000</f>
        <v>1.212127776</v>
      </c>
      <c r="Q154" s="262">
        <f>('февраль (4 цк)'!N185+'февраль (4 цк)'!N186*9.68%)/1000</f>
        <v>1.190597592</v>
      </c>
      <c r="R154" s="262">
        <f>('февраль (4 цк)'!O185+'февраль (4 цк)'!O186*9.68%)/1000</f>
        <v>1.2201453840000001</v>
      </c>
      <c r="S154" s="262">
        <f>('февраль (4 цк)'!P185+'февраль (4 цк)'!P186*9.68%)/1000</f>
        <v>1.1840387280000002</v>
      </c>
      <c r="T154" s="262">
        <f>('февраль (4 цк)'!Q185+'февраль (4 цк)'!Q186*9.68%)/1000</f>
        <v>1.2382535520000002</v>
      </c>
      <c r="U154" s="262">
        <f>('февраль (4 цк)'!R185+'февраль (4 цк)'!R186*9.68%)/1000</f>
        <v>1.2382974240000002</v>
      </c>
      <c r="V154" s="262">
        <f>('февраль (4 цк)'!S185+'февраль (4 цк)'!S186*9.68%)/1000</f>
        <v>1.2240170880000001</v>
      </c>
      <c r="W154" s="262">
        <f>('февраль (4 цк)'!T185+'февраль (4 цк)'!T186*9.68%)/1000</f>
        <v>1.207652832</v>
      </c>
      <c r="X154" s="262">
        <f>('февраль (4 цк)'!U185+'февраль (4 цк)'!U186*9.68%)/1000</f>
        <v>1.1765366160000001</v>
      </c>
      <c r="Y154" s="262">
        <f>('февраль (4 цк)'!V185+'февраль (4 цк)'!V186*9.68%)/1000</f>
        <v>1.1654699040000001</v>
      </c>
      <c r="Z154" s="262">
        <f>('февраль (4 цк)'!W185+'февраль (4 цк)'!W186*9.68%)/1000</f>
        <v>1.1993061840000003</v>
      </c>
      <c r="AA154" s="262">
        <f>('февраль (4 цк)'!X185+'февраль (4 цк)'!X186*9.68%)/1000</f>
        <v>1.1475810960000001</v>
      </c>
      <c r="AB154" s="262">
        <f>('февраль (4 цк)'!Y185+'февраль (4 цк)'!Y186*9.68%)/1000</f>
        <v>1.1457933120000003</v>
      </c>
    </row>
    <row r="155" spans="1:28" s="156" customFormat="1" ht="13.5" thickBot="1" x14ac:dyDescent="0.25">
      <c r="A155" s="266">
        <v>14</v>
      </c>
      <c r="B155" s="233" t="s">
        <v>181</v>
      </c>
      <c r="C155" s="234" t="s">
        <v>161</v>
      </c>
      <c r="D155" s="202"/>
      <c r="E155" s="262">
        <f>('февраль (4 цк)'!B189+'февраль (4 цк)'!B190*9.68%)/1000</f>
        <v>1.070278632</v>
      </c>
      <c r="F155" s="284">
        <f>('февраль (4 цк)'!C189+'февраль (4 цк)'!C190*9.68%)/1000</f>
        <v>1.1104982880000001</v>
      </c>
      <c r="G155" s="284">
        <f>('февраль (4 цк)'!D189+'февраль (4 цк)'!D190*9.68%)/1000</f>
        <v>1.1191630079999999</v>
      </c>
      <c r="H155" s="262">
        <f>('февраль (4 цк)'!E189+'февраль (4 цк)'!E190*9.68%)/1000</f>
        <v>1.1441919840000003</v>
      </c>
      <c r="I155" s="262">
        <f>('февраль (4 цк)'!F189+'февраль (4 цк)'!F190*9.68%)/1000</f>
        <v>1.1219379120000004</v>
      </c>
      <c r="J155" s="262">
        <f>('февраль (4 цк)'!G189+'февраль (4 цк)'!G190*9.68%)/1000</f>
        <v>1.1291000160000002</v>
      </c>
      <c r="K155" s="262">
        <f>('февраль (4 цк)'!H189+'февраль (4 цк)'!H190*9.68%)/1000</f>
        <v>1.1205340080000001</v>
      </c>
      <c r="L155" s="262">
        <f>('февраль (4 цк)'!I189+'февраль (4 цк)'!I190*9.68%)/1000</f>
        <v>1.104060072</v>
      </c>
      <c r="M155" s="262">
        <f>('февраль (4 цк)'!J189+'февраль (4 цк)'!J190*9.68%)/1000</f>
        <v>1.1063633519999998</v>
      </c>
      <c r="N155" s="262">
        <f>('февраль (4 цк)'!K189+'февраль (4 цк)'!K190*9.68%)/1000</f>
        <v>1.0924998000000001</v>
      </c>
      <c r="O155" s="262">
        <f>('февраль (4 цк)'!L189+'февраль (4 цк)'!L190*9.68%)/1000</f>
        <v>1.1043342719999998</v>
      </c>
      <c r="P155" s="262">
        <f>('февраль (4 цк)'!M189+'февраль (4 цк)'!M190*9.68%)/1000</f>
        <v>1.1101582800000001</v>
      </c>
      <c r="Q155" s="262">
        <f>('февраль (4 цк)'!N189+'февраль (4 цк)'!N190*9.68%)/1000</f>
        <v>1.100824512</v>
      </c>
      <c r="R155" s="262">
        <f>('февраль (4 цк)'!O189+'февраль (4 цк)'!O190*9.68%)/1000</f>
        <v>1.1210056320000001</v>
      </c>
      <c r="S155" s="262">
        <f>('февраль (4 цк)'!P189+'февраль (4 цк)'!P190*9.68%)/1000</f>
        <v>1.1296484160000002</v>
      </c>
      <c r="T155" s="262">
        <f>('февраль (4 цк)'!Q189+'февраль (4 цк)'!Q190*9.68%)/1000</f>
        <v>1.131896856</v>
      </c>
      <c r="U155" s="262">
        <f>('февраль (4 цк)'!R189+'февраль (4 цк)'!R190*9.68%)/1000</f>
        <v>1.1356588800000003</v>
      </c>
      <c r="V155" s="262">
        <f>('февраль (4 цк)'!S189+'февраль (4 цк)'!S190*9.68%)/1000</f>
        <v>1.1249870160000002</v>
      </c>
      <c r="W155" s="262">
        <f>('февраль (4 цк)'!T189+'февраль (4 цк)'!T190*9.68%)/1000</f>
        <v>1.1248115280000002</v>
      </c>
      <c r="X155" s="262">
        <f>('февраль (4 цк)'!U189+'февраль (4 цк)'!U190*9.68%)/1000</f>
        <v>1.101976152</v>
      </c>
      <c r="Y155" s="262">
        <f>('февраль (4 цк)'!V189+'февраль (4 цк)'!V190*9.68%)/1000</f>
        <v>1.0922585039999999</v>
      </c>
      <c r="Z155" s="262">
        <f>('февраль (4 цк)'!W189+'февраль (4 цк)'!W190*9.68%)/1000</f>
        <v>1.0602429119999999</v>
      </c>
      <c r="AA155" s="262">
        <f>('февраль (4 цк)'!X189+'февраль (4 цк)'!X190*9.68%)/1000</f>
        <v>1.075356816</v>
      </c>
      <c r="AB155" s="262">
        <f>('февраль (4 цк)'!Y189+'февраль (4 цк)'!Y190*9.68%)/1000</f>
        <v>1.071868992</v>
      </c>
    </row>
    <row r="156" spans="1:28" s="156" customFormat="1" ht="13.5" thickBot="1" x14ac:dyDescent="0.25">
      <c r="A156" s="266">
        <v>15</v>
      </c>
      <c r="B156" s="233" t="s">
        <v>181</v>
      </c>
      <c r="C156" s="234" t="s">
        <v>161</v>
      </c>
      <c r="D156" s="202"/>
      <c r="E156" s="262">
        <f>('февраль (4 цк)'!B193+'февраль (4 цк)'!B194*9.68%)/1000</f>
        <v>1.0828479600000001</v>
      </c>
      <c r="F156" s="284">
        <f>('февраль (4 цк)'!C193+'февраль (4 цк)'!C194*9.68%)/1000</f>
        <v>1.0927849679999999</v>
      </c>
      <c r="G156" s="284">
        <f>('февраль (4 цк)'!D193+'февраль (4 цк)'!D194*9.68%)/1000</f>
        <v>1.1101473120000001</v>
      </c>
      <c r="H156" s="262">
        <f>('февраль (4 цк)'!E193+'февраль (4 цк)'!E194*9.68%)/1000</f>
        <v>1.1386970160000001</v>
      </c>
      <c r="I156" s="262">
        <f>('февраль (4 цк)'!F193+'февраль (4 цк)'!F194*9.68%)/1000</f>
        <v>1.1211591840000001</v>
      </c>
      <c r="J156" s="262">
        <f>('февраль (4 цк)'!G193+'февраль (4 цк)'!G194*9.68%)/1000</f>
        <v>1.161883368</v>
      </c>
      <c r="K156" s="262">
        <f>('февраль (4 цк)'!H193+'февраль (4 цк)'!H194*9.68%)/1000</f>
        <v>1.1452668480000001</v>
      </c>
      <c r="L156" s="262">
        <f>('февраль (4 цк)'!I193+'февраль (4 цк)'!I194*9.68%)/1000</f>
        <v>1.1055846239999998</v>
      </c>
      <c r="M156" s="262">
        <f>('февраль (4 цк)'!J193+'февраль (4 цк)'!J194*9.68%)/1000</f>
        <v>1.101427752</v>
      </c>
      <c r="N156" s="262">
        <f>('февраль (4 цк)'!K193+'февраль (4 цк)'!K194*9.68%)/1000</f>
        <v>1.0952747039999999</v>
      </c>
      <c r="O156" s="262">
        <f>('февраль (4 цк)'!L193+'февраль (4 цк)'!L194*9.68%)/1000</f>
        <v>1.102052928</v>
      </c>
      <c r="P156" s="262">
        <f>('февраль (4 цк)'!M193+'февраль (4 цк)'!M194*9.68%)/1000</f>
        <v>1.1140519199999999</v>
      </c>
      <c r="Q156" s="262">
        <f>('февраль (4 цк)'!N193+'февраль (4 цк)'!N194*9.68%)/1000</f>
        <v>1.1108163600000001</v>
      </c>
      <c r="R156" s="262">
        <f>('февраль (4 цк)'!O193+'февраль (4 цк)'!O194*9.68%)/1000</f>
        <v>1.1184829920000001</v>
      </c>
      <c r="S156" s="262">
        <f>('февраль (4 цк)'!P193+'февраль (4 цк)'!P194*9.68%)/1000</f>
        <v>1.0853486640000001</v>
      </c>
      <c r="T156" s="262">
        <f>('февраль (4 цк)'!Q193+'февраль (4 цк)'!Q194*9.68%)/1000</f>
        <v>1.1428538880000001</v>
      </c>
      <c r="U156" s="262">
        <f>('февраль (4 цк)'!R193+'февраль (4 цк)'!R194*9.68%)/1000</f>
        <v>1.1396841360000001</v>
      </c>
      <c r="V156" s="262">
        <f>('февраль (4 цк)'!S193+'февраль (4 цк)'!S194*9.68%)/1000</f>
        <v>1.135582104</v>
      </c>
      <c r="W156" s="262">
        <f>('февраль (4 цк)'!T193+'февраль (4 цк)'!T194*9.68%)/1000</f>
        <v>1.1315349120000002</v>
      </c>
      <c r="X156" s="262">
        <f>('февраль (4 цк)'!U193+'февраль (4 цк)'!U194*9.68%)/1000</f>
        <v>1.1161687440000001</v>
      </c>
      <c r="Y156" s="262">
        <f>('февраль (4 цк)'!V193+'февраль (4 цк)'!V194*9.68%)/1000</f>
        <v>1.099321896</v>
      </c>
      <c r="Z156" s="262">
        <f>('февраль (4 цк)'!W193+'февраль (4 цк)'!W194*9.68%)/1000</f>
        <v>1.105814952</v>
      </c>
      <c r="AA156" s="262">
        <f>('февраль (4 цк)'!X193+'февраль (4 цк)'!X194*9.68%)/1000</f>
        <v>1.1106518400000001</v>
      </c>
      <c r="AB156" s="262">
        <f>('февраль (4 цк)'!Y193+'февраль (4 цк)'!Y194*9.68%)/1000</f>
        <v>1.104992352</v>
      </c>
    </row>
    <row r="157" spans="1:28" s="156" customFormat="1" ht="13.5" thickBot="1" x14ac:dyDescent="0.25">
      <c r="A157" s="266">
        <v>16</v>
      </c>
      <c r="B157" s="233" t="s">
        <v>181</v>
      </c>
      <c r="C157" s="234" t="s">
        <v>161</v>
      </c>
      <c r="D157" s="202"/>
      <c r="E157" s="262">
        <f>('февраль (4 цк)'!B197+'февраль (4 цк)'!B198*9.68%)/1000</f>
        <v>1.106034312</v>
      </c>
      <c r="F157" s="284">
        <f>('февраль (4 цк)'!C197+'февраль (4 цк)'!C198*9.68%)/1000</f>
        <v>1.10357748</v>
      </c>
      <c r="G157" s="284">
        <f>('февраль (4 цк)'!D197+'февраль (4 цк)'!D198*9.68%)/1000</f>
        <v>1.1040820079999998</v>
      </c>
      <c r="H157" s="262">
        <f>('февраль (4 цк)'!E197+'февраль (4 цк)'!E198*9.68%)/1000</f>
        <v>1.0901197440000001</v>
      </c>
      <c r="I157" s="262">
        <f>('февраль (4 цк)'!F197+'февраль (4 цк)'!F198*9.68%)/1000</f>
        <v>1.1658757200000003</v>
      </c>
      <c r="J157" s="262">
        <f>('февраль (4 цк)'!G197+'февраль (4 цк)'!G198*9.68%)/1000</f>
        <v>1.1757798240000001</v>
      </c>
      <c r="K157" s="262">
        <f>('февраль (4 цк)'!H197+'февраль (4 цк)'!H198*9.68%)/1000</f>
        <v>1.1684312640000001</v>
      </c>
      <c r="L157" s="262">
        <f>('февраль (4 цк)'!I197+'февраль (4 цк)'!I198*9.68%)/1000</f>
        <v>1.1187571920000001</v>
      </c>
      <c r="M157" s="262">
        <f>('февраль (4 цк)'!J197+'февраль (4 цк)'!J198*9.68%)/1000</f>
        <v>1.1169913440000001</v>
      </c>
      <c r="N157" s="262">
        <f>('февраль (4 цк)'!K197+'февраль (4 цк)'!K198*9.68%)/1000</f>
        <v>1.107855</v>
      </c>
      <c r="O157" s="262">
        <f>('февраль (4 цк)'!L197+'февраль (4 цк)'!L198*9.68%)/1000</f>
        <v>1.1129002800000001</v>
      </c>
      <c r="P157" s="262">
        <f>('февраль (4 цк)'!M197+'февраль (4 цк)'!M198*9.68%)/1000</f>
        <v>1.1172107040000001</v>
      </c>
      <c r="Q157" s="262">
        <f>('февраль (4 цк)'!N197+'февраль (4 цк)'!N198*9.68%)/1000</f>
        <v>1.1195359200000004</v>
      </c>
      <c r="R157" s="262">
        <f>('февраль (4 цк)'!O197+'февраль (4 цк)'!O198*9.68%)/1000</f>
        <v>1.1173971600000001</v>
      </c>
      <c r="S157" s="262">
        <f>('февраль (4 цк)'!P197+'февраль (4 цк)'!P198*9.68%)/1000</f>
        <v>1.1229579359999999</v>
      </c>
      <c r="T157" s="262">
        <f>('февраль (4 цк)'!Q197+'февраль (4 цк)'!Q198*9.68%)/1000</f>
        <v>1.1405067360000001</v>
      </c>
      <c r="U157" s="262">
        <f>('февраль (4 цк)'!R197+'февраль (4 цк)'!R198*9.68%)/1000</f>
        <v>1.132719456</v>
      </c>
      <c r="V157" s="262">
        <f>('февраль (4 цк)'!S197+'февраль (4 цк)'!S198*9.68%)/1000</f>
        <v>1.1272902960000002</v>
      </c>
      <c r="W157" s="262">
        <f>('февраль (4 цк)'!T197+'февраль (4 цк)'!T198*9.68%)/1000</f>
        <v>1.126018008</v>
      </c>
      <c r="X157" s="262">
        <f>('февраль (4 цк)'!U197+'февраль (4 цк)'!U198*9.68%)/1000</f>
        <v>1.100638056</v>
      </c>
      <c r="Y157" s="262">
        <f>('февраль (4 цк)'!V197+'февраль (4 цк)'!V198*9.68%)/1000</f>
        <v>1.107120144</v>
      </c>
      <c r="Z157" s="262">
        <f>('февраль (4 цк)'!W197+'февраль (4 цк)'!W198*9.68%)/1000</f>
        <v>1.10862276</v>
      </c>
      <c r="AA157" s="262">
        <f>('февраль (4 цк)'!X197+'февраль (4 цк)'!X198*9.68%)/1000</f>
        <v>1.10056128</v>
      </c>
      <c r="AB157" s="262">
        <f>('февраль (4 цк)'!Y197+'февраль (4 цк)'!Y198*9.68%)/1000</f>
        <v>1.0918307519999999</v>
      </c>
    </row>
    <row r="158" spans="1:28" s="156" customFormat="1" ht="13.5" thickBot="1" x14ac:dyDescent="0.25">
      <c r="A158" s="266">
        <v>17</v>
      </c>
      <c r="B158" s="233" t="s">
        <v>181</v>
      </c>
      <c r="C158" s="234" t="s">
        <v>161</v>
      </c>
      <c r="D158" s="202"/>
      <c r="E158" s="262">
        <f>('февраль (4 цк)'!B201+'февраль (4 цк)'!B202*9.68%)/1000</f>
        <v>1.053223392</v>
      </c>
      <c r="F158" s="284">
        <f>('февраль (4 цк)'!C201+'февраль (4 цк)'!C202*9.68%)/1000</f>
        <v>1.0535853359999998</v>
      </c>
      <c r="G158" s="284">
        <f>('февраль (4 цк)'!D201+'февраль (4 цк)'!D202*9.68%)/1000</f>
        <v>1.0585867439999999</v>
      </c>
      <c r="H158" s="262">
        <f>('февраль (4 цк)'!E201+'февраль (4 цк)'!E202*9.68%)/1000</f>
        <v>1.049494272</v>
      </c>
      <c r="I158" s="262">
        <f>('февраль (4 цк)'!F201+'февраль (4 цк)'!F202*9.68%)/1000</f>
        <v>1.0642901039999999</v>
      </c>
      <c r="J158" s="262">
        <f>('февраль (4 цк)'!G201+'февраль (4 цк)'!G202*9.68%)/1000</f>
        <v>1.0849867199999998</v>
      </c>
      <c r="K158" s="262">
        <f>('февраль (4 цк)'!H201+'февраль (4 цк)'!H202*9.68%)/1000</f>
        <v>1.0836815280000001</v>
      </c>
      <c r="L158" s="262">
        <f>('февраль (4 цк)'!I201+'февраль (4 цк)'!I202*9.68%)/1000</f>
        <v>1.0680959999999999</v>
      </c>
      <c r="M158" s="262">
        <f>('февраль (4 цк)'!J201+'февраль (4 цк)'!J202*9.68%)/1000</f>
        <v>1.0595190239999999</v>
      </c>
      <c r="N158" s="262">
        <f>('февраль (4 цк)'!K201+'февраль (4 цк)'!K202*9.68%)/1000</f>
        <v>1.0619100479999999</v>
      </c>
      <c r="O158" s="262">
        <f>('февраль (4 цк)'!L201+'февраль (4 цк)'!L202*9.68%)/1000</f>
        <v>1.0603854959999999</v>
      </c>
      <c r="P158" s="262">
        <f>('февраль (4 цк)'!M201+'февраль (4 цк)'!M202*9.68%)/1000</f>
        <v>1.0619648879999999</v>
      </c>
      <c r="Q158" s="262">
        <f>('февраль (4 цк)'!N201+'февраль (4 цк)'!N202*9.68%)/1000</f>
        <v>1.0678327679999999</v>
      </c>
      <c r="R158" s="262">
        <f>('февраль (4 цк)'!O201+'февраль (4 цк)'!O202*9.68%)/1000</f>
        <v>1.0633578239999999</v>
      </c>
      <c r="S158" s="262">
        <f>('февраль (4 цк)'!P201+'февраль (4 цк)'!P202*9.68%)/1000</f>
        <v>1.072549008</v>
      </c>
      <c r="T158" s="262">
        <f>('февраль (4 цк)'!Q201+'февраль (4 цк)'!Q202*9.68%)/1000</f>
        <v>1.07873496</v>
      </c>
      <c r="U158" s="262">
        <f>('февраль (4 цк)'!R201+'февраль (4 цк)'!R202*9.68%)/1000</f>
        <v>1.07862528</v>
      </c>
      <c r="V158" s="262">
        <f>('февраль (4 цк)'!S201+'февраль (4 цк)'!S202*9.68%)/1000</f>
        <v>1.078427856</v>
      </c>
      <c r="W158" s="262">
        <f>('февраль (4 цк)'!T201+'февраль (4 цк)'!T202*9.68%)/1000</f>
        <v>1.0684250399999999</v>
      </c>
      <c r="X158" s="262">
        <f>('февраль (4 цк)'!U201+'февраль (4 цк)'!U202*9.68%)/1000</f>
        <v>1.0692805439999999</v>
      </c>
      <c r="Y158" s="262">
        <f>('февраль (4 цк)'!V201+'февраль (4 цк)'!V202*9.68%)/1000</f>
        <v>1.0590473999999999</v>
      </c>
      <c r="Z158" s="262">
        <f>('февраль (4 цк)'!W201+'февраль (4 цк)'!W202*9.68%)/1000</f>
        <v>1.0612958400000001</v>
      </c>
      <c r="AA158" s="262">
        <f>('февраль (4 цк)'!X201+'февраль (4 цк)'!X202*9.68%)/1000</f>
        <v>1.0527956399999998</v>
      </c>
      <c r="AB158" s="262">
        <f>('февраль (4 цк)'!Y201+'февраль (4 цк)'!Y202*9.68%)/1000</f>
        <v>1.0389101519999999</v>
      </c>
    </row>
    <row r="159" spans="1:28" s="156" customFormat="1" ht="13.5" thickBot="1" x14ac:dyDescent="0.25">
      <c r="A159" s="266">
        <v>18</v>
      </c>
      <c r="B159" s="233" t="s">
        <v>181</v>
      </c>
      <c r="C159" s="234" t="s">
        <v>161</v>
      </c>
      <c r="D159" s="202"/>
      <c r="E159" s="262">
        <f>('февраль (4 цк)'!B205+'февраль (4 цк)'!B206*9.68%)/1000</f>
        <v>1.07846076</v>
      </c>
      <c r="F159" s="284">
        <f>('февраль (4 цк)'!C205+'февраль (4 цк)'!C206*9.68%)/1000</f>
        <v>1.0818608399999998</v>
      </c>
      <c r="G159" s="284">
        <f>('февраль (4 цк)'!D205+'февраль (4 цк)'!D206*9.68%)/1000</f>
        <v>1.0865880480000001</v>
      </c>
      <c r="H159" s="262">
        <f>('февраль (4 цк)'!E205+'февраль (4 цк)'!E206*9.68%)/1000</f>
        <v>1.100879352</v>
      </c>
      <c r="I159" s="262">
        <f>('февраль (4 цк)'!F205+'февраль (4 цк)'!F206*9.68%)/1000</f>
        <v>1.1249431440000004</v>
      </c>
      <c r="J159" s="262">
        <f>('февраль (4 цк)'!G205+'февраль (4 цк)'!G206*9.68%)/1000</f>
        <v>1.1374576320000001</v>
      </c>
      <c r="K159" s="262">
        <f>('февраль (4 цк)'!H205+'февраль (4 цк)'!H206*9.68%)/1000</f>
        <v>1.134869184</v>
      </c>
      <c r="L159" s="262">
        <f>('февраль (4 цк)'!I205+'февраль (4 цк)'!I206*9.68%)/1000</f>
        <v>1.0869499920000001</v>
      </c>
      <c r="M159" s="262">
        <f>('февраль (4 цк)'!J205+'февраль (4 цк)'!J206*9.68%)/1000</f>
        <v>1.07966724</v>
      </c>
      <c r="N159" s="262">
        <f>('февраль (4 цк)'!K205+'февраль (4 цк)'!K206*9.68%)/1000</f>
        <v>1.0822776239999998</v>
      </c>
      <c r="O159" s="262">
        <f>('февраль (4 цк)'!L205+'февраль (4 цк)'!L206*9.68%)/1000</f>
        <v>1.0847344559999998</v>
      </c>
      <c r="P159" s="262">
        <f>('февраль (4 цк)'!M205+'февраль (4 цк)'!M206*9.68%)/1000</f>
        <v>1.0889461679999999</v>
      </c>
      <c r="Q159" s="262">
        <f>('февраль (4 цк)'!N205+'февраль (4 цк)'!N206*9.68%)/1000</f>
        <v>1.0895055359999999</v>
      </c>
      <c r="R159" s="262">
        <f>('февраль (4 цк)'!O205+'февраль (4 цк)'!O206*9.68%)/1000</f>
        <v>1.0800620879999998</v>
      </c>
      <c r="S159" s="262">
        <f>('февраль (4 цк)'!P205+'февраль (4 цк)'!P206*9.68%)/1000</f>
        <v>1.0891874640000001</v>
      </c>
      <c r="T159" s="262">
        <f>('февраль (4 цк)'!Q205+'февраль (4 цк)'!Q206*9.68%)/1000</f>
        <v>1.1415706320000001</v>
      </c>
      <c r="U159" s="262">
        <f>('февраль (4 цк)'!R205+'февраль (4 цк)'!R206*9.68%)/1000</f>
        <v>1.1417899920000003</v>
      </c>
      <c r="V159" s="262">
        <f>('февраль (4 цк)'!S205+'февраль (4 цк)'!S206*9.68%)/1000</f>
        <v>1.098565104</v>
      </c>
      <c r="W159" s="262">
        <f>('февраль (4 цк)'!T205+'февраль (4 цк)'!T206*9.68%)/1000</f>
        <v>1.0954830959999999</v>
      </c>
      <c r="X159" s="262">
        <f>('февраль (4 цк)'!U205+'февраль (4 цк)'!U206*9.68%)/1000</f>
        <v>1.0852499519999999</v>
      </c>
      <c r="Y159" s="262">
        <f>('февраль (4 цк)'!V205+'февраль (4 цк)'!V206*9.68%)/1000</f>
        <v>1.073755488</v>
      </c>
      <c r="Z159" s="262">
        <f>('февраль (4 цк)'!W205+'февраль (4 цк)'!W206*9.68%)/1000</f>
        <v>1.0904268480000001</v>
      </c>
      <c r="AA159" s="262">
        <f>('февраль (4 цк)'!X205+'февраль (4 цк)'!X206*9.68%)/1000</f>
        <v>1.0827273120000001</v>
      </c>
      <c r="AB159" s="262">
        <f>('февраль (4 цк)'!Y205+'февраль (4 цк)'!Y206*9.68%)/1000</f>
        <v>1.080292416</v>
      </c>
    </row>
    <row r="160" spans="1:28" s="156" customFormat="1" ht="13.5" thickBot="1" x14ac:dyDescent="0.25">
      <c r="A160" s="266">
        <v>19</v>
      </c>
      <c r="B160" s="233" t="s">
        <v>181</v>
      </c>
      <c r="C160" s="234" t="s">
        <v>161</v>
      </c>
      <c r="D160" s="202"/>
      <c r="E160" s="262">
        <f>('февраль (4 цк)'!B209+'февраль (4 цк)'!B210*9.68%)/1000</f>
        <v>1.1248663679999999</v>
      </c>
      <c r="F160" s="284">
        <f>('февраль (4 цк)'!C209+'февраль (4 цк)'!C210*9.68%)/1000</f>
        <v>1.12710384</v>
      </c>
      <c r="G160" s="284">
        <f>('февраль (4 цк)'!D209+'февраль (4 цк)'!D210*9.68%)/1000</f>
        <v>1.1709868080000001</v>
      </c>
      <c r="H160" s="262">
        <f>('февраль (4 цк)'!E209+'февраль (4 цк)'!E210*9.68%)/1000</f>
        <v>1.1833477440000002</v>
      </c>
      <c r="I160" s="262">
        <f>('февраль (4 цк)'!F209+'февраль (4 цк)'!F210*9.68%)/1000</f>
        <v>1.18468584</v>
      </c>
      <c r="J160" s="262">
        <f>('февраль (4 цк)'!G209+'февраль (4 цк)'!G210*9.68%)/1000</f>
        <v>1.18666008</v>
      </c>
      <c r="K160" s="262">
        <f>('февраль (4 цк)'!H209+'февраль (4 цк)'!H210*9.68%)/1000</f>
        <v>1.1775785760000004</v>
      </c>
      <c r="L160" s="262">
        <f>('февраль (4 цк)'!I209+'февраль (4 цк)'!I210*9.68%)/1000</f>
        <v>1.1655576480000003</v>
      </c>
      <c r="M160" s="262">
        <f>('февраль (4 цк)'!J209+'февраль (4 цк)'!J210*9.68%)/1000</f>
        <v>1.1606330160000002</v>
      </c>
      <c r="N160" s="262">
        <f>('февраль (4 цк)'!K209+'февраль (4 цк)'!K210*9.68%)/1000</f>
        <v>1.159097496</v>
      </c>
      <c r="O160" s="262">
        <f>('февраль (4 цк)'!L209+'февраль (4 цк)'!L210*9.68%)/1000</f>
        <v>1.164055032</v>
      </c>
      <c r="P160" s="262">
        <f>('февраль (4 цк)'!M209+'февраль (4 цк)'!M210*9.68%)/1000</f>
        <v>1.1678828640000001</v>
      </c>
      <c r="Q160" s="262">
        <f>('февраль (4 цк)'!N209+'февраль (4 цк)'!N210*9.68%)/1000</f>
        <v>1.1704164720000001</v>
      </c>
      <c r="R160" s="262">
        <f>('февраль (4 цк)'!O209+'февраль (4 цк)'!O210*9.68%)/1000</f>
        <v>1.1741236560000001</v>
      </c>
      <c r="S160" s="262">
        <f>('февраль (4 цк)'!P209+'февраль (4 цк)'!P210*9.68%)/1000</f>
        <v>1.189818864</v>
      </c>
      <c r="T160" s="262">
        <f>('февраль (4 цк)'!Q209+'февраль (4 цк)'!Q210*9.68%)/1000</f>
        <v>1.1966409600000001</v>
      </c>
      <c r="U160" s="262">
        <f>('февраль (4 цк)'!R209+'февраль (4 цк)'!R210*9.68%)/1000</f>
        <v>1.1886562560000002</v>
      </c>
      <c r="V160" s="262">
        <f>('февраль (4 цк)'!S209+'февраль (4 цк)'!S210*9.68%)/1000</f>
        <v>1.184104536</v>
      </c>
      <c r="W160" s="262">
        <f>('февраль (4 цк)'!T209+'февраль (4 цк)'!T210*9.68%)/1000</f>
        <v>1.1815051200000002</v>
      </c>
      <c r="X160" s="262">
        <f>('февраль (4 цк)'!U209+'февраль (4 цк)'!U210*9.68%)/1000</f>
        <v>1.1191191360000001</v>
      </c>
      <c r="Y160" s="262">
        <f>('февраль (4 цк)'!V209+'февраль (4 цк)'!V210*9.68%)/1000</f>
        <v>1.1236489200000002</v>
      </c>
      <c r="Z160" s="262">
        <f>('февраль (4 цк)'!W209+'февраль (4 цк)'!W210*9.68%)/1000</f>
        <v>1.1206546560000001</v>
      </c>
      <c r="AA160" s="262">
        <f>('февраль (4 цк)'!X209+'февраль (4 цк)'!X210*9.68%)/1000</f>
        <v>1.1185049280000001</v>
      </c>
      <c r="AB160" s="262">
        <f>('февраль (4 цк)'!Y209+'февраль (4 цк)'!Y210*9.68%)/1000</f>
        <v>1.1162126160000001</v>
      </c>
    </row>
    <row r="161" spans="1:28" s="156" customFormat="1" ht="13.5" thickBot="1" x14ac:dyDescent="0.25">
      <c r="A161" s="266">
        <v>20</v>
      </c>
      <c r="B161" s="233" t="s">
        <v>181</v>
      </c>
      <c r="C161" s="234" t="s">
        <v>161</v>
      </c>
      <c r="D161" s="202"/>
      <c r="E161" s="262">
        <f>('февраль (4 цк)'!B213+'февраль (4 цк)'!B214*9.68%)/1000</f>
        <v>1.1269064160000002</v>
      </c>
      <c r="F161" s="284">
        <f>('февраль (4 цк)'!C213+'февраль (4 цк)'!C214*9.68%)/1000</f>
        <v>1.1425358160000003</v>
      </c>
      <c r="G161" s="284">
        <f>('февраль (4 цк)'!D213+'февраль (4 цк)'!D214*9.68%)/1000</f>
        <v>1.2024869040000001</v>
      </c>
      <c r="H161" s="262">
        <f>('февраль (4 цк)'!E213+'февраль (4 цк)'!E214*9.68%)/1000</f>
        <v>1.2240719280000001</v>
      </c>
      <c r="I161" s="262">
        <f>('февраль (4 цк)'!F213+'февраль (4 цк)'!F214*9.68%)/1000</f>
        <v>1.209627072</v>
      </c>
      <c r="J161" s="262">
        <f>('февраль (4 цк)'!G213+'февраль (4 цк)'!G214*9.68%)/1000</f>
        <v>1.214266536</v>
      </c>
      <c r="K161" s="262">
        <f>('февраль (4 цк)'!H213+'февраль (4 цк)'!H214*9.68%)/1000</f>
        <v>1.214474928</v>
      </c>
      <c r="L161" s="262">
        <f>('февраль (4 цк)'!I213+'февраль (4 цк)'!I214*9.68%)/1000</f>
        <v>1.1982093840000003</v>
      </c>
      <c r="M161" s="262">
        <f>('февраль (4 цк)'!J213+'февраль (4 цк)'!J214*9.68%)/1000</f>
        <v>1.1986810080000001</v>
      </c>
      <c r="N161" s="262">
        <f>('февраль (4 цк)'!K213+'февраль (4 цк)'!K214*9.68%)/1000</f>
        <v>1.1913982560000003</v>
      </c>
      <c r="O161" s="262">
        <f>('февраль (4 цк)'!L213+'февраль (4 цк)'!L214*9.68%)/1000</f>
        <v>1.1971454880000001</v>
      </c>
      <c r="P161" s="262">
        <f>('февраль (4 цк)'!M213+'февраль (4 цк)'!M214*9.68%)/1000</f>
        <v>1.1968493520000001</v>
      </c>
      <c r="Q161" s="262">
        <f>('февраль (4 цк)'!N213+'февраль (4 цк)'!N214*9.68%)/1000</f>
        <v>1.1628595200000003</v>
      </c>
      <c r="R161" s="262">
        <f>('февраль (4 цк)'!O213+'февраль (4 цк)'!O214*9.68%)/1000</f>
        <v>1.2050424479999999</v>
      </c>
      <c r="S161" s="262">
        <f>('февраль (4 цк)'!P213+'февраль (4 цк)'!P214*9.68%)/1000</f>
        <v>1.1977048560000001</v>
      </c>
      <c r="T161" s="262">
        <f>('февраль (4 цк)'!Q213+'февраль (4 цк)'!Q214*9.68%)/1000</f>
        <v>1.2213957359999998</v>
      </c>
      <c r="U161" s="262">
        <f>('февраль (4 цк)'!R213+'февраль (4 цк)'!R214*9.68%)/1000</f>
        <v>1.21846728</v>
      </c>
      <c r="V161" s="262">
        <f>('февраль (4 цк)'!S213+'февраль (4 цк)'!S214*9.68%)/1000</f>
        <v>1.21748016</v>
      </c>
      <c r="W161" s="262">
        <f>('февраль (4 цк)'!T213+'февраль (4 цк)'!T214*9.68%)/1000</f>
        <v>1.161576264</v>
      </c>
      <c r="X161" s="262">
        <f>('февраль (4 цк)'!U213+'февраль (4 цк)'!U214*9.68%)/1000</f>
        <v>1.1481953040000001</v>
      </c>
      <c r="Y161" s="262">
        <f>('февраль (4 цк)'!V213+'февраль (4 цк)'!V214*9.68%)/1000</f>
        <v>1.1473068960000001</v>
      </c>
      <c r="Z161" s="262">
        <f>('февраль (4 цк)'!W213+'февраль (4 цк)'!W214*9.68%)/1000</f>
        <v>1.1475481920000001</v>
      </c>
      <c r="AA161" s="262">
        <f>('февраль (4 цк)'!X213+'февраль (4 цк)'!X214*9.68%)/1000</f>
        <v>1.1526154080000002</v>
      </c>
      <c r="AB161" s="262">
        <f>('февраль (4 цк)'!Y213+'февраль (4 цк)'!Y214*9.68%)/1000</f>
        <v>1.1445758640000001</v>
      </c>
    </row>
    <row r="162" spans="1:28" s="156" customFormat="1" ht="13.5" thickBot="1" x14ac:dyDescent="0.25">
      <c r="A162" s="266">
        <v>21</v>
      </c>
      <c r="B162" s="233" t="s">
        <v>181</v>
      </c>
      <c r="C162" s="234" t="s">
        <v>161</v>
      </c>
      <c r="D162" s="202"/>
      <c r="E162" s="262">
        <f>('февраль (4 цк)'!B217+'февраль (4 цк)'!B218*9.68%)/1000</f>
        <v>1.236367056</v>
      </c>
      <c r="F162" s="284">
        <f>('февраль (4 цк)'!C217+'февраль (4 цк)'!C218*9.68%)/1000</f>
        <v>1.241971704</v>
      </c>
      <c r="G162" s="284">
        <f>('февраль (4 цк)'!D217+'февраль (4 цк)'!D218*9.68%)/1000</f>
        <v>1.3493703600000002</v>
      </c>
      <c r="H162" s="262">
        <f>('февраль (4 цк)'!E217+'февраль (4 цк)'!E218*9.68%)/1000</f>
        <v>1.3605577200000003</v>
      </c>
      <c r="I162" s="262">
        <f>('февраль (4 цк)'!F217+'февраль (4 цк)'!F218*9.68%)/1000</f>
        <v>1.3531652880000002</v>
      </c>
      <c r="J162" s="262">
        <f>('февраль (4 цк)'!G217+'февраль (4 цк)'!G218*9.68%)/1000</f>
        <v>1.3550298479999998</v>
      </c>
      <c r="K162" s="262">
        <f>('февраль (4 цк)'!H217+'февраль (4 цк)'!H218*9.68%)/1000</f>
        <v>1.34909616</v>
      </c>
      <c r="L162" s="262">
        <f>('февраль (4 цк)'!I217+'февраль (4 цк)'!I218*9.68%)/1000</f>
        <v>1.3209303360000002</v>
      </c>
      <c r="M162" s="262">
        <f>('февраль (4 цк)'!J217+'февраль (4 цк)'!J218*9.68%)/1000</f>
        <v>1.3114210800000001</v>
      </c>
      <c r="N162" s="262">
        <f>('февраль (4 цк)'!K217+'февраль (4 цк)'!K218*9.68%)/1000</f>
        <v>1.270685928</v>
      </c>
      <c r="O162" s="262">
        <f>('февраль (4 цк)'!L217+'февраль (4 цк)'!L218*9.68%)/1000</f>
        <v>1.2646644960000002</v>
      </c>
      <c r="P162" s="262">
        <f>('февраль (4 цк)'!M217+'февраль (4 цк)'!M218*9.68%)/1000</f>
        <v>1.3238368560000002</v>
      </c>
      <c r="Q162" s="262">
        <f>('февраль (4 цк)'!N217+'февраль (4 цк)'!N218*9.68%)/1000</f>
        <v>1.3336641840000003</v>
      </c>
      <c r="R162" s="262">
        <f>('февраль (4 цк)'!O217+'февраль (4 цк)'!O218*9.68%)/1000</f>
        <v>1.329123432</v>
      </c>
      <c r="S162" s="262">
        <f>('февраль (4 цк)'!P217+'февраль (4 цк)'!P218*9.68%)/1000</f>
        <v>1.349359392</v>
      </c>
      <c r="T162" s="262">
        <f>('февраль (4 цк)'!Q217+'февраль (4 цк)'!Q218*9.68%)/1000</f>
        <v>1.352364624</v>
      </c>
      <c r="U162" s="262">
        <f>('февраль (4 цк)'!R217+'февраль (4 цк)'!R218*9.68%)/1000</f>
        <v>1.352583984</v>
      </c>
      <c r="V162" s="262">
        <f>('февраль (4 цк)'!S217+'февраль (4 цк)'!S218*9.68%)/1000</f>
        <v>1.3374481439999999</v>
      </c>
      <c r="W162" s="262">
        <f>('февраль (4 цк)'!T217+'февраль (4 цк)'!T218*9.68%)/1000</f>
        <v>1.2793835520000003</v>
      </c>
      <c r="X162" s="262">
        <f>('февраль (4 цк)'!U217+'февраль (4 цк)'!U218*9.68%)/1000</f>
        <v>1.2317604960000001</v>
      </c>
      <c r="Y162" s="262">
        <f>('февраль (4 цк)'!V217+'февраль (4 цк)'!V218*9.68%)/1000</f>
        <v>1.2234577200000001</v>
      </c>
      <c r="Z162" s="262">
        <f>('февраль (4 цк)'!W217+'февраль (4 цк)'!W218*9.68%)/1000</f>
        <v>1.244439504</v>
      </c>
      <c r="AA162" s="262">
        <f>('февраль (4 цк)'!X217+'февраль (4 цк)'!X218*9.68%)/1000</f>
        <v>1.2225035040000001</v>
      </c>
      <c r="AB162" s="262">
        <f>('февраль (4 цк)'!Y217+'февраль (4 цк)'!Y218*9.68%)/1000</f>
        <v>1.2256732560000001</v>
      </c>
    </row>
    <row r="163" spans="1:28" s="156" customFormat="1" ht="13.5" thickBot="1" x14ac:dyDescent="0.25">
      <c r="A163" s="266">
        <v>22</v>
      </c>
      <c r="B163" s="233" t="s">
        <v>181</v>
      </c>
      <c r="C163" s="234" t="s">
        <v>161</v>
      </c>
      <c r="D163" s="202"/>
      <c r="E163" s="262">
        <f>('февраль (4 цк)'!B221+'февраль (4 цк)'!B222*9.68%)/1000</f>
        <v>1.188941424</v>
      </c>
      <c r="F163" s="284">
        <f>('февраль (4 цк)'!C221+'февраль (4 цк)'!C222*9.68%)/1000</f>
        <v>1.219136328</v>
      </c>
      <c r="G163" s="284">
        <f>('февраль (4 цк)'!D221+'февраль (4 цк)'!D222*9.68%)/1000</f>
        <v>1.2568552799999999</v>
      </c>
      <c r="H163" s="262">
        <f>('февраль (4 цк)'!E221+'февраль (4 цк)'!E222*9.68%)/1000</f>
        <v>1.2807435840000003</v>
      </c>
      <c r="I163" s="262">
        <f>('февраль (4 цк)'!F221+'февраль (4 цк)'!F222*9.68%)/1000</f>
        <v>1.269205248</v>
      </c>
      <c r="J163" s="262">
        <f>('февраль (4 цк)'!G221+'февраль (4 цк)'!G222*9.68%)/1000</f>
        <v>1.2837378479999999</v>
      </c>
      <c r="K163" s="262">
        <f>('февраль (4 цк)'!H221+'февраль (4 цк)'!H222*9.68%)/1000</f>
        <v>1.271157552</v>
      </c>
      <c r="L163" s="262">
        <f>('февраль (4 цк)'!I221+'февраль (4 цк)'!I222*9.68%)/1000</f>
        <v>1.2540145680000001</v>
      </c>
      <c r="M163" s="262">
        <f>('февраль (4 цк)'!J221+'февраль (4 цк)'!J222*9.68%)/1000</f>
        <v>1.2473898960000001</v>
      </c>
      <c r="N163" s="262">
        <f>('февраль (4 цк)'!K221+'февраль (4 цк)'!K222*9.68%)/1000</f>
        <v>1.2415220159999998</v>
      </c>
      <c r="O163" s="262">
        <f>('февраль (4 цк)'!L221+'февраль (4 цк)'!L222*9.68%)/1000</f>
        <v>1.24583244</v>
      </c>
      <c r="P163" s="262">
        <f>('февраль (4 цк)'!M221+'февраль (4 цк)'!M222*9.68%)/1000</f>
        <v>1.2521500080000001</v>
      </c>
      <c r="Q163" s="262">
        <f>('февраль (4 цк)'!N221+'февраль (4 цк)'!N222*9.68%)/1000</f>
        <v>1.2601456800000002</v>
      </c>
      <c r="R163" s="262">
        <f>('февраль (4 цк)'!O221+'февраль (4 цк)'!O222*9.68%)/1000</f>
        <v>1.2567346320000001</v>
      </c>
      <c r="S163" s="262">
        <f>('февраль (4 цк)'!P221+'февраль (4 цк)'!P222*9.68%)/1000</f>
        <v>1.263688344</v>
      </c>
      <c r="T163" s="262">
        <f>('февраль (4 цк)'!Q221+'февраль (4 цк)'!Q222*9.68%)/1000</f>
        <v>1.2246312960000001</v>
      </c>
      <c r="U163" s="262">
        <f>('февраль (4 цк)'!R221+'февраль (4 цк)'!R222*9.68%)/1000</f>
        <v>1.26617808</v>
      </c>
      <c r="V163" s="262">
        <f>('февраль (4 цк)'!S221+'февраль (4 цк)'!S222*9.68%)/1000</f>
        <v>1.2712672320000002</v>
      </c>
      <c r="W163" s="262">
        <f>('февраль (4 цк)'!T221+'февраль (4 цк)'!T222*9.68%)/1000</f>
        <v>1.262470896</v>
      </c>
      <c r="X163" s="262">
        <f>('февраль (4 цк)'!U221+'февраль (4 цк)'!U222*9.68%)/1000</f>
        <v>1.1990319840000001</v>
      </c>
      <c r="Y163" s="262">
        <f>('февраль (4 цк)'!V221+'февраль (4 цк)'!V222*9.68%)/1000</f>
        <v>1.1777101920000002</v>
      </c>
      <c r="Z163" s="262">
        <f>('февраль (4 цк)'!W221+'февраль (4 цк)'!W222*9.68%)/1000</f>
        <v>1.1963777280000001</v>
      </c>
      <c r="AA163" s="262">
        <f>('февраль (4 цк)'!X221+'февраль (4 цк)'!X222*9.68%)/1000</f>
        <v>1.191113088</v>
      </c>
      <c r="AB163" s="262">
        <f>('февраль (4 цк)'!Y221+'февраль (4 цк)'!Y222*9.68%)/1000</f>
        <v>1.1840826000000002</v>
      </c>
    </row>
    <row r="164" spans="1:28" s="156" customFormat="1" ht="13.5" thickBot="1" x14ac:dyDescent="0.25">
      <c r="A164" s="266">
        <v>23</v>
      </c>
      <c r="B164" s="233" t="s">
        <v>181</v>
      </c>
      <c r="C164" s="234" t="s">
        <v>161</v>
      </c>
      <c r="D164" s="202"/>
      <c r="E164" s="262">
        <f>('февраль (4 цк)'!B225+'февраль (4 цк)'!B226*9.68%)/1000</f>
        <v>1.0845589680000001</v>
      </c>
      <c r="F164" s="284">
        <f>('февраль (4 цк)'!C225+'февраль (4 цк)'!C226*9.68%)/1000</f>
        <v>1.0872899999999999</v>
      </c>
      <c r="G164" s="284">
        <f>('февраль (4 цк)'!D225+'февраль (4 цк)'!D226*9.68%)/1000</f>
        <v>1.0841860560000001</v>
      </c>
      <c r="H164" s="262">
        <f>('февраль (4 цк)'!E225+'февраль (4 цк)'!E226*9.68%)/1000</f>
        <v>1.1092369679999998</v>
      </c>
      <c r="I164" s="262">
        <f>('февраль (4 цк)'!F225+'февраль (4 цк)'!F226*9.68%)/1000</f>
        <v>1.125195408</v>
      </c>
      <c r="J164" s="262">
        <f>('февраль (4 цк)'!G225+'февраль (4 цк)'!G226*9.68%)/1000</f>
        <v>1.1374905360000001</v>
      </c>
      <c r="K164" s="262">
        <f>('февраль (4 цк)'!H225+'февраль (4 цк)'!H226*9.68%)/1000</f>
        <v>1.1074162799999998</v>
      </c>
      <c r="L164" s="262">
        <f>('февраль (4 цк)'!I225+'февраль (4 цк)'!I226*9.68%)/1000</f>
        <v>1.0943643599999999</v>
      </c>
      <c r="M164" s="262">
        <f>('февраль (4 цк)'!J225+'февраль (4 цк)'!J226*9.68%)/1000</f>
        <v>1.0911397679999999</v>
      </c>
      <c r="N164" s="262">
        <f>('февраль (4 цк)'!K225+'февраль (4 цк)'!K226*9.68%)/1000</f>
        <v>1.080643392</v>
      </c>
      <c r="O164" s="262">
        <f>('февраль (4 цк)'!L225+'февраль (4 цк)'!L226*9.68%)/1000</f>
        <v>1.0829027999999998</v>
      </c>
      <c r="P164" s="262">
        <f>('февраль (4 цк)'!M225+'февраль (4 цк)'!M226*9.68%)/1000</f>
        <v>1.0889461679999999</v>
      </c>
      <c r="Q164" s="262">
        <f>('февраль (4 цк)'!N225+'февраль (4 цк)'!N226*9.68%)/1000</f>
        <v>1.0974353999999999</v>
      </c>
      <c r="R164" s="262">
        <f>('февраль (4 цк)'!O225+'февраль (4 цк)'!O226*9.68%)/1000</f>
        <v>1.0941120960000001</v>
      </c>
      <c r="S164" s="262">
        <f>('февраль (4 цк)'!P225+'февраль (4 цк)'!P226*9.68%)/1000</f>
        <v>1.101976152</v>
      </c>
      <c r="T164" s="262">
        <f>('февраль (4 цк)'!Q225+'февраль (4 цк)'!Q226*9.68%)/1000</f>
        <v>1.8834022800000001</v>
      </c>
      <c r="U164" s="262">
        <f>('февраль (4 цк)'!R225+'февраль (4 цк)'!R226*9.68%)/1000</f>
        <v>1.788814248</v>
      </c>
      <c r="V164" s="262">
        <f>('февраль (4 цк)'!S225+'февраль (4 цк)'!S226*9.68%)/1000</f>
        <v>1.1082388799999998</v>
      </c>
      <c r="W164" s="262">
        <f>('февраль (4 цк)'!T225+'февраль (4 цк)'!T226*9.68%)/1000</f>
        <v>1.1124067199999998</v>
      </c>
      <c r="X164" s="262">
        <f>('февраль (4 цк)'!U225+'февраль (4 цк)'!U226*9.68%)/1000</f>
        <v>1.107756288</v>
      </c>
      <c r="Y164" s="262">
        <f>('февраль (4 цк)'!V225+'февраль (4 цк)'!V226*9.68%)/1000</f>
        <v>1.1090724479999998</v>
      </c>
      <c r="Z164" s="262">
        <f>('февраль (4 цк)'!W225+'февраль (4 цк)'!W226*9.68%)/1000</f>
        <v>1.107975648</v>
      </c>
      <c r="AA164" s="262">
        <f>('февраль (4 цк)'!X225+'февраль (4 цк)'!X226*9.68%)/1000</f>
        <v>1.0964811839999999</v>
      </c>
      <c r="AB164" s="262">
        <f>('февраль (4 цк)'!Y225+'февраль (4 цк)'!Y226*9.68%)/1000</f>
        <v>1.0826066639999998</v>
      </c>
    </row>
    <row r="165" spans="1:28" s="156" customFormat="1" ht="13.5" thickBot="1" x14ac:dyDescent="0.25">
      <c r="A165" s="266">
        <v>24</v>
      </c>
      <c r="B165" s="233" t="s">
        <v>181</v>
      </c>
      <c r="C165" s="234" t="s">
        <v>161</v>
      </c>
      <c r="D165" s="202"/>
      <c r="E165" s="262">
        <f>('февраль (4 цк)'!B229+'февраль (4 цк)'!B230*9.68%)/1000</f>
        <v>1.19143116</v>
      </c>
      <c r="F165" s="284">
        <f>('февраль (4 цк)'!C229+'февраль (4 цк)'!C230*9.68%)/1000</f>
        <v>1.1895336960000003</v>
      </c>
      <c r="G165" s="284">
        <f>('февраль (4 цк)'!D229+'февраль (4 цк)'!D230*9.68%)/1000</f>
        <v>1.1895336960000003</v>
      </c>
      <c r="H165" s="262">
        <f>('февраль (4 цк)'!E229+'февраль (4 цк)'!E230*9.68%)/1000</f>
        <v>1.2133123200000002</v>
      </c>
      <c r="I165" s="262">
        <f>('февраль (4 цк)'!F229+'февраль (4 цк)'!F230*9.68%)/1000</f>
        <v>1.2244996799999999</v>
      </c>
      <c r="J165" s="262">
        <f>('февраль (4 цк)'!G229+'февраль (4 цк)'!G230*9.68%)/1000</f>
        <v>1.2497151120000001</v>
      </c>
      <c r="K165" s="262">
        <f>('февраль (4 цк)'!H229+'февраль (4 цк)'!H230*9.68%)/1000</f>
        <v>1.2595972799999999</v>
      </c>
      <c r="L165" s="262">
        <f>('февраль (4 цк)'!I229+'февраль (4 цк)'!I230*9.68%)/1000</f>
        <v>1.1953028640000001</v>
      </c>
      <c r="M165" s="262">
        <f>('февраль (4 цк)'!J229+'февраль (4 цк)'!J230*9.68%)/1000</f>
        <v>1.189599504</v>
      </c>
      <c r="N165" s="262">
        <f>('февраль (4 цк)'!K229+'февраль (4 цк)'!K230*9.68%)/1000</f>
        <v>1.1823606240000002</v>
      </c>
      <c r="O165" s="262">
        <f>('февраль (4 цк)'!L229+'февраль (4 цк)'!L230*9.68%)/1000</f>
        <v>1.1772166320000002</v>
      </c>
      <c r="P165" s="262">
        <f>('февраль (4 цк)'!M229+'февраль (4 цк)'!M230*9.68%)/1000</f>
        <v>1.1969809680000001</v>
      </c>
      <c r="Q165" s="262">
        <f>('февраль (4 цк)'!N229+'февраль (4 цк)'!N230*9.68%)/1000</f>
        <v>1.2084205920000002</v>
      </c>
      <c r="R165" s="262">
        <f>('февраль (4 цк)'!O229+'февраль (4 цк)'!O230*9.68%)/1000</f>
        <v>1.1957525520000001</v>
      </c>
      <c r="S165" s="262">
        <f>('февраль (4 цк)'!P229+'февраль (4 цк)'!P230*9.68%)/1000</f>
        <v>1.209956112</v>
      </c>
      <c r="T165" s="262">
        <f>('февраль (4 цк)'!Q229+'февраль (4 цк)'!Q230*9.68%)/1000</f>
        <v>1.270817544</v>
      </c>
      <c r="U165" s="262">
        <f>('февраль (4 цк)'!R229+'февраль (4 цк)'!R230*9.68%)/1000</f>
        <v>1.270367856</v>
      </c>
      <c r="V165" s="262">
        <f>('февраль (4 цк)'!S229+'февраль (4 цк)'!S230*9.68%)/1000</f>
        <v>1.2224267280000001</v>
      </c>
      <c r="W165" s="262">
        <f>('февраль (4 цк)'!T229+'февраль (4 цк)'!T230*9.68%)/1000</f>
        <v>1.207696704</v>
      </c>
      <c r="X165" s="262">
        <f>('февраль (4 цк)'!U229+'февраль (4 цк)'!U230*9.68%)/1000</f>
        <v>1.2024978719999999</v>
      </c>
      <c r="Y165" s="262">
        <f>('февраль (4 цк)'!V229+'февраль (4 цк)'!V230*9.68%)/1000</f>
        <v>1.1968274159999999</v>
      </c>
      <c r="Z165" s="262">
        <f>('февраль (4 цк)'!W229+'февраль (4 цк)'!W230*9.68%)/1000</f>
        <v>1.1984835840000003</v>
      </c>
      <c r="AA165" s="262">
        <f>('февраль (4 цк)'!X229+'февраль (4 цк)'!X230*9.68%)/1000</f>
        <v>1.1784011760000004</v>
      </c>
      <c r="AB165" s="262">
        <f>('февраль (4 цк)'!Y229+'февраль (4 цк)'!Y230*9.68%)/1000</f>
        <v>1.1706906719999999</v>
      </c>
    </row>
    <row r="166" spans="1:28" s="156" customFormat="1" ht="13.5" thickBot="1" x14ac:dyDescent="0.25">
      <c r="A166" s="266">
        <v>25</v>
      </c>
      <c r="B166" s="233" t="s">
        <v>181</v>
      </c>
      <c r="C166" s="234" t="s">
        <v>161</v>
      </c>
      <c r="D166" s="202"/>
      <c r="E166" s="262">
        <f>('февраль (4 цк)'!B233+'февраль (4 цк)'!B234*9.68%)/1000</f>
        <v>1.133333664</v>
      </c>
      <c r="F166" s="284">
        <f>('февраль (4 цк)'!C233+'февраль (4 цк)'!C234*9.68%)/1000</f>
        <v>1.1304052080000002</v>
      </c>
      <c r="G166" s="284">
        <f>('февраль (4 цк)'!D233+'февраль (4 цк)'!D234*9.68%)/1000</f>
        <v>1.1125822079999999</v>
      </c>
      <c r="H166" s="262">
        <f>('февраль (4 цк)'!E233+'февраль (4 цк)'!E234*9.68%)/1000</f>
        <v>1.1172216720000001</v>
      </c>
      <c r="I166" s="262">
        <f>('февраль (4 цк)'!F233+'февраль (4 цк)'!F234*9.68%)/1000</f>
        <v>1.0921707599999999</v>
      </c>
      <c r="J166" s="262">
        <f>('февраль (4 цк)'!G233+'февраль (4 цк)'!G234*9.68%)/1000</f>
        <v>1.1466817200000003</v>
      </c>
      <c r="K166" s="262">
        <f>('февраль (4 цк)'!H233+'февраль (4 цк)'!H234*9.68%)/1000</f>
        <v>1.1477127120000001</v>
      </c>
      <c r="L166" s="262">
        <f>('февраль (4 цк)'!I233+'февраль (4 цк)'!I234*9.68%)/1000</f>
        <v>1.136273088</v>
      </c>
      <c r="M166" s="262">
        <f>('февраль (4 цк)'!J233+'февраль (4 цк)'!J234*9.68%)/1000</f>
        <v>1.1180442720000001</v>
      </c>
      <c r="N166" s="262">
        <f>('февраль (4 цк)'!K233+'февраль (4 цк)'!K234*9.68%)/1000</f>
        <v>1.1159164799999999</v>
      </c>
      <c r="O166" s="262">
        <f>('февраль (4 цк)'!L233+'февраль (4 цк)'!L234*9.68%)/1000</f>
        <v>1.0748632559999998</v>
      </c>
      <c r="P166" s="262">
        <f>('февраль (4 цк)'!M233+'февраль (4 цк)'!M234*9.68%)/1000</f>
        <v>1.072790304</v>
      </c>
      <c r="Q166" s="262">
        <f>('февраль (4 цк)'!N233+'февраль (4 цк)'!N234*9.68%)/1000</f>
        <v>1.0841970239999998</v>
      </c>
      <c r="R166" s="262">
        <f>('февраль (4 цк)'!O233+'февраль (4 цк)'!O234*9.68%)/1000</f>
        <v>1.0861822319999999</v>
      </c>
      <c r="S166" s="262">
        <f>('февраль (4 цк)'!P233+'февраль (4 цк)'!P234*9.68%)/1000</f>
        <v>1.0981592879999997</v>
      </c>
      <c r="T166" s="262">
        <f>('февраль (4 цк)'!Q233+'февраль (4 цк)'!Q234*9.68%)/1000</f>
        <v>1.1150390399999999</v>
      </c>
      <c r="U166" s="262">
        <f>('февраль (4 цк)'!R233+'февраль (4 цк)'!R234*9.68%)/1000</f>
        <v>1.1429087280000001</v>
      </c>
      <c r="V166" s="262">
        <f>('февраль (4 цк)'!S233+'февраль (4 цк)'!S234*9.68%)/1000</f>
        <v>1.1413732080000001</v>
      </c>
      <c r="W166" s="262">
        <f>('февраль (4 цк)'!T233+'февраль (4 цк)'!T234*9.68%)/1000</f>
        <v>1.1123628480000001</v>
      </c>
      <c r="X166" s="262">
        <f>('февраль (4 цк)'!U233+'февраль (4 цк)'!U234*9.68%)/1000</f>
        <v>1.1385654000000001</v>
      </c>
      <c r="Y166" s="262">
        <f>('февраль (4 цк)'!V233+'февраль (4 цк)'!V234*9.68%)/1000</f>
        <v>1.13231364</v>
      </c>
      <c r="Z166" s="262">
        <f>('февраль (4 цк)'!W233+'февраль (4 цк)'!W234*9.68%)/1000</f>
        <v>1.134605952</v>
      </c>
      <c r="AA166" s="262">
        <f>('февраль (4 цк)'!X233+'февраль (4 цк)'!X234*9.68%)/1000</f>
        <v>1.1290561440000002</v>
      </c>
      <c r="AB166" s="262">
        <f>('февраль (4 цк)'!Y233+'февраль (4 цк)'!Y234*9.68%)/1000</f>
        <v>1.1255025120000002</v>
      </c>
    </row>
    <row r="167" spans="1:28" s="156" customFormat="1" ht="13.5" thickBot="1" x14ac:dyDescent="0.25">
      <c r="A167" s="266">
        <v>26</v>
      </c>
      <c r="B167" s="233" t="s">
        <v>181</v>
      </c>
      <c r="C167" s="234" t="s">
        <v>161</v>
      </c>
      <c r="D167" s="202"/>
      <c r="E167" s="262">
        <f>('февраль (4 цк)'!B237+'февраль (4 цк)'!B238*9.68%)/1000</f>
        <v>1.20914448</v>
      </c>
      <c r="F167" s="284">
        <f>('февраль (4 цк)'!C237+'февраль (4 цк)'!C238*9.68%)/1000</f>
        <v>1.2043953360000001</v>
      </c>
      <c r="G167" s="284">
        <f>('февраль (4 цк)'!D237+'февраль (4 цк)'!D238*9.68%)/1000</f>
        <v>1.2036933840000001</v>
      </c>
      <c r="H167" s="262">
        <f>('февраль (4 цк)'!E237+'февраль (4 цк)'!E238*9.68%)/1000</f>
        <v>1.212336168</v>
      </c>
      <c r="I167" s="262">
        <f>('февраль (4 цк)'!F237+'февраль (4 цк)'!F238*9.68%)/1000</f>
        <v>1.210987104</v>
      </c>
      <c r="J167" s="262">
        <f>('февраль (4 цк)'!G237+'февраль (4 цк)'!G238*9.68%)/1000</f>
        <v>1.216778208</v>
      </c>
      <c r="K167" s="262">
        <f>('февраль (4 цк)'!H237+'февраль (4 цк)'!H238*9.68%)/1000</f>
        <v>1.2161091600000002</v>
      </c>
      <c r="L167" s="262">
        <f>('февраль (4 цк)'!I237+'февраль (4 цк)'!I238*9.68%)/1000</f>
        <v>1.2065999040000002</v>
      </c>
      <c r="M167" s="262">
        <f>('февраль (4 цк)'!J237+'февраль (4 цк)'!J238*9.68%)/1000</f>
        <v>1.1952699600000001</v>
      </c>
      <c r="N167" s="262">
        <f>('февраль (4 цк)'!K237+'февраль (4 цк)'!K238*9.68%)/1000</f>
        <v>1.1810115600000002</v>
      </c>
      <c r="O167" s="262">
        <f>('февраль (4 цк)'!L237+'февраль (4 цк)'!L238*9.68%)/1000</f>
        <v>1.2000191039999999</v>
      </c>
      <c r="P167" s="262">
        <f>('февраль (4 цк)'!M237+'февраль (4 цк)'!M238*9.68%)/1000</f>
        <v>1.2000410400000001</v>
      </c>
      <c r="Q167" s="262">
        <f>('февраль (4 цк)'!N237+'февраль (4 цк)'!N238*9.68%)/1000</f>
        <v>1.2078831600000002</v>
      </c>
      <c r="R167" s="262">
        <f>('февраль (4 цк)'!O237+'февраль (4 цк)'!O238*9.68%)/1000</f>
        <v>1.1996023200000001</v>
      </c>
      <c r="S167" s="262">
        <f>('февраль (4 цк)'!P237+'февраль (4 цк)'!P238*9.68%)/1000</f>
        <v>1.211195496</v>
      </c>
      <c r="T167" s="262">
        <f>('февраль (4 цк)'!Q237+'февраль (4 цк)'!Q238*9.68%)/1000</f>
        <v>1.2319908240000002</v>
      </c>
      <c r="U167" s="262">
        <f>('февраль (4 цк)'!R237+'февраль (4 цк)'!R238*9.68%)/1000</f>
        <v>1.2432001200000002</v>
      </c>
      <c r="V167" s="262">
        <f>('февраль (4 цк)'!S237+'февраль (4 цк)'!S238*9.68%)/1000</f>
        <v>1.2482783039999998</v>
      </c>
      <c r="W167" s="262">
        <f>('февраль (4 цк)'!T237+'февраль (4 цк)'!T238*9.68%)/1000</f>
        <v>1.2423555840000002</v>
      </c>
      <c r="X167" s="262">
        <f>('февраль (4 цк)'!U237+'февраль (4 цк)'!U238*9.68%)/1000</f>
        <v>1.2326818080000002</v>
      </c>
      <c r="Y167" s="262">
        <f>('февраль (4 цк)'!V237+'февраль (4 цк)'!V238*9.68%)/1000</f>
        <v>1.2286346160000001</v>
      </c>
      <c r="Z167" s="262">
        <f>('февраль (4 цк)'!W237+'февраль (4 цк)'!W238*9.68%)/1000</f>
        <v>1.2213079920000001</v>
      </c>
      <c r="AA167" s="262">
        <f>('февраль (4 цк)'!X237+'февраль (4 цк)'!X238*9.68%)/1000</f>
        <v>1.2037153200000001</v>
      </c>
      <c r="AB167" s="262">
        <f>('февраль (4 цк)'!Y237+'февраль (4 цк)'!Y238*9.68%)/1000</f>
        <v>1.212950376</v>
      </c>
    </row>
    <row r="168" spans="1:28" s="156" customFormat="1" ht="13.5" thickBot="1" x14ac:dyDescent="0.25">
      <c r="A168" s="266">
        <v>27</v>
      </c>
      <c r="B168" s="233" t="s">
        <v>181</v>
      </c>
      <c r="C168" s="234" t="s">
        <v>161</v>
      </c>
      <c r="D168" s="202"/>
      <c r="E168" s="262">
        <f>('февраль (4 цк)'!B241+'февраль (4 цк)'!B242*9.68%)/1000</f>
        <v>1.1557303200000002</v>
      </c>
      <c r="F168" s="284">
        <f>('февраль (4 цк)'!C241+'февраль (4 цк)'!C242*9.68%)/1000</f>
        <v>1.1586916800000002</v>
      </c>
      <c r="G168" s="284">
        <f>('февраль (4 цк)'!D241+'февраль (4 цк)'!D242*9.68%)/1000</f>
        <v>1.2264519840000003</v>
      </c>
      <c r="H168" s="262">
        <f>('февраль (4 цк)'!E241+'февраль (4 цк)'!E242*9.68%)/1000</f>
        <v>1.184005824</v>
      </c>
      <c r="I168" s="262">
        <f>('февраль (4 цк)'!F241+'февраль (4 цк)'!F242*9.68%)/1000</f>
        <v>1.212292296</v>
      </c>
      <c r="J168" s="262">
        <f>('февраль (4 цк)'!G241+'февраль (4 цк)'!G242*9.68%)/1000</f>
        <v>1.269402672</v>
      </c>
      <c r="K168" s="262">
        <f>('февраль (4 цк)'!H241+'февраль (4 цк)'!H242*9.68%)/1000</f>
        <v>1.2503512560000001</v>
      </c>
      <c r="L168" s="262">
        <f>('февраль (4 цк)'!I241+'февраль (4 цк)'!I242*9.68%)/1000</f>
        <v>1.245251136</v>
      </c>
      <c r="M168" s="262">
        <f>('февраль (4 цк)'!J241+'февраль (4 цк)'!J242*9.68%)/1000</f>
        <v>1.2365315760000002</v>
      </c>
      <c r="N168" s="262">
        <f>('февраль (4 цк)'!K241+'февраль (4 цк)'!K242*9.68%)/1000</f>
        <v>1.2340747439999999</v>
      </c>
      <c r="O168" s="262">
        <f>('февраль (4 цк)'!L241+'февраль (4 цк)'!L242*9.68%)/1000</f>
        <v>1.23519348</v>
      </c>
      <c r="P168" s="262">
        <f>('февраль (4 цк)'!M241+'февраль (4 цк)'!M242*9.68%)/1000</f>
        <v>1.1838851760000002</v>
      </c>
      <c r="Q168" s="262">
        <f>('февраль (4 цк)'!N241+'февраль (4 цк)'!N242*9.68%)/1000</f>
        <v>1.1733558960000001</v>
      </c>
      <c r="R168" s="262">
        <f>('февраль (4 цк)'!O241+'февраль (4 цк)'!O242*9.68%)/1000</f>
        <v>1.1468462400000001</v>
      </c>
      <c r="S168" s="262">
        <f>('февраль (4 цк)'!P241+'февраль (4 цк)'!P242*9.68%)/1000</f>
        <v>1.188787872</v>
      </c>
      <c r="T168" s="262">
        <f>('февраль (4 цк)'!Q241+'февраль (4 цк)'!Q242*9.68%)/1000</f>
        <v>1.2538281119999999</v>
      </c>
      <c r="U168" s="262">
        <f>('февраль (4 цк)'!R241+'февраль (4 цк)'!R242*9.68%)/1000</f>
        <v>1.2616153920000002</v>
      </c>
      <c r="V168" s="262">
        <f>('февраль (4 цк)'!S241+'февраль (4 цк)'!S242*9.68%)/1000</f>
        <v>1.2335482799999999</v>
      </c>
      <c r="W168" s="262">
        <f>('февраль (4 цк)'!T241+'февраль (4 цк)'!T242*9.68%)/1000</f>
        <v>1.1980009920000003</v>
      </c>
      <c r="X168" s="262">
        <f>('февраль (4 цк)'!U241+'февраль (4 цк)'!U242*9.68%)/1000</f>
        <v>1.1787521520000002</v>
      </c>
      <c r="Y168" s="262">
        <f>('февраль (4 цк)'!V241+'февраль (4 цк)'!V242*9.68%)/1000</f>
        <v>1.1779953600000002</v>
      </c>
      <c r="Z168" s="262">
        <f>('февраль (4 цк)'!W241+'февраль (4 цк)'!W242*9.68%)/1000</f>
        <v>1.1762075760000001</v>
      </c>
      <c r="AA168" s="262">
        <f>('февраль (4 цк)'!X241+'февраль (4 цк)'!X242*9.68%)/1000</f>
        <v>1.1652834480000001</v>
      </c>
      <c r="AB168" s="262">
        <f>('февраль (4 цк)'!Y241+'февраль (4 цк)'!Y242*9.68%)/1000</f>
        <v>1.1754178800000001</v>
      </c>
    </row>
    <row r="169" spans="1:28" s="156" customFormat="1" ht="13.5" thickBot="1" x14ac:dyDescent="0.25">
      <c r="A169" s="266">
        <v>28</v>
      </c>
      <c r="B169" s="233" t="s">
        <v>181</v>
      </c>
      <c r="C169" s="234" t="s">
        <v>161</v>
      </c>
      <c r="D169" s="202"/>
      <c r="E169" s="262">
        <f>('февраль (4 цк)'!B245+'февраль (4 цк)'!B246*9.68%)/1000</f>
        <v>1.1574084240000002</v>
      </c>
      <c r="F169" s="284">
        <f>('февраль (4 цк)'!C245+'февраль (4 цк)'!C246*9.68%)/1000</f>
        <v>1.1636053440000003</v>
      </c>
      <c r="G169" s="284">
        <f>('февраль (4 цк)'!D245+'февраль (4 цк)'!D246*9.68%)/1000</f>
        <v>1.2160981920000002</v>
      </c>
      <c r="H169" s="262">
        <f>('февраль (4 цк)'!E245+'февраль (4 цк)'!E246*9.68%)/1000</f>
        <v>1.2209021760000001</v>
      </c>
      <c r="I169" s="262">
        <f>('февраль (4 цк)'!F245+'февраль (4 цк)'!F246*9.68%)/1000</f>
        <v>1.2132794159999998</v>
      </c>
      <c r="J169" s="262">
        <f>('февраль (4 цк)'!G245+'февраль (4 цк)'!G246*9.68%)/1000</f>
        <v>1.2012475200000001</v>
      </c>
      <c r="K169" s="262">
        <f>('февраль (4 цк)'!H245+'февраль (4 цк)'!H246*9.68%)/1000</f>
        <v>1.2040114560000001</v>
      </c>
      <c r="L169" s="262">
        <f>('февраль (4 цк)'!I245+'февраль (4 цк)'!I246*9.68%)/1000</f>
        <v>1.183830336</v>
      </c>
      <c r="M169" s="262">
        <f>('февраль (4 цк)'!J245+'февраль (4 цк)'!J246*9.68%)/1000</f>
        <v>1.1801231520000002</v>
      </c>
      <c r="N169" s="262">
        <f>('февраль (4 цк)'!K245+'февраль (4 цк)'!K246*9.68%)/1000</f>
        <v>1.1641537440000003</v>
      </c>
      <c r="O169" s="262">
        <f>('февраль (4 цк)'!L245+'февраль (4 цк)'!L246*9.68%)/1000</f>
        <v>1.1375453760000003</v>
      </c>
      <c r="P169" s="262">
        <f>('февраль (4 цк)'!M245+'февраль (4 цк)'!M246*9.68%)/1000</f>
        <v>1.1435997120000001</v>
      </c>
      <c r="Q169" s="262">
        <f>('февраль (4 цк)'!N245+'февраль (4 цк)'!N246*9.68%)/1000</f>
        <v>1.1539973760000002</v>
      </c>
      <c r="R169" s="262">
        <f>('февраль (4 цк)'!O245+'февраль (4 цк)'!O246*9.68%)/1000</f>
        <v>1.1871865440000002</v>
      </c>
      <c r="S169" s="262">
        <f>('февраль (4 цк)'!P245+'февраль (4 цк)'!P246*9.68%)/1000</f>
        <v>1.2037482240000001</v>
      </c>
      <c r="T169" s="262">
        <f>('февраль (4 цк)'!Q245+'февраль (4 цк)'!Q246*9.68%)/1000</f>
        <v>1.2070386240000002</v>
      </c>
      <c r="U169" s="262">
        <f>('февраль (4 цк)'!R245+'февраль (4 цк)'!R246*9.68%)/1000</f>
        <v>1.2231177120000001</v>
      </c>
      <c r="V169" s="262">
        <f>('февраль (4 цк)'!S245+'февраль (4 цк)'!S246*9.68%)/1000</f>
        <v>1.212950376</v>
      </c>
      <c r="W169" s="262">
        <f>('февраль (4 цк)'!T245+'февраль (4 цк)'!T246*9.68%)/1000</f>
        <v>1.1651737680000001</v>
      </c>
      <c r="X169" s="262">
        <f>('февраль (4 цк)'!U245+'февраль (4 цк)'!U246*9.68%)/1000</f>
        <v>1.1436216480000003</v>
      </c>
      <c r="Y169" s="262">
        <f>('февраль (4 цк)'!V245+'февраль (4 цк)'!V246*9.68%)/1000</f>
        <v>1.1428100160000001</v>
      </c>
      <c r="Z169" s="262">
        <f>('февраль (4 цк)'!W245+'февраль (4 цк)'!W246*9.68%)/1000</f>
        <v>1.1509811760000002</v>
      </c>
      <c r="AA169" s="262">
        <f>('февраль (4 цк)'!X245+'февраль (4 цк)'!X246*9.68%)/1000</f>
        <v>1.1375453760000003</v>
      </c>
      <c r="AB169" s="262">
        <f>('февраль (4 цк)'!Y245+'февраль (4 цк)'!Y246*9.68%)/1000</f>
        <v>1.1521108800000002</v>
      </c>
    </row>
    <row r="170" spans="1:28" s="156" customFormat="1" ht="13.5" thickBot="1" x14ac:dyDescent="0.25">
      <c r="A170" s="266">
        <v>29</v>
      </c>
      <c r="B170" s="233" t="s">
        <v>181</v>
      </c>
      <c r="C170" s="234" t="s">
        <v>161</v>
      </c>
      <c r="D170" s="202"/>
      <c r="E170" s="262"/>
      <c r="F170" s="284"/>
      <c r="G170" s="284"/>
      <c r="H170" s="262"/>
      <c r="I170" s="262"/>
      <c r="J170" s="262"/>
      <c r="K170" s="262"/>
      <c r="L170" s="262"/>
      <c r="M170" s="262"/>
      <c r="N170" s="262"/>
      <c r="O170" s="262"/>
      <c r="P170" s="262"/>
      <c r="Q170" s="262"/>
      <c r="R170" s="262"/>
      <c r="S170" s="262"/>
      <c r="T170" s="262"/>
      <c r="U170" s="262"/>
      <c r="V170" s="262"/>
      <c r="W170" s="262"/>
      <c r="X170" s="262"/>
      <c r="Y170" s="262"/>
      <c r="Z170" s="262"/>
      <c r="AA170" s="262"/>
      <c r="AB170" s="262"/>
    </row>
    <row r="171" spans="1:28" s="156" customFormat="1" ht="13.5" thickBot="1" x14ac:dyDescent="0.25">
      <c r="A171" s="266">
        <v>30</v>
      </c>
      <c r="B171" s="233" t="s">
        <v>181</v>
      </c>
      <c r="C171" s="234" t="s">
        <v>161</v>
      </c>
      <c r="D171" s="202"/>
      <c r="E171" s="262"/>
      <c r="F171" s="284"/>
      <c r="G171" s="284"/>
      <c r="H171" s="262"/>
      <c r="I171" s="262"/>
      <c r="J171" s="262"/>
      <c r="K171" s="262"/>
      <c r="L171" s="262"/>
      <c r="M171" s="262"/>
      <c r="N171" s="262"/>
      <c r="O171" s="262"/>
      <c r="P171" s="262"/>
      <c r="Q171" s="262"/>
      <c r="R171" s="262"/>
      <c r="S171" s="262"/>
      <c r="T171" s="262"/>
      <c r="U171" s="262"/>
      <c r="V171" s="262"/>
      <c r="W171" s="262"/>
      <c r="X171" s="262"/>
      <c r="Y171" s="262"/>
      <c r="Z171" s="262"/>
      <c r="AA171" s="262"/>
      <c r="AB171" s="262"/>
    </row>
    <row r="172" spans="1:28" s="248" customFormat="1" ht="13.5" thickBot="1" x14ac:dyDescent="0.25">
      <c r="A172" s="267">
        <v>31</v>
      </c>
      <c r="B172" s="257" t="s">
        <v>181</v>
      </c>
      <c r="C172" s="258" t="s">
        <v>161</v>
      </c>
      <c r="D172" s="259"/>
      <c r="E172" s="262"/>
      <c r="F172" s="284"/>
      <c r="G172" s="284"/>
      <c r="H172" s="262"/>
      <c r="I172" s="262"/>
      <c r="J172" s="262"/>
      <c r="K172" s="262"/>
      <c r="L172" s="262"/>
      <c r="M172" s="262"/>
      <c r="N172" s="262"/>
      <c r="O172" s="262"/>
      <c r="P172" s="262"/>
      <c r="Q172" s="262"/>
      <c r="R172" s="262"/>
      <c r="S172" s="262"/>
      <c r="T172" s="262"/>
      <c r="U172" s="262"/>
      <c r="V172" s="262"/>
      <c r="W172" s="262"/>
      <c r="X172" s="262"/>
      <c r="Y172" s="262"/>
      <c r="Z172" s="262"/>
      <c r="AA172" s="262"/>
      <c r="AB172" s="262"/>
    </row>
    <row r="173" spans="1:28" s="243" customFormat="1" ht="13.5" thickBot="1" x14ac:dyDescent="0.25">
      <c r="A173" s="265">
        <v>1</v>
      </c>
      <c r="B173" s="252" t="s">
        <v>182</v>
      </c>
      <c r="C173" s="253" t="s">
        <v>161</v>
      </c>
      <c r="D173" s="254"/>
      <c r="E173" s="262">
        <f>('февраль (4 цк)'!B137+'февраль (4 цк)'!B138*9.11%)/1000</f>
        <v>1.080963366</v>
      </c>
      <c r="F173" s="284">
        <f>('февраль (4 цк)'!C137+'февраль (4 цк)'!C138*9.11%)/1000</f>
        <v>1.095911436</v>
      </c>
      <c r="G173" s="284">
        <f>('февраль (4 цк)'!D137+'февраль (4 цк)'!D138*9.11%)/1000</f>
        <v>1.1059931999999999</v>
      </c>
      <c r="H173" s="262">
        <f>('февраль (4 цк)'!E137+'февраль (4 цк)'!E138*9.11%)/1000</f>
        <v>1.1634396150000001</v>
      </c>
      <c r="I173" s="262">
        <f>('февраль (4 цк)'!F137+'февраль (4 цк)'!F138*9.11%)/1000</f>
        <v>1.164705291</v>
      </c>
      <c r="J173" s="262">
        <f>('февраль (4 цк)'!G137+'февраль (4 цк)'!G138*9.11%)/1000</f>
        <v>1.1948196510000002</v>
      </c>
      <c r="K173" s="262">
        <f>('февраль (4 цк)'!H137+'февраль (4 цк)'!H138*9.11%)/1000</f>
        <v>1.1793696750000002</v>
      </c>
      <c r="L173" s="262">
        <f>('февраль (4 цк)'!I137+'февраль (4 цк)'!I138*9.11%)/1000</f>
        <v>1.1500299960000002</v>
      </c>
      <c r="M173" s="262">
        <f>('февраль (4 цк)'!J137+'февраль (4 цк)'!J138*9.11%)/1000</f>
        <v>1.1374387020000001</v>
      </c>
      <c r="N173" s="262">
        <f>('февраль (4 цк)'!K137+'февраль (4 цк)'!K138*9.11%)/1000</f>
        <v>1.3981024920000003</v>
      </c>
      <c r="O173" s="262">
        <f>('февраль (4 цк)'!L137+'февраль (4 цк)'!L138*9.11%)/1000</f>
        <v>1.405543794</v>
      </c>
      <c r="P173" s="262">
        <f>('февраль (4 цк)'!M137+'февраль (4 цк)'!M138*9.11%)/1000</f>
        <v>1.4154073380000001</v>
      </c>
      <c r="Q173" s="262">
        <f>('февраль (4 цк)'!N137+'февраль (4 цк)'!N138*9.11%)/1000</f>
        <v>1.4324830530000001</v>
      </c>
      <c r="R173" s="262">
        <f>('февраль (4 цк)'!O137+'февраль (4 цк)'!O138*9.11%)/1000</f>
        <v>1.1683059210000002</v>
      </c>
      <c r="S173" s="262">
        <f>('февраль (4 цк)'!P137+'февраль (4 цк)'!P138*9.11%)/1000</f>
        <v>1.1907934920000001</v>
      </c>
      <c r="T173" s="262">
        <f>('февраль (4 цк)'!Q137+'февраль (4 цк)'!Q138*9.11%)/1000</f>
        <v>1.8672209370000001</v>
      </c>
      <c r="U173" s="262">
        <f>('февраль (4 цк)'!R137+'февраль (4 цк)'!R138*9.11%)/1000</f>
        <v>1.1821628909999999</v>
      </c>
      <c r="V173" s="262">
        <f>('февраль (4 цк)'!S137+'февраль (4 цк)'!S138*9.11%)/1000</f>
        <v>1.4157892230000002</v>
      </c>
      <c r="W173" s="262">
        <f>('февраль (4 цк)'!T137+'февраль (4 цк)'!T138*9.11%)/1000</f>
        <v>1.1479678170000003</v>
      </c>
      <c r="X173" s="262">
        <f>('февраль (4 цк)'!U137+'февраль (4 цк)'!U138*9.11%)/1000</f>
        <v>1.0969588920000002</v>
      </c>
      <c r="Y173" s="262">
        <f>('февраль (4 цк)'!V137+'февраль (4 цк)'!V138*9.11%)/1000</f>
        <v>1.0921907850000001</v>
      </c>
      <c r="Z173" s="262">
        <f>('февраль (4 цк)'!W137+'февраль (4 цк)'!W138*9.11%)/1000</f>
        <v>1.2994343189999999</v>
      </c>
      <c r="AA173" s="262">
        <f>('февраль (4 цк)'!X137+'февраль (4 цк)'!X138*9.11%)/1000</f>
        <v>1.0885355999999999</v>
      </c>
      <c r="AB173" s="262">
        <f>('февраль (4 цк)'!Y137+'февраль (4 цк)'!Y138*9.11%)/1000</f>
        <v>1.0880336939999999</v>
      </c>
    </row>
    <row r="174" spans="1:28" s="156" customFormat="1" ht="13.5" thickBot="1" x14ac:dyDescent="0.25">
      <c r="A174" s="266">
        <v>2</v>
      </c>
      <c r="B174" s="233" t="s">
        <v>182</v>
      </c>
      <c r="C174" s="234" t="s">
        <v>161</v>
      </c>
      <c r="D174" s="202"/>
      <c r="E174" s="262">
        <f>('февраль (4 цк)'!B141+'февраль (4 цк)'!B142*9.11%)/1000</f>
        <v>1.1913826860000001</v>
      </c>
      <c r="F174" s="284">
        <f>('февраль (4 цк)'!C141+'февраль (4 цк)'!C142*9.11%)/1000</f>
        <v>1.1976674220000001</v>
      </c>
      <c r="G174" s="284">
        <f>('февраль (4 цк)'!D141+'февраль (4 цк)'!D142*9.11%)/1000</f>
        <v>1.1940449700000002</v>
      </c>
      <c r="H174" s="262">
        <f>('февраль (4 цк)'!E141+'февраль (4 цк)'!E142*9.11%)/1000</f>
        <v>1.2212460930000002</v>
      </c>
      <c r="I174" s="262">
        <f>('февраль (4 цк)'!F141+'февраль (4 цк)'!F142*9.11%)/1000</f>
        <v>1.211349816</v>
      </c>
      <c r="J174" s="262">
        <f>('февраль (4 цк)'!G141+'февраль (4 цк)'!G142*9.11%)/1000</f>
        <v>1.5530714250000002</v>
      </c>
      <c r="K174" s="262">
        <f>('февраль (4 цк)'!H141+'февраль (4 цк)'!H142*9.11%)/1000</f>
        <v>1.2623150970000001</v>
      </c>
      <c r="L174" s="262">
        <f>('февраль (4 цк)'!I141+'февраль (4 цк)'!I142*9.11%)/1000</f>
        <v>1.2450975390000001</v>
      </c>
      <c r="M174" s="262">
        <f>('февраль (4 цк)'!J141+'февраль (4 цк)'!J142*9.11%)/1000</f>
        <v>1.2510549450000001</v>
      </c>
      <c r="N174" s="262">
        <f>('февраль (4 цк)'!K141+'февраль (4 цк)'!K142*9.11%)/1000</f>
        <v>1.1980711290000001</v>
      </c>
      <c r="O174" s="262">
        <f>('февраль (4 цк)'!L141+'февраль (4 цк)'!L142*9.11%)/1000</f>
        <v>1.1908153140000002</v>
      </c>
      <c r="P174" s="262">
        <f>('февраль (4 цк)'!M141+'февраль (4 цк)'!M142*9.11%)/1000</f>
        <v>1.267748775</v>
      </c>
      <c r="Q174" s="262">
        <f>('февраль (4 цк)'!N141+'февраль (4 цк)'!N142*9.11%)/1000</f>
        <v>1.1975146680000002</v>
      </c>
      <c r="R174" s="262">
        <f>('февраль (4 цк)'!O141+'февраль (4 цк)'!O142*9.11%)/1000</f>
        <v>1.2968156790000003</v>
      </c>
      <c r="S174" s="262">
        <f>('февраль (4 цк)'!P141+'февраль (4 цк)'!P142*9.11%)/1000</f>
        <v>1.8632275110000001</v>
      </c>
      <c r="T174" s="262">
        <f>('февраль (4 цк)'!Q141+'февраль (4 цк)'!Q142*9.11%)/1000</f>
        <v>1.446492777</v>
      </c>
      <c r="U174" s="262">
        <f>('февраль (4 цк)'!R141+'февраль (4 цк)'!R142*9.11%)/1000</f>
        <v>1.3854893760000002</v>
      </c>
      <c r="V174" s="262">
        <f>('февраль (4 цк)'!S141+'февраль (4 цк)'!S142*9.11%)/1000</f>
        <v>1.361790684</v>
      </c>
      <c r="W174" s="262">
        <f>('февраль (4 цк)'!T141+'февраль (4 цк)'!T142*9.11%)/1000</f>
        <v>1.1803843980000002</v>
      </c>
      <c r="X174" s="262">
        <f>('февраль (4 цк)'!U141+'февраль (4 цк)'!U142*9.11%)/1000</f>
        <v>1.1829593940000001</v>
      </c>
      <c r="Y174" s="262">
        <f>('февраль (4 цк)'!V141+'февраль (4 цк)'!V142*9.11%)/1000</f>
        <v>1.1866691340000002</v>
      </c>
      <c r="Z174" s="262">
        <f>('февраль (4 цк)'!W141+'февраль (4 цк)'!W142*9.11%)/1000</f>
        <v>1.214764959</v>
      </c>
      <c r="AA174" s="262">
        <f>('февраль (4 цк)'!X141+'февраль (4 цк)'!X142*9.11%)/1000</f>
        <v>1.1904225180000003</v>
      </c>
      <c r="AB174" s="262">
        <f>('февраль (4 цк)'!Y141+'февраль (4 цк)'!Y142*9.11%)/1000</f>
        <v>1.1904661620000001</v>
      </c>
    </row>
    <row r="175" spans="1:28" s="156" customFormat="1" ht="13.5" thickBot="1" x14ac:dyDescent="0.25">
      <c r="A175" s="266">
        <v>3</v>
      </c>
      <c r="B175" s="233" t="s">
        <v>182</v>
      </c>
      <c r="C175" s="234" t="s">
        <v>161</v>
      </c>
      <c r="D175" s="202"/>
      <c r="E175" s="262">
        <f>('февраль (4 цк)'!B145+'февраль (4 цк)'!B146*9.11%)/1000</f>
        <v>1.166571072</v>
      </c>
      <c r="F175" s="284">
        <f>('февраль (4 цк)'!C145+'февраль (4 цк)'!C146*9.11%)/1000</f>
        <v>1.161868431</v>
      </c>
      <c r="G175" s="284">
        <f>('февраль (4 цк)'!D145+'февраль (4 цк)'!D146*9.11%)/1000</f>
        <v>1.1393481270000001</v>
      </c>
      <c r="H175" s="262">
        <f>('февраль (4 цк)'!E145+'февраль (4 цк)'!E146*9.11%)/1000</f>
        <v>1.1572749000000002</v>
      </c>
      <c r="I175" s="262">
        <f>('февраль (4 цк)'!F145+'февраль (4 цк)'!F146*9.11%)/1000</f>
        <v>1.202326419</v>
      </c>
      <c r="J175" s="262">
        <f>('февраль (4 цк)'!G145+'февраль (4 цк)'!G146*9.11%)/1000</f>
        <v>1.2037121159999999</v>
      </c>
      <c r="K175" s="262">
        <f>('февраль (4 цк)'!H145+'февраль (4 цк)'!H146*9.11%)/1000</f>
        <v>1.1916881940000001</v>
      </c>
      <c r="L175" s="262">
        <f>('февраль (4 цк)'!I145+'февраль (4 цк)'!I146*9.11%)/1000</f>
        <v>1.1927138280000003</v>
      </c>
      <c r="M175" s="262">
        <f>('февраль (4 цк)'!J145+'февраль (4 цк)'!J146*9.11%)/1000</f>
        <v>1.1810390580000001</v>
      </c>
      <c r="N175" s="262">
        <f>('февраль (4 цк)'!K145+'февраль (4 цк)'!K146*9.11%)/1000</f>
        <v>1.1958889290000001</v>
      </c>
      <c r="O175" s="262">
        <f>('февраль (4 цк)'!L145+'февраль (4 цк)'!L146*9.11%)/1000</f>
        <v>1.1647925790000002</v>
      </c>
      <c r="P175" s="262">
        <f>('февраль (4 цк)'!M145+'февраль (4 цк)'!M146*9.11%)/1000</f>
        <v>1.1690042250000001</v>
      </c>
      <c r="Q175" s="262">
        <f>('февраль (4 цк)'!N145+'февраль (4 цк)'!N146*9.11%)/1000</f>
        <v>1.1709027390000002</v>
      </c>
      <c r="R175" s="262">
        <f>('февраль (4 цк)'!O145+'февраль (4 цк)'!O146*9.11%)/1000</f>
        <v>1.2679342620000003</v>
      </c>
      <c r="S175" s="262">
        <f>('февраль (4 цк)'!P145+'февраль (4 цк)'!P146*9.11%)/1000</f>
        <v>1.205654274</v>
      </c>
      <c r="T175" s="262">
        <f>('февраль (4 цк)'!Q145+'февраль (4 цк)'!Q146*9.11%)/1000</f>
        <v>1.367846289</v>
      </c>
      <c r="U175" s="262">
        <f>('февраль (4 цк)'!R145+'февраль (4 цк)'!R146*9.11%)/1000</f>
        <v>1.369122876</v>
      </c>
      <c r="V175" s="262">
        <f>('февраль (4 цк)'!S145+'февраль (4 цк)'!S146*9.11%)/1000</f>
        <v>1.357557216</v>
      </c>
      <c r="W175" s="262">
        <f>('февраль (4 цк)'!T145+'февраль (4 цк)'!T146*9.11%)/1000</f>
        <v>1.1487206760000002</v>
      </c>
      <c r="X175" s="262">
        <f>('февраль (4 цк)'!U145+'февраль (4 цк)'!U146*9.11%)/1000</f>
        <v>1.168993314</v>
      </c>
      <c r="Y175" s="262">
        <f>('февраль (4 цк)'!V145+'февраль (4 цк)'!V146*9.11%)/1000</f>
        <v>1.1564893080000003</v>
      </c>
      <c r="Z175" s="262">
        <f>('февраль (4 цк)'!W145+'февраль (4 цк)'!W146*9.11%)/1000</f>
        <v>1.171753797</v>
      </c>
      <c r="AA175" s="262">
        <f>('февраль (4 цк)'!X145+'февраль (4 цк)'!X146*9.11%)/1000</f>
        <v>1.1623048710000004</v>
      </c>
      <c r="AB175" s="262">
        <f>('февраль (4 цк)'!Y145+'февраль (4 цк)'!Y146*9.11%)/1000</f>
        <v>1.1516775570000002</v>
      </c>
    </row>
    <row r="176" spans="1:28" s="156" customFormat="1" ht="13.5" thickBot="1" x14ac:dyDescent="0.25">
      <c r="A176" s="266">
        <v>4</v>
      </c>
      <c r="B176" s="233" t="s">
        <v>182</v>
      </c>
      <c r="C176" s="234" t="s">
        <v>161</v>
      </c>
      <c r="D176" s="202"/>
      <c r="E176" s="262">
        <f>('февраль (4 цк)'!B149+'февраль (4 цк)'!B150*9.11%)/1000</f>
        <v>1.07162355</v>
      </c>
      <c r="F176" s="284">
        <f>('февраль (4 цк)'!C149+'февраль (4 цк)'!C150*9.11%)/1000</f>
        <v>1.0743185669999999</v>
      </c>
      <c r="G176" s="284">
        <f>('февраль (4 цк)'!D149+'февраль (4 цк)'!D150*9.11%)/1000</f>
        <v>1.1125288890000002</v>
      </c>
      <c r="H176" s="262">
        <f>('февраль (4 цк)'!E149+'февраль (4 цк)'!E150*9.11%)/1000</f>
        <v>1.5590942970000001</v>
      </c>
      <c r="I176" s="262">
        <f>('февраль (4 цк)'!F149+'февраль (4 цк)'!F150*9.11%)/1000</f>
        <v>1.1577004290000001</v>
      </c>
      <c r="J176" s="262">
        <f>('февраль (4 цк)'!G149+'февраль (4 цк)'!G150*9.11%)/1000</f>
        <v>1.4402735069999999</v>
      </c>
      <c r="K176" s="262">
        <f>('февраль (4 цк)'!H149+'февраль (4 цк)'!H150*9.11%)/1000</f>
        <v>1.4390732970000002</v>
      </c>
      <c r="L176" s="262">
        <f>('февраль (4 цк)'!I149+'февраль (4 цк)'!I150*9.11%)/1000</f>
        <v>1.4105410319999998</v>
      </c>
      <c r="M176" s="262">
        <f>('февраль (4 цк)'!J149+'февраль (4 цк)'!J150*9.11%)/1000</f>
        <v>1.4057401920000001</v>
      </c>
      <c r="N176" s="262">
        <f>('февраль (4 цк)'!K149+'февраль (4 цк)'!K150*9.11%)/1000</f>
        <v>1.3898210430000002</v>
      </c>
      <c r="O176" s="262">
        <f>('февраль (4 цк)'!L149+'февраль (4 цк)'!L150*9.11%)/1000</f>
        <v>1.3855221090000003</v>
      </c>
      <c r="P176" s="262">
        <f>('февраль (4 цк)'!M149+'февраль (4 цк)'!M150*9.11%)/1000</f>
        <v>1.3923523950000001</v>
      </c>
      <c r="Q176" s="262">
        <f>('февраль (4 цк)'!N149+'февраль (4 цк)'!N150*9.11%)/1000</f>
        <v>1.39578936</v>
      </c>
      <c r="R176" s="262">
        <f>('февраль (4 цк)'!O149+'февраль (4 цк)'!O150*9.11%)/1000</f>
        <v>1.4040926310000001</v>
      </c>
      <c r="S176" s="262">
        <f>('февраль (4 цк)'!P149+'февраль (4 цк)'!P150*9.11%)/1000</f>
        <v>1.5301146809999999</v>
      </c>
      <c r="T176" s="262">
        <f>('февраль (4 цк)'!Q149+'февраль (4 цк)'!Q150*9.11%)/1000</f>
        <v>1.406449407</v>
      </c>
      <c r="U176" s="262">
        <f>('февраль (4 цк)'!R149+'февраль (4 цк)'!R150*9.11%)/1000</f>
        <v>1.4715117</v>
      </c>
      <c r="V176" s="262">
        <f>('февраль (4 цк)'!S149+'февраль (4 цк)'!S150*9.11%)/1000</f>
        <v>1.3656422670000001</v>
      </c>
      <c r="W176" s="262">
        <f>('февраль (4 цк)'!T149+'февраль (4 цк)'!T150*9.11%)/1000</f>
        <v>1.095671394</v>
      </c>
      <c r="X176" s="262">
        <f>('февраль (4 цк)'!U149+'февраль (4 цк)'!U150*9.11%)/1000</f>
        <v>1.411053849</v>
      </c>
      <c r="Y176" s="262">
        <f>('февраль (4 цк)'!V149+'февраль (4 цк)'!V150*9.11%)/1000</f>
        <v>1.104236529</v>
      </c>
      <c r="Z176" s="262">
        <f>('февраль (4 цк)'!W149+'февраль (4 цк)'!W150*9.11%)/1000</f>
        <v>1.1109140609999999</v>
      </c>
      <c r="AA176" s="262">
        <f>('февраль (4 цк)'!X149+'февраль (4 цк)'!X150*9.11%)/1000</f>
        <v>1.1000248830000001</v>
      </c>
      <c r="AB176" s="262">
        <f>('февраль (4 цк)'!Y149+'февраль (4 цк)'!Y150*9.11%)/1000</f>
        <v>1.102556235</v>
      </c>
    </row>
    <row r="177" spans="1:28" s="156" customFormat="1" ht="13.5" thickBot="1" x14ac:dyDescent="0.25">
      <c r="A177" s="266">
        <v>5</v>
      </c>
      <c r="B177" s="233" t="s">
        <v>182</v>
      </c>
      <c r="C177" s="234" t="s">
        <v>161</v>
      </c>
      <c r="D177" s="202"/>
      <c r="E177" s="262">
        <f>('февраль (4 цк)'!B153+'февраль (4 цк)'!B154*9.11%)/1000</f>
        <v>1.13207049</v>
      </c>
      <c r="F177" s="284">
        <f>('февраль (4 цк)'!C153+'февраль (4 цк)'!C154*9.11%)/1000</f>
        <v>1.1662546530000002</v>
      </c>
      <c r="G177" s="284">
        <f>('февраль (4 цк)'!D153+'февраль (4 цк)'!D154*9.11%)/1000</f>
        <v>1.1989112760000002</v>
      </c>
      <c r="H177" s="262">
        <f>('февраль (4 цк)'!E153+'февраль (4 цк)'!E154*9.11%)/1000</f>
        <v>1.218136458</v>
      </c>
      <c r="I177" s="262">
        <f>('февраль (4 цк)'!F153+'февраль (4 цк)'!F154*9.11%)/1000</f>
        <v>1.2125172930000001</v>
      </c>
      <c r="J177" s="262">
        <f>('февраль (4 цк)'!G153+'февраль (4 цк)'!G154*9.11%)/1000</f>
        <v>1.438254972</v>
      </c>
      <c r="K177" s="262">
        <f>('февраль (4 цк)'!H153+'февраль (4 цк)'!H154*9.11%)/1000</f>
        <v>1.4460236040000003</v>
      </c>
      <c r="L177" s="262">
        <f>('февраль (4 цк)'!I153+'февраль (4 цк)'!I154*9.11%)/1000</f>
        <v>1.4247471540000001</v>
      </c>
      <c r="M177" s="262">
        <f>('февраль (4 цк)'!J153+'февраль (4 цк)'!J154*9.11%)/1000</f>
        <v>1.412319525</v>
      </c>
      <c r="N177" s="262">
        <f>('февраль (4 цк)'!K153+'февраль (4 цк)'!K154*9.11%)/1000</f>
        <v>1.4458708499999999</v>
      </c>
      <c r="O177" s="262">
        <f>('февраль (4 цк)'!L153+'февраль (4 цк)'!L154*9.11%)/1000</f>
        <v>1.200187863</v>
      </c>
      <c r="P177" s="262">
        <f>('февраль (4 цк)'!M153+'февраль (4 цк)'!M154*9.11%)/1000</f>
        <v>1.200820701</v>
      </c>
      <c r="Q177" s="262">
        <f>('февраль (4 цк)'!N153+'февраль (4 цк)'!N154*9.11%)/1000</f>
        <v>1.2040940010000001</v>
      </c>
      <c r="R177" s="262">
        <f>('февраль (4 цк)'!O153+'февраль (4 цк)'!O154*9.11%)/1000</f>
        <v>1.2049232370000003</v>
      </c>
      <c r="S177" s="262">
        <f>('февраль (4 цк)'!P153+'февраль (4 цк)'!P154*9.11%)/1000</f>
        <v>1.2135211050000001</v>
      </c>
      <c r="T177" s="262">
        <f>('февраль (4 цк)'!Q153+'февраль (4 цк)'!Q154*9.11%)/1000</f>
        <v>1.423579677</v>
      </c>
      <c r="U177" s="262">
        <f>('февраль (4 цк)'!R153+'февраль (4 цк)'!R154*9.11%)/1000</f>
        <v>1.4077041719999999</v>
      </c>
      <c r="V177" s="262">
        <f>('февраль (4 цк)'!S153+'февраль (4 цк)'!S154*9.11%)/1000</f>
        <v>1.3827616260000002</v>
      </c>
      <c r="W177" s="262">
        <f>('февраль (4 цк)'!T153+'февраль (4 цк)'!T154*9.11%)/1000</f>
        <v>1.3178302650000002</v>
      </c>
      <c r="X177" s="262">
        <f>('февраль (4 цк)'!U153+'февраль (4 цк)'!U154*9.11%)/1000</f>
        <v>1.1798170260000003</v>
      </c>
      <c r="Y177" s="262">
        <f>('февраль (4 цк)'!V153+'февраль (4 цк)'!V154*9.11%)/1000</f>
        <v>1.1401664520000001</v>
      </c>
      <c r="Z177" s="262">
        <f>('февраль (4 цк)'!W153+'февраль (4 цк)'!W154*9.11%)/1000</f>
        <v>1.1595552990000002</v>
      </c>
      <c r="AA177" s="262">
        <f>('февраль (4 цк)'!X153+'февраль (4 цк)'!X154*9.11%)/1000</f>
        <v>1.1455019310000001</v>
      </c>
      <c r="AB177" s="262">
        <f>('февраль (4 цк)'!Y153+'февраль (4 цк)'!Y154*9.11%)/1000</f>
        <v>1.1538706680000002</v>
      </c>
    </row>
    <row r="178" spans="1:28" s="156" customFormat="1" ht="13.5" thickBot="1" x14ac:dyDescent="0.25">
      <c r="A178" s="266">
        <v>6</v>
      </c>
      <c r="B178" s="233" t="s">
        <v>182</v>
      </c>
      <c r="C178" s="234" t="s">
        <v>161</v>
      </c>
      <c r="D178" s="202"/>
      <c r="E178" s="262">
        <f>('февраль (4 цк)'!B157+'февраль (4 цк)'!B158*9.11%)/1000</f>
        <v>1.1027199000000001</v>
      </c>
      <c r="F178" s="284">
        <f>('февраль (4 цк)'!C157+'февраль (4 цк)'!C158*9.11%)/1000</f>
        <v>1.104552948</v>
      </c>
      <c r="G178" s="284">
        <f>('февраль (4 цк)'!D157+'февраль (4 цк)'!D158*9.11%)/1000</f>
        <v>1.1368058640000001</v>
      </c>
      <c r="H178" s="262">
        <f>('февраль (4 цк)'!E157+'февраль (4 цк)'!E158*9.11%)/1000</f>
        <v>1.1460911250000001</v>
      </c>
      <c r="I178" s="262">
        <f>('февраль (4 цк)'!F157+'февраль (4 цк)'!F158*9.11%)/1000</f>
        <v>1.1397845670000002</v>
      </c>
      <c r="J178" s="262">
        <f>('февраль (4 цк)'!G157+'февраль (4 цк)'!G158*9.11%)/1000</f>
        <v>1.40626392</v>
      </c>
      <c r="K178" s="262">
        <f>('февраль (4 цк)'!H157+'февраль (4 цк)'!H158*9.11%)/1000</f>
        <v>1.408587963</v>
      </c>
      <c r="L178" s="262">
        <f>('февраль (4 цк)'!I157+'февраль (4 цк)'!I158*9.11%)/1000</f>
        <v>1.3954402079999999</v>
      </c>
      <c r="M178" s="262">
        <f>('февраль (4 цк)'!J157+'февраль (4 цк)'!J158*9.11%)/1000</f>
        <v>1.3940108670000002</v>
      </c>
      <c r="N178" s="262">
        <f>('февраль (4 цк)'!K157+'февраль (4 цк)'!K158*9.11%)/1000</f>
        <v>1.367355294</v>
      </c>
      <c r="O178" s="262">
        <f>('февраль (4 цк)'!L157+'февраль (4 цк)'!L158*9.11%)/1000</f>
        <v>1.3733999879999998</v>
      </c>
      <c r="P178" s="262">
        <f>('февраль (4 цк)'!M157+'февраль (4 цк)'!M158*9.11%)/1000</f>
        <v>1.379433771</v>
      </c>
      <c r="Q178" s="262">
        <f>('февраль (4 цк)'!N157+'февраль (4 цк)'!N158*9.11%)/1000</f>
        <v>1.3904429700000001</v>
      </c>
      <c r="R178" s="262">
        <f>('февраль (4 цк)'!O157+'февраль (4 цк)'!O158*9.11%)/1000</f>
        <v>1.1385298020000003</v>
      </c>
      <c r="S178" s="262">
        <f>('февраль (4 цк)'!P157+'февраль (4 цк)'!P158*9.11%)/1000</f>
        <v>1.404529071</v>
      </c>
      <c r="T178" s="262">
        <f>('февраль (4 цк)'!Q157+'февраль (4 цк)'!Q158*9.11%)/1000</f>
        <v>1.3986807750000001</v>
      </c>
      <c r="U178" s="262">
        <f>('февраль (4 цк)'!R157+'февраль (4 цк)'!R158*9.11%)/1000</f>
        <v>1.4457071850000001</v>
      </c>
      <c r="V178" s="262">
        <f>('февраль (4 цк)'!S157+'февраль (4 цк)'!S158*9.11%)/1000</f>
        <v>1.4123522580000001</v>
      </c>
      <c r="W178" s="262">
        <f>('февраль (4 цк)'!T157+'февраль (4 цк)'!T158*9.11%)/1000</f>
        <v>1.3399032180000001</v>
      </c>
      <c r="X178" s="262">
        <f>('февраль (4 цк)'!U157+'февраль (4 цк)'!U158*9.11%)/1000</f>
        <v>1.1011378049999998</v>
      </c>
      <c r="Y178" s="262">
        <f>('февраль (4 цк)'!V157+'февраль (4 цк)'!V158*9.11%)/1000</f>
        <v>1.1019779519999999</v>
      </c>
      <c r="Z178" s="262">
        <f>('февраль (4 цк)'!W157+'февраль (4 цк)'!W158*9.11%)/1000</f>
        <v>1.1036691570000001</v>
      </c>
      <c r="AA178" s="262">
        <f>('февраль (4 цк)'!X157+'февраль (4 цк)'!X158*9.11%)/1000</f>
        <v>1.0996429979999998</v>
      </c>
      <c r="AB178" s="262">
        <f>('февраль (4 цк)'!Y157+'февраль (4 цк)'!Y158*9.11%)/1000</f>
        <v>1.1016615329999999</v>
      </c>
    </row>
    <row r="179" spans="1:28" s="156" customFormat="1" ht="13.5" thickBot="1" x14ac:dyDescent="0.25">
      <c r="A179" s="266">
        <v>7</v>
      </c>
      <c r="B179" s="233" t="s">
        <v>182</v>
      </c>
      <c r="C179" s="234" t="s">
        <v>161</v>
      </c>
      <c r="D179" s="202"/>
      <c r="E179" s="262">
        <f>('февраль (4 цк)'!B161+'февраль (4 цк)'!B162*9.11%)/1000</f>
        <v>1.150673745</v>
      </c>
      <c r="F179" s="284">
        <f>('февраль (4 цк)'!C161+'февраль (4 цк)'!C162*9.11%)/1000</f>
        <v>1.1915790840000002</v>
      </c>
      <c r="G179" s="284">
        <f>('февраль (4 цк)'!D161+'февраль (4 цк)'!D162*9.11%)/1000</f>
        <v>1.190389785</v>
      </c>
      <c r="H179" s="262">
        <f>('февраль (4 цк)'!E161+'февраль (4 цк)'!E162*9.11%)/1000</f>
        <v>1.2017154030000001</v>
      </c>
      <c r="I179" s="262">
        <f>('февраль (4 цк)'!F161+'февраль (4 цк)'!F162*9.11%)/1000</f>
        <v>1.1919827909999998</v>
      </c>
      <c r="J179" s="262">
        <f>('февраль (4 цк)'!G161+'февраль (4 цк)'!G162*9.11%)/1000</f>
        <v>1.5108458550000001</v>
      </c>
      <c r="K179" s="262">
        <f>('февраль (4 цк)'!H161+'февраль (4 цк)'!H162*9.11%)/1000</f>
        <v>1.5179161830000001</v>
      </c>
      <c r="L179" s="262">
        <f>('февраль (4 цк)'!I161+'февраль (4 цк)'!I162*9.11%)/1000</f>
        <v>1.4883910170000001</v>
      </c>
      <c r="M179" s="262">
        <f>('февраль (4 цк)'!J161+'февраль (4 цк)'!J162*9.11%)/1000</f>
        <v>1.1917318379999999</v>
      </c>
      <c r="N179" s="262">
        <f>('февраль (4 цк)'!K161+'февраль (4 цк)'!K162*9.11%)/1000</f>
        <v>1.3916104469999999</v>
      </c>
      <c r="O179" s="262">
        <f>('февраль (4 цк)'!L161+'февраль (4 цк)'!L162*9.11%)/1000</f>
        <v>1.3977533400000002</v>
      </c>
      <c r="P179" s="262">
        <f>('февраль (4 цк)'!M161+'февраль (4 цк)'!M162*9.11%)/1000</f>
        <v>1.3951674330000001</v>
      </c>
      <c r="Q179" s="262">
        <f>('февраль (4 цк)'!N161+'февраль (4 цк)'!N162*9.11%)/1000</f>
        <v>1.4073768420000001</v>
      </c>
      <c r="R179" s="262">
        <f>('февраль (4 цк)'!O161+'февраль (4 цк)'!O162*9.11%)/1000</f>
        <v>1.3730617469999999</v>
      </c>
      <c r="S179" s="262">
        <f>('февраль (4 цк)'!P161+'февраль (4 цк)'!P162*9.11%)/1000</f>
        <v>1.4012230380000001</v>
      </c>
      <c r="T179" s="262">
        <f>('февраль (4 цк)'!Q161+'февраль (4 цк)'!Q162*9.11%)/1000</f>
        <v>1.4243652690000002</v>
      </c>
      <c r="U179" s="262">
        <f>('февраль (4 цк)'!R161+'февраль (4 цк)'!R162*9.11%)/1000</f>
        <v>1.4035143480000001</v>
      </c>
      <c r="V179" s="262">
        <f>('февраль (4 цк)'!S161+'февраль (4 цк)'!S162*9.11%)/1000</f>
        <v>1.3960294020000001</v>
      </c>
      <c r="W179" s="262">
        <f>('февраль (4 цк)'!T161+'февраль (4 цк)'!T162*9.11%)/1000</f>
        <v>1.4204482200000002</v>
      </c>
      <c r="X179" s="262">
        <f>('февраль (4 цк)'!U161+'февраль (4 цк)'!U162*9.11%)/1000</f>
        <v>1.1797297380000002</v>
      </c>
      <c r="Y179" s="262">
        <f>('февраль (4 цк)'!V161+'февраль (4 цк)'!V162*9.11%)/1000</f>
        <v>1.1398063890000001</v>
      </c>
      <c r="Z179" s="262">
        <f>('февраль (4 цк)'!W161+'февраль (4 цк)'!W162*9.11%)/1000</f>
        <v>1.1343836220000001</v>
      </c>
      <c r="AA179" s="262">
        <f>('февраль (4 цк)'!X161+'февраль (4 цк)'!X162*9.11%)/1000</f>
        <v>1.1482515030000002</v>
      </c>
      <c r="AB179" s="262">
        <f>('февраль (4 цк)'!Y161+'февраль (4 цк)'!Y162*9.11%)/1000</f>
        <v>1.1599808280000001</v>
      </c>
    </row>
    <row r="180" spans="1:28" s="156" customFormat="1" ht="13.5" thickBot="1" x14ac:dyDescent="0.25">
      <c r="A180" s="266">
        <v>8</v>
      </c>
      <c r="B180" s="233" t="s">
        <v>182</v>
      </c>
      <c r="C180" s="234" t="s">
        <v>161</v>
      </c>
      <c r="D180" s="202"/>
      <c r="E180" s="262">
        <f>('февраль (4 цк)'!B165+'февраль (4 цк)'!B166*9.11%)/1000</f>
        <v>1.1267350110000001</v>
      </c>
      <c r="F180" s="284">
        <f>('февраль (4 цк)'!C165+'февраль (4 цк)'!C166*9.11%)/1000</f>
        <v>1.181868294</v>
      </c>
      <c r="G180" s="284">
        <f>('февраль (4 цк)'!D165+'февраль (4 цк)'!D166*9.11%)/1000</f>
        <v>1.1752125840000001</v>
      </c>
      <c r="H180" s="262">
        <f>('февраль (4 цк)'!E165+'февраль (4 цк)'!E166*9.11%)/1000</f>
        <v>1.4299626120000002</v>
      </c>
      <c r="I180" s="262">
        <f>('февраль (4 цк)'!F165+'февраль (4 цк)'!F166*9.11%)/1000</f>
        <v>1.441299141</v>
      </c>
      <c r="J180" s="262">
        <f>('февраль (4 цк)'!G165+'февраль (4 цк)'!G166*9.11%)/1000</f>
        <v>1.4151345630000001</v>
      </c>
      <c r="K180" s="262">
        <f>('февраль (4 цк)'!H165+'февраль (4 цк)'!H166*9.11%)/1000</f>
        <v>1.4708243069999998</v>
      </c>
      <c r="L180" s="262">
        <f>('февраль (4 цк)'!I165+'февраль (4 цк)'!I166*9.11%)/1000</f>
        <v>1.4046927359999999</v>
      </c>
      <c r="M180" s="262">
        <f>('февраль (4 цк)'!J165+'февраль (4 цк)'!J166*9.11%)/1000</f>
        <v>1.3815505049999999</v>
      </c>
      <c r="N180" s="262">
        <f>('февраль (4 цк)'!K165+'февраль (4 цк)'!K166*9.11%)/1000</f>
        <v>1.3800338760000002</v>
      </c>
      <c r="O180" s="262">
        <f>('февраль (4 цк)'!L165+'февраль (4 цк)'!L166*9.11%)/1000</f>
        <v>1.3728544380000001</v>
      </c>
      <c r="P180" s="262">
        <f>('февраль (4 цк)'!M165+'февраль (4 цк)'!M166*9.11%)/1000</f>
        <v>1.3808194680000001</v>
      </c>
      <c r="Q180" s="262">
        <f>('февраль (4 цк)'!N165+'февраль (4 цк)'!N166*9.11%)/1000</f>
        <v>1.40429994</v>
      </c>
      <c r="R180" s="262">
        <f>('февраль (4 цк)'!O165+'февраль (4 цк)'!O166*9.11%)/1000</f>
        <v>1.3957784489999998</v>
      </c>
      <c r="S180" s="262">
        <f>('февраль (4 цк)'!P165+'февраль (4 цк)'!P166*9.11%)/1000</f>
        <v>1.4177204700000001</v>
      </c>
      <c r="T180" s="262">
        <f>('февраль (4 цк)'!Q165+'февраль (4 цк)'!Q166*9.11%)/1000</f>
        <v>1.416967611</v>
      </c>
      <c r="U180" s="262">
        <f>('февраль (4 цк)'!R165+'февраль (4 цк)'!R166*9.11%)/1000</f>
        <v>1.4062966530000001</v>
      </c>
      <c r="V180" s="262">
        <f>('февраль (4 цк)'!S165+'февраль (4 цк)'!S166*9.11%)/1000</f>
        <v>1.3954947629999999</v>
      </c>
      <c r="W180" s="262">
        <f>('февраль (4 цк)'!T165+'февраль (4 цк)'!T166*9.11%)/1000</f>
        <v>1.4176550040000002</v>
      </c>
      <c r="X180" s="262">
        <f>('февраль (4 цк)'!U165+'февраль (4 цк)'!U166*9.11%)/1000</f>
        <v>1.1767292130000002</v>
      </c>
      <c r="Y180" s="262">
        <f>('февраль (4 цк)'!V165+'февраль (4 цк)'!V166*9.11%)/1000</f>
        <v>1.1096483850000001</v>
      </c>
      <c r="Z180" s="262">
        <f>('февраль (4 цк)'!W165+'февраль (4 цк)'!W166*9.11%)/1000</f>
        <v>1.133848983</v>
      </c>
      <c r="AA180" s="262">
        <f>('февраль (4 цк)'!X165+'февраль (4 цк)'!X166*9.11%)/1000</f>
        <v>1.1346454860000001</v>
      </c>
      <c r="AB180" s="262">
        <f>('февраль (4 цк)'!Y165+'февраль (4 цк)'!Y166*9.11%)/1000</f>
        <v>1.1169042000000002</v>
      </c>
    </row>
    <row r="181" spans="1:28" s="156" customFormat="1" ht="13.5" thickBot="1" x14ac:dyDescent="0.25">
      <c r="A181" s="266">
        <v>9</v>
      </c>
      <c r="B181" s="233" t="s">
        <v>182</v>
      </c>
      <c r="C181" s="234" t="s">
        <v>161</v>
      </c>
      <c r="D181" s="202"/>
      <c r="E181" s="262">
        <f>('февраль (4 цк)'!B169+'февраль (4 цк)'!B170*9.11%)/1000</f>
        <v>1.1193700860000002</v>
      </c>
      <c r="F181" s="284">
        <f>('февраль (4 цк)'!C169+'февраль (4 цк)'!C170*9.11%)/1000</f>
        <v>1.12159593</v>
      </c>
      <c r="G181" s="284">
        <f>('февраль (4 цк)'!D169+'февраль (4 цк)'!D170*9.11%)/1000</f>
        <v>1.165250841</v>
      </c>
      <c r="H181" s="262">
        <f>('февраль (4 цк)'!E169+'февраль (4 цк)'!E170*9.11%)/1000</f>
        <v>1.1775475380000002</v>
      </c>
      <c r="I181" s="262">
        <f>('февраль (4 цк)'!F169+'февраль (4 цк)'!F170*9.11%)/1000</f>
        <v>1.17887868</v>
      </c>
      <c r="J181" s="262">
        <f>('февраль (4 цк)'!G169+'февраль (4 цк)'!G170*9.11%)/1000</f>
        <v>1.1808426600000002</v>
      </c>
      <c r="K181" s="262">
        <f>('февраль (4 цк)'!H169+'февраль (4 цк)'!H170*9.11%)/1000</f>
        <v>1.1718083520000002</v>
      </c>
      <c r="L181" s="262">
        <f>('февраль (4 цк)'!I169+'февраль (4 цк)'!I170*9.11%)/1000</f>
        <v>1.1598498960000001</v>
      </c>
      <c r="M181" s="262">
        <f>('февраль (4 цк)'!J169+'февраль (4 цк)'!J170*9.11%)/1000</f>
        <v>1.1549508570000002</v>
      </c>
      <c r="N181" s="262">
        <f>('февраль (4 цк)'!K169+'февраль (4 цк)'!K170*9.11%)/1000</f>
        <v>1.1534233170000001</v>
      </c>
      <c r="O181" s="262">
        <f>('февраль (4 цк)'!L169+'февраль (4 цк)'!L170*9.11%)/1000</f>
        <v>1.1583550890000001</v>
      </c>
      <c r="P181" s="262">
        <f>('февраль (4 цк)'!M169+'февраль (4 цк)'!M170*9.11%)/1000</f>
        <v>1.1621630280000002</v>
      </c>
      <c r="Q181" s="262">
        <f>('февраль (4 цк)'!N169+'февраль (4 цк)'!N170*9.11%)/1000</f>
        <v>1.1646834690000001</v>
      </c>
      <c r="R181" s="262">
        <f>('февраль (4 цк)'!O169+'февраль (4 цк)'!O170*9.11%)/1000</f>
        <v>1.1683713870000001</v>
      </c>
      <c r="S181" s="262">
        <f>('февраль (4 цк)'!P169+'февраль (4 цк)'!P170*9.11%)/1000</f>
        <v>1.1839850280000002</v>
      </c>
      <c r="T181" s="262">
        <f>('февраль (4 цк)'!Q169+'февраль (4 цк)'!Q170*9.11%)/1000</f>
        <v>1.1907716700000002</v>
      </c>
      <c r="U181" s="262">
        <f>('февраль (4 цк)'!R169+'февраль (4 цк)'!R170*9.11%)/1000</f>
        <v>1.1828284620000002</v>
      </c>
      <c r="V181" s="262">
        <f>('февраль (4 цк)'!S169+'февраль (4 цк)'!S170*9.11%)/1000</f>
        <v>1.1783003969999999</v>
      </c>
      <c r="W181" s="262">
        <f>('февраль (4 цк)'!T169+'февраль (4 цк)'!T170*9.11%)/1000</f>
        <v>1.1757144900000001</v>
      </c>
      <c r="X181" s="262">
        <f>('февраль (4 цк)'!U169+'февраль (4 цк)'!U170*9.11%)/1000</f>
        <v>1.1136527220000001</v>
      </c>
      <c r="Y181" s="262">
        <f>('февраль (4 цк)'!V169+'февраль (4 цк)'!V170*9.11%)/1000</f>
        <v>1.1181589650000001</v>
      </c>
      <c r="Z181" s="262">
        <f>('февраль (4 цк)'!W169+'февраль (4 цк)'!W170*9.11%)/1000</f>
        <v>1.115180262</v>
      </c>
      <c r="AA181" s="262">
        <f>('февраль (4 цк)'!X169+'февраль (4 цк)'!X170*9.11%)/1000</f>
        <v>1.1130417060000002</v>
      </c>
      <c r="AB181" s="262">
        <f>('февраль (4 цк)'!Y169+'февраль (4 цк)'!Y170*9.11%)/1000</f>
        <v>1.110761307</v>
      </c>
    </row>
    <row r="182" spans="1:28" s="156" customFormat="1" ht="13.5" thickBot="1" x14ac:dyDescent="0.25">
      <c r="A182" s="266">
        <v>10</v>
      </c>
      <c r="B182" s="233" t="s">
        <v>182</v>
      </c>
      <c r="C182" s="234" t="s">
        <v>161</v>
      </c>
      <c r="D182" s="202"/>
      <c r="E182" s="262">
        <f>('февраль (4 цк)'!B173+'февраль (4 цк)'!B174*9.11%)/1000</f>
        <v>1.024782627</v>
      </c>
      <c r="F182" s="284">
        <f>('февраль (4 цк)'!C173+'февраль (4 цк)'!C174*9.11%)/1000</f>
        <v>1.030794588</v>
      </c>
      <c r="G182" s="284">
        <f>('февраль (4 цк)'!D173+'февраль (4 цк)'!D174*9.11%)/1000</f>
        <v>1.0339151340000001</v>
      </c>
      <c r="H182" s="262">
        <f>('февраль (4 цк)'!E173+'февраль (4 цк)'!E174*9.11%)/1000</f>
        <v>1.044149652</v>
      </c>
      <c r="I182" s="262">
        <f>('февраль (4 цк)'!F173+'февраль (4 цк)'!F174*9.11%)/1000</f>
        <v>1.0689067109999999</v>
      </c>
      <c r="J182" s="262">
        <f>('февраль (4 цк)'!G173+'февраль (4 цк)'!G174*9.11%)/1000</f>
        <v>1.538352486</v>
      </c>
      <c r="K182" s="262">
        <f>('февраль (4 цк)'!H173+'февраль (4 цк)'!H174*9.11%)/1000</f>
        <v>1.0786065899999999</v>
      </c>
      <c r="L182" s="262">
        <f>('февраль (4 цк)'!I173+'февраль (4 цк)'!I174*9.11%)/1000</f>
        <v>1.057319229</v>
      </c>
      <c r="M182" s="262">
        <f>('февраль (4 цк)'!J173+'февраль (4 цк)'!J174*9.11%)/1000</f>
        <v>1.0530966719999999</v>
      </c>
      <c r="N182" s="262">
        <f>('февраль (4 цк)'!K173+'февраль (4 цк)'!K174*9.11%)/1000</f>
        <v>1.0222621859999999</v>
      </c>
      <c r="O182" s="262">
        <f>('февраль (4 цк)'!L173+'февраль (4 цк)'!L174*9.11%)/1000</f>
        <v>1.0317984</v>
      </c>
      <c r="P182" s="262">
        <f>('февраль (4 цк)'!M173+'февраль (4 цк)'!M174*9.11%)/1000</f>
        <v>1.0314928919999999</v>
      </c>
      <c r="Q182" s="262">
        <f>('февраль (4 цк)'!N173+'февраль (4 цк)'!N174*9.11%)/1000</f>
        <v>1.0386614190000001</v>
      </c>
      <c r="R182" s="262">
        <f>('февраль (4 цк)'!O173+'февраль (4 цк)'!O174*9.11%)/1000</f>
        <v>1.0508599169999999</v>
      </c>
      <c r="S182" s="262">
        <f>('февраль (4 цк)'!P173+'февраль (4 цк)'!P174*9.11%)/1000</f>
        <v>1.0712198429999999</v>
      </c>
      <c r="T182" s="262">
        <f>('февраль (4 цк)'!Q173+'февраль (4 цк)'!Q174*9.11%)/1000</f>
        <v>1.0856005409999998</v>
      </c>
      <c r="U182" s="262">
        <f>('февраль (4 цк)'!R173+'февраль (4 цк)'!R174*9.11%)/1000</f>
        <v>1.0916888790000001</v>
      </c>
      <c r="V182" s="262">
        <f>('февраль (4 цк)'!S173+'февраль (4 цк)'!S174*9.11%)/1000</f>
        <v>1.0767298979999997</v>
      </c>
      <c r="W182" s="262">
        <f>('февраль (4 цк)'!T173+'февраль (4 цк)'!T174*9.11%)/1000</f>
        <v>1.0489504919999999</v>
      </c>
      <c r="X182" s="262">
        <f>('февраль (4 цк)'!U173+'февраль (4 цк)'!U174*9.11%)/1000</f>
        <v>1.048524963</v>
      </c>
      <c r="Y182" s="262">
        <f>('февраль (4 цк)'!V173+'февраль (4 цк)'!V174*9.11%)/1000</f>
        <v>1.038585042</v>
      </c>
      <c r="Z182" s="262">
        <f>('февраль (4 цк)'!W173+'февраль (4 цк)'!W174*9.11%)/1000</f>
        <v>1.0408545299999998</v>
      </c>
      <c r="AA182" s="262">
        <f>('февраль (4 цк)'!X173+'февраль (4 цк)'!X174*9.11%)/1000</f>
        <v>1.0306418340000001</v>
      </c>
      <c r="AB182" s="262">
        <f>('февраль (4 цк)'!Y173+'февраль (4 цк)'!Y174*9.11%)/1000</f>
        <v>1.035453585</v>
      </c>
    </row>
    <row r="183" spans="1:28" s="156" customFormat="1" ht="13.5" thickBot="1" x14ac:dyDescent="0.25">
      <c r="A183" s="266">
        <v>11</v>
      </c>
      <c r="B183" s="233" t="s">
        <v>182</v>
      </c>
      <c r="C183" s="234" t="s">
        <v>161</v>
      </c>
      <c r="D183" s="202"/>
      <c r="E183" s="262">
        <f>('февраль (4 цк)'!B177+'февраль (4 цк)'!B178*9.11%)/1000</f>
        <v>1.0195889909999998</v>
      </c>
      <c r="F183" s="284">
        <f>('февраль (4 цк)'!C177+'февраль (4 цк)'!C178*9.11%)/1000</f>
        <v>0.99979643699999998</v>
      </c>
      <c r="G183" s="284">
        <f>('февраль (4 цк)'!D177+'февраль (4 цк)'!D178*9.11%)/1000</f>
        <v>1.0335005159999999</v>
      </c>
      <c r="H183" s="262">
        <f>('февраль (4 цк)'!E177+'февраль (4 цк)'!E178*9.11%)/1000</f>
        <v>1.0540022849999999</v>
      </c>
      <c r="I183" s="262">
        <f>('февраль (4 цк)'!F177+'февраль (4 цк)'!F178*9.11%)/1000</f>
        <v>1.050761718</v>
      </c>
      <c r="J183" s="262">
        <f>('февраль (4 цк)'!G177+'февраль (4 цк)'!G178*9.11%)/1000</f>
        <v>1.0569155219999999</v>
      </c>
      <c r="K183" s="262">
        <f>('февраль (4 цк)'!H177+'февраль (4 цк)'!H178*9.11%)/1000</f>
        <v>1.0510890479999999</v>
      </c>
      <c r="L183" s="262">
        <f>('февраль (4 цк)'!I177+'февраль (4 цк)'!I178*9.11%)/1000</f>
        <v>1.045513527</v>
      </c>
      <c r="M183" s="262">
        <f>('февраль (4 цк)'!J177+'февраль (4 цк)'!J178*9.11%)/1000</f>
        <v>1.031972976</v>
      </c>
      <c r="N183" s="262">
        <f>('февраль (4 цк)'!K177+'февраль (4 цк)'!K178*9.11%)/1000</f>
        <v>1.033391406</v>
      </c>
      <c r="O183" s="262">
        <f>('февраль (4 цк)'!L177+'февраль (4 цк)'!L178*9.11%)/1000</f>
        <v>1.040265336</v>
      </c>
      <c r="P183" s="262">
        <f>('февраль (4 цк)'!M177+'февраль (4 цк)'!M178*9.11%)/1000</f>
        <v>1.0469101350000001</v>
      </c>
      <c r="Q183" s="262">
        <f>('февраль (4 цк)'!N177+'февраль (4 цк)'!N178*9.11%)/1000</f>
        <v>1.049528775</v>
      </c>
      <c r="R183" s="262">
        <f>('февраль (4 цк)'!O177+'февраль (4 цк)'!O178*9.11%)/1000</f>
        <v>1.047783015</v>
      </c>
      <c r="S183" s="262">
        <f>('февраль (4 цк)'!P177+'февраль (4 цк)'!P178*9.11%)/1000</f>
        <v>1.060374309</v>
      </c>
      <c r="T183" s="262">
        <f>('февраль (4 цк)'!Q177+'февраль (4 цк)'!Q178*9.11%)/1000</f>
        <v>1.062872928</v>
      </c>
      <c r="U183" s="262">
        <f>('февраль (4 цк)'!R177+'февраль (4 цк)'!R178*9.11%)/1000</f>
        <v>1.062545598</v>
      </c>
      <c r="V183" s="262">
        <f>('февраль (4 цк)'!S177+'февраль (4 цк)'!S178*9.11%)/1000</f>
        <v>1.0632111689999999</v>
      </c>
      <c r="W183" s="262">
        <f>('февраль (4 цк)'!T177+'февраль (4 цк)'!T178*9.11%)/1000</f>
        <v>1.06464051</v>
      </c>
      <c r="X183" s="262">
        <f>('февраль (4 цк)'!U177+'февраль (4 цк)'!U178*9.11%)/1000</f>
        <v>1.048797738</v>
      </c>
      <c r="Y183" s="262">
        <f>('февраль (4 цк)'!V177+'февраль (4 цк)'!V178*9.11%)/1000</f>
        <v>1.0003856309999999</v>
      </c>
      <c r="Z183" s="262">
        <f>('февраль (4 цк)'!W177+'февраль (4 цк)'!W178*9.11%)/1000</f>
        <v>1.014438999</v>
      </c>
      <c r="AA183" s="262">
        <f>('февраль (4 цк)'!X177+'февраль (4 цк)'!X178*9.11%)/1000</f>
        <v>1.011700338</v>
      </c>
      <c r="AB183" s="262">
        <f>('февраль (4 цк)'!Y177+'февраль (4 цк)'!Y178*9.11%)/1000</f>
        <v>1.008743457</v>
      </c>
    </row>
    <row r="184" spans="1:28" s="156" customFormat="1" ht="13.5" thickBot="1" x14ac:dyDescent="0.25">
      <c r="A184" s="266">
        <v>12</v>
      </c>
      <c r="B184" s="233" t="s">
        <v>182</v>
      </c>
      <c r="C184" s="234" t="s">
        <v>161</v>
      </c>
      <c r="D184" s="202"/>
      <c r="E184" s="262">
        <f>('февраль (4 цк)'!B181+'февраль (4 цк)'!B182*9.11%)/1000</f>
        <v>1.0139698259999999</v>
      </c>
      <c r="F184" s="284">
        <f>('февраль (4 цк)'!C181+'февраль (4 цк)'!C182*9.11%)/1000</f>
        <v>1.0421092949999999</v>
      </c>
      <c r="G184" s="284">
        <f>('февраль (4 цк)'!D181+'февраль (4 цк)'!D182*9.11%)/1000</f>
        <v>1.092038031</v>
      </c>
      <c r="H184" s="262">
        <f>('февраль (4 цк)'!E181+'февраль (4 цк)'!E182*9.11%)/1000</f>
        <v>1.1352455910000001</v>
      </c>
      <c r="I184" s="262">
        <f>('февраль (4 цк)'!F181+'февраль (4 цк)'!F182*9.11%)/1000</f>
        <v>1.1455783080000002</v>
      </c>
      <c r="J184" s="262">
        <f>('февраль (4 цк)'!G181+'февраль (4 цк)'!G182*9.11%)/1000</f>
        <v>1.1458183500000001</v>
      </c>
      <c r="K184" s="262">
        <f>('февраль (4 цк)'!H181+'февраль (4 цк)'!H182*9.11%)/1000</f>
        <v>1.1289608550000001</v>
      </c>
      <c r="L184" s="262">
        <f>('февраль (4 цк)'!I181+'февраль (4 цк)'!I182*9.11%)/1000</f>
        <v>1.1293536510000002</v>
      </c>
      <c r="M184" s="262">
        <f>('февраль (4 цк)'!J181+'февраль (4 цк)'!J182*9.11%)/1000</f>
        <v>1.123647198</v>
      </c>
      <c r="N184" s="262">
        <f>('февраль (4 цк)'!K181+'февраль (4 цк)'!K182*9.11%)/1000</f>
        <v>1.1225779200000001</v>
      </c>
      <c r="O184" s="262">
        <f>('февраль (4 цк)'!L181+'февраль (4 цк)'!L182*9.11%)/1000</f>
        <v>1.1228943390000001</v>
      </c>
      <c r="P184" s="262">
        <f>('февраль (4 цк)'!M181+'февраль (4 цк)'!M182*9.11%)/1000</f>
        <v>1.127422404</v>
      </c>
      <c r="Q184" s="262">
        <f>('февраль (4 цк)'!N181+'февраль (4 цк)'!N182*9.11%)/1000</f>
        <v>1.1097247619999999</v>
      </c>
      <c r="R184" s="262">
        <f>('февраль (4 цк)'!O181+'февраль (4 цк)'!O182*9.11%)/1000</f>
        <v>1.1304556620000001</v>
      </c>
      <c r="S184" s="262">
        <f>('февраль (4 цк)'!P181+'февраль (4 цк)'!P182*9.11%)/1000</f>
        <v>1.1403410280000001</v>
      </c>
      <c r="T184" s="262">
        <f>('февраль (4 цк)'!Q181+'февраль (4 цк)'!Q182*9.11%)/1000</f>
        <v>1.1534669610000001</v>
      </c>
      <c r="U184" s="262">
        <f>('февраль (4 цк)'!R181+'февраль (4 цк)'!R182*9.11%)/1000</f>
        <v>1.1546235270000003</v>
      </c>
      <c r="V184" s="262">
        <f>('февраль (4 цк)'!S181+'февраль (4 цк)'!S182*9.11%)/1000</f>
        <v>1.143974391</v>
      </c>
      <c r="W184" s="262">
        <f>('февраль (4 цк)'!T181+'февраль (4 цк)'!T182*9.11%)/1000</f>
        <v>1.131623139</v>
      </c>
      <c r="X184" s="262">
        <f>('февраль (4 цк)'!U181+'февраль (4 цк)'!U182*9.11%)/1000</f>
        <v>1.0760643270000001</v>
      </c>
      <c r="Y184" s="262">
        <f>('февраль (4 цк)'!V181+'февраль (4 цк)'!V182*9.11%)/1000</f>
        <v>1.061967315</v>
      </c>
      <c r="Z184" s="262">
        <f>('февраль (4 цк)'!W181+'февраль (4 цк)'!W182*9.11%)/1000</f>
        <v>1.0655788560000001</v>
      </c>
      <c r="AA184" s="262">
        <f>('февраль (4 цк)'!X181+'февраль (4 цк)'!X182*9.11%)/1000</f>
        <v>1.0068667650000001</v>
      </c>
      <c r="AB184" s="262">
        <f>('февраль (4 цк)'!Y181+'февраль (4 цк)'!Y182*9.11%)/1000</f>
        <v>1.006332126</v>
      </c>
    </row>
    <row r="185" spans="1:28" s="156" customFormat="1" ht="13.5" thickBot="1" x14ac:dyDescent="0.25">
      <c r="A185" s="266">
        <v>13</v>
      </c>
      <c r="B185" s="233" t="s">
        <v>182</v>
      </c>
      <c r="C185" s="234" t="s">
        <v>161</v>
      </c>
      <c r="D185" s="202"/>
      <c r="E185" s="262">
        <f>('февраль (4 цк)'!B185+'февраль (4 цк)'!B186*9.11%)/1000</f>
        <v>1.1080117350000001</v>
      </c>
      <c r="F185" s="284">
        <f>('февраль (4 цк)'!C185+'февраль (4 цк)'!C186*9.11%)/1000</f>
        <v>1.1531068980000003</v>
      </c>
      <c r="G185" s="284">
        <f>('февраль (4 цк)'!D185+'февраль (4 цк)'!D186*9.11%)/1000</f>
        <v>1.1591188590000001</v>
      </c>
      <c r="H185" s="262">
        <f>('февраль (4 цк)'!E185+'февраль (4 цк)'!E186*9.11%)/1000</f>
        <v>1.231491522</v>
      </c>
      <c r="I185" s="262">
        <f>('февраль (4 цк)'!F185+'февраль (4 цк)'!F186*9.11%)/1000</f>
        <v>1.1580059370000002</v>
      </c>
      <c r="J185" s="262">
        <f>('февраль (4 цк)'!G185+'февраль (4 цк)'!G186*9.11%)/1000</f>
        <v>1.2213333810000002</v>
      </c>
      <c r="K185" s="262">
        <f>('февраль (4 цк)'!H185+'февраль (4 цк)'!H186*9.11%)/1000</f>
        <v>1.2183874110000001</v>
      </c>
      <c r="L185" s="262">
        <f>('февраль (4 цк)'!I185+'февраль (4 цк)'!I186*9.11%)/1000</f>
        <v>1.1979292860000001</v>
      </c>
      <c r="M185" s="262">
        <f>('февраль (4 цк)'!J185+'февраль (4 цк)'!J186*9.11%)/1000</f>
        <v>1.1929211370000004</v>
      </c>
      <c r="N185" s="262">
        <f>('февраль (4 цк)'!K185+'февраль (4 цк)'!K186*9.11%)/1000</f>
        <v>1.1928011160000001</v>
      </c>
      <c r="O185" s="262">
        <f>('февраль (4 цк)'!L185+'февраль (4 цк)'!L186*9.11%)/1000</f>
        <v>1.2036684720000002</v>
      </c>
      <c r="P185" s="262">
        <f>('февраль (4 цк)'!M185+'февраль (4 цк)'!M186*9.11%)/1000</f>
        <v>1.2061780020000001</v>
      </c>
      <c r="Q185" s="262">
        <f>('февраль (4 цк)'!N185+'февраль (4 цк)'!N186*9.11%)/1000</f>
        <v>1.1847597090000002</v>
      </c>
      <c r="R185" s="262">
        <f>('февраль (4 цк)'!O185+'февраль (4 цк)'!O186*9.11%)/1000</f>
        <v>1.2141539430000003</v>
      </c>
      <c r="S185" s="262">
        <f>('февраль (4 цк)'!P185+'февраль (4 цк)'!P186*9.11%)/1000</f>
        <v>1.1782349310000002</v>
      </c>
      <c r="T185" s="262">
        <f>('февраль (4 цк)'!Q185+'февраль (4 цк)'!Q186*9.11%)/1000</f>
        <v>1.232168004</v>
      </c>
      <c r="U185" s="262">
        <f>('февраль (4 цк)'!R185+'февраль (4 цк)'!R186*9.11%)/1000</f>
        <v>1.2322116480000003</v>
      </c>
      <c r="V185" s="262">
        <f>('февраль (4 цк)'!S185+'февраль (4 цк)'!S186*9.11%)/1000</f>
        <v>1.2180055260000002</v>
      </c>
      <c r="W185" s="262">
        <f>('февраль (4 цк)'!T185+'февраль (4 цк)'!T186*9.11%)/1000</f>
        <v>1.2017263140000001</v>
      </c>
      <c r="X185" s="262">
        <f>('февраль (4 цк)'!U185+'февраль (4 цк)'!U186*9.11%)/1000</f>
        <v>1.1707718070000002</v>
      </c>
      <c r="Y185" s="262">
        <f>('февраль (4 цк)'!V185+'февраль (4 цк)'!V186*9.11%)/1000</f>
        <v>1.1597626080000001</v>
      </c>
      <c r="Z185" s="262">
        <f>('февраль (4 цк)'!W185+'февраль (4 цк)'!W186*9.11%)/1000</f>
        <v>1.1934230430000001</v>
      </c>
      <c r="AA185" s="262">
        <f>('февраль (4 цк)'!X185+'февраль (4 цк)'!X186*9.11%)/1000</f>
        <v>1.1419667670000002</v>
      </c>
      <c r="AB185" s="262">
        <f>('февраль (4 цк)'!Y185+'февраль (4 цк)'!Y186*9.11%)/1000</f>
        <v>1.1401882740000002</v>
      </c>
    </row>
    <row r="186" spans="1:28" s="156" customFormat="1" ht="13.5" thickBot="1" x14ac:dyDescent="0.25">
      <c r="A186" s="266">
        <v>14</v>
      </c>
      <c r="B186" s="233" t="s">
        <v>182</v>
      </c>
      <c r="C186" s="234" t="s">
        <v>161</v>
      </c>
      <c r="D186" s="202"/>
      <c r="E186" s="262">
        <f>('февраль (4 цк)'!B189+'февраль (4 цк)'!B190*9.11%)/1000</f>
        <v>1.065066039</v>
      </c>
      <c r="F186" s="284">
        <f>('февраль (4 цк)'!C189+'февраль (4 цк)'!C190*9.11%)/1000</f>
        <v>1.1050766759999999</v>
      </c>
      <c r="G186" s="284">
        <f>('февраль (4 цк)'!D189+'февраль (4 цк)'!D190*9.11%)/1000</f>
        <v>1.1136963660000001</v>
      </c>
      <c r="H186" s="262">
        <f>('февраль (4 цк)'!E189+'февраль (4 цк)'!E190*9.11%)/1000</f>
        <v>1.1385952680000002</v>
      </c>
      <c r="I186" s="262">
        <f>('февраль (4 цк)'!F189+'февраль (4 цк)'!F190*9.11%)/1000</f>
        <v>1.1164568490000002</v>
      </c>
      <c r="J186" s="262">
        <f>('февраль (4 цк)'!G189+'февраль (4 цк)'!G190*9.11%)/1000</f>
        <v>1.1235817320000001</v>
      </c>
      <c r="K186" s="262">
        <f>('февраль (4 цк)'!H189+'февраль (4 цк)'!H190*9.11%)/1000</f>
        <v>1.1150602410000001</v>
      </c>
      <c r="L186" s="262">
        <f>('февраль (4 цк)'!I189+'февраль (4 цк)'!I190*9.11%)/1000</f>
        <v>1.0986719189999998</v>
      </c>
      <c r="M186" s="262">
        <f>('февраль (4 цк)'!J189+'февраль (4 цк)'!J190*9.11%)/1000</f>
        <v>1.100963229</v>
      </c>
      <c r="N186" s="262">
        <f>('февраль (4 цк)'!K189+'февраль (4 цк)'!K190*9.11%)/1000</f>
        <v>1.0871717249999999</v>
      </c>
      <c r="O186" s="262">
        <f>('февраль (4 цк)'!L189+'февраль (4 цк)'!L190*9.11%)/1000</f>
        <v>1.0989446940000001</v>
      </c>
      <c r="P186" s="262">
        <f>('февраль (4 цк)'!M189+'февраль (4 цк)'!M190*9.11%)/1000</f>
        <v>1.104738435</v>
      </c>
      <c r="Q186" s="262">
        <f>('февраль (4 цк)'!N189+'февраль (4 цк)'!N190*9.11%)/1000</f>
        <v>1.095453174</v>
      </c>
      <c r="R186" s="262">
        <f>('февраль (4 цк)'!O189+'февраль (4 цк)'!O190*9.11%)/1000</f>
        <v>1.1155294140000001</v>
      </c>
      <c r="S186" s="262">
        <f>('февраль (4 цк)'!P189+'февраль (4 цк)'!P190*9.11%)/1000</f>
        <v>1.1241272820000001</v>
      </c>
      <c r="T186" s="262">
        <f>('февраль (4 цк)'!Q189+'февраль (4 цк)'!Q190*9.11%)/1000</f>
        <v>1.1263640370000001</v>
      </c>
      <c r="U186" s="262">
        <f>('февраль (4 цк)'!R189+'февраль (4 цк)'!R190*9.11%)/1000</f>
        <v>1.1301065100000003</v>
      </c>
      <c r="V186" s="262">
        <f>('февраль (4 цк)'!S189+'февраль (4 цк)'!S190*9.11%)/1000</f>
        <v>1.1194901070000001</v>
      </c>
      <c r="W186" s="262">
        <f>('февраль (4 цк)'!T189+'февраль (4 цк)'!T190*9.11%)/1000</f>
        <v>1.1193155310000003</v>
      </c>
      <c r="X186" s="262">
        <f>('февраль (4 цк)'!U189+'февраль (4 цк)'!U190*9.11%)/1000</f>
        <v>1.0965988289999999</v>
      </c>
      <c r="Y186" s="262">
        <f>('февраль (4 цк)'!V189+'февраль (4 цк)'!V190*9.11%)/1000</f>
        <v>1.086931683</v>
      </c>
      <c r="Z186" s="262">
        <f>('февраль (4 цк)'!W189+'февраль (4 цк)'!W190*9.11%)/1000</f>
        <v>1.055082474</v>
      </c>
      <c r="AA186" s="262">
        <f>('февраль (4 цк)'!X189+'февраль (4 цк)'!X190*9.11%)/1000</f>
        <v>1.070117832</v>
      </c>
      <c r="AB186" s="262">
        <f>('февраль (4 цк)'!Y189+'февраль (4 цк)'!Y190*9.11%)/1000</f>
        <v>1.066648134</v>
      </c>
    </row>
    <row r="187" spans="1:28" s="156" customFormat="1" ht="13.5" thickBot="1" x14ac:dyDescent="0.25">
      <c r="A187" s="266">
        <v>15</v>
      </c>
      <c r="B187" s="233" t="s">
        <v>182</v>
      </c>
      <c r="C187" s="234" t="s">
        <v>161</v>
      </c>
      <c r="D187" s="202"/>
      <c r="E187" s="262">
        <f>('февраль (4 цк)'!B193+'февраль (4 цк)'!B194*9.11%)/1000</f>
        <v>1.0775700449999999</v>
      </c>
      <c r="F187" s="284">
        <f>('февраль (4 цк)'!C193+'февраль (4 цк)'!C194*9.11%)/1000</f>
        <v>1.0874554109999999</v>
      </c>
      <c r="G187" s="284">
        <f>('февраль (4 цк)'!D193+'февраль (4 цк)'!D194*9.11%)/1000</f>
        <v>1.1047275239999998</v>
      </c>
      <c r="H187" s="262">
        <f>('февраль (4 цк)'!E193+'февраль (4 цк)'!E194*9.11%)/1000</f>
        <v>1.1331288570000002</v>
      </c>
      <c r="I187" s="262">
        <f>('февраль (4 цк)'!F193+'февраль (4 цк)'!F194*9.11%)/1000</f>
        <v>1.1156821680000002</v>
      </c>
      <c r="J187" s="262">
        <f>('февраль (4 цк)'!G193+'февраль (4 цк)'!G194*9.11%)/1000</f>
        <v>1.1561947110000002</v>
      </c>
      <c r="K187" s="262">
        <f>('февраль (4 цк)'!H193+'февраль (4 цк)'!H194*9.11%)/1000</f>
        <v>1.1396645460000001</v>
      </c>
      <c r="L187" s="262">
        <f>('февраль (4 цк)'!I193+'февраль (4 цк)'!I194*9.11%)/1000</f>
        <v>1.1001885479999998</v>
      </c>
      <c r="M187" s="262">
        <f>('февраль (4 цк)'!J193+'февраль (4 цк)'!J194*9.11%)/1000</f>
        <v>1.0960532789999999</v>
      </c>
      <c r="N187" s="262">
        <f>('февраль (4 цк)'!K193+'февраль (4 цк)'!K194*9.11%)/1000</f>
        <v>1.089932208</v>
      </c>
      <c r="O187" s="262">
        <f>('февраль (4 цк)'!L193+'февраль (4 цк)'!L194*9.11%)/1000</f>
        <v>1.0966752059999998</v>
      </c>
      <c r="P187" s="262">
        <f>('февраль (4 цк)'!M193+'февраль (4 цк)'!M194*9.11%)/1000</f>
        <v>1.10861184</v>
      </c>
      <c r="Q187" s="262">
        <f>('февраль (4 цк)'!N193+'февраль (4 цк)'!N194*9.11%)/1000</f>
        <v>1.1053930949999999</v>
      </c>
      <c r="R187" s="262">
        <f>('февраль (4 цк)'!O193+'февраль (4 цк)'!O194*9.11%)/1000</f>
        <v>1.1130198840000001</v>
      </c>
      <c r="S187" s="262">
        <f>('февраль (4 цк)'!P193+'февраль (4 цк)'!P194*9.11%)/1000</f>
        <v>1.080057753</v>
      </c>
      <c r="T187" s="262">
        <f>('февраль (4 цк)'!Q193+'февраль (4 цк)'!Q194*9.11%)/1000</f>
        <v>1.1372641260000003</v>
      </c>
      <c r="U187" s="262">
        <f>('февраль (4 цк)'!R193+'февраль (4 цк)'!R194*9.11%)/1000</f>
        <v>1.1341108470000001</v>
      </c>
      <c r="V187" s="262">
        <f>('февраль (4 цк)'!S193+'февраль (4 цк)'!S194*9.11%)/1000</f>
        <v>1.130030133</v>
      </c>
      <c r="W187" s="262">
        <f>('февраль (4 цк)'!T193+'февраль (4 цк)'!T194*9.11%)/1000</f>
        <v>1.1260039740000003</v>
      </c>
      <c r="X187" s="262">
        <f>('февраль (4 цк)'!U193+'февраль (4 цк)'!U194*9.11%)/1000</f>
        <v>1.110717663</v>
      </c>
      <c r="Y187" s="262">
        <f>('февраль (4 цк)'!V193+'февраль (4 цк)'!V194*9.11%)/1000</f>
        <v>1.0939583669999999</v>
      </c>
      <c r="Z187" s="262">
        <f>('февраль (4 цк)'!W193+'февраль (4 цк)'!W194*9.11%)/1000</f>
        <v>1.100417679</v>
      </c>
      <c r="AA187" s="262">
        <f>('февраль (4 цк)'!X193+'февраль (4 цк)'!X194*9.11%)/1000</f>
        <v>1.1052294299999998</v>
      </c>
      <c r="AB187" s="262">
        <f>('февраль (4 цк)'!Y193+'февраль (4 цк)'!Y194*9.11%)/1000</f>
        <v>1.099599354</v>
      </c>
    </row>
    <row r="188" spans="1:28" s="156" customFormat="1" ht="13.5" thickBot="1" x14ac:dyDescent="0.25">
      <c r="A188" s="266">
        <v>16</v>
      </c>
      <c r="B188" s="233" t="s">
        <v>182</v>
      </c>
      <c r="C188" s="234" t="s">
        <v>161</v>
      </c>
      <c r="D188" s="202"/>
      <c r="E188" s="262">
        <f>('февраль (4 цк)'!B197+'февраль (4 цк)'!B198*9.11%)/1000</f>
        <v>1.1006358989999998</v>
      </c>
      <c r="F188" s="284">
        <f>('февраль (4 цк)'!C197+'февраль (4 цк)'!C198*9.11%)/1000</f>
        <v>1.0981918350000002</v>
      </c>
      <c r="G188" s="284">
        <f>('февраль (4 цк)'!D197+'февраль (4 цк)'!D198*9.11%)/1000</f>
        <v>1.0986937409999997</v>
      </c>
      <c r="H188" s="262">
        <f>('февраль (4 цк)'!E197+'февраль (4 цк)'!E198*9.11%)/1000</f>
        <v>1.0848040379999999</v>
      </c>
      <c r="I188" s="262">
        <f>('февраль (4 цк)'!F197+'февраль (4 цк)'!F198*9.11%)/1000</f>
        <v>1.1601663150000001</v>
      </c>
      <c r="J188" s="262">
        <f>('февраль (4 цк)'!G197+'февраль (4 цк)'!G198*9.11%)/1000</f>
        <v>1.1700189480000001</v>
      </c>
      <c r="K188" s="262">
        <f>('февраль (4 цк)'!H197+'февраль (4 цк)'!H198*9.11%)/1000</f>
        <v>1.1627085780000002</v>
      </c>
      <c r="L188" s="262">
        <f>('февраль (4 цк)'!I197+'февраль (4 цк)'!I198*9.11%)/1000</f>
        <v>1.1132926590000003</v>
      </c>
      <c r="M188" s="262">
        <f>('февраль (4 цк)'!J197+'февраль (4 цк)'!J198*9.11%)/1000</f>
        <v>1.1115359880000002</v>
      </c>
      <c r="N188" s="262">
        <f>('февраль (4 цк)'!K197+'февраль (4 цк)'!K198*9.11%)/1000</f>
        <v>1.1024471249999999</v>
      </c>
      <c r="O188" s="262">
        <f>('февраль (4 цк)'!L197+'февраль (4 цк)'!L198*9.11%)/1000</f>
        <v>1.107466185</v>
      </c>
      <c r="P188" s="262">
        <f>('февраль (4 цк)'!M197+'февраль (4 цк)'!M198*9.11%)/1000</f>
        <v>1.111754208</v>
      </c>
      <c r="Q188" s="262">
        <f>('февраль (4 цк)'!N197+'февраль (4 цк)'!N198*9.11%)/1000</f>
        <v>1.1140673400000001</v>
      </c>
      <c r="R188" s="262">
        <f>('февраль (4 цк)'!O197+'февраль (4 цк)'!O198*9.11%)/1000</f>
        <v>1.111939695</v>
      </c>
      <c r="S188" s="262">
        <f>('февраль (4 цк)'!P197+'февраль (4 цк)'!P198*9.11%)/1000</f>
        <v>1.1174715720000001</v>
      </c>
      <c r="T188" s="262">
        <f>('февраль (4 цк)'!Q197+'февраль (4 цк)'!Q198*9.11%)/1000</f>
        <v>1.1349291720000001</v>
      </c>
      <c r="U188" s="262">
        <f>('февраль (4 цк)'!R197+'февраль (4 цк)'!R198*9.11%)/1000</f>
        <v>1.1271823620000003</v>
      </c>
      <c r="V188" s="262">
        <f>('февраль (4 цк)'!S197+'февраль (4 цк)'!S198*9.11%)/1000</f>
        <v>1.1217814170000002</v>
      </c>
      <c r="W188" s="262">
        <f>('февраль (4 цк)'!T197+'февраль (4 цк)'!T198*9.11%)/1000</f>
        <v>1.120515741</v>
      </c>
      <c r="X188" s="262">
        <f>('февраль (4 цк)'!U197+'февраль (4 цк)'!U198*9.11%)/1000</f>
        <v>1.095267687</v>
      </c>
      <c r="Y188" s="262">
        <f>('февраль (4 цк)'!V197+'февраль (4 цк)'!V198*9.11%)/1000</f>
        <v>1.1017160880000001</v>
      </c>
      <c r="Z188" s="262">
        <f>('февраль (4 цк)'!W197+'февраль (4 цк)'!W198*9.11%)/1000</f>
        <v>1.1032108949999999</v>
      </c>
      <c r="AA188" s="262">
        <f>('февраль (4 цк)'!X197+'февраль (4 цк)'!X198*9.11%)/1000</f>
        <v>1.0951913099999999</v>
      </c>
      <c r="AB188" s="262">
        <f>('февраль (4 цк)'!Y197+'февраль (4 цк)'!Y198*9.11%)/1000</f>
        <v>1.0865061539999998</v>
      </c>
    </row>
    <row r="189" spans="1:28" s="156" customFormat="1" ht="13.5" thickBot="1" x14ac:dyDescent="0.25">
      <c r="A189" s="266">
        <v>17</v>
      </c>
      <c r="B189" s="233" t="s">
        <v>182</v>
      </c>
      <c r="C189" s="234" t="s">
        <v>161</v>
      </c>
      <c r="D189" s="202"/>
      <c r="E189" s="262">
        <f>('февраль (4 цк)'!B201+'февраль (4 цк)'!B202*9.11%)/1000</f>
        <v>1.0480994340000001</v>
      </c>
      <c r="F189" s="284">
        <f>('февраль (4 цк)'!C201+'февраль (4 цк)'!C202*9.11%)/1000</f>
        <v>1.0484594969999999</v>
      </c>
      <c r="G189" s="284">
        <f>('февраль (4 цк)'!D201+'февраль (4 цк)'!D202*9.11%)/1000</f>
        <v>1.053434913</v>
      </c>
      <c r="H189" s="262">
        <f>('февраль (4 цк)'!E201+'февраль (4 цк)'!E202*9.11%)/1000</f>
        <v>1.0443896939999999</v>
      </c>
      <c r="I189" s="262">
        <f>('февраль (4 цк)'!F201+'февраль (4 цк)'!F202*9.11%)/1000</f>
        <v>1.0591086329999999</v>
      </c>
      <c r="J189" s="262">
        <f>('февраль (4 цк)'!G201+'февраль (4 цк)'!G202*9.11%)/1000</f>
        <v>1.0796976899999999</v>
      </c>
      <c r="K189" s="262">
        <f>('февраль (4 цк)'!H201+'февраль (4 цк)'!H202*9.11%)/1000</f>
        <v>1.078399281</v>
      </c>
      <c r="L189" s="262">
        <f>('февраль (4 цк)'!I201+'февраль (4 цк)'!I202*9.11%)/1000</f>
        <v>1.0628947499999999</v>
      </c>
      <c r="M189" s="262">
        <f>('февраль (4 цк)'!J201+'февраль (4 цк)'!J202*9.11%)/1000</f>
        <v>1.0543623479999999</v>
      </c>
      <c r="N189" s="262">
        <f>('февраль (4 цк)'!K201+'февраль (4 цк)'!K202*9.11%)/1000</f>
        <v>1.0567409459999999</v>
      </c>
      <c r="O189" s="262">
        <f>('февраль (4 цк)'!L201+'февраль (4 цк)'!L202*9.11%)/1000</f>
        <v>1.055224317</v>
      </c>
      <c r="P189" s="262">
        <f>('февраль (4 цк)'!M201+'февраль (4 цк)'!M202*9.11%)/1000</f>
        <v>1.0567955009999999</v>
      </c>
      <c r="Q189" s="262">
        <f>('февраль (4 цк)'!N201+'февраль (4 цк)'!N202*9.11%)/1000</f>
        <v>1.0626328859999998</v>
      </c>
      <c r="R189" s="262">
        <f>('февраль (4 цк)'!O201+'февраль (4 цк)'!O202*9.11%)/1000</f>
        <v>1.058181198</v>
      </c>
      <c r="S189" s="262">
        <f>('февраль (4 цк)'!P201+'февраль (4 цк)'!P202*9.11%)/1000</f>
        <v>1.0673246159999998</v>
      </c>
      <c r="T189" s="262">
        <f>('февраль (4 цк)'!Q201+'февраль (4 цк)'!Q202*9.11%)/1000</f>
        <v>1.0734784199999998</v>
      </c>
      <c r="U189" s="262">
        <f>('февраль (4 цк)'!R201+'февраль (4 цк)'!R202*9.11%)/1000</f>
        <v>1.0733693100000001</v>
      </c>
      <c r="V189" s="262">
        <f>('февраль (4 цк)'!S201+'февраль (4 цк)'!S202*9.11%)/1000</f>
        <v>1.073172912</v>
      </c>
      <c r="W189" s="262">
        <f>('февраль (4 цк)'!T201+'февраль (4 цк)'!T202*9.11%)/1000</f>
        <v>1.0632220800000001</v>
      </c>
      <c r="X189" s="262">
        <f>('февраль (4 цк)'!U201+'февраль (4 цк)'!U202*9.11%)/1000</f>
        <v>1.0640731379999999</v>
      </c>
      <c r="Y189" s="262">
        <f>('февраль (4 цк)'!V201+'февраль (4 цк)'!V202*9.11%)/1000</f>
        <v>1.053893175</v>
      </c>
      <c r="Z189" s="262">
        <f>('февраль (4 цк)'!W201+'февраль (4 цк)'!W202*9.11%)/1000</f>
        <v>1.0561299299999998</v>
      </c>
      <c r="AA189" s="262">
        <f>('февраль (4 цк)'!X201+'февраль (4 цк)'!X202*9.11%)/1000</f>
        <v>1.0476739049999999</v>
      </c>
      <c r="AB189" s="262">
        <f>('февраль (4 цк)'!Y201+'февраль (4 цк)'!Y202*9.11%)/1000</f>
        <v>1.0338605789999999</v>
      </c>
    </row>
    <row r="190" spans="1:28" s="156" customFormat="1" ht="13.5" thickBot="1" x14ac:dyDescent="0.25">
      <c r="A190" s="266">
        <v>18</v>
      </c>
      <c r="B190" s="233" t="s">
        <v>182</v>
      </c>
      <c r="C190" s="234" t="s">
        <v>161</v>
      </c>
      <c r="D190" s="202"/>
      <c r="E190" s="262">
        <f>('февраль (4 цк)'!B205+'февраль (4 цк)'!B206*9.11%)/1000</f>
        <v>1.073205645</v>
      </c>
      <c r="F190" s="284">
        <f>('февраль (4 цк)'!C205+'февраль (4 цк)'!C206*9.11%)/1000</f>
        <v>1.076588055</v>
      </c>
      <c r="G190" s="284">
        <f>('февраль (4 цк)'!D205+'февраль (4 цк)'!D206*9.11%)/1000</f>
        <v>1.0812906959999999</v>
      </c>
      <c r="H190" s="262">
        <f>('февраль (4 цк)'!E205+'февраль (4 цк)'!E206*9.11%)/1000</f>
        <v>1.0955077289999999</v>
      </c>
      <c r="I190" s="262">
        <f>('февраль (4 цк)'!F205+'февраль (4 цк)'!F206*9.11%)/1000</f>
        <v>1.1194464630000003</v>
      </c>
      <c r="J190" s="262">
        <f>('февраль (4 цк)'!G205+'февраль (4 цк)'!G206*9.11%)/1000</f>
        <v>1.1318959140000002</v>
      </c>
      <c r="K190" s="262">
        <f>('февраль (4 цк)'!H205+'февраль (4 цк)'!H206*9.11%)/1000</f>
        <v>1.1293209180000001</v>
      </c>
      <c r="L190" s="262">
        <f>('февраль (4 цк)'!I205+'февраль (4 цк)'!I206*9.11%)/1000</f>
        <v>1.0816507590000002</v>
      </c>
      <c r="M190" s="262">
        <f>('февраль (4 цк)'!J205+'февраль (4 цк)'!J206*9.11%)/1000</f>
        <v>1.074405855</v>
      </c>
      <c r="N190" s="262">
        <f>('февраль (4 цк)'!K205+'февраль (4 цк)'!K206*9.11%)/1000</f>
        <v>1.077002673</v>
      </c>
      <c r="O190" s="262">
        <f>('февраль (4 цк)'!L205+'февраль (4 цк)'!L206*9.11%)/1000</f>
        <v>1.079446737</v>
      </c>
      <c r="P190" s="262">
        <f>('февраль (4 цк)'!M205+'февраль (4 цк)'!M206*9.11%)/1000</f>
        <v>1.0836365610000001</v>
      </c>
      <c r="Q190" s="262">
        <f>('февраль (4 цк)'!N205+'февраль (4 цк)'!N206*9.11%)/1000</f>
        <v>1.084193022</v>
      </c>
      <c r="R190" s="262">
        <f>('февраль (4 цк)'!O205+'февраль (4 цк)'!O206*9.11%)/1000</f>
        <v>1.0747986509999998</v>
      </c>
      <c r="S190" s="262">
        <f>('февраль (4 цк)'!P205+'февраль (4 цк)'!P206*9.11%)/1000</f>
        <v>1.083876603</v>
      </c>
      <c r="T190" s="262">
        <f>('февраль (4 цк)'!Q205+'февраль (4 цк)'!Q206*9.11%)/1000</f>
        <v>1.1359875390000003</v>
      </c>
      <c r="U190" s="262">
        <f>('февраль (4 цк)'!R205+'февраль (4 цк)'!R206*9.11%)/1000</f>
        <v>1.1362057590000001</v>
      </c>
      <c r="V190" s="262">
        <f>('февраль (4 цк)'!S205+'февраль (4 цк)'!S206*9.11%)/1000</f>
        <v>1.093205508</v>
      </c>
      <c r="W190" s="262">
        <f>('февраль (4 цк)'!T205+'февраль (4 цк)'!T206*9.11%)/1000</f>
        <v>1.0901395170000001</v>
      </c>
      <c r="X190" s="262">
        <f>('февраль (4 цк)'!U205+'февраль (4 цк)'!U206*9.11%)/1000</f>
        <v>1.079959554</v>
      </c>
      <c r="Y190" s="262">
        <f>('февраль (4 цк)'!V205+'февраль (4 цк)'!V206*9.11%)/1000</f>
        <v>1.0685248259999998</v>
      </c>
      <c r="Z190" s="262">
        <f>('февраль (4 цк)'!W205+'февраль (4 цк)'!W206*9.11%)/1000</f>
        <v>1.085109546</v>
      </c>
      <c r="AA190" s="262">
        <f>('февраль (4 цк)'!X205+'февраль (4 цк)'!X206*9.11%)/1000</f>
        <v>1.077450024</v>
      </c>
      <c r="AB190" s="262">
        <f>('февраль (4 цк)'!Y205+'февраль (4 цк)'!Y206*9.11%)/1000</f>
        <v>1.0750277819999998</v>
      </c>
    </row>
    <row r="191" spans="1:28" s="156" customFormat="1" ht="13.5" thickBot="1" x14ac:dyDescent="0.25">
      <c r="A191" s="266">
        <v>19</v>
      </c>
      <c r="B191" s="233" t="s">
        <v>182</v>
      </c>
      <c r="C191" s="234" t="s">
        <v>161</v>
      </c>
      <c r="D191" s="202"/>
      <c r="E191" s="262">
        <f>('февраль (4 цк)'!B209+'февраль (4 цк)'!B210*9.11%)/1000</f>
        <v>1.1193700860000002</v>
      </c>
      <c r="F191" s="284">
        <f>('февраль (4 цк)'!C209+'февраль (4 цк)'!C210*9.11%)/1000</f>
        <v>1.12159593</v>
      </c>
      <c r="G191" s="284">
        <f>('февраль (4 цк)'!D209+'февраль (4 цк)'!D210*9.11%)/1000</f>
        <v>1.165250841</v>
      </c>
      <c r="H191" s="262">
        <f>('февраль (4 цк)'!E209+'февраль (4 цк)'!E210*9.11%)/1000</f>
        <v>1.1775475380000002</v>
      </c>
      <c r="I191" s="262">
        <f>('февраль (4 цк)'!F209+'февраль (4 цк)'!F210*9.11%)/1000</f>
        <v>1.17887868</v>
      </c>
      <c r="J191" s="262">
        <f>('февраль (4 цк)'!G209+'февраль (4 цк)'!G210*9.11%)/1000</f>
        <v>1.1808426600000002</v>
      </c>
      <c r="K191" s="262">
        <f>('февраль (4 цк)'!H209+'февраль (4 цк)'!H210*9.11%)/1000</f>
        <v>1.1718083520000002</v>
      </c>
      <c r="L191" s="262">
        <f>('февраль (4 цк)'!I209+'февраль (4 цк)'!I210*9.11%)/1000</f>
        <v>1.1598498960000001</v>
      </c>
      <c r="M191" s="262">
        <f>('февраль (4 цк)'!J209+'февраль (4 цк)'!J210*9.11%)/1000</f>
        <v>1.1549508570000002</v>
      </c>
      <c r="N191" s="262">
        <f>('февраль (4 цк)'!K209+'февраль (4 цк)'!K210*9.11%)/1000</f>
        <v>1.1534233170000001</v>
      </c>
      <c r="O191" s="262">
        <f>('февраль (4 цк)'!L209+'февраль (4 цк)'!L210*9.11%)/1000</f>
        <v>1.1583550890000001</v>
      </c>
      <c r="P191" s="262">
        <f>('февраль (4 цк)'!M209+'февраль (4 цк)'!M210*9.11%)/1000</f>
        <v>1.1621630280000002</v>
      </c>
      <c r="Q191" s="262">
        <f>('февраль (4 цк)'!N209+'февраль (4 цк)'!N210*9.11%)/1000</f>
        <v>1.1646834690000001</v>
      </c>
      <c r="R191" s="262">
        <f>('февраль (4 цк)'!O209+'февраль (4 цк)'!O210*9.11%)/1000</f>
        <v>1.1683713870000001</v>
      </c>
      <c r="S191" s="262">
        <f>('февраль (4 цк)'!P209+'февраль (4 цк)'!P210*9.11%)/1000</f>
        <v>1.1839850280000002</v>
      </c>
      <c r="T191" s="262">
        <f>('февраль (4 цк)'!Q209+'февраль (4 цк)'!Q210*9.11%)/1000</f>
        <v>1.1907716700000002</v>
      </c>
      <c r="U191" s="262">
        <f>('февраль (4 цк)'!R209+'февраль (4 цк)'!R210*9.11%)/1000</f>
        <v>1.1828284620000002</v>
      </c>
      <c r="V191" s="262">
        <f>('февраль (4 цк)'!S209+'февраль (4 цк)'!S210*9.11%)/1000</f>
        <v>1.1783003969999999</v>
      </c>
      <c r="W191" s="262">
        <f>('февраль (4 цк)'!T209+'февраль (4 цк)'!T210*9.11%)/1000</f>
        <v>1.1757144900000001</v>
      </c>
      <c r="X191" s="262">
        <f>('февраль (4 цк)'!U209+'февраль (4 цк)'!U210*9.11%)/1000</f>
        <v>1.1136527220000001</v>
      </c>
      <c r="Y191" s="262">
        <f>('февраль (4 цк)'!V209+'февраль (4 цк)'!V210*9.11%)/1000</f>
        <v>1.1181589650000001</v>
      </c>
      <c r="Z191" s="262">
        <f>('февраль (4 цк)'!W209+'февраль (4 цк)'!W210*9.11%)/1000</f>
        <v>1.115180262</v>
      </c>
      <c r="AA191" s="262">
        <f>('февраль (4 цк)'!X209+'февраль (4 цк)'!X210*9.11%)/1000</f>
        <v>1.1130417060000002</v>
      </c>
      <c r="AB191" s="262">
        <f>('февраль (4 цк)'!Y209+'февраль (4 цк)'!Y210*9.11%)/1000</f>
        <v>1.110761307</v>
      </c>
    </row>
    <row r="192" spans="1:28" s="156" customFormat="1" ht="13.5" thickBot="1" x14ac:dyDescent="0.25">
      <c r="A192" s="266">
        <v>20</v>
      </c>
      <c r="B192" s="233" t="s">
        <v>182</v>
      </c>
      <c r="C192" s="234" t="s">
        <v>161</v>
      </c>
      <c r="D192" s="202"/>
      <c r="E192" s="262">
        <f>('февраль (4 цк)'!B213+'февраль (4 цк)'!B214*9.11%)/1000</f>
        <v>1.1213995320000001</v>
      </c>
      <c r="F192" s="284">
        <f>('февраль (4 цк)'!C213+'февраль (4 цк)'!C214*9.11%)/1000</f>
        <v>1.1369477070000003</v>
      </c>
      <c r="G192" s="284">
        <f>('февраль (4 цк)'!D213+'февраль (4 цк)'!D214*9.11%)/1000</f>
        <v>1.196587233</v>
      </c>
      <c r="H192" s="262">
        <f>('февраль (4 цк)'!E213+'февраль (4 цк)'!E214*9.11%)/1000</f>
        <v>1.2180600810000002</v>
      </c>
      <c r="I192" s="262">
        <f>('февраль (4 цк)'!F213+'февраль (4 цк)'!F214*9.11%)/1000</f>
        <v>1.203690294</v>
      </c>
      <c r="J192" s="262">
        <f>('февраль (4 цк)'!G213+'февраль (4 цк)'!G214*9.11%)/1000</f>
        <v>1.2083056470000002</v>
      </c>
      <c r="K192" s="262">
        <f>('февраль (4 цк)'!H213+'февраль (4 цк)'!H214*9.11%)/1000</f>
        <v>1.2085129560000001</v>
      </c>
      <c r="L192" s="262">
        <f>('февраль (4 цк)'!I213+'февраль (4 цк)'!I214*9.11%)/1000</f>
        <v>1.1923319430000001</v>
      </c>
      <c r="M192" s="262">
        <f>('февраль (4 цк)'!J213+'февраль (4 цк)'!J214*9.11%)/1000</f>
        <v>1.1928011160000001</v>
      </c>
      <c r="N192" s="262">
        <f>('февраль (4 цк)'!K213+'февраль (4 цк)'!K214*9.11%)/1000</f>
        <v>1.1855562120000003</v>
      </c>
      <c r="O192" s="262">
        <f>('февраль (4 цк)'!L213+'февраль (4 цк)'!L214*9.11%)/1000</f>
        <v>1.1912735759999999</v>
      </c>
      <c r="P192" s="262">
        <f>('февраль (4 цк)'!M213+'февраль (4 цк)'!M214*9.11%)/1000</f>
        <v>1.1909789790000003</v>
      </c>
      <c r="Q192" s="262">
        <f>('февраль (4 цк)'!N213+'февраль (4 цк)'!N214*9.11%)/1000</f>
        <v>1.1571657900000003</v>
      </c>
      <c r="R192" s="262">
        <f>('февраль (4 цк)'!O213+'февраль (4 цк)'!O214*9.11%)/1000</f>
        <v>1.1991294960000001</v>
      </c>
      <c r="S192" s="262">
        <f>('февраль (4 цк)'!P213+'февраль (4 цк)'!P214*9.11%)/1000</f>
        <v>1.1918300370000001</v>
      </c>
      <c r="T192" s="262">
        <f>('февраль (4 цк)'!Q213+'февраль (4 цк)'!Q214*9.11%)/1000</f>
        <v>1.2153977970000001</v>
      </c>
      <c r="U192" s="262">
        <f>('февраль (4 цк)'!R213+'февраль (4 цк)'!R214*9.11%)/1000</f>
        <v>1.2124845599999998</v>
      </c>
      <c r="V192" s="262">
        <f>('февраль (4 цк)'!S213+'февраль (4 цк)'!S214*9.11%)/1000</f>
        <v>1.2115025700000002</v>
      </c>
      <c r="W192" s="262">
        <f>('февраль (4 цк)'!T213+'февраль (4 цк)'!T214*9.11%)/1000</f>
        <v>1.1558892030000001</v>
      </c>
      <c r="X192" s="262">
        <f>('февраль (4 цк)'!U213+'февраль (4 цк)'!U214*9.11%)/1000</f>
        <v>1.1425777829999999</v>
      </c>
      <c r="Y192" s="262">
        <f>('февраль (4 цк)'!V213+'февраль (4 цк)'!V214*9.11%)/1000</f>
        <v>1.1416939920000002</v>
      </c>
      <c r="Z192" s="262">
        <f>('февраль (4 цк)'!W213+'февраль (4 цк)'!W214*9.11%)/1000</f>
        <v>1.1419340340000002</v>
      </c>
      <c r="AA192" s="262">
        <f>('февраль (4 цк)'!X213+'февраль (4 цк)'!X214*9.11%)/1000</f>
        <v>1.146974916</v>
      </c>
      <c r="AB192" s="262">
        <f>('февраль (4 цк)'!Y213+'февраль (4 цк)'!Y214*9.11%)/1000</f>
        <v>1.1389771530000001</v>
      </c>
    </row>
    <row r="193" spans="1:28" s="156" customFormat="1" ht="13.5" thickBot="1" x14ac:dyDescent="0.25">
      <c r="A193" s="266">
        <v>21</v>
      </c>
      <c r="B193" s="233" t="s">
        <v>182</v>
      </c>
      <c r="C193" s="234" t="s">
        <v>161</v>
      </c>
      <c r="D193" s="202"/>
      <c r="E193" s="262">
        <f>('февраль (4 цк)'!B217+'февраль (4 цк)'!B218*9.11%)/1000</f>
        <v>1.2302913120000001</v>
      </c>
      <c r="F193" s="284">
        <f>('февраль (4 цк)'!C217+'февраль (4 цк)'!C218*9.11%)/1000</f>
        <v>1.235866833</v>
      </c>
      <c r="G193" s="284">
        <f>('февраль (4 цк)'!D217+'февраль (4 цк)'!D218*9.11%)/1000</f>
        <v>1.342707345</v>
      </c>
      <c r="H193" s="262">
        <f>('февраль (4 цк)'!E217+'февраль (4 цк)'!E218*9.11%)/1000</f>
        <v>1.3538365650000002</v>
      </c>
      <c r="I193" s="262">
        <f>('февраль (4 цк)'!F217+'февраль (4 цк)'!F218*9.11%)/1000</f>
        <v>1.346482551</v>
      </c>
      <c r="J193" s="262">
        <f>('февраль (4 цк)'!G217+'февраль (4 цк)'!G218*9.11%)/1000</f>
        <v>1.3483374209999999</v>
      </c>
      <c r="K193" s="262">
        <f>('февраль (4 цк)'!H217+'февраль (4 цк)'!H218*9.11%)/1000</f>
        <v>1.3424345700000002</v>
      </c>
      <c r="L193" s="262">
        <f>('февраль (4 цк)'!I217+'февраль (4 цк)'!I218*9.11%)/1000</f>
        <v>1.3144151220000002</v>
      </c>
      <c r="M193" s="262">
        <f>('февраль (4 цк)'!J217+'февраль (4 цк)'!J218*9.11%)/1000</f>
        <v>1.3049552849999999</v>
      </c>
      <c r="N193" s="262">
        <f>('февраль (4 цк)'!K217+'февраль (4 цк)'!K218*9.11%)/1000</f>
        <v>1.264431831</v>
      </c>
      <c r="O193" s="262">
        <f>('февраль (4 цк)'!L217+'февраль (4 цк)'!L218*9.11%)/1000</f>
        <v>1.2584416920000001</v>
      </c>
      <c r="P193" s="262">
        <f>('февраль (4 цк)'!M217+'февраль (4 цк)'!M218*9.11%)/1000</f>
        <v>1.3173065370000001</v>
      </c>
      <c r="Q193" s="262">
        <f>('февраль (4 цк)'!N217+'февраль (4 цк)'!N218*9.11%)/1000</f>
        <v>1.3270827930000002</v>
      </c>
      <c r="R193" s="262">
        <f>('февраль (4 цк)'!O217+'февраль (4 цк)'!O218*9.11%)/1000</f>
        <v>1.3225656390000002</v>
      </c>
      <c r="S193" s="262">
        <f>('февраль (4 цк)'!P217+'февраль (4 цк)'!P218*9.11%)/1000</f>
        <v>1.3426964340000003</v>
      </c>
      <c r="T193" s="262">
        <f>('февраль (4 цк)'!Q217+'февраль (4 цк)'!Q218*9.11%)/1000</f>
        <v>1.3456860480000001</v>
      </c>
      <c r="U193" s="262">
        <f>('февраль (4 цк)'!R217+'февраль (4 цк)'!R218*9.11%)/1000</f>
        <v>1.3459042680000002</v>
      </c>
      <c r="V193" s="262">
        <f>('февраль (4 цк)'!S217+'февраль (4 цк)'!S218*9.11%)/1000</f>
        <v>1.3308470880000001</v>
      </c>
      <c r="W193" s="262">
        <f>('февраль (4 цк)'!T217+'февраль (4 цк)'!T218*9.11%)/1000</f>
        <v>1.273084254</v>
      </c>
      <c r="X193" s="262">
        <f>('февраль (4 цк)'!U217+'февраль (4 цк)'!U218*9.11%)/1000</f>
        <v>1.2257086920000002</v>
      </c>
      <c r="Y193" s="262">
        <f>('февраль (4 цк)'!V217+'февраль (4 цк)'!V218*9.11%)/1000</f>
        <v>1.2174490650000003</v>
      </c>
      <c r="Z193" s="262">
        <f>('февраль (4 цк)'!W217+'февраль (4 цк)'!W218*9.11%)/1000</f>
        <v>1.2383218080000002</v>
      </c>
      <c r="AA193" s="262">
        <f>('февраль (4 цк)'!X217+'февраль (4 цк)'!X218*9.11%)/1000</f>
        <v>1.216499808</v>
      </c>
      <c r="AB193" s="262">
        <f>('февраль (4 цк)'!Y217+'февраль (4 цк)'!Y218*9.11%)/1000</f>
        <v>1.2196530870000002</v>
      </c>
    </row>
    <row r="194" spans="1:28" s="156" customFormat="1" ht="13.5" thickBot="1" x14ac:dyDescent="0.25">
      <c r="A194" s="266">
        <v>22</v>
      </c>
      <c r="B194" s="233" t="s">
        <v>182</v>
      </c>
      <c r="C194" s="234" t="s">
        <v>161</v>
      </c>
      <c r="D194" s="202"/>
      <c r="E194" s="262">
        <f>('февраль (4 цк)'!B221+'февраль (4 цк)'!B222*9.11%)/1000</f>
        <v>1.1831121480000002</v>
      </c>
      <c r="F194" s="284">
        <f>('февраль (4 цк)'!C221+'февраль (4 цк)'!C222*9.11%)/1000</f>
        <v>1.2131501310000001</v>
      </c>
      <c r="G194" s="284">
        <f>('февраль (4 цк)'!D221+'февраль (4 цк)'!D222*9.11%)/1000</f>
        <v>1.25067306</v>
      </c>
      <c r="H194" s="262">
        <f>('февраль (4 цк)'!E221+'февраль (4 цк)'!E222*9.11%)/1000</f>
        <v>1.2744372180000003</v>
      </c>
      <c r="I194" s="262">
        <f>('февраль (4 цк)'!F221+'февраль (4 цк)'!F222*9.11%)/1000</f>
        <v>1.2629588460000001</v>
      </c>
      <c r="J194" s="262">
        <f>('февраль (4 цк)'!G221+'февраль (4 цк)'!G222*9.11%)/1000</f>
        <v>1.277415921</v>
      </c>
      <c r="K194" s="262">
        <f>('февраль (4 цк)'!H221+'февраль (4 цк)'!H222*9.11%)/1000</f>
        <v>1.2649010040000004</v>
      </c>
      <c r="L194" s="262">
        <f>('февраль (4 цк)'!I221+'февраль (4 цк)'!I222*9.11%)/1000</f>
        <v>1.247847111</v>
      </c>
      <c r="M194" s="262">
        <f>('февраль (4 цк)'!J221+'февраль (4 цк)'!J222*9.11%)/1000</f>
        <v>1.2412568670000002</v>
      </c>
      <c r="N194" s="262">
        <f>('февраль (4 цк)'!K221+'февраль (4 цк)'!K222*9.11%)/1000</f>
        <v>1.235419482</v>
      </c>
      <c r="O194" s="262">
        <f>('февраль (4 цк)'!L221+'февраль (4 цк)'!L222*9.11%)/1000</f>
        <v>1.2397075050000002</v>
      </c>
      <c r="P194" s="262">
        <f>('февраль (4 цк)'!M221+'февраль (4 цк)'!M222*9.11%)/1000</f>
        <v>1.2459922409999999</v>
      </c>
      <c r="Q194" s="262">
        <f>('февраль (4 цк)'!N221+'февраль (4 цк)'!N222*9.11%)/1000</f>
        <v>1.2539463599999998</v>
      </c>
      <c r="R194" s="262">
        <f>('февраль (4 цк)'!O221+'февраль (4 цк)'!O222*9.11%)/1000</f>
        <v>1.2505530390000001</v>
      </c>
      <c r="S194" s="262">
        <f>('февраль (4 цк)'!P221+'февраль (4 цк)'!P222*9.11%)/1000</f>
        <v>1.257470613</v>
      </c>
      <c r="T194" s="262">
        <f>('февраль (4 цк)'!Q221+'февраль (4 цк)'!Q222*9.11%)/1000</f>
        <v>1.2186165420000001</v>
      </c>
      <c r="U194" s="262">
        <f>('февраль (4 цк)'!R221+'февраль (4 цк)'!R222*9.11%)/1000</f>
        <v>1.2599474100000001</v>
      </c>
      <c r="V194" s="262">
        <f>('февраль (4 цк)'!S221+'февраль (4 цк)'!S222*9.11%)/1000</f>
        <v>1.2650101140000001</v>
      </c>
      <c r="W194" s="262">
        <f>('февраль (4 цк)'!T221+'февраль (4 цк)'!T222*9.11%)/1000</f>
        <v>1.2562594920000001</v>
      </c>
      <c r="X194" s="262">
        <f>('февраль (4 цк)'!U221+'февраль (4 цк)'!U222*9.11%)/1000</f>
        <v>1.1931502680000001</v>
      </c>
      <c r="Y194" s="262">
        <f>('февраль (4 цк)'!V221+'февраль (4 цк)'!V222*9.11%)/1000</f>
        <v>1.171939284</v>
      </c>
      <c r="Z194" s="262">
        <f>('февраль (4 цк)'!W221+'февраль (4 цк)'!W222*9.11%)/1000</f>
        <v>1.1905098060000001</v>
      </c>
      <c r="AA194" s="262">
        <f>('февраль (4 цк)'!X221+'февраль (4 цк)'!X222*9.11%)/1000</f>
        <v>1.1852725260000001</v>
      </c>
      <c r="AB194" s="262">
        <f>('февраль (4 цк)'!Y221+'февраль (4 цк)'!Y222*9.11%)/1000</f>
        <v>1.178278575</v>
      </c>
    </row>
    <row r="195" spans="1:28" s="156" customFormat="1" ht="13.5" thickBot="1" x14ac:dyDescent="0.25">
      <c r="A195" s="266">
        <v>23</v>
      </c>
      <c r="B195" s="233" t="s">
        <v>182</v>
      </c>
      <c r="C195" s="234" t="s">
        <v>161</v>
      </c>
      <c r="D195" s="202"/>
      <c r="E195" s="262">
        <f>('февраль (4 цк)'!B225+'февраль (4 цк)'!B226*9.11%)/1000</f>
        <v>1.0792721609999998</v>
      </c>
      <c r="F195" s="284">
        <f>('февраль (4 цк)'!C225+'февраль (4 цк)'!C226*9.11%)/1000</f>
        <v>1.0819890000000001</v>
      </c>
      <c r="G195" s="284">
        <f>('февраль (4 цк)'!D225+'февраль (4 цк)'!D226*9.11%)/1000</f>
        <v>1.078901187</v>
      </c>
      <c r="H195" s="262">
        <f>('февраль (4 цк)'!E225+'февраль (4 цк)'!E226*9.11%)/1000</f>
        <v>1.103821911</v>
      </c>
      <c r="I195" s="262">
        <f>('февраль (4 цк)'!F225+'февраль (4 цк)'!F226*9.11%)/1000</f>
        <v>1.1196974159999999</v>
      </c>
      <c r="J195" s="262">
        <f>('февраль (4 цк)'!G225+'февраль (4 цк)'!G226*9.11%)/1000</f>
        <v>1.1319286470000001</v>
      </c>
      <c r="K195" s="262">
        <f>('февраль (4 цк)'!H225+'февраль (4 цк)'!H226*9.11%)/1000</f>
        <v>1.102010685</v>
      </c>
      <c r="L195" s="262">
        <f>('февраль (4 цк)'!I225+'февраль (4 цк)'!I226*9.11%)/1000</f>
        <v>1.089026595</v>
      </c>
      <c r="M195" s="262">
        <f>('февраль (4 цк)'!J225+'февраль (4 цк)'!J226*9.11%)/1000</f>
        <v>1.0858187610000001</v>
      </c>
      <c r="N195" s="262">
        <f>('февраль (4 цк)'!K225+'февраль (4 цк)'!K226*9.11%)/1000</f>
        <v>1.0753769340000001</v>
      </c>
      <c r="O195" s="262">
        <f>('февраль (4 цк)'!L225+'февраль (4 цк)'!L226*9.11%)/1000</f>
        <v>1.0776245999999998</v>
      </c>
      <c r="P195" s="262">
        <f>('февраль (4 цк)'!M225+'февраль (4 цк)'!M226*9.11%)/1000</f>
        <v>1.0836365610000001</v>
      </c>
      <c r="Q195" s="262">
        <f>('февраль (4 цк)'!N225+'февраль (4 цк)'!N226*9.11%)/1000</f>
        <v>1.092081675</v>
      </c>
      <c r="R195" s="262">
        <f>('февраль (4 цк)'!O225+'февраль (4 цк)'!O226*9.11%)/1000</f>
        <v>1.0887756420000001</v>
      </c>
      <c r="S195" s="262">
        <f>('февраль (4 цк)'!P225+'февраль (4 цк)'!P226*9.11%)/1000</f>
        <v>1.0965988289999999</v>
      </c>
      <c r="T195" s="262">
        <f>('февраль (4 цк)'!Q225+'февраль (4 цк)'!Q226*9.11%)/1000</f>
        <v>1.8739639349999999</v>
      </c>
      <c r="U195" s="262">
        <f>('февраль (4 цк)'!R225+'февраль (4 цк)'!R226*9.11%)/1000</f>
        <v>1.779867471</v>
      </c>
      <c r="V195" s="262">
        <f>('февраль (4 цк)'!S225+'февраль (4 цк)'!S226*9.11%)/1000</f>
        <v>1.10282901</v>
      </c>
      <c r="W195" s="262">
        <f>('февраль (4 цк)'!T225+'февраль (4 цк)'!T226*9.11%)/1000</f>
        <v>1.1069751899999998</v>
      </c>
      <c r="X195" s="262">
        <f>('февраль (4 цк)'!U225+'февраль (4 цк)'!U226*9.11%)/1000</f>
        <v>1.1023489259999999</v>
      </c>
      <c r="Y195" s="262">
        <f>('февраль (4 цк)'!V225+'февраль (4 цк)'!V226*9.11%)/1000</f>
        <v>1.103658246</v>
      </c>
      <c r="Z195" s="262">
        <f>('февраль (4 цк)'!W225+'февраль (4 цк)'!W226*9.11%)/1000</f>
        <v>1.1025671459999999</v>
      </c>
      <c r="AA195" s="262">
        <f>('февраль (4 цк)'!X225+'февраль (4 цк)'!X226*9.11%)/1000</f>
        <v>1.0911324179999999</v>
      </c>
      <c r="AB195" s="262">
        <f>('февраль (4 цк)'!Y225+'февраль (4 цк)'!Y226*9.11%)/1000</f>
        <v>1.0773300029999999</v>
      </c>
    </row>
    <row r="196" spans="1:28" s="156" customFormat="1" ht="13.5" thickBot="1" x14ac:dyDescent="0.25">
      <c r="A196" s="266">
        <v>24</v>
      </c>
      <c r="B196" s="233" t="s">
        <v>182</v>
      </c>
      <c r="C196" s="234" t="s">
        <v>161</v>
      </c>
      <c r="D196" s="202"/>
      <c r="E196" s="262">
        <f>('февраль (4 цк)'!B229+'февраль (4 цк)'!B230*9.11%)/1000</f>
        <v>1.1855889450000001</v>
      </c>
      <c r="F196" s="284">
        <f>('февраль (4 цк)'!C229+'февраль (4 цк)'!C230*9.11%)/1000</f>
        <v>1.183701342</v>
      </c>
      <c r="G196" s="284">
        <f>('февраль (4 цк)'!D229+'февраль (4 цк)'!D230*9.11%)/1000</f>
        <v>1.183701342</v>
      </c>
      <c r="H196" s="262">
        <f>('февраль (4 цк)'!E229+'февраль (4 цк)'!E230*9.11%)/1000</f>
        <v>1.2073563900000002</v>
      </c>
      <c r="I196" s="262">
        <f>('февраль (4 цк)'!F229+'февраль (4 цк)'!F230*9.11%)/1000</f>
        <v>1.2184856099999999</v>
      </c>
      <c r="J196" s="262">
        <f>('февраль (4 цк)'!G229+'февраль (4 цк)'!G230*9.11%)/1000</f>
        <v>1.243569999</v>
      </c>
      <c r="K196" s="262">
        <f>('февраль (4 цк)'!H229+'февраль (4 цк)'!H230*9.11%)/1000</f>
        <v>1.25340081</v>
      </c>
      <c r="L196" s="262">
        <f>('февраль (4 цк)'!I229+'февраль (4 цк)'!I230*9.11%)/1000</f>
        <v>1.189440528</v>
      </c>
      <c r="M196" s="262">
        <f>('февраль (4 цк)'!J229+'февраль (4 цк)'!J230*9.11%)/1000</f>
        <v>1.1837668080000001</v>
      </c>
      <c r="N196" s="262">
        <f>('февраль (4 цк)'!K229+'февраль (4 цк)'!K230*9.11%)/1000</f>
        <v>1.1765655480000001</v>
      </c>
      <c r="O196" s="262">
        <f>('февраль (4 цк)'!L229+'февраль (4 цк)'!L230*9.11%)/1000</f>
        <v>1.1714482890000002</v>
      </c>
      <c r="P196" s="262">
        <f>('февраль (4 цк)'!M229+'февраль (4 цк)'!M230*9.11%)/1000</f>
        <v>1.1911099110000001</v>
      </c>
      <c r="Q196" s="262">
        <f>('февраль (4 цк)'!N229+'февраль (4 цк)'!N230*9.11%)/1000</f>
        <v>1.2024900840000001</v>
      </c>
      <c r="R196" s="262">
        <f>('февраль (4 цк)'!O229+'февраль (4 цк)'!O230*9.11%)/1000</f>
        <v>1.189887879</v>
      </c>
      <c r="S196" s="262">
        <f>('февраль (4 цк)'!P229+'февраль (4 цк)'!P230*9.11%)/1000</f>
        <v>1.204017624</v>
      </c>
      <c r="T196" s="262">
        <f>('февраль (4 цк)'!Q229+'февраль (4 цк)'!Q230*9.11%)/1000</f>
        <v>1.2645627629999998</v>
      </c>
      <c r="U196" s="262">
        <f>('февраль (4 цк)'!R229+'февраль (4 цк)'!R230*9.11%)/1000</f>
        <v>1.2641154120000002</v>
      </c>
      <c r="V196" s="262">
        <f>('февраль (4 цк)'!S229+'февраль (4 цк)'!S230*9.11%)/1000</f>
        <v>1.2164234310000002</v>
      </c>
      <c r="W196" s="262">
        <f>('февраль (4 цк)'!T229+'февраль (4 цк)'!T230*9.11%)/1000</f>
        <v>1.2017699580000001</v>
      </c>
      <c r="X196" s="262">
        <f>('февраль (4 цк)'!U229+'февраль (4 цк)'!U230*9.11%)/1000</f>
        <v>1.196598144</v>
      </c>
      <c r="Y196" s="262">
        <f>('февраль (4 цк)'!V229+'февраль (4 цк)'!V230*9.11%)/1000</f>
        <v>1.1909571570000002</v>
      </c>
      <c r="Z196" s="262">
        <f>('февраль (4 цк)'!W229+'февраль (4 цк)'!W230*9.11%)/1000</f>
        <v>1.1926047180000003</v>
      </c>
      <c r="AA196" s="262">
        <f>('февраль (4 цк)'!X229+'февраль (4 цк)'!X230*9.11%)/1000</f>
        <v>1.1726266770000002</v>
      </c>
      <c r="AB196" s="262">
        <f>('февраль (4 цк)'!Y229+'февраль (4 цк)'!Y230*9.11%)/1000</f>
        <v>1.1649562439999999</v>
      </c>
    </row>
    <row r="197" spans="1:28" s="156" customFormat="1" ht="13.5" thickBot="1" x14ac:dyDescent="0.25">
      <c r="A197" s="266">
        <v>25</v>
      </c>
      <c r="B197" s="233" t="s">
        <v>182</v>
      </c>
      <c r="C197" s="234" t="s">
        <v>161</v>
      </c>
      <c r="D197" s="202"/>
      <c r="E197" s="262">
        <f>('февраль (4 цк)'!B233+'февраль (4 цк)'!B234*9.11%)/1000</f>
        <v>1.127793378</v>
      </c>
      <c r="F197" s="284">
        <f>('февраль (4 цк)'!C233+'февраль (4 цк)'!C234*9.11%)/1000</f>
        <v>1.124880141</v>
      </c>
      <c r="G197" s="284">
        <f>('февраль (4 цк)'!D233+'февраль (4 цк)'!D234*9.11%)/1000</f>
        <v>1.107149766</v>
      </c>
      <c r="H197" s="262">
        <f>('февраль (4 цк)'!E233+'февраль (4 цк)'!E234*9.11%)/1000</f>
        <v>1.1117651190000002</v>
      </c>
      <c r="I197" s="262">
        <f>('февраль (4 цк)'!F233+'февраль (4 цк)'!F234*9.11%)/1000</f>
        <v>1.0868443950000002</v>
      </c>
      <c r="J197" s="262">
        <f>('февраль (4 цк)'!G233+'февраль (4 цк)'!G234*9.11%)/1000</f>
        <v>1.1410720650000001</v>
      </c>
      <c r="K197" s="262">
        <f>('февраль (4 цк)'!H233+'февраль (4 цк)'!H234*9.11%)/1000</f>
        <v>1.1420976990000002</v>
      </c>
      <c r="L197" s="262">
        <f>('февраль (4 цк)'!I233+'февраль (4 цк)'!I234*9.11%)/1000</f>
        <v>1.1307175260000002</v>
      </c>
      <c r="M197" s="262">
        <f>('февраль (4 цк)'!J233+'февраль (4 цк)'!J234*9.11%)/1000</f>
        <v>1.1125834440000002</v>
      </c>
      <c r="N197" s="262">
        <f>('февраль (4 цк)'!K233+'февраль (4 цк)'!K234*9.11%)/1000</f>
        <v>1.1104667099999999</v>
      </c>
      <c r="O197" s="262">
        <f>('февраль (4 цк)'!L233+'февраль (4 цк)'!L234*9.11%)/1000</f>
        <v>1.0696268369999999</v>
      </c>
      <c r="P197" s="262">
        <f>('февраль (4 цк)'!M233+'февраль (4 цк)'!M234*9.11%)/1000</f>
        <v>1.067564658</v>
      </c>
      <c r="Q197" s="262">
        <f>('февраль (4 цк)'!N233+'февраль (4 цк)'!N234*9.11%)/1000</f>
        <v>1.078912098</v>
      </c>
      <c r="R197" s="262">
        <f>('февраль (4 цк)'!O233+'февраль (4 цк)'!O234*9.11%)/1000</f>
        <v>1.0808869890000001</v>
      </c>
      <c r="S197" s="262">
        <f>('февраль (4 цк)'!P233+'февраль (4 цк)'!P234*9.11%)/1000</f>
        <v>1.0928018009999998</v>
      </c>
      <c r="T197" s="262">
        <f>('февраль (4 цк)'!Q233+'февраль (4 цк)'!Q234*9.11%)/1000</f>
        <v>1.1095938299999999</v>
      </c>
      <c r="U197" s="262">
        <f>('февраль (4 цк)'!R233+'февраль (4 цк)'!R234*9.11%)/1000</f>
        <v>1.1373186810000002</v>
      </c>
      <c r="V197" s="262">
        <f>('февраль (4 цк)'!S233+'февраль (4 цк)'!S234*9.11%)/1000</f>
        <v>1.1357911409999999</v>
      </c>
      <c r="W197" s="262">
        <f>('февраль (4 цк)'!T233+'февраль (4 цк)'!T234*9.11%)/1000</f>
        <v>1.106931546</v>
      </c>
      <c r="X197" s="262">
        <f>('февраль (4 цк)'!U233+'февраль (4 цк)'!U234*9.11%)/1000</f>
        <v>1.1329979250000002</v>
      </c>
      <c r="Y197" s="262">
        <f>('февраль (4 цк)'!V233+'февраль (4 цк)'!V234*9.11%)/1000</f>
        <v>1.1267786550000001</v>
      </c>
      <c r="Z197" s="262">
        <f>('февраль (4 цк)'!W233+'февраль (4 цк)'!W234*9.11%)/1000</f>
        <v>1.1290590540000003</v>
      </c>
      <c r="AA197" s="262">
        <f>('февраль (4 цк)'!X233+'февраль (4 цк)'!X234*9.11%)/1000</f>
        <v>1.1235380880000003</v>
      </c>
      <c r="AB197" s="262">
        <f>('февраль (4 цк)'!Y233+'февраль (4 цк)'!Y234*9.11%)/1000</f>
        <v>1.120002924</v>
      </c>
    </row>
    <row r="198" spans="1:28" s="156" customFormat="1" ht="13.5" thickBot="1" x14ac:dyDescent="0.25">
      <c r="A198" s="266">
        <v>26</v>
      </c>
      <c r="B198" s="233" t="s">
        <v>182</v>
      </c>
      <c r="C198" s="234" t="s">
        <v>161</v>
      </c>
      <c r="D198" s="202"/>
      <c r="E198" s="262">
        <f>('февраль (4 цк)'!B237+'февраль (4 цк)'!B238*9.11%)/1000</f>
        <v>1.2032102099999999</v>
      </c>
      <c r="F198" s="284">
        <f>('февраль (4 цк)'!C237+'февраль (4 цк)'!C238*9.11%)/1000</f>
        <v>1.1984857470000001</v>
      </c>
      <c r="G198" s="284">
        <f>('февраль (4 цк)'!D237+'февраль (4 цк)'!D238*9.11%)/1000</f>
        <v>1.1977874430000002</v>
      </c>
      <c r="H198" s="262">
        <f>('февраль (4 цк)'!E237+'февраль (4 цк)'!E238*9.11%)/1000</f>
        <v>1.206385311</v>
      </c>
      <c r="I198" s="262">
        <f>('февраль (4 цк)'!F237+'февраль (4 цк)'!F238*9.11%)/1000</f>
        <v>1.2050432580000001</v>
      </c>
      <c r="J198" s="262">
        <f>('февраль (4 цк)'!G237+'февраль (4 цк)'!G238*9.11%)/1000</f>
        <v>1.210804266</v>
      </c>
      <c r="K198" s="262">
        <f>('февраль (4 цк)'!H237+'февраль (4 цк)'!H238*9.11%)/1000</f>
        <v>1.2101386950000002</v>
      </c>
      <c r="L198" s="262">
        <f>('февраль (4 цк)'!I237+'февраль (4 цк)'!I238*9.11%)/1000</f>
        <v>1.2006788580000001</v>
      </c>
      <c r="M198" s="262">
        <f>('февраль (4 цк)'!J237+'февраль (4 цк)'!J238*9.11%)/1000</f>
        <v>1.1894077950000002</v>
      </c>
      <c r="N198" s="262">
        <f>('февраль (4 цк)'!K237+'февраль (4 цк)'!K238*9.11%)/1000</f>
        <v>1.1752234950000002</v>
      </c>
      <c r="O198" s="262">
        <f>('февраль (4 цк)'!L237+'февраль (4 цк)'!L238*9.11%)/1000</f>
        <v>1.194132258</v>
      </c>
      <c r="P198" s="262">
        <f>('февраль (4 цк)'!M237+'февраль (4 цк)'!M238*9.11%)/1000</f>
        <v>1.1941540800000001</v>
      </c>
      <c r="Q198" s="262">
        <f>('февраль (4 цк)'!N237+'февраль (4 цк)'!N238*9.11%)/1000</f>
        <v>1.2019554450000001</v>
      </c>
      <c r="R198" s="262">
        <f>('февраль (4 цк)'!O237+'февраль (4 цк)'!O238*9.11%)/1000</f>
        <v>1.19371764</v>
      </c>
      <c r="S198" s="262">
        <f>('февраль (4 цк)'!P237+'февраль (4 цк)'!P238*9.11%)/1000</f>
        <v>1.205250567</v>
      </c>
      <c r="T198" s="262">
        <f>('февраль (4 цк)'!Q237+'февраль (4 цк)'!Q238*9.11%)/1000</f>
        <v>1.2259378230000002</v>
      </c>
      <c r="U198" s="262">
        <f>('февраль (4 цк)'!R237+'февраль (4 цк)'!R238*9.11%)/1000</f>
        <v>1.2370888650000003</v>
      </c>
      <c r="V198" s="262">
        <f>('февраль (4 цк)'!S237+'февраль (4 цк)'!S238*9.11%)/1000</f>
        <v>1.2421406580000001</v>
      </c>
      <c r="W198" s="262">
        <f>('февраль (4 цк)'!T237+'февраль (4 цк)'!T238*9.11%)/1000</f>
        <v>1.2362487180000004</v>
      </c>
      <c r="X198" s="262">
        <f>('февраль (4 цк)'!U237+'февраль (4 цк)'!U238*9.11%)/1000</f>
        <v>1.226625216</v>
      </c>
      <c r="Y198" s="262">
        <f>('февраль (4 цк)'!V237+'февраль (4 цк)'!V238*9.11%)/1000</f>
        <v>1.2225990569999998</v>
      </c>
      <c r="Z198" s="262">
        <f>('февраль (4 цк)'!W237+'февраль (4 цк)'!W238*9.11%)/1000</f>
        <v>1.215310509</v>
      </c>
      <c r="AA198" s="262">
        <f>('февраль (4 цк)'!X237+'февраль (4 цк)'!X238*9.11%)/1000</f>
        <v>1.1978092650000001</v>
      </c>
      <c r="AB198" s="262">
        <f>('февраль (4 цк)'!Y237+'февраль (4 цк)'!Y238*9.11%)/1000</f>
        <v>1.2069963270000001</v>
      </c>
    </row>
    <row r="199" spans="1:28" s="156" customFormat="1" ht="13.5" thickBot="1" x14ac:dyDescent="0.25">
      <c r="A199" s="266">
        <v>27</v>
      </c>
      <c r="B199" s="233" t="s">
        <v>182</v>
      </c>
      <c r="C199" s="234" t="s">
        <v>161</v>
      </c>
      <c r="D199" s="202"/>
      <c r="E199" s="262">
        <f>('февраль (4 цк)'!B241+'февраль (4 цк)'!B242*9.11%)/1000</f>
        <v>1.15007364</v>
      </c>
      <c r="F199" s="284">
        <f>('февраль (4 цк)'!C241+'февраль (4 цк)'!C242*9.11%)/1000</f>
        <v>1.1530196100000003</v>
      </c>
      <c r="G199" s="284">
        <f>('февраль (4 цк)'!D241+'февраль (4 цк)'!D242*9.11%)/1000</f>
        <v>1.2204277680000002</v>
      </c>
      <c r="H199" s="262">
        <f>('февраль (4 цк)'!E241+'февраль (4 цк)'!E242*9.11%)/1000</f>
        <v>1.1782021980000001</v>
      </c>
      <c r="I199" s="262">
        <f>('февраль (4 цк)'!F241+'февраль (4 цк)'!F242*9.11%)/1000</f>
        <v>1.2063416670000002</v>
      </c>
      <c r="J199" s="262">
        <f>('февраль (4 цк)'!G241+'февраль (4 цк)'!G242*9.11%)/1000</f>
        <v>1.263155244</v>
      </c>
      <c r="K199" s="262">
        <f>('февраль (4 цк)'!H241+'февраль (4 цк)'!H242*9.11%)/1000</f>
        <v>1.2442028370000002</v>
      </c>
      <c r="L199" s="262">
        <f>('февраль (4 цк)'!I241+'февраль (4 цк)'!I242*9.11%)/1000</f>
        <v>1.2391292220000001</v>
      </c>
      <c r="M199" s="262">
        <f>('февраль (4 цк)'!J241+'февраль (4 цк)'!J242*9.11%)/1000</f>
        <v>1.2304549770000002</v>
      </c>
      <c r="N199" s="262">
        <f>('февраль (4 цк)'!K241+'февраль (4 цк)'!K242*9.11%)/1000</f>
        <v>1.2280109130000001</v>
      </c>
      <c r="O199" s="262">
        <f>('февраль (4 цк)'!L241+'февраль (4 цк)'!L242*9.11%)/1000</f>
        <v>1.2291238349999998</v>
      </c>
      <c r="P199" s="262">
        <f>('февраль (4 цк)'!M241+'февраль (4 цк)'!M242*9.11%)/1000</f>
        <v>1.1780821770000003</v>
      </c>
      <c r="Q199" s="262">
        <f>('февраль (4 цк)'!N241+'февраль (4 цк)'!N242*9.11%)/1000</f>
        <v>1.167607617</v>
      </c>
      <c r="R199" s="262">
        <f>('февраль (4 цк)'!O241+'февраль (4 цк)'!O242*9.11%)/1000</f>
        <v>1.14123573</v>
      </c>
      <c r="S199" s="262">
        <f>('февраль (4 цк)'!P241+'февраль (4 цк)'!P242*9.11%)/1000</f>
        <v>1.1829593940000001</v>
      </c>
      <c r="T199" s="262">
        <f>('февраль (4 цк)'!Q241+'февраль (4 цк)'!Q242*9.11%)/1000</f>
        <v>1.247661624</v>
      </c>
      <c r="U199" s="262">
        <f>('февраль (4 цк)'!R241+'февраль (4 цк)'!R242*9.11%)/1000</f>
        <v>1.2554084340000002</v>
      </c>
      <c r="V199" s="262">
        <f>('февраль (4 цк)'!S241+'февраль (4 цк)'!S242*9.11%)/1000</f>
        <v>1.227487185</v>
      </c>
      <c r="W199" s="262">
        <f>('февраль (4 цк)'!T241+'февраль (4 цк)'!T242*9.11%)/1000</f>
        <v>1.1921246340000002</v>
      </c>
      <c r="X199" s="262">
        <f>('февраль (4 цк)'!U241+'февраль (4 цк)'!U242*9.11%)/1000</f>
        <v>1.1729758290000003</v>
      </c>
      <c r="Y199" s="262">
        <f>('февраль (4 цк)'!V241+'февраль (4 цк)'!V242*9.11%)/1000</f>
        <v>1.17222297</v>
      </c>
      <c r="Z199" s="262">
        <f>('февраль (4 цк)'!W241+'февраль (4 цк)'!W242*9.11%)/1000</f>
        <v>1.1704444770000002</v>
      </c>
      <c r="AA199" s="262">
        <f>('февраль (4 цк)'!X241+'февраль (4 цк)'!X242*9.11%)/1000</f>
        <v>1.1595771210000003</v>
      </c>
      <c r="AB199" s="262">
        <f>('февраль (4 цк)'!Y241+'февраль (4 цк)'!Y242*9.11%)/1000</f>
        <v>1.1696588850000003</v>
      </c>
    </row>
    <row r="200" spans="1:28" s="156" customFormat="1" ht="13.5" thickBot="1" x14ac:dyDescent="0.25">
      <c r="A200" s="266">
        <v>28</v>
      </c>
      <c r="B200" s="233" t="s">
        <v>182</v>
      </c>
      <c r="C200" s="234" t="s">
        <v>161</v>
      </c>
      <c r="D200" s="202"/>
      <c r="E200" s="262">
        <f>('февраль (4 цк)'!B245+'февраль (4 цк)'!B246*9.11%)/1000</f>
        <v>1.1517430230000003</v>
      </c>
      <c r="F200" s="284">
        <f>('февраль (4 цк)'!C245+'февраль (4 цк)'!C246*9.11%)/1000</f>
        <v>1.1579077380000002</v>
      </c>
      <c r="G200" s="284">
        <f>('февраль (4 цк)'!D245+'февраль (4 цк)'!D246*9.11%)/1000</f>
        <v>1.2101277840000002</v>
      </c>
      <c r="H200" s="262">
        <f>('февраль (4 цк)'!E245+'февраль (4 цк)'!E246*9.11%)/1000</f>
        <v>1.214906802</v>
      </c>
      <c r="I200" s="262">
        <f>('февраль (4 цк)'!F245+'февраль (4 цк)'!F246*9.11%)/1000</f>
        <v>1.2073236569999999</v>
      </c>
      <c r="J200" s="262">
        <f>('февраль (4 цк)'!G245+'февраль (4 цк)'!G246*9.11%)/1000</f>
        <v>1.1953542900000003</v>
      </c>
      <c r="K200" s="262">
        <f>('февраль (4 цк)'!H245+'февраль (4 цк)'!H246*9.11%)/1000</f>
        <v>1.1981038620000002</v>
      </c>
      <c r="L200" s="262">
        <f>('февраль (4 цк)'!I245+'февраль (4 цк)'!I246*9.11%)/1000</f>
        <v>1.1780276220000001</v>
      </c>
      <c r="M200" s="262">
        <f>('февраль (4 цк)'!J245+'февраль (4 цк)'!J246*9.11%)/1000</f>
        <v>1.1743397040000003</v>
      </c>
      <c r="N200" s="262">
        <f>('февраль (4 цк)'!K245+'февраль (4 цк)'!K246*9.11%)/1000</f>
        <v>1.1584532880000002</v>
      </c>
      <c r="O200" s="262">
        <f>('февраль (4 цк)'!L245+'февраль (4 цк)'!L246*9.11%)/1000</f>
        <v>1.1319832020000002</v>
      </c>
      <c r="P200" s="262">
        <f>('февраль (4 цк)'!M245+'февраль (4 цк)'!M246*9.11%)/1000</f>
        <v>1.1380060740000002</v>
      </c>
      <c r="Q200" s="262">
        <f>('февраль (4 цк)'!N245+'февраль (4 цк)'!N246*9.11%)/1000</f>
        <v>1.1483497020000002</v>
      </c>
      <c r="R200" s="262">
        <f>('февраль (4 цк)'!O245+'февраль (4 цк)'!O246*9.11%)/1000</f>
        <v>1.181366388</v>
      </c>
      <c r="S200" s="262">
        <f>('февраль (4 цк)'!P245+'февраль (4 цк)'!P246*9.11%)/1000</f>
        <v>1.1978419980000001</v>
      </c>
      <c r="T200" s="262">
        <f>('февраль (4 цк)'!Q245+'февраль (4 цк)'!Q246*9.11%)/1000</f>
        <v>1.2011152980000002</v>
      </c>
      <c r="U200" s="262">
        <f>('февраль (4 цк)'!R245+'февраль (4 цк)'!R246*9.11%)/1000</f>
        <v>1.2171108240000001</v>
      </c>
      <c r="V200" s="262">
        <f>('февраль (4 цк)'!S245+'февраль (4 цк)'!S246*9.11%)/1000</f>
        <v>1.2069963270000001</v>
      </c>
      <c r="W200" s="262">
        <f>('февраль (4 цк)'!T245+'февраль (4 цк)'!T246*9.11%)/1000</f>
        <v>1.1594680110000002</v>
      </c>
      <c r="X200" s="262">
        <f>('февраль (4 цк)'!U245+'февраль (4 цк)'!U246*9.11%)/1000</f>
        <v>1.1380278960000003</v>
      </c>
      <c r="Y200" s="262">
        <f>('февраль (4 цк)'!V245+'февраль (4 цк)'!V246*9.11%)/1000</f>
        <v>1.1372204820000003</v>
      </c>
      <c r="Z200" s="262">
        <f>('февраль (4 цк)'!W245+'февраль (4 цк)'!W246*9.11%)/1000</f>
        <v>1.1453491770000004</v>
      </c>
      <c r="AA200" s="262">
        <f>('февраль (4 цк)'!X245+'февраль (4 цк)'!X246*9.11%)/1000</f>
        <v>1.1319832020000002</v>
      </c>
      <c r="AB200" s="262">
        <f>('февраль (4 цк)'!Y245+'февраль (4 цк)'!Y246*9.11%)/1000</f>
        <v>1.1464730100000002</v>
      </c>
    </row>
    <row r="201" spans="1:28" s="156" customFormat="1" ht="13.5" thickBot="1" x14ac:dyDescent="0.25">
      <c r="A201" s="266">
        <v>29</v>
      </c>
      <c r="B201" s="233" t="s">
        <v>182</v>
      </c>
      <c r="C201" s="234" t="s">
        <v>161</v>
      </c>
      <c r="D201" s="202"/>
      <c r="E201" s="262"/>
      <c r="F201" s="284"/>
      <c r="G201" s="284"/>
      <c r="H201" s="262"/>
      <c r="I201" s="262"/>
      <c r="J201" s="262"/>
      <c r="K201" s="262"/>
      <c r="L201" s="262"/>
      <c r="M201" s="262"/>
      <c r="N201" s="262"/>
      <c r="O201" s="262"/>
      <c r="P201" s="262"/>
      <c r="Q201" s="262"/>
      <c r="R201" s="262"/>
      <c r="S201" s="262"/>
      <c r="T201" s="262"/>
      <c r="U201" s="262"/>
      <c r="V201" s="262"/>
      <c r="W201" s="262"/>
      <c r="X201" s="262"/>
      <c r="Y201" s="262"/>
      <c r="Z201" s="262"/>
      <c r="AA201" s="262"/>
      <c r="AB201" s="262"/>
    </row>
    <row r="202" spans="1:28" s="156" customFormat="1" ht="13.5" thickBot="1" x14ac:dyDescent="0.25">
      <c r="A202" s="266">
        <v>30</v>
      </c>
      <c r="B202" s="233" t="s">
        <v>182</v>
      </c>
      <c r="C202" s="234" t="s">
        <v>161</v>
      </c>
      <c r="D202" s="202"/>
      <c r="E202" s="262"/>
      <c r="F202" s="284"/>
      <c r="G202" s="284"/>
      <c r="H202" s="262"/>
      <c r="I202" s="262"/>
      <c r="J202" s="262"/>
      <c r="K202" s="262"/>
      <c r="L202" s="262"/>
      <c r="M202" s="262"/>
      <c r="N202" s="262"/>
      <c r="O202" s="262"/>
      <c r="P202" s="262"/>
      <c r="Q202" s="262"/>
      <c r="R202" s="262"/>
      <c r="S202" s="262"/>
      <c r="T202" s="262"/>
      <c r="U202" s="262"/>
      <c r="V202" s="262"/>
      <c r="W202" s="262"/>
      <c r="X202" s="262"/>
      <c r="Y202" s="262"/>
      <c r="Z202" s="262"/>
      <c r="AA202" s="262"/>
      <c r="AB202" s="262"/>
    </row>
    <row r="203" spans="1:28" s="248" customFormat="1" ht="13.5" thickBot="1" x14ac:dyDescent="0.25">
      <c r="A203" s="267">
        <v>31</v>
      </c>
      <c r="B203" s="257" t="s">
        <v>182</v>
      </c>
      <c r="C203" s="258" t="s">
        <v>161</v>
      </c>
      <c r="D203" s="259"/>
      <c r="E203" s="262"/>
      <c r="F203" s="284"/>
      <c r="G203" s="284"/>
      <c r="H203" s="262"/>
      <c r="I203" s="262"/>
      <c r="J203" s="262"/>
      <c r="K203" s="262"/>
      <c r="L203" s="262"/>
      <c r="M203" s="262"/>
      <c r="N203" s="262"/>
      <c r="O203" s="262"/>
      <c r="P203" s="262"/>
      <c r="Q203" s="262"/>
      <c r="R203" s="262"/>
      <c r="S203" s="262"/>
      <c r="T203" s="262"/>
      <c r="U203" s="262"/>
      <c r="V203" s="262"/>
      <c r="W203" s="262"/>
      <c r="X203" s="262"/>
      <c r="Y203" s="262"/>
      <c r="Z203" s="262"/>
      <c r="AA203" s="262"/>
      <c r="AB203" s="262"/>
    </row>
    <row r="204" spans="1:28" s="243" customFormat="1" ht="13.5" thickBot="1" x14ac:dyDescent="0.25">
      <c r="A204" s="265">
        <v>1</v>
      </c>
      <c r="B204" s="252" t="s">
        <v>183</v>
      </c>
      <c r="C204" s="253" t="s">
        <v>161</v>
      </c>
      <c r="D204" s="254"/>
      <c r="E204" s="262">
        <f>('февраль (4 цк)'!B137+'февраль (4 цк)'!B138*5.79%)/1000</f>
        <v>1.0501185739999999</v>
      </c>
      <c r="F204" s="284">
        <f>('февраль (4 цк)'!C137+'февраль (4 цк)'!C138*5.79%)/1000</f>
        <v>1.0646118039999999</v>
      </c>
      <c r="G204" s="284">
        <f>('февраль (4 цк)'!D137+'февраль (4 цк)'!D138*5.79%)/1000</f>
        <v>1.0743868000000001</v>
      </c>
      <c r="H204" s="262">
        <f>('февраль (4 цк)'!E137+'февраль (4 цк)'!E138*5.79%)/1000</f>
        <v>1.1300852350000001</v>
      </c>
      <c r="I204" s="262">
        <f>('февраль (4 цк)'!F137+'февраль (4 цк)'!F138*5.79%)/1000</f>
        <v>1.131312399</v>
      </c>
      <c r="J204" s="262">
        <f>('февраль (4 цк)'!G137+'февраль (4 цк)'!G138*5.79%)/1000</f>
        <v>1.1605104390000001</v>
      </c>
      <c r="K204" s="262">
        <f>('февраль (4 цк)'!H137+'февраль (4 цк)'!H138*5.79%)/1000</f>
        <v>1.145530575</v>
      </c>
      <c r="L204" s="262">
        <f>('февраль (4 цк)'!I137+'февраль (4 цк)'!I138*5.79%)/1000</f>
        <v>1.1170836440000003</v>
      </c>
      <c r="M204" s="262">
        <f>('февраль (4 цк)'!J137+'февраль (4 цк)'!J138*5.79%)/1000</f>
        <v>1.1048754780000001</v>
      </c>
      <c r="N204" s="262">
        <f>('февраль (4 цк)'!K137+'февраль (4 цк)'!K138*5.79%)/1000</f>
        <v>1.3576077879999999</v>
      </c>
      <c r="O204" s="262">
        <f>('февраль (4 цк)'!L137+'февраль (4 цк)'!L138*5.79%)/1000</f>
        <v>1.364822666</v>
      </c>
      <c r="P204" s="262">
        <f>('февраль (4 цк)'!M137+'февраль (4 цк)'!M138*5.79%)/1000</f>
        <v>1.374386082</v>
      </c>
      <c r="Q204" s="262">
        <f>('февраль (4 цк)'!N137+'февраль (4 цк)'!N138*5.79%)/1000</f>
        <v>1.3909422170000001</v>
      </c>
      <c r="R204" s="262">
        <f>('февраль (4 цк)'!O137+'февраль (4 цк)'!O138*5.79%)/1000</f>
        <v>1.1348034690000002</v>
      </c>
      <c r="S204" s="262">
        <f>('февраль (4 цк)'!P137+'февраль (4 цк)'!P138*5.79%)/1000</f>
        <v>1.1566067879999999</v>
      </c>
      <c r="T204" s="262">
        <f>('февраль (4 цк)'!Q137+'февраль (4 цк)'!Q138*5.79%)/1000</f>
        <v>1.8124518930000002</v>
      </c>
      <c r="U204" s="262">
        <f>('февраль (4 цк)'!R137+'февраль (4 цк)'!R138*5.79%)/1000</f>
        <v>1.148238799</v>
      </c>
      <c r="V204" s="262">
        <f>('февраль (4 цк)'!S137+'февраль (4 цк)'!S138*5.79%)/1000</f>
        <v>1.3747563470000002</v>
      </c>
      <c r="W204" s="262">
        <f>('февраль (4 цк)'!T137+'февраль (4 цк)'!T138*5.79%)/1000</f>
        <v>1.115084213</v>
      </c>
      <c r="X204" s="262">
        <f>('февраль (4 цк)'!U137+'февраль (4 цк)'!U138*5.79%)/1000</f>
        <v>1.0656273879999998</v>
      </c>
      <c r="Y204" s="262">
        <f>('февраль (4 цк)'!V137+'февраль (4 цк)'!V138*5.79%)/1000</f>
        <v>1.0610043650000001</v>
      </c>
      <c r="Z204" s="262">
        <f>('февраль (4 цк)'!W137+'февраль (4 цк)'!W138*5.79%)/1000</f>
        <v>1.261941891</v>
      </c>
      <c r="AA204" s="262">
        <f>('февраль (4 цк)'!X137+'февраль (4 цк)'!X138*5.79%)/1000</f>
        <v>1.0574603999999999</v>
      </c>
      <c r="AB204" s="262">
        <f>('февраль (4 цк)'!Y137+'февраль (4 цк)'!Y138*5.79%)/1000</f>
        <v>1.0569737659999998</v>
      </c>
    </row>
    <row r="205" spans="1:28" s="156" customFormat="1" ht="13.5" thickBot="1" x14ac:dyDescent="0.25">
      <c r="A205" s="266">
        <v>2</v>
      </c>
      <c r="B205" s="233" t="s">
        <v>183</v>
      </c>
      <c r="C205" s="234" t="s">
        <v>161</v>
      </c>
      <c r="D205" s="202"/>
      <c r="E205" s="262">
        <f>('февраль (4 цк)'!B141+'февраль (4 цк)'!B142*5.79%)/1000</f>
        <v>1.1571780540000001</v>
      </c>
      <c r="F205" s="284">
        <f>('февраль (4 цк)'!C141+'февраль (4 цк)'!C142*5.79%)/1000</f>
        <v>1.1632715580000001</v>
      </c>
      <c r="G205" s="284">
        <f>('февраль (4 цк)'!D141+'февраль (4 цк)'!D142*5.79%)/1000</f>
        <v>1.1597593300000002</v>
      </c>
      <c r="H205" s="262">
        <f>('февраль (4 цк)'!E141+'февраль (4 цк)'!E142*5.79%)/1000</f>
        <v>1.1861327770000003</v>
      </c>
      <c r="I205" s="262">
        <f>('февраль (4 цк)'!F141+'февраль (4 цк)'!F142*5.79%)/1000</f>
        <v>1.1765376240000001</v>
      </c>
      <c r="J205" s="262">
        <f>('февраль (4 цк)'!G141+'февраль (4 цк)'!G142*5.79%)/1000</f>
        <v>1.5078613250000001</v>
      </c>
      <c r="K205" s="262">
        <f>('февраль (4 цк)'!H141+'февраль (4 цк)'!H142*5.79%)/1000</f>
        <v>1.2259521330000001</v>
      </c>
      <c r="L205" s="262">
        <f>('февраль (4 цк)'!I141+'февраль (4 цк)'!I142*5.79%)/1000</f>
        <v>1.2092584710000001</v>
      </c>
      <c r="M205" s="262">
        <f>('февраль (4 цк)'!J141+'февраль (4 цк)'!J142*5.79%)/1000</f>
        <v>1.215034605</v>
      </c>
      <c r="N205" s="262">
        <f>('февраль (4 цк)'!K141+'февраль (4 цк)'!K142*5.79%)/1000</f>
        <v>1.1636629810000001</v>
      </c>
      <c r="O205" s="262">
        <f>('февраль (4 цк)'!L141+'февраль (4 цк)'!L142*5.79%)/1000</f>
        <v>1.156627946</v>
      </c>
      <c r="P205" s="262">
        <f>('февраль (4 цк)'!M141+'февраль (4 цк)'!M142*5.79%)/1000</f>
        <v>1.231220475</v>
      </c>
      <c r="Q205" s="262">
        <f>('февраль (4 цк)'!N141+'февраль (4 цк)'!N142*5.79%)/1000</f>
        <v>1.1631234520000002</v>
      </c>
      <c r="R205" s="262">
        <f>('февраль (4 цк)'!O141+'февраль (4 цк)'!O142*5.79%)/1000</f>
        <v>1.2594029310000001</v>
      </c>
      <c r="S205" s="262">
        <f>('февраль (4 цк)'!P141+'февраль (4 цк)'!P142*5.79%)/1000</f>
        <v>1.8085799790000001</v>
      </c>
      <c r="T205" s="262">
        <f>('февраль (4 цк)'!Q141+'февраль (4 цк)'!Q142*5.79%)/1000</f>
        <v>1.4045256529999999</v>
      </c>
      <c r="U205" s="262">
        <f>('февраль (4 цк)'!R141+'февраль (4 цк)'!R142*5.79%)/1000</f>
        <v>1.3453784640000002</v>
      </c>
      <c r="V205" s="262">
        <f>('февраль (4 цк)'!S141+'февраль (4 цк)'!S142*5.79%)/1000</f>
        <v>1.3224008760000001</v>
      </c>
      <c r="W205" s="262">
        <f>('февраль (4 цк)'!T141+'февраль (4 цк)'!T142*5.79%)/1000</f>
        <v>1.1465144220000001</v>
      </c>
      <c r="X205" s="262">
        <f>('февраль (4 цк)'!U141+'февраль (4 цк)'!U142*5.79%)/1000</f>
        <v>1.1490110660000001</v>
      </c>
      <c r="Y205" s="262">
        <f>('февраль (4 цк)'!V141+'февраль (4 цк)'!V142*5.79%)/1000</f>
        <v>1.1526079260000002</v>
      </c>
      <c r="Z205" s="262">
        <f>('февраль (4 цк)'!W141+'февраль (4 цк)'!W142*5.79%)/1000</f>
        <v>1.1798488510000003</v>
      </c>
      <c r="AA205" s="262">
        <f>('февраль (4 цк)'!X141+'февраль (4 цк)'!X142*5.79%)/1000</f>
        <v>1.1562471020000002</v>
      </c>
      <c r="AB205" s="262">
        <f>('февраль (4 цк)'!Y141+'февраль (4 цк)'!Y142*5.79%)/1000</f>
        <v>1.1562894180000001</v>
      </c>
    </row>
    <row r="206" spans="1:28" s="156" customFormat="1" ht="13.5" thickBot="1" x14ac:dyDescent="0.25">
      <c r="A206" s="266">
        <v>3</v>
      </c>
      <c r="B206" s="233" t="s">
        <v>183</v>
      </c>
      <c r="C206" s="234" t="s">
        <v>161</v>
      </c>
      <c r="D206" s="202"/>
      <c r="E206" s="262">
        <f>('февраль (4 цк)'!B145+'февраль (4 цк)'!B146*5.79%)/1000</f>
        <v>1.1331214080000001</v>
      </c>
      <c r="F206" s="284">
        <f>('февраль (4 цк)'!C145+'февраль (4 цк)'!C146*5.79%)/1000</f>
        <v>1.1285618590000002</v>
      </c>
      <c r="G206" s="284">
        <f>('февраль (4 цк)'!D145+'февраль (4 цк)'!D146*5.79%)/1000</f>
        <v>1.1067268030000001</v>
      </c>
      <c r="H206" s="262">
        <f>('февраль (4 цк)'!E145+'февраль (4 цк)'!E146*5.79%)/1000</f>
        <v>1.1241081000000002</v>
      </c>
      <c r="I206" s="262">
        <f>('февраль (4 цк)'!F145+'февраль (4 цк)'!F146*5.79%)/1000</f>
        <v>1.167788791</v>
      </c>
      <c r="J206" s="262">
        <f>('февраль (4 цк)'!G145+'февраль (4 цк)'!G146*5.79%)/1000</f>
        <v>1.169132324</v>
      </c>
      <c r="K206" s="262">
        <f>('февраль (4 цк)'!H145+'февраль (4 цк)'!H146*5.79%)/1000</f>
        <v>1.1574742659999999</v>
      </c>
      <c r="L206" s="262">
        <f>('февраль (4 цк)'!I145+'февраль (4 цк)'!I146*5.79%)/1000</f>
        <v>1.1584686920000002</v>
      </c>
      <c r="M206" s="262">
        <f>('февраль (4 цк)'!J145+'февраль (4 цк)'!J146*5.79%)/1000</f>
        <v>1.1471491620000001</v>
      </c>
      <c r="N206" s="262">
        <f>('февраль (4 цк)'!K145+'февраль (4 цк)'!K146*5.79%)/1000</f>
        <v>1.1615471810000002</v>
      </c>
      <c r="O206" s="262">
        <f>('февраль (4 цк)'!L145+'февраль (4 цк)'!L146*5.79%)/1000</f>
        <v>1.1313970310000001</v>
      </c>
      <c r="P206" s="262">
        <f>('февраль (4 цк)'!M145+'февраль (4 цк)'!M146*5.79%)/1000</f>
        <v>1.1354805250000002</v>
      </c>
      <c r="Q206" s="262">
        <f>('февраль (4 цк)'!N145+'февраль (4 цк)'!N146*5.79%)/1000</f>
        <v>1.137321271</v>
      </c>
      <c r="R206" s="262">
        <f>('февраль (4 цк)'!O145+'февраль (4 цк)'!O146*5.79%)/1000</f>
        <v>1.2314003180000002</v>
      </c>
      <c r="S206" s="262">
        <f>('февраль (4 цк)'!P145+'февраль (4 цк)'!P146*5.79%)/1000</f>
        <v>1.1710153860000001</v>
      </c>
      <c r="T206" s="262">
        <f>('февраль (4 цк)'!Q145+'февраль (4 цк)'!Q146*5.79%)/1000</f>
        <v>1.3282722210000002</v>
      </c>
      <c r="U206" s="262">
        <f>('февраль (4 цк)'!R145+'февраль (4 цк)'!R146*5.79%)/1000</f>
        <v>1.3295099640000001</v>
      </c>
      <c r="V206" s="262">
        <f>('февраль (4 цк)'!S145+'февраль (4 цк)'!S146*5.79%)/1000</f>
        <v>1.318296224</v>
      </c>
      <c r="W206" s="262">
        <f>('февраль (4 цк)'!T145+'февраль (4 цк)'!T146*5.79%)/1000</f>
        <v>1.1158141640000001</v>
      </c>
      <c r="X206" s="262">
        <f>('февраль (4 цк)'!U145+'февраль (4 цк)'!U146*5.79%)/1000</f>
        <v>1.1354699460000002</v>
      </c>
      <c r="Y206" s="262">
        <f>('февраль (4 цк)'!V145+'февраль (4 цк)'!V146*5.79%)/1000</f>
        <v>1.1233464120000001</v>
      </c>
      <c r="Z206" s="262">
        <f>('февраль (4 цк)'!W145+'февраль (4 цк)'!W146*5.79%)/1000</f>
        <v>1.1381464330000002</v>
      </c>
      <c r="AA206" s="262">
        <f>('февраль (4 цк)'!X145+'февраль (4 цк)'!X146*5.79%)/1000</f>
        <v>1.1289850190000001</v>
      </c>
      <c r="AB206" s="262">
        <f>('февраль (4 цк)'!Y145+'февраль (4 цк)'!Y146*5.79%)/1000</f>
        <v>1.1186810730000003</v>
      </c>
    </row>
    <row r="207" spans="1:28" s="156" customFormat="1" ht="13.5" thickBot="1" x14ac:dyDescent="0.25">
      <c r="A207" s="266">
        <v>4</v>
      </c>
      <c r="B207" s="233" t="s">
        <v>183</v>
      </c>
      <c r="C207" s="234" t="s">
        <v>161</v>
      </c>
      <c r="D207" s="202"/>
      <c r="E207" s="262">
        <f>('февраль (4 цк)'!B149+'февраль (4 цк)'!B150*5.79%)/1000</f>
        <v>1.0410629499999999</v>
      </c>
      <c r="F207" s="284">
        <f>('февраль (4 цк)'!C149+'февраль (4 цк)'!C150*5.79%)/1000</f>
        <v>1.0436759629999999</v>
      </c>
      <c r="G207" s="284">
        <f>('февраль (4 цк)'!D149+'февраль (4 цк)'!D150*5.79%)/1000</f>
        <v>1.0807236210000002</v>
      </c>
      <c r="H207" s="262">
        <f>('февраль (4 цк)'!E149+'февраль (4 цк)'!E150*5.79%)/1000</f>
        <v>1.513700933</v>
      </c>
      <c r="I207" s="262">
        <f>('февраль (4 цк)'!F149+'февраль (4 цк)'!F150*5.79%)/1000</f>
        <v>1.1245206810000001</v>
      </c>
      <c r="J207" s="262">
        <f>('февраль (4 цк)'!G149+'февраль (4 цк)'!G150*5.79%)/1000</f>
        <v>1.3984956230000001</v>
      </c>
      <c r="K207" s="262">
        <f>('февраль (4 цк)'!H149+'февраль (4 цк)'!H150*5.79%)/1000</f>
        <v>1.3973319330000002</v>
      </c>
      <c r="L207" s="262">
        <f>('февраль (4 цк)'!I149+'февраль (4 цк)'!I150*5.79%)/1000</f>
        <v>1.369667848</v>
      </c>
      <c r="M207" s="262">
        <f>('февраль (4 цк)'!J149+'февраль (4 цк)'!J150*5.79%)/1000</f>
        <v>1.3650130880000002</v>
      </c>
      <c r="N207" s="262">
        <f>('февраль (4 цк)'!K149+'февраль (4 цк)'!K150*5.79%)/1000</f>
        <v>1.3495783270000001</v>
      </c>
      <c r="O207" s="262">
        <f>('февраль (4 цк)'!L149+'февраль (4 цк)'!L150*5.79%)/1000</f>
        <v>1.3454102010000002</v>
      </c>
      <c r="P207" s="262">
        <f>('февраль (4 цк)'!M149+'февраль (4 цк)'!M150*5.79%)/1000</f>
        <v>1.3520326550000001</v>
      </c>
      <c r="Q207" s="262">
        <f>('февраль (4 цк)'!N149+'февраль (4 цк)'!N150*5.79%)/1000</f>
        <v>1.3553650399999999</v>
      </c>
      <c r="R207" s="262">
        <f>('февраль (4 цк)'!O149+'февраль (4 цк)'!O150*5.79%)/1000</f>
        <v>1.3634156590000002</v>
      </c>
      <c r="S207" s="262">
        <f>('февраль (4 цк)'!P149+'февраль (4 цк)'!P150*5.79%)/1000</f>
        <v>1.4856031090000001</v>
      </c>
      <c r="T207" s="262">
        <f>('февраль (4 цк)'!Q149+'февраль (4 цк)'!Q150*5.79%)/1000</f>
        <v>1.365700723</v>
      </c>
      <c r="U207" s="262">
        <f>('февраль (4 цк)'!R149+'февраль (4 цк)'!R150*5.79%)/1000</f>
        <v>1.4287833000000001</v>
      </c>
      <c r="V207" s="262">
        <f>('февраль (4 цк)'!S149+'февраль (4 цк)'!S150*5.79%)/1000</f>
        <v>1.3261352630000001</v>
      </c>
      <c r="W207" s="262">
        <f>('февраль (4 цк)'!T149+'февраль (4 цк)'!T150*5.79%)/1000</f>
        <v>1.0643790659999999</v>
      </c>
      <c r="X207" s="262">
        <f>('февраль (4 цк)'!U149+'февраль (4 цк)'!U150*5.79%)/1000</f>
        <v>1.370165061</v>
      </c>
      <c r="Y207" s="262">
        <f>('февраль (4 цк)'!V149+'февраль (4 цк)'!V150*5.79%)/1000</f>
        <v>1.0726835809999999</v>
      </c>
      <c r="Z207" s="262">
        <f>('февраль (4 цк)'!W149+'февраль (4 цк)'!W150*5.79%)/1000</f>
        <v>1.079157929</v>
      </c>
      <c r="AA207" s="262">
        <f>('февраль (4 цк)'!X149+'февраль (4 цк)'!X150*5.79%)/1000</f>
        <v>1.0686000870000001</v>
      </c>
      <c r="AB207" s="262">
        <f>('февраль (4 цк)'!Y149+'февраль (4 цк)'!Y150*5.79%)/1000</f>
        <v>1.0710544150000001</v>
      </c>
    </row>
    <row r="208" spans="1:28" s="156" customFormat="1" ht="13.5" thickBot="1" x14ac:dyDescent="0.25">
      <c r="A208" s="266">
        <v>5</v>
      </c>
      <c r="B208" s="233" t="s">
        <v>183</v>
      </c>
      <c r="C208" s="234" t="s">
        <v>161</v>
      </c>
      <c r="D208" s="202"/>
      <c r="E208" s="262">
        <f>('февраль (4 цк)'!B153+'февраль (4 цк)'!B154*5.79%)/1000</f>
        <v>1.0996706100000002</v>
      </c>
      <c r="F208" s="284">
        <f>('февраль (4 цк)'!C153+'февраль (4 цк)'!C154*5.79%)/1000</f>
        <v>1.132814617</v>
      </c>
      <c r="G208" s="284">
        <f>('февраль (4 цк)'!D153+'февраль (4 цк)'!D154*5.79%)/1000</f>
        <v>1.1644775640000002</v>
      </c>
      <c r="H208" s="262">
        <f>('февраль (4 цк)'!E153+'февраль (4 цк)'!E154*5.79%)/1000</f>
        <v>1.1831177620000002</v>
      </c>
      <c r="I208" s="262">
        <f>('февраль (4 цк)'!F153+'февраль (4 цк)'!F154*5.79%)/1000</f>
        <v>1.1776695770000001</v>
      </c>
      <c r="J208" s="262">
        <f>('февраль (4 цк)'!G153+'февраль (4 цк)'!G154*5.79%)/1000</f>
        <v>1.3965385080000001</v>
      </c>
      <c r="K208" s="262">
        <f>('февраль (4 цк)'!H153+'февраль (4 цк)'!H154*5.79%)/1000</f>
        <v>1.4040707560000001</v>
      </c>
      <c r="L208" s="262">
        <f>('февраль (4 цк)'!I153+'февраль (4 цк)'!I154*5.79%)/1000</f>
        <v>1.3834417060000002</v>
      </c>
      <c r="M208" s="262">
        <f>('февраль (4 цк)'!J153+'февраль (4 цк)'!J154*5.79%)/1000</f>
        <v>1.3713922250000001</v>
      </c>
      <c r="N208" s="262">
        <f>('февраль (4 цк)'!K153+'февраль (4 цк)'!K154*5.79%)/1000</f>
        <v>1.4039226499999999</v>
      </c>
      <c r="O208" s="262">
        <f>('февраль (4 цк)'!L153+'февраль (4 цк)'!L154*5.79%)/1000</f>
        <v>1.1657153069999999</v>
      </c>
      <c r="P208" s="262">
        <f>('февраль (4 цк)'!M153+'февраль (4 цк)'!M154*5.79%)/1000</f>
        <v>1.1663288890000001</v>
      </c>
      <c r="Q208" s="262">
        <f>('февраль (4 цк)'!N153+'февраль (4 цк)'!N154*5.79%)/1000</f>
        <v>1.1695025890000001</v>
      </c>
      <c r="R208" s="262">
        <f>('февраль (4 цк)'!O153+'февраль (4 цк)'!O154*5.79%)/1000</f>
        <v>1.1703065930000003</v>
      </c>
      <c r="S208" s="262">
        <f>('февраль (4 цк)'!P153+'февраль (4 цк)'!P154*5.79%)/1000</f>
        <v>1.1786428450000002</v>
      </c>
      <c r="T208" s="262">
        <f>('февраль (4 цк)'!Q153+'февраль (4 цк)'!Q154*5.79%)/1000</f>
        <v>1.3823097529999999</v>
      </c>
      <c r="U208" s="262">
        <f>('февраль (4 цк)'!R153+'февраль (4 цк)'!R154*5.79%)/1000</f>
        <v>1.3669173080000001</v>
      </c>
      <c r="V208" s="262">
        <f>('февраль (4 цк)'!S153+'февраль (4 цк)'!S154*5.79%)/1000</f>
        <v>1.3427337140000002</v>
      </c>
      <c r="W208" s="262">
        <f>('февраль (4 цк)'!T153+'февраль (4 цк)'!T154*5.79%)/1000</f>
        <v>1.2797780850000002</v>
      </c>
      <c r="X208" s="262">
        <f>('февраль (4 цк)'!U153+'февраль (4 цк)'!U154*5.79%)/1000</f>
        <v>1.145964314</v>
      </c>
      <c r="Y208" s="262">
        <f>('февраль (4 цк)'!V153+'февраль (4 цк)'!V154*5.79%)/1000</f>
        <v>1.1075202280000003</v>
      </c>
      <c r="Z208" s="262">
        <f>('февраль (4 цк)'!W153+'февраль (4 цк)'!W154*5.79%)/1000</f>
        <v>1.1263191110000002</v>
      </c>
      <c r="AA208" s="262">
        <f>('февраль (4 цк)'!X153+'февраль (4 цк)'!X154*5.79%)/1000</f>
        <v>1.1126933590000001</v>
      </c>
      <c r="AB208" s="262">
        <f>('февраль (4 цк)'!Y153+'февраль (4 цк)'!Y154*5.79%)/1000</f>
        <v>1.1208074520000002</v>
      </c>
    </row>
    <row r="209" spans="1:28" s="156" customFormat="1" ht="13.5" thickBot="1" x14ac:dyDescent="0.25">
      <c r="A209" s="266">
        <v>6</v>
      </c>
      <c r="B209" s="233" t="s">
        <v>183</v>
      </c>
      <c r="C209" s="234" t="s">
        <v>161</v>
      </c>
      <c r="D209" s="202"/>
      <c r="E209" s="262">
        <f>('февраль (4 цк)'!B157+'февраль (4 цк)'!B158*5.79%)/1000</f>
        <v>1.0712131</v>
      </c>
      <c r="F209" s="284">
        <f>('февраль (4 цк)'!C157+'февраль (4 цк)'!C158*5.79%)/1000</f>
        <v>1.072990372</v>
      </c>
      <c r="G209" s="284">
        <f>('февраль (4 цк)'!D157+'февраль (4 цк)'!D158*5.79%)/1000</f>
        <v>1.1042618959999999</v>
      </c>
      <c r="H209" s="262">
        <f>('февраль (4 цк)'!E157+'февраль (4 цк)'!E158*5.79%)/1000</f>
        <v>1.113264625</v>
      </c>
      <c r="I209" s="262">
        <f>('февраль (4 цк)'!F157+'февраль (4 цк)'!F158*5.79%)/1000</f>
        <v>1.1071499630000001</v>
      </c>
      <c r="J209" s="262">
        <f>('февраль (4 цк)'!G157+'февраль (4 цк)'!G158*5.79%)/1000</f>
        <v>1.36552088</v>
      </c>
      <c r="K209" s="262">
        <f>('февраль (4 цк)'!H157+'февраль (4 цк)'!H158*5.79%)/1000</f>
        <v>1.3677742069999999</v>
      </c>
      <c r="L209" s="262">
        <f>('февраль (4 цк)'!I157+'февраль (4 цк)'!I158*5.79%)/1000</f>
        <v>1.3550265120000002</v>
      </c>
      <c r="M209" s="262">
        <f>('февраль (4 цк)'!J157+'февраль (4 цк)'!J158*5.79%)/1000</f>
        <v>1.3536406630000002</v>
      </c>
      <c r="N209" s="262">
        <f>('февраль (4 цк)'!K157+'февраль (4 цк)'!K158*5.79%)/1000</f>
        <v>1.3277961660000002</v>
      </c>
      <c r="O209" s="262">
        <f>('февраль (4 цк)'!L157+'февраль (4 цк)'!L158*5.79%)/1000</f>
        <v>1.333656932</v>
      </c>
      <c r="P209" s="262">
        <f>('февраль (4 цк)'!M157+'февраль (4 цк)'!M158*5.79%)/1000</f>
        <v>1.3395071189999999</v>
      </c>
      <c r="Q209" s="262">
        <f>('февраль (4 цк)'!N157+'февраль (4 цк)'!N158*5.79%)/1000</f>
        <v>1.3501813300000001</v>
      </c>
      <c r="R209" s="262">
        <f>('февраль (4 цк)'!O157+'февраль (4 цк)'!O158*5.79%)/1000</f>
        <v>1.1059333780000002</v>
      </c>
      <c r="S209" s="262">
        <f>('февраль (4 цк)'!P157+'февраль (4 цк)'!P158*5.79%)/1000</f>
        <v>1.3638388190000001</v>
      </c>
      <c r="T209" s="262">
        <f>('февраль (4 цк)'!Q157+'февраль (4 цк)'!Q158*5.79%)/1000</f>
        <v>1.3581684750000003</v>
      </c>
      <c r="U209" s="262">
        <f>('февраль (4 цк)'!R157+'февраль (4 цк)'!R158*5.79%)/1000</f>
        <v>1.403763965</v>
      </c>
      <c r="V209" s="262">
        <f>('февраль (4 цк)'!S157+'февраль (4 цк)'!S158*5.79%)/1000</f>
        <v>1.3714239620000002</v>
      </c>
      <c r="W209" s="262">
        <f>('февраль (4 цк)'!T157+'февраль (4 цк)'!T158*5.79%)/1000</f>
        <v>1.3011794020000003</v>
      </c>
      <c r="X209" s="262">
        <f>('февраль (4 цк)'!U157+'февраль (4 цк)'!U158*5.79%)/1000</f>
        <v>1.0696791449999998</v>
      </c>
      <c r="Y209" s="262">
        <f>('февраль (4 цк)'!V157+'февраль (4 цк)'!V158*5.79%)/1000</f>
        <v>1.070493728</v>
      </c>
      <c r="Z209" s="262">
        <f>('февраль (4 цк)'!W157+'февраль (4 цк)'!W158*5.79%)/1000</f>
        <v>1.0721334729999998</v>
      </c>
      <c r="AA209" s="262">
        <f>('февраль (4 цк)'!X157+'февраль (4 цк)'!X158*5.79%)/1000</f>
        <v>1.0682298219999999</v>
      </c>
      <c r="AB209" s="262">
        <f>('февраль (4 цк)'!Y157+'февраль (4 цк)'!Y158*5.79%)/1000</f>
        <v>1.0701869369999999</v>
      </c>
    </row>
    <row r="210" spans="1:28" s="156" customFormat="1" ht="13.5" thickBot="1" x14ac:dyDescent="0.25">
      <c r="A210" s="266">
        <v>7</v>
      </c>
      <c r="B210" s="233" t="s">
        <v>183</v>
      </c>
      <c r="C210" s="234" t="s">
        <v>161</v>
      </c>
      <c r="D210" s="202"/>
      <c r="E210" s="262">
        <f>('февраль (4 цк)'!B161+'февраль (4 цк)'!B162*5.79%)/1000</f>
        <v>1.117707805</v>
      </c>
      <c r="F210" s="284">
        <f>('февраль (4 цк)'!C161+'февраль (4 цк)'!C162*5.79%)/1000</f>
        <v>1.157368476</v>
      </c>
      <c r="G210" s="284">
        <f>('февраль (4 цк)'!D161+'февраль (4 цк)'!D162*5.79%)/1000</f>
        <v>1.156215365</v>
      </c>
      <c r="H210" s="262">
        <f>('февраль (4 цк)'!E161+'февраль (4 цк)'!E162*5.79%)/1000</f>
        <v>1.1671963670000001</v>
      </c>
      <c r="I210" s="262">
        <f>('февраль (4 цк)'!F161+'февраль (4 цк)'!F162*5.79%)/1000</f>
        <v>1.1577598990000002</v>
      </c>
      <c r="J210" s="262">
        <f>('февраль (4 цк)'!G161+'февраль (4 цк)'!G162*5.79%)/1000</f>
        <v>1.4669205949999999</v>
      </c>
      <c r="K210" s="262">
        <f>('февраль (4 цк)'!H161+'февраль (4 цк)'!H162*5.79%)/1000</f>
        <v>1.4737757870000001</v>
      </c>
      <c r="L210" s="262">
        <f>('февраль (4 цк)'!I161+'февраль (4 цк)'!I162*5.79%)/1000</f>
        <v>1.4451490130000002</v>
      </c>
      <c r="M210" s="262">
        <f>('февраль (4 цк)'!J161+'февраль (4 цк)'!J162*5.79%)/1000</f>
        <v>1.157516582</v>
      </c>
      <c r="N210" s="262">
        <f>('февраль (4 цк)'!K161+'февраль (4 цк)'!K162*5.79%)/1000</f>
        <v>1.3513132829999999</v>
      </c>
      <c r="O210" s="262">
        <f>('февраль (4 цк)'!L161+'февраль (4 цк)'!L162*5.79%)/1000</f>
        <v>1.3572692600000003</v>
      </c>
      <c r="P210" s="262">
        <f>('февраль (4 цк)'!M161+'февраль (4 цк)'!M162*5.79%)/1000</f>
        <v>1.354762037</v>
      </c>
      <c r="Q210" s="262">
        <f>('февраль (4 цк)'!N161+'февраль (4 цк)'!N162*5.79%)/1000</f>
        <v>1.366599938</v>
      </c>
      <c r="R210" s="262">
        <f>('февраль (4 цк)'!O161+'февраль (4 цк)'!O162*5.79%)/1000</f>
        <v>1.3333289830000001</v>
      </c>
      <c r="S210" s="262">
        <f>('февраль (4 цк)'!P161+'февраль (4 цк)'!P162*5.79%)/1000</f>
        <v>1.3606333820000001</v>
      </c>
      <c r="T210" s="262">
        <f>('февраль (4 цк)'!Q161+'февраль (4 цк)'!Q162*5.79%)/1000</f>
        <v>1.383071441</v>
      </c>
      <c r="U210" s="262">
        <f>('февраль (4 цк)'!R161+'февраль (4 цк)'!R162*5.79%)/1000</f>
        <v>1.3628549720000001</v>
      </c>
      <c r="V210" s="262">
        <f>('февраль (4 цк)'!S161+'февраль (4 цк)'!S162*5.79%)/1000</f>
        <v>1.3555977780000001</v>
      </c>
      <c r="W210" s="262">
        <f>('февраль (4 цк)'!T161+'февраль (4 цк)'!T162*5.79%)/1000</f>
        <v>1.37927358</v>
      </c>
      <c r="X210" s="262">
        <f>('февраль (4 цк)'!U161+'февраль (4 цк)'!U162*5.79%)/1000</f>
        <v>1.1458796820000001</v>
      </c>
      <c r="Y210" s="262">
        <f>('февраль (4 цк)'!V161+'февраль (4 цк)'!V162*5.79%)/1000</f>
        <v>1.1071711210000001</v>
      </c>
      <c r="Z210" s="262">
        <f>('февраль (4 цк)'!W161+'февраль (4 цк)'!W162*5.79%)/1000</f>
        <v>1.101913358</v>
      </c>
      <c r="AA210" s="262">
        <f>('февраль (4 цк)'!X161+'февраль (4 цк)'!X162*5.79%)/1000</f>
        <v>1.1153592670000001</v>
      </c>
      <c r="AB210" s="262">
        <f>('февраль (4 цк)'!Y161+'февраль (4 цк)'!Y162*5.79%)/1000</f>
        <v>1.1267316920000001</v>
      </c>
    </row>
    <row r="211" spans="1:28" s="156" customFormat="1" ht="13.5" thickBot="1" x14ac:dyDescent="0.25">
      <c r="A211" s="266">
        <v>8</v>
      </c>
      <c r="B211" s="233" t="s">
        <v>183</v>
      </c>
      <c r="C211" s="234" t="s">
        <v>161</v>
      </c>
      <c r="D211" s="202"/>
      <c r="E211" s="262">
        <f>('февраль (4 цк)'!B165+'февраль (4 цк)'!B166*5.79%)/1000</f>
        <v>1.0944974790000002</v>
      </c>
      <c r="F211" s="284">
        <f>('февраль (4 цк)'!C165+'февраль (4 цк)'!C166*5.79%)/1000</f>
        <v>1.147953166</v>
      </c>
      <c r="G211" s="284">
        <f>('февраль (4 цк)'!D165+'февраль (4 цк)'!D166*5.79%)/1000</f>
        <v>1.141499976</v>
      </c>
      <c r="H211" s="262">
        <f>('февраль (4 цк)'!E165+'февраль (4 цк)'!E166*5.79%)/1000</f>
        <v>1.3884984680000003</v>
      </c>
      <c r="I211" s="262">
        <f>('февраль (4 цк)'!F165+'февраль (4 цк)'!F166*5.79%)/1000</f>
        <v>1.399490049</v>
      </c>
      <c r="J211" s="262">
        <f>('февраль (4 цк)'!G165+'февраль (4 цк)'!G166*5.79%)/1000</f>
        <v>1.374121607</v>
      </c>
      <c r="K211" s="262">
        <f>('февраль (4 цк)'!H165+'февраль (4 цк)'!H166*5.79%)/1000</f>
        <v>1.4281168229999999</v>
      </c>
      <c r="L211" s="262">
        <f>('февраль (4 цк)'!I165+'февраль (4 цк)'!I166*5.79%)/1000</f>
        <v>1.3639975040000001</v>
      </c>
      <c r="M211" s="262">
        <f>('февраль (4 цк)'!J165+'февраль (4 цк)'!J166*5.79%)/1000</f>
        <v>1.3415594450000001</v>
      </c>
      <c r="N211" s="262">
        <f>('февраль (4 цк)'!K165+'февраль (4 цк)'!K166*5.79%)/1000</f>
        <v>1.3400889640000002</v>
      </c>
      <c r="O211" s="262">
        <f>('февраль (4 цк)'!L165+'февраль (4 цк)'!L166*5.79%)/1000</f>
        <v>1.3331279819999999</v>
      </c>
      <c r="P211" s="262">
        <f>('февраль (4 цк)'!M165+'февраль (4 цк)'!M166*5.79%)/1000</f>
        <v>1.3408506520000001</v>
      </c>
      <c r="Q211" s="262">
        <f>('февраль (4 цк)'!N165+'февраль (4 цк)'!N166*5.79%)/1000</f>
        <v>1.3636166600000001</v>
      </c>
      <c r="R211" s="262">
        <f>('февраль (4 цк)'!O165+'февраль (4 цк)'!O166*5.79%)/1000</f>
        <v>1.3553544609999999</v>
      </c>
      <c r="S211" s="262">
        <f>('февраль (4 цк)'!P165+'февраль (4 цк)'!P166*5.79%)/1000</f>
        <v>1.37662883</v>
      </c>
      <c r="T211" s="262">
        <f>('февраль (4 цк)'!Q165+'февраль (4 цк)'!Q166*5.79%)/1000</f>
        <v>1.3758988790000002</v>
      </c>
      <c r="U211" s="262">
        <f>('февраль (4 цк)'!R165+'февраль (4 цк)'!R166*5.79%)/1000</f>
        <v>1.3655526170000001</v>
      </c>
      <c r="V211" s="262">
        <f>('февраль (4 цк)'!S165+'февраль (4 цк)'!S166*5.79%)/1000</f>
        <v>1.3550794069999998</v>
      </c>
      <c r="W211" s="262">
        <f>('февраль (4 цк)'!T165+'февраль (4 цк)'!T166*5.79%)/1000</f>
        <v>1.376565356</v>
      </c>
      <c r="X211" s="262">
        <f>('февраль (4 цк)'!U165+'февраль (4 цк)'!U166*5.79%)/1000</f>
        <v>1.1429704570000001</v>
      </c>
      <c r="Y211" s="262">
        <f>('февраль (4 цк)'!V165+'февраль (4 цк)'!V166*5.79%)/1000</f>
        <v>1.0779307650000001</v>
      </c>
      <c r="Z211" s="262">
        <f>('февраль (4 цк)'!W165+'февраль (4 цк)'!W166*5.79%)/1000</f>
        <v>1.1013949870000002</v>
      </c>
      <c r="AA211" s="262">
        <f>('февраль (4 цк)'!X165+'февраль (4 цк)'!X166*5.79%)/1000</f>
        <v>1.102167254</v>
      </c>
      <c r="AB211" s="262">
        <f>('февраль (4 цк)'!Y165+'февраль (4 цк)'!Y166*5.79%)/1000</f>
        <v>1.0849658000000002</v>
      </c>
    </row>
    <row r="212" spans="1:28" s="156" customFormat="1" ht="13.5" thickBot="1" x14ac:dyDescent="0.25">
      <c r="A212" s="266">
        <v>9</v>
      </c>
      <c r="B212" s="233" t="s">
        <v>183</v>
      </c>
      <c r="C212" s="234" t="s">
        <v>161</v>
      </c>
      <c r="D212" s="202"/>
      <c r="E212" s="262">
        <f>('февраль (4 цк)'!B169+'февраль (4 цк)'!B170*5.79%)/1000</f>
        <v>1.0873566540000001</v>
      </c>
      <c r="F212" s="284">
        <f>('февраль (4 цк)'!C169+'февраль (4 цк)'!C170*5.79%)/1000</f>
        <v>1.0895147700000001</v>
      </c>
      <c r="G212" s="284">
        <f>('февраль (4 цк)'!D169+'февраль (4 цк)'!D170*5.79%)/1000</f>
        <v>1.1318413490000001</v>
      </c>
      <c r="H212" s="262">
        <f>('февраль (4 цк)'!E169+'февраль (4 цк)'!E170*5.79%)/1000</f>
        <v>1.1437638820000002</v>
      </c>
      <c r="I212" s="262">
        <f>('февраль (4 цк)'!F169+'февраль (4 цк)'!F170*5.79%)/1000</f>
        <v>1.1450545200000002</v>
      </c>
      <c r="J212" s="262">
        <f>('февраль (4 цк)'!G169+'февраль (4 цк)'!G170*5.79%)/1000</f>
        <v>1.1469587400000003</v>
      </c>
      <c r="K212" s="262">
        <f>('февраль (4 цк)'!H169+'февраль (4 цк)'!H170*5.79%)/1000</f>
        <v>1.1381993280000002</v>
      </c>
      <c r="L212" s="262">
        <f>('февраль (4 цк)'!I169+'февраль (4 цк)'!I170*5.79%)/1000</f>
        <v>1.1266047440000002</v>
      </c>
      <c r="M212" s="262">
        <f>('февраль (4 цк)'!J169+'февраль (4 цк)'!J170*5.79%)/1000</f>
        <v>1.1218547730000004</v>
      </c>
      <c r="N212" s="262">
        <f>('февраль (4 цк)'!K169+'февраль (4 цк)'!K170*5.79%)/1000</f>
        <v>1.1203737130000002</v>
      </c>
      <c r="O212" s="262">
        <f>('февраль (4 цк)'!L169+'февраль (4 цк)'!L170*5.79%)/1000</f>
        <v>1.1251554210000001</v>
      </c>
      <c r="P212" s="262">
        <f>('февраль (4 цк)'!M169+'февраль (4 цк)'!M170*5.79%)/1000</f>
        <v>1.128847492</v>
      </c>
      <c r="Q212" s="262">
        <f>('февраль (4 цк)'!N169+'февраль (4 цк)'!N170*5.79%)/1000</f>
        <v>1.1312912410000002</v>
      </c>
      <c r="R212" s="262">
        <f>('февраль (4 цк)'!O169+'февраль (4 цк)'!O170*5.79%)/1000</f>
        <v>1.1348669430000002</v>
      </c>
      <c r="S212" s="262">
        <f>('февраль (4 цк)'!P169+'февраль (4 цк)'!P170*5.79%)/1000</f>
        <v>1.150005492</v>
      </c>
      <c r="T212" s="262">
        <f>('февраль (4 цк)'!Q169+'февраль (4 цк)'!Q170*5.79%)/1000</f>
        <v>1.1565856300000001</v>
      </c>
      <c r="U212" s="262">
        <f>('февраль (4 цк)'!R169+'февраль (4 цк)'!R170*5.79%)/1000</f>
        <v>1.1488841180000002</v>
      </c>
      <c r="V212" s="262">
        <f>('февраль (4 цк)'!S169+'февраль (4 цк)'!S170*5.79%)/1000</f>
        <v>1.1444938330000001</v>
      </c>
      <c r="W212" s="262">
        <f>('февраль (4 цк)'!T169+'февраль (4 цк)'!T170*5.79%)/1000</f>
        <v>1.1419866100000002</v>
      </c>
      <c r="X212" s="262">
        <f>('февраль (4 цк)'!U169+'февраль (4 цк)'!U170*5.79%)/1000</f>
        <v>1.0818132580000002</v>
      </c>
      <c r="Y212" s="262">
        <f>('февраль (4 цк)'!V169+'февраль (4 цк)'!V170*5.79%)/1000</f>
        <v>1.0861823850000001</v>
      </c>
      <c r="Z212" s="262">
        <f>('февраль (4 цк)'!W169+'февраль (4 цк)'!W170*5.79%)/1000</f>
        <v>1.0832943180000003</v>
      </c>
      <c r="AA212" s="262">
        <f>('февраль (4 цк)'!X169+'февраль (4 цк)'!X170*5.79%)/1000</f>
        <v>1.0812208340000002</v>
      </c>
      <c r="AB212" s="262">
        <f>('февраль (4 цк)'!Y169+'февраль (4 цк)'!Y170*5.79%)/1000</f>
        <v>1.0790098229999998</v>
      </c>
    </row>
    <row r="213" spans="1:28" s="156" customFormat="1" ht="13.5" thickBot="1" x14ac:dyDescent="0.25">
      <c r="A213" s="266">
        <v>10</v>
      </c>
      <c r="B213" s="233" t="s">
        <v>183</v>
      </c>
      <c r="C213" s="234" t="s">
        <v>161</v>
      </c>
      <c r="D213" s="202"/>
      <c r="E213" s="262">
        <f>('февраль (4 цк)'!B173+'февраль (4 цк)'!B174*5.79%)/1000</f>
        <v>0.99564730299999993</v>
      </c>
      <c r="F213" s="284">
        <f>('февраль (4 цк)'!C173+'февраль (4 цк)'!C174*5.79%)/1000</f>
        <v>1.001476332</v>
      </c>
      <c r="G213" s="284">
        <f>('февраль (4 цк)'!D173+'февраль (4 цк)'!D174*5.79%)/1000</f>
        <v>1.0045019260000001</v>
      </c>
      <c r="H213" s="262">
        <f>('февраль (4 цк)'!E173+'февраль (4 цк)'!E174*5.79%)/1000</f>
        <v>1.014425028</v>
      </c>
      <c r="I213" s="262">
        <f>('февраль (4 цк)'!F173+'февраль (4 цк)'!F174*5.79%)/1000</f>
        <v>1.0384287789999997</v>
      </c>
      <c r="J213" s="262">
        <f>('февраль (4 цк)'!G173+'февраль (4 цк)'!G174*5.79%)/1000</f>
        <v>1.4935902540000001</v>
      </c>
      <c r="K213" s="262">
        <f>('февраль (4 цк)'!H173+'февраль (4 цк)'!H174*5.79%)/1000</f>
        <v>1.04783351</v>
      </c>
      <c r="L213" s="262">
        <f>('февраль (4 цк)'!I173+'февраль (4 цк)'!I174*5.79%)/1000</f>
        <v>1.0271938809999999</v>
      </c>
      <c r="M213" s="262">
        <f>('февраль (4 цк)'!J173+'февраль (4 цк)'!J174*5.79%)/1000</f>
        <v>1.023099808</v>
      </c>
      <c r="N213" s="262">
        <f>('февраль (4 цк)'!K173+'февраль (4 цк)'!K174*5.79%)/1000</f>
        <v>0.99320355399999993</v>
      </c>
      <c r="O213" s="262">
        <f>('февраль (4 цк)'!L173+'февраль (4 цк)'!L174*5.79%)/1000</f>
        <v>1.0024495999999998</v>
      </c>
      <c r="P213" s="262">
        <f>('февраль (4 цк)'!M173+'февраль (4 цк)'!M174*5.79%)/1000</f>
        <v>1.002153388</v>
      </c>
      <c r="Q213" s="262">
        <f>('февраль (4 цк)'!N173+'февраль (4 цк)'!N174*5.79%)/1000</f>
        <v>1.0091037909999998</v>
      </c>
      <c r="R213" s="262">
        <f>('февраль (4 цк)'!O173+'февраль (4 цк)'!O174*5.79%)/1000</f>
        <v>1.0209311130000001</v>
      </c>
      <c r="S213" s="262">
        <f>('февраль (4 цк)'!P173+'февраль (4 цк)'!P174*5.79%)/1000</f>
        <v>1.040671527</v>
      </c>
      <c r="T213" s="262">
        <f>('февраль (4 цк)'!Q173+'февраль (4 цк)'!Q174*5.79%)/1000</f>
        <v>1.0546146489999999</v>
      </c>
      <c r="U213" s="262">
        <f>('февраль (4 цк)'!R173+'февраль (4 цк)'!R174*5.79%)/1000</f>
        <v>1.060517731</v>
      </c>
      <c r="V213" s="262">
        <f>('февраль (4 цк)'!S173+'февраль (4 цк)'!S174*5.79%)/1000</f>
        <v>1.0460139219999998</v>
      </c>
      <c r="W213" s="262">
        <f>('февраль (4 цк)'!T173+'февраль (4 цк)'!T174*5.79%)/1000</f>
        <v>1.019079788</v>
      </c>
      <c r="X213" s="262">
        <f>('февраль (4 цк)'!U173+'февраль (4 цк)'!U174*5.79%)/1000</f>
        <v>1.018667207</v>
      </c>
      <c r="Y213" s="262">
        <f>('февраль (4 цк)'!V173+'февраль (4 цк)'!V174*5.79%)/1000</f>
        <v>1.009029738</v>
      </c>
      <c r="Z213" s="262">
        <f>('февраль (4 цк)'!W173+'февраль (4 цк)'!W174*5.79%)/1000</f>
        <v>1.0112301699999999</v>
      </c>
      <c r="AA213" s="262">
        <f>('февраль (4 цк)'!X173+'февраль (4 цк)'!X174*5.79%)/1000</f>
        <v>1.001328226</v>
      </c>
      <c r="AB213" s="262">
        <f>('февраль (4 цк)'!Y173+'февраль (4 цк)'!Y174*5.79%)/1000</f>
        <v>1.005993565</v>
      </c>
    </row>
    <row r="214" spans="1:28" s="156" customFormat="1" ht="13.5" thickBot="1" x14ac:dyDescent="0.25">
      <c r="A214" s="266">
        <v>11</v>
      </c>
      <c r="B214" s="233" t="s">
        <v>183</v>
      </c>
      <c r="C214" s="234" t="s">
        <v>161</v>
      </c>
      <c r="D214" s="202"/>
      <c r="E214" s="262">
        <f>('февраль (4 цк)'!B177+'февраль (4 цк)'!B178*5.79%)/1000</f>
        <v>0.9906116989999999</v>
      </c>
      <c r="F214" s="284">
        <f>('февраль (4 цк)'!C177+'февраль (4 цк)'!C178*5.79%)/1000</f>
        <v>0.97142139299999997</v>
      </c>
      <c r="G214" s="284">
        <f>('февраль (4 цк)'!D177+'февраль (4 цк)'!D178*5.79%)/1000</f>
        <v>1.0040999239999999</v>
      </c>
      <c r="H214" s="262">
        <f>('февраль (4 цк)'!E177+'февраль (4 цк)'!E178*5.79%)/1000</f>
        <v>1.023977865</v>
      </c>
      <c r="I214" s="262">
        <f>('февраль (4 цк)'!F177+'февраль (4 цк)'!F178*5.79%)/1000</f>
        <v>1.020835902</v>
      </c>
      <c r="J214" s="262">
        <f>('февраль (4 цк)'!G177+'февраль (4 цк)'!G178*5.79%)/1000</f>
        <v>1.0268024579999999</v>
      </c>
      <c r="K214" s="262">
        <f>('февраль (4 цк)'!H177+'февраль (4 цк)'!H178*5.79%)/1000</f>
        <v>1.0211532719999998</v>
      </c>
      <c r="L214" s="262">
        <f>('февраль (4 цк)'!I177+'февраль (4 цк)'!I178*5.79%)/1000</f>
        <v>1.015747403</v>
      </c>
      <c r="M214" s="262">
        <f>('февраль (4 цк)'!J177+'февраль (4 цк)'!J178*5.79%)/1000</f>
        <v>1.002618864</v>
      </c>
      <c r="N214" s="262">
        <f>('февраль (4 цк)'!K177+'февраль (4 цк)'!K178*5.79%)/1000</f>
        <v>1.003994134</v>
      </c>
      <c r="O214" s="262">
        <f>('февраль (4 цк)'!L177+'февраль (4 цк)'!L178*5.79%)/1000</f>
        <v>1.0106589039999998</v>
      </c>
      <c r="P214" s="262">
        <f>('февраль (4 цк)'!M177+'февраль (4 цк)'!M178*5.79%)/1000</f>
        <v>1.017101515</v>
      </c>
      <c r="Q214" s="262">
        <f>('февраль (4 цк)'!N177+'февраль (4 цк)'!N178*5.79%)/1000</f>
        <v>1.0196404749999999</v>
      </c>
      <c r="R214" s="262">
        <f>('февраль (4 цк)'!O177+'февраль (4 цк)'!O178*5.79%)/1000</f>
        <v>1.017947835</v>
      </c>
      <c r="S214" s="262">
        <f>('февраль (4 цк)'!P177+'февраль (4 цк)'!P178*5.79%)/1000</f>
        <v>1.0301560010000002</v>
      </c>
      <c r="T214" s="262">
        <f>('февраль (4 цк)'!Q177+'февраль (4 цк)'!Q178*5.79%)/1000</f>
        <v>1.0325785920000001</v>
      </c>
      <c r="U214" s="262">
        <f>('февраль (4 цк)'!R177+'февраль (4 цк)'!R178*5.79%)/1000</f>
        <v>1.0322612219999998</v>
      </c>
      <c r="V214" s="262">
        <f>('февраль (4 цк)'!S177+'февраль (4 цк)'!S178*5.79%)/1000</f>
        <v>1.0329065409999998</v>
      </c>
      <c r="W214" s="262">
        <f>('февраль (4 цк)'!T177+'февраль (4 цк)'!T178*5.79%)/1000</f>
        <v>1.0342923900000001</v>
      </c>
      <c r="X214" s="262">
        <f>('февраль (4 цк)'!U177+'февраль (4 цк)'!U178*5.79%)/1000</f>
        <v>1.0189316820000001</v>
      </c>
      <c r="Y214" s="262">
        <f>('февраль (4 цк)'!V177+'февраль (4 цк)'!V178*5.79%)/1000</f>
        <v>0.97199265899999998</v>
      </c>
      <c r="Z214" s="262">
        <f>('февраль (4 цк)'!W177+'февраль (4 цк)'!W178*5.79%)/1000</f>
        <v>0.98561841100000003</v>
      </c>
      <c r="AA214" s="262">
        <f>('февраль (4 цк)'!X177+'февраль (4 цк)'!X178*5.79%)/1000</f>
        <v>0.98296308199999993</v>
      </c>
      <c r="AB214" s="262">
        <f>('февраль (4 цк)'!Y177+'февраль (4 цк)'!Y178*5.79%)/1000</f>
        <v>0.98009617299999996</v>
      </c>
    </row>
    <row r="215" spans="1:28" s="156" customFormat="1" ht="13.5" thickBot="1" x14ac:dyDescent="0.25">
      <c r="A215" s="266">
        <v>12</v>
      </c>
      <c r="B215" s="233" t="s">
        <v>183</v>
      </c>
      <c r="C215" s="234" t="s">
        <v>161</v>
      </c>
      <c r="D215" s="202"/>
      <c r="E215" s="262">
        <f>('февраль (4 цк)'!B181+'февраль (4 цк)'!B182*5.79%)/1000</f>
        <v>0.98516351400000002</v>
      </c>
      <c r="F215" s="284">
        <f>('февраль (4 цк)'!C181+'февраль (4 цк)'!C182*5.79%)/1000</f>
        <v>1.012446755</v>
      </c>
      <c r="G215" s="284">
        <f>('февраль (4 цк)'!D181+'февраль (4 цк)'!D182*5.79%)/1000</f>
        <v>1.0608562589999999</v>
      </c>
      <c r="H215" s="262">
        <f>('февраль (4 цк)'!E181+'февраль (4 цк)'!E182*5.79%)/1000</f>
        <v>1.1027490990000002</v>
      </c>
      <c r="I215" s="262">
        <f>('февраль (4 цк)'!F181+'февраль (4 цк)'!F182*5.79%)/1000</f>
        <v>1.1127674120000002</v>
      </c>
      <c r="J215" s="262">
        <f>('февраль (4 цк)'!G181+'февраль (4 цк)'!G182*5.79%)/1000</f>
        <v>1.11300015</v>
      </c>
      <c r="K215" s="262">
        <f>('февраль (4 цк)'!H181+'февраль (4 цк)'!H182*5.79%)/1000</f>
        <v>1.0966555949999999</v>
      </c>
      <c r="L215" s="262">
        <f>('февраль (4 цк)'!I181+'февраль (4 цк)'!I182*5.79%)/1000</f>
        <v>1.0970364390000003</v>
      </c>
      <c r="M215" s="262">
        <f>('февраль (4 цк)'!J181+'февраль (4 цк)'!J182*5.79%)/1000</f>
        <v>1.0915036220000003</v>
      </c>
      <c r="N215" s="262">
        <f>('февраль (4 цк)'!K181+'февраль (4 цк)'!K182*5.79%)/1000</f>
        <v>1.0904668800000001</v>
      </c>
      <c r="O215" s="262">
        <f>('февраль (4 цк)'!L181+'февраль (4 цк)'!L182*5.79%)/1000</f>
        <v>1.0907736710000002</v>
      </c>
      <c r="P215" s="262">
        <f>('февраль (4 цк)'!M181+'февраль (4 цк)'!M182*5.79%)/1000</f>
        <v>1.0951639560000002</v>
      </c>
      <c r="Q215" s="262">
        <f>('февраль (4 цк)'!N181+'февраль (4 цк)'!N182*5.79%)/1000</f>
        <v>1.0780048179999999</v>
      </c>
      <c r="R215" s="262">
        <f>('февраль (4 цк)'!O181+'февраль (4 цк)'!O182*5.79%)/1000</f>
        <v>1.0981049180000002</v>
      </c>
      <c r="S215" s="262">
        <f>('февраль (4 цк)'!P181+'февраль (4 цк)'!P182*5.79%)/1000</f>
        <v>1.1076894920000002</v>
      </c>
      <c r="T215" s="262">
        <f>('февраль (4 цк)'!Q181+'февраль (4 цк)'!Q182*5.79%)/1000</f>
        <v>1.120416029</v>
      </c>
      <c r="U215" s="262">
        <f>('февраль (4 цк)'!R181+'февраль (4 цк)'!R182*5.79%)/1000</f>
        <v>1.1215374030000003</v>
      </c>
      <c r="V215" s="262">
        <f>('февраль (4 цк)'!S181+'февраль (4 цк)'!S182*5.79%)/1000</f>
        <v>1.111212299</v>
      </c>
      <c r="W215" s="262">
        <f>('февраль (4 цк)'!T181+'февраль (4 цк)'!T182*5.79%)/1000</f>
        <v>1.099236871</v>
      </c>
      <c r="X215" s="262">
        <f>('февраль (4 цк)'!U181+'февраль (4 цк)'!U182*5.79%)/1000</f>
        <v>1.0453686030000002</v>
      </c>
      <c r="Y215" s="262">
        <f>('февраль (4 цк)'!V181+'февраль (4 цк)'!V182*5.79%)/1000</f>
        <v>1.0317005349999999</v>
      </c>
      <c r="Z215" s="262">
        <f>('февраль (4 цк)'!W181+'февраль (4 цк)'!W182*5.79%)/1000</f>
        <v>1.0352021840000001</v>
      </c>
      <c r="AA215" s="262">
        <f>('февраль (4 цк)'!X181+'февраль (4 цк)'!X182*5.79%)/1000</f>
        <v>0.97827658499999992</v>
      </c>
      <c r="AB215" s="262">
        <f>('февраль (4 цк)'!Y181+'февраль (4 цк)'!Y182*5.79%)/1000</f>
        <v>0.97775821399999996</v>
      </c>
    </row>
    <row r="216" spans="1:28" s="156" customFormat="1" ht="13.5" thickBot="1" x14ac:dyDescent="0.25">
      <c r="A216" s="266">
        <v>13</v>
      </c>
      <c r="B216" s="233" t="s">
        <v>183</v>
      </c>
      <c r="C216" s="234" t="s">
        <v>161</v>
      </c>
      <c r="D216" s="202"/>
      <c r="E216" s="262">
        <f>('февраль (4 цк)'!B185+'февраль (4 цк)'!B186*5.79%)/1000</f>
        <v>1.0763439149999998</v>
      </c>
      <c r="F216" s="284">
        <f>('февраль (4 цк)'!C185+'февраль (4 цк)'!C186*5.79%)/1000</f>
        <v>1.1200669220000001</v>
      </c>
      <c r="G216" s="284">
        <f>('февраль (4 цк)'!D185+'февраль (4 цк)'!D186*5.79%)/1000</f>
        <v>1.1258959510000002</v>
      </c>
      <c r="H216" s="262">
        <f>('февраль (4 цк)'!E185+'февраль (4 цк)'!E186*5.79%)/1000</f>
        <v>1.196066458</v>
      </c>
      <c r="I216" s="262">
        <f>('февраль (4 цк)'!F185+'февраль (4 цк)'!F186*5.79%)/1000</f>
        <v>1.1248168930000002</v>
      </c>
      <c r="J216" s="262">
        <f>('февраль (4 цк)'!G185+'февраль (4 цк)'!G186*5.79%)/1000</f>
        <v>1.1862174090000002</v>
      </c>
      <c r="K216" s="262">
        <f>('февраль (4 цк)'!H185+'февраль (4 цк)'!H186*5.79%)/1000</f>
        <v>1.183361079</v>
      </c>
      <c r="L216" s="262">
        <f>('февраль (4 цк)'!I185+'февраль (4 цк)'!I186*5.79%)/1000</f>
        <v>1.1635254540000002</v>
      </c>
      <c r="M216" s="262">
        <f>('февраль (4 цк)'!J185+'февраль (4 цк)'!J186*5.79%)/1000</f>
        <v>1.158669693</v>
      </c>
      <c r="N216" s="262">
        <f>('февраль (4 цк)'!K185+'февраль (4 цк)'!K186*5.79%)/1000</f>
        <v>1.1585533239999999</v>
      </c>
      <c r="O216" s="262">
        <f>('февраль (4 цк)'!L185+'февраль (4 цк)'!L186*5.79%)/1000</f>
        <v>1.1690900080000002</v>
      </c>
      <c r="P216" s="262">
        <f>('февраль (4 цк)'!M185+'февраль (4 цк)'!M186*5.79%)/1000</f>
        <v>1.1715231779999999</v>
      </c>
      <c r="Q216" s="262">
        <f>('февраль (4 цк)'!N185+'февраль (4 цк)'!N186*5.79%)/1000</f>
        <v>1.1507566010000001</v>
      </c>
      <c r="R216" s="262">
        <f>('февраль (4 цк)'!O185+'февраль (4 цк)'!O186*5.79%)/1000</f>
        <v>1.1792564270000003</v>
      </c>
      <c r="S216" s="262">
        <f>('февраль (4 цк)'!P185+'февраль (4 цк)'!P186*5.79%)/1000</f>
        <v>1.1444303590000002</v>
      </c>
      <c r="T216" s="262">
        <f>('февраль (4 цк)'!Q185+'февраль (4 цк)'!Q186*5.79%)/1000</f>
        <v>1.1967223560000002</v>
      </c>
      <c r="U216" s="262">
        <f>('февраль (4 цк)'!R185+'февраль (4 цк)'!R186*5.79%)/1000</f>
        <v>1.1967646720000003</v>
      </c>
      <c r="V216" s="262">
        <f>('февраль (4 цк)'!S185+'февраль (4 цк)'!S186*5.79%)/1000</f>
        <v>1.1829908140000003</v>
      </c>
      <c r="W216" s="262">
        <f>('февраль (4 цк)'!T185+'февраль (4 цк)'!T186*5.79%)/1000</f>
        <v>1.1672069460000001</v>
      </c>
      <c r="X216" s="262">
        <f>('февраль (4 цк)'!U185+'февраль (4 цк)'!U186*5.79%)/1000</f>
        <v>1.1371943230000001</v>
      </c>
      <c r="Y216" s="262">
        <f>('февраль (4 цк)'!V185+'февраль (4 цк)'!V186*5.79%)/1000</f>
        <v>1.1265201120000001</v>
      </c>
      <c r="Z216" s="262">
        <f>('февраль (4 цк)'!W185+'февраль (4 цк)'!W186*5.79%)/1000</f>
        <v>1.159156327</v>
      </c>
      <c r="AA216" s="262">
        <f>('февраль (4 цк)'!X185+'февраль (4 цк)'!X186*5.79%)/1000</f>
        <v>1.109265763</v>
      </c>
      <c r="AB216" s="262">
        <f>('февраль (4 цк)'!Y185+'февраль (4 цк)'!Y186*5.79%)/1000</f>
        <v>1.1075413860000003</v>
      </c>
    </row>
    <row r="217" spans="1:28" s="156" customFormat="1" ht="13.5" thickBot="1" x14ac:dyDescent="0.25">
      <c r="A217" s="266">
        <v>14</v>
      </c>
      <c r="B217" s="233" t="s">
        <v>183</v>
      </c>
      <c r="C217" s="234" t="s">
        <v>161</v>
      </c>
      <c r="D217" s="202"/>
      <c r="E217" s="262">
        <f>('февраль (4 цк)'!B189+'февраль (4 цк)'!B190*5.79%)/1000</f>
        <v>1.0347049709999998</v>
      </c>
      <c r="F217" s="284">
        <f>('февраль (4 цк)'!C189+'февраль (4 цк)'!C190*5.79%)/1000</f>
        <v>1.0734981639999999</v>
      </c>
      <c r="G217" s="284">
        <f>('февраль (4 цк)'!D189+'февраль (4 цк)'!D190*5.79%)/1000</f>
        <v>1.081855574</v>
      </c>
      <c r="H217" s="262">
        <f>('февраль (4 цк)'!E189+'февраль (4 цк)'!E190*5.79%)/1000</f>
        <v>1.1059968520000003</v>
      </c>
      <c r="I217" s="262">
        <f>('февраль (4 цк)'!F189+'февраль (4 цк)'!F190*5.79%)/1000</f>
        <v>1.0845320610000004</v>
      </c>
      <c r="J217" s="262">
        <f>('февраль (4 цк)'!G189+'февраль (4 цк)'!G190*5.79%)/1000</f>
        <v>1.0914401480000002</v>
      </c>
      <c r="K217" s="262">
        <f>('февраль (4 цк)'!H189+'февраль (4 цк)'!H190*5.79%)/1000</f>
        <v>1.0831779490000002</v>
      </c>
      <c r="L217" s="262">
        <f>('февраль (4 цк)'!I189+'февраль (4 цк)'!I190*5.79%)/1000</f>
        <v>1.0672882909999999</v>
      </c>
      <c r="M217" s="262">
        <f>('февраль (4 цк)'!J189+'февраль (4 цк)'!J190*5.79%)/1000</f>
        <v>1.0695098809999999</v>
      </c>
      <c r="N217" s="262">
        <f>('февраль (4 цк)'!K189+'февраль (4 цк)'!K190*5.79%)/1000</f>
        <v>1.0561380249999999</v>
      </c>
      <c r="O217" s="262">
        <f>('февраль (4 цк)'!L189+'февраль (4 цк)'!L190*5.79%)/1000</f>
        <v>1.0675527659999999</v>
      </c>
      <c r="P217" s="262">
        <f>('февраль (4 цк)'!M189+'февраль (4 цк)'!M190*5.79%)/1000</f>
        <v>1.0731702150000002</v>
      </c>
      <c r="Q217" s="262">
        <f>('февраль (4 цк)'!N189+'февраль (4 цк)'!N190*5.79%)/1000</f>
        <v>1.0641674860000001</v>
      </c>
      <c r="R217" s="262">
        <f>('февраль (4 цк)'!O189+'февраль (4 цк)'!O190*5.79%)/1000</f>
        <v>1.083632846</v>
      </c>
      <c r="S217" s="262">
        <f>('февраль (4 цк)'!P189+'февраль (4 цк)'!P190*5.79%)/1000</f>
        <v>1.0919690980000003</v>
      </c>
      <c r="T217" s="262">
        <f>('февраль (4 цк)'!Q189+'февраль (4 цк)'!Q190*5.79%)/1000</f>
        <v>1.094137793</v>
      </c>
      <c r="U217" s="262">
        <f>('февраль (4 цк)'!R189+'февраль (4 цк)'!R190*5.79%)/1000</f>
        <v>1.0977663900000003</v>
      </c>
      <c r="V217" s="262">
        <f>('февраль (4 цк)'!S189+'февраль (4 цк)'!S190*5.79%)/1000</f>
        <v>1.0874730230000003</v>
      </c>
      <c r="W217" s="262">
        <f>('февраль (4 цк)'!T189+'февраль (4 цк)'!T190*5.79%)/1000</f>
        <v>1.0873037590000001</v>
      </c>
      <c r="X217" s="262">
        <f>('февраль (4 цк)'!U189+'февраль (4 цк)'!U190*5.79%)/1000</f>
        <v>1.0652782809999999</v>
      </c>
      <c r="Y217" s="262">
        <f>('февраль (4 цк)'!V189+'февраль (4 цк)'!V190*5.79%)/1000</f>
        <v>1.0559052870000001</v>
      </c>
      <c r="Z217" s="262">
        <f>('февраль (4 цк)'!W189+'февраль (4 цк)'!W190*5.79%)/1000</f>
        <v>1.0250251860000001</v>
      </c>
      <c r="AA217" s="262">
        <f>('февраль (4 цк)'!X189+'февраль (4 цк)'!X190*5.79%)/1000</f>
        <v>1.039603048</v>
      </c>
      <c r="AB217" s="262">
        <f>('февраль (4 цк)'!Y189+'февраль (4 цк)'!Y190*5.79%)/1000</f>
        <v>1.036238926</v>
      </c>
    </row>
    <row r="218" spans="1:28" s="156" customFormat="1" ht="13.5" thickBot="1" x14ac:dyDescent="0.25">
      <c r="A218" s="266">
        <v>15</v>
      </c>
      <c r="B218" s="233" t="s">
        <v>183</v>
      </c>
      <c r="C218" s="234" t="s">
        <v>161</v>
      </c>
      <c r="D218" s="202"/>
      <c r="E218" s="262">
        <f>('февраль (4 цк)'!B193+'февраль (4 цк)'!B194*5.79%)/1000</f>
        <v>1.0468285049999999</v>
      </c>
      <c r="F218" s="284">
        <f>('февраль (4 цк)'!C193+'февраль (4 цк)'!C194*5.79%)/1000</f>
        <v>1.0564130789999999</v>
      </c>
      <c r="G218" s="284">
        <f>('февраль (4 цк)'!D193+'февраль (4 цк)'!D194*5.79%)/1000</f>
        <v>1.0731596360000002</v>
      </c>
      <c r="H218" s="262">
        <f>('февраль (4 цк)'!E193+'февраль (4 цк)'!E194*5.79%)/1000</f>
        <v>1.1006967730000001</v>
      </c>
      <c r="I218" s="262">
        <f>('февраль (4 цк)'!F193+'февраль (4 цк)'!F194*5.79%)/1000</f>
        <v>1.0837809520000001</v>
      </c>
      <c r="J218" s="262">
        <f>('февраль (4 цк)'!G193+'февраль (4 цк)'!G194*5.79%)/1000</f>
        <v>1.1230607790000002</v>
      </c>
      <c r="K218" s="262">
        <f>('февраль (4 цк)'!H193+'февраль (4 цк)'!H194*5.79%)/1000</f>
        <v>1.1070335940000002</v>
      </c>
      <c r="L218" s="262">
        <f>('февраль (4 цк)'!I193+'февраль (4 цк)'!I194*5.79%)/1000</f>
        <v>1.0687587719999998</v>
      </c>
      <c r="M218" s="262">
        <f>('февраль (4 цк)'!J193+'февраль (4 цк)'!J194*5.79%)/1000</f>
        <v>1.064749331</v>
      </c>
      <c r="N218" s="262">
        <f>('февраль (4 цк)'!K193+'февраль (4 цк)'!K194*5.79%)/1000</f>
        <v>1.0588145119999999</v>
      </c>
      <c r="O218" s="262">
        <f>('февраль (4 цк)'!L193+'февраль (4 цк)'!L194*5.79%)/1000</f>
        <v>1.065352334</v>
      </c>
      <c r="P218" s="262">
        <f>('февраль (4 цк)'!M193+'февраль (4 цк)'!M194*5.79%)/1000</f>
        <v>1.07692576</v>
      </c>
      <c r="Q218" s="262">
        <f>('февраль (4 цк)'!N193+'февраль (4 цк)'!N194*5.79%)/1000</f>
        <v>1.0738049550000002</v>
      </c>
      <c r="R218" s="262">
        <f>('февраль (4 цк)'!O193+'февраль (4 цк)'!O194*5.79%)/1000</f>
        <v>1.0811996760000002</v>
      </c>
      <c r="S218" s="262">
        <f>('февраль (4 цк)'!P193+'февраль (4 цк)'!P194*5.79%)/1000</f>
        <v>1.0492405169999999</v>
      </c>
      <c r="T218" s="262">
        <f>('февраль (4 цк)'!Q193+'февраль (4 цк)'!Q194*5.79%)/1000</f>
        <v>1.1047062140000004</v>
      </c>
      <c r="U218" s="262">
        <f>('февраль (4 цк)'!R193+'февраль (4 цк)'!R194*5.79%)/1000</f>
        <v>1.101648883</v>
      </c>
      <c r="V218" s="262">
        <f>('февраль (4 цк)'!S193+'февраль (4 цк)'!S194*5.79%)/1000</f>
        <v>1.097692337</v>
      </c>
      <c r="W218" s="262">
        <f>('февраль (4 цк)'!T193+'февраль (4 цк)'!T194*5.79%)/1000</f>
        <v>1.0937886860000003</v>
      </c>
      <c r="X218" s="262">
        <f>('февраль (4 цк)'!U193+'февраль (4 цк)'!U194*5.79%)/1000</f>
        <v>1.078967507</v>
      </c>
      <c r="Y218" s="262">
        <f>('февраль (4 цк)'!V193+'февраль (4 цк)'!V194*5.79%)/1000</f>
        <v>1.062718163</v>
      </c>
      <c r="Z218" s="262">
        <f>('февраль (4 цк)'!W193+'февраль (4 цк)'!W194*5.79%)/1000</f>
        <v>1.068980931</v>
      </c>
      <c r="AA218" s="262">
        <f>('февраль (4 цк)'!X193+'февраль (4 цк)'!X194*5.79%)/1000</f>
        <v>1.07364627</v>
      </c>
      <c r="AB218" s="262">
        <f>('февраль (4 цк)'!Y193+'февраль (4 цк)'!Y194*5.79%)/1000</f>
        <v>1.0681875059999999</v>
      </c>
    </row>
    <row r="219" spans="1:28" s="156" customFormat="1" ht="13.5" thickBot="1" x14ac:dyDescent="0.25">
      <c r="A219" s="266">
        <v>16</v>
      </c>
      <c r="B219" s="233" t="s">
        <v>183</v>
      </c>
      <c r="C219" s="234" t="s">
        <v>161</v>
      </c>
      <c r="D219" s="202"/>
      <c r="E219" s="262">
        <f>('февраль (4 цк)'!B197+'февраль (4 цк)'!B198*5.79%)/1000</f>
        <v>1.069192511</v>
      </c>
      <c r="F219" s="284">
        <f>('февраль (4 цк)'!C197+'февраль (4 цк)'!C198*5.79%)/1000</f>
        <v>1.0668228150000001</v>
      </c>
      <c r="G219" s="284">
        <f>('февраль (4 цк)'!D197+'февраль (4 цк)'!D198*5.79%)/1000</f>
        <v>1.0673094489999999</v>
      </c>
      <c r="H219" s="262">
        <f>('февраль (4 цк)'!E197+'февраль (4 цк)'!E198*5.79%)/1000</f>
        <v>1.053842382</v>
      </c>
      <c r="I219" s="262">
        <f>('февраль (4 цк)'!F197+'февраль (4 цк)'!F198*5.79%)/1000</f>
        <v>1.1269115350000001</v>
      </c>
      <c r="J219" s="262">
        <f>('февраль (4 цк)'!G197+'февраль (4 цк)'!G198*5.79%)/1000</f>
        <v>1.1364643720000001</v>
      </c>
      <c r="K219" s="262">
        <f>('февраль (4 цк)'!H197+'февраль (4 цк)'!H198*5.79%)/1000</f>
        <v>1.1293764420000001</v>
      </c>
      <c r="L219" s="262">
        <f>('февраль (4 цк)'!I197+'февраль (4 цк)'!I198*5.79%)/1000</f>
        <v>1.081464151</v>
      </c>
      <c r="M219" s="262">
        <f>('февраль (4 цк)'!J197+'февраль (4 цк)'!J198*5.79%)/1000</f>
        <v>1.0797609319999999</v>
      </c>
      <c r="N219" s="262">
        <f>('февраль (4 цк)'!K197+'февраль (4 цк)'!K198*5.79%)/1000</f>
        <v>1.070948625</v>
      </c>
      <c r="O219" s="262">
        <f>('февраль (4 цк)'!L197+'февраль (4 цк)'!L198*5.79%)/1000</f>
        <v>1.075814965</v>
      </c>
      <c r="P219" s="262">
        <f>('февраль (4 цк)'!M197+'февраль (4 цк)'!M198*5.79%)/1000</f>
        <v>1.0799725120000001</v>
      </c>
      <c r="Q219" s="262">
        <f>('февраль (4 цк)'!N197+'февраль (4 цк)'!N198*5.79%)/1000</f>
        <v>1.0822152600000001</v>
      </c>
      <c r="R219" s="262">
        <f>('февраль (4 цк)'!O197+'февраль (4 цк)'!O198*5.79%)/1000</f>
        <v>1.0801523550000001</v>
      </c>
      <c r="S219" s="262">
        <f>('февраль (4 цк)'!P197+'февраль (4 цк)'!P198*5.79%)/1000</f>
        <v>1.0855159080000001</v>
      </c>
      <c r="T219" s="262">
        <f>('февраль (4 цк)'!Q197+'февраль (4 цк)'!Q198*5.79%)/1000</f>
        <v>1.1024423080000001</v>
      </c>
      <c r="U219" s="262">
        <f>('февраль (4 цк)'!R197+'февраль (4 цк)'!R198*5.79%)/1000</f>
        <v>1.0949312180000002</v>
      </c>
      <c r="V219" s="262">
        <f>('февраль (4 цк)'!S197+'февраль (4 цк)'!S198*5.79%)/1000</f>
        <v>1.089694613</v>
      </c>
      <c r="W219" s="262">
        <f>('февраль (4 цк)'!T197+'февраль (4 цк)'!T198*5.79%)/1000</f>
        <v>1.0884674489999999</v>
      </c>
      <c r="X219" s="262">
        <f>('февраль (4 цк)'!U197+'февраль (4 цк)'!U198*5.79%)/1000</f>
        <v>1.0639876429999999</v>
      </c>
      <c r="Y219" s="262">
        <f>('февраль (4 цк)'!V197+'февраль (4 цк)'!V198*5.79%)/1000</f>
        <v>1.0702398319999999</v>
      </c>
      <c r="Z219" s="262">
        <f>('февраль (4 цк)'!W197+'февраль (4 цк)'!W198*5.79%)/1000</f>
        <v>1.0716891550000001</v>
      </c>
      <c r="AA219" s="262">
        <f>('февраль (4 цк)'!X197+'февраль (4 цк)'!X198*5.79%)/1000</f>
        <v>1.0639135899999999</v>
      </c>
      <c r="AB219" s="262">
        <f>('февраль (4 цк)'!Y197+'февраль (4 цк)'!Y198*5.79%)/1000</f>
        <v>1.0554927059999999</v>
      </c>
    </row>
    <row r="220" spans="1:28" s="156" customFormat="1" ht="13.5" thickBot="1" x14ac:dyDescent="0.25">
      <c r="A220" s="266">
        <v>17</v>
      </c>
      <c r="B220" s="233" t="s">
        <v>183</v>
      </c>
      <c r="C220" s="234" t="s">
        <v>161</v>
      </c>
      <c r="D220" s="202"/>
      <c r="E220" s="262">
        <f>('февраль (4 цк)'!B201+'февраль (4 цк)'!B202*5.79%)/1000</f>
        <v>1.0182546260000001</v>
      </c>
      <c r="F220" s="284">
        <f>('февраль (4 цк)'!C201+'февраль (4 цк)'!C202*5.79%)/1000</f>
        <v>1.018603733</v>
      </c>
      <c r="G220" s="284">
        <f>('февраль (4 цк)'!D201+'февраль (4 цк)'!D202*5.79%)/1000</f>
        <v>1.0234277570000001</v>
      </c>
      <c r="H220" s="262">
        <f>('февраль (4 цк)'!E201+'февраль (4 цк)'!E202*5.79%)/1000</f>
        <v>1.014657766</v>
      </c>
      <c r="I220" s="262">
        <f>('февраль (4 цк)'!F201+'февраль (4 цк)'!F202*5.79%)/1000</f>
        <v>1.028928837</v>
      </c>
      <c r="J220" s="262">
        <f>('февраль (4 цк)'!G201+'февраль (4 цк)'!G202*5.79%)/1000</f>
        <v>1.04889141</v>
      </c>
      <c r="K220" s="262">
        <f>('февраль (4 цк)'!H201+'февраль (4 цк)'!H202*5.79%)/1000</f>
        <v>1.047632509</v>
      </c>
      <c r="L220" s="262">
        <f>('февраль (4 цк)'!I201+'февраль (4 цк)'!I202*5.79%)/1000</f>
        <v>1.0325997499999999</v>
      </c>
      <c r="M220" s="262">
        <f>('февраль (4 цк)'!J201+'февраль (4 цк)'!J202*5.79%)/1000</f>
        <v>1.0243269719999999</v>
      </c>
      <c r="N220" s="262">
        <f>('февраль (4 цк)'!K201+'февраль (4 цк)'!K202*5.79%)/1000</f>
        <v>1.026633194</v>
      </c>
      <c r="O220" s="262">
        <f>('февраль (4 цк)'!L201+'февраль (4 цк)'!L202*5.79%)/1000</f>
        <v>1.0251627129999998</v>
      </c>
      <c r="P220" s="262">
        <f>('февраль (4 цк)'!M201+'февраль (4 цк)'!M202*5.79%)/1000</f>
        <v>1.026686089</v>
      </c>
      <c r="Q220" s="262">
        <f>('февраль (4 цк)'!N201+'февраль (4 цк)'!N202*5.79%)/1000</f>
        <v>1.0323458539999999</v>
      </c>
      <c r="R220" s="262">
        <f>('февраль (4 цк)'!O201+'февраль (4 цк)'!O202*5.79%)/1000</f>
        <v>1.028029622</v>
      </c>
      <c r="S220" s="262">
        <f>('февраль (4 цк)'!P201+'февраль (4 цк)'!P202*5.79%)/1000</f>
        <v>1.036894824</v>
      </c>
      <c r="T220" s="262">
        <f>('февраль (4 цк)'!Q201+'февраль (4 цк)'!Q202*5.79%)/1000</f>
        <v>1.0428613799999999</v>
      </c>
      <c r="U220" s="262">
        <f>('февраль (4 цк)'!R201+'февраль (4 цк)'!R202*5.79%)/1000</f>
        <v>1.0427555900000001</v>
      </c>
      <c r="V220" s="262">
        <f>('февраль (4 цк)'!S201+'февраль (4 цк)'!S202*5.79%)/1000</f>
        <v>1.0425651679999999</v>
      </c>
      <c r="W220" s="262">
        <f>('февраль (4 цк)'!T201+'февраль (4 цк)'!T202*5.79%)/1000</f>
        <v>1.0329171199999998</v>
      </c>
      <c r="X220" s="262">
        <f>('февраль (4 цк)'!U201+'февраль (4 цк)'!U202*5.79%)/1000</f>
        <v>1.033742282</v>
      </c>
      <c r="Y220" s="262">
        <f>('февраль (4 цк)'!V201+'февраль (4 цк)'!V202*5.79%)/1000</f>
        <v>1.0238720750000001</v>
      </c>
      <c r="Z220" s="262">
        <f>('февраль (4 цк)'!W201+'февраль (4 цк)'!W202*5.79%)/1000</f>
        <v>1.0260407699999998</v>
      </c>
      <c r="AA220" s="262">
        <f>('февраль (4 цк)'!X201+'февраль (4 цк)'!X202*5.79%)/1000</f>
        <v>1.0178420449999999</v>
      </c>
      <c r="AB220" s="262">
        <f>('февраль (4 цк)'!Y201+'февраль (4 цк)'!Y202*5.79%)/1000</f>
        <v>1.004449031</v>
      </c>
    </row>
    <row r="221" spans="1:28" s="156" customFormat="1" ht="13.5" thickBot="1" x14ac:dyDescent="0.25">
      <c r="A221" s="266">
        <v>18</v>
      </c>
      <c r="B221" s="233" t="s">
        <v>183</v>
      </c>
      <c r="C221" s="234" t="s">
        <v>161</v>
      </c>
      <c r="D221" s="202"/>
      <c r="E221" s="262">
        <f>('февраль (4 цк)'!B205+'февраль (4 цк)'!B206*5.79%)/1000</f>
        <v>1.0425969050000001</v>
      </c>
      <c r="F221" s="284">
        <f>('февраль (4 цк)'!C205+'февраль (4 цк)'!C206*5.79%)/1000</f>
        <v>1.0458763950000001</v>
      </c>
      <c r="G221" s="284">
        <f>('февраль (4 цк)'!D205+'февраль (4 цк)'!D206*5.79%)/1000</f>
        <v>1.050435944</v>
      </c>
      <c r="H221" s="262">
        <f>('февраль (4 цк)'!E205+'февраль (4 цк)'!E206*5.79%)/1000</f>
        <v>1.0642203809999999</v>
      </c>
      <c r="I221" s="262">
        <f>('февраль (4 цк)'!F205+'февраль (4 цк)'!F206*5.79%)/1000</f>
        <v>1.0874307070000002</v>
      </c>
      <c r="J221" s="262">
        <f>('февраль (4 цк)'!G205+'февраль (4 цк)'!G206*5.79%)/1000</f>
        <v>1.099501346</v>
      </c>
      <c r="K221" s="262">
        <f>('февраль (4 цк)'!H205+'февраль (4 цк)'!H206*5.79%)/1000</f>
        <v>1.0970047020000002</v>
      </c>
      <c r="L221" s="262">
        <f>('февраль (4 цк)'!I205+'февраль (4 цк)'!I206*5.79%)/1000</f>
        <v>1.0507850510000001</v>
      </c>
      <c r="M221" s="262">
        <f>('февраль (4 цк)'!J205+'февраль (4 цк)'!J206*5.79%)/1000</f>
        <v>1.043760595</v>
      </c>
      <c r="N221" s="262">
        <f>('февраль (4 цк)'!K205+'февраль (4 цк)'!K206*5.79%)/1000</f>
        <v>1.0462783969999998</v>
      </c>
      <c r="O221" s="262">
        <f>('февраль (4 цк)'!L205+'февраль (4 цк)'!L206*5.79%)/1000</f>
        <v>1.0486480929999999</v>
      </c>
      <c r="P221" s="262">
        <f>('февраль (4 цк)'!M205+'февраль (4 цк)'!M206*5.79%)/1000</f>
        <v>1.052710429</v>
      </c>
      <c r="Q221" s="262">
        <f>('февраль (4 цк)'!N205+'февраль (4 цк)'!N206*5.79%)/1000</f>
        <v>1.0532499579999999</v>
      </c>
      <c r="R221" s="262">
        <f>('февраль (4 цк)'!O205+'февраль (4 цк)'!O206*5.79%)/1000</f>
        <v>1.0441414389999999</v>
      </c>
      <c r="S221" s="262">
        <f>('февраль (4 цк)'!P205+'февраль (4 цк)'!P206*5.79%)/1000</f>
        <v>1.052943167</v>
      </c>
      <c r="T221" s="262">
        <f>('февраль (4 цк)'!Q205+'февраль (4 цк)'!Q206*5.79%)/1000</f>
        <v>1.1034684710000002</v>
      </c>
      <c r="U221" s="262">
        <f>('февраль (4 цк)'!R205+'февраль (4 цк)'!R206*5.79%)/1000</f>
        <v>1.103680051</v>
      </c>
      <c r="V221" s="262">
        <f>('февраль (4 цк)'!S205+'февраль (4 цк)'!S206*5.79%)/1000</f>
        <v>1.0619882119999999</v>
      </c>
      <c r="W221" s="262">
        <f>('февраль (4 цк)'!T205+'февраль (4 цк)'!T206*5.79%)/1000</f>
        <v>1.0590155130000001</v>
      </c>
      <c r="X221" s="262">
        <f>('февраль (4 цк)'!U205+'февраль (4 цк)'!U206*5.79%)/1000</f>
        <v>1.049145306</v>
      </c>
      <c r="Y221" s="262">
        <f>('февраль (4 цк)'!V205+'февраль (4 цк)'!V206*5.79%)/1000</f>
        <v>1.0380585139999998</v>
      </c>
      <c r="Z221" s="262">
        <f>('февраль (4 цк)'!W205+'февраль (4 цк)'!W206*5.79%)/1000</f>
        <v>1.0541385940000001</v>
      </c>
      <c r="AA221" s="262">
        <f>('февраль (4 цк)'!X205+'февраль (4 цк)'!X206*5.79%)/1000</f>
        <v>1.046712136</v>
      </c>
      <c r="AB221" s="262">
        <f>('февраль (4 цк)'!Y205+'февраль (4 цк)'!Y206*5.79%)/1000</f>
        <v>1.0443635979999999</v>
      </c>
    </row>
    <row r="222" spans="1:28" s="156" customFormat="1" ht="13.5" thickBot="1" x14ac:dyDescent="0.25">
      <c r="A222" s="266">
        <v>19</v>
      </c>
      <c r="B222" s="233" t="s">
        <v>183</v>
      </c>
      <c r="C222" s="234" t="s">
        <v>161</v>
      </c>
      <c r="D222" s="202"/>
      <c r="E222" s="262">
        <f>('февраль (4 цк)'!B209+'февраль (4 цк)'!B210*5.79%)/1000</f>
        <v>1.0873566540000001</v>
      </c>
      <c r="F222" s="284">
        <f>('февраль (4 цк)'!C209+'февраль (4 цк)'!C210*5.79%)/1000</f>
        <v>1.0895147700000001</v>
      </c>
      <c r="G222" s="284">
        <f>('февраль (4 цк)'!D209+'февраль (4 цк)'!D210*5.79%)/1000</f>
        <v>1.1318413490000001</v>
      </c>
      <c r="H222" s="262">
        <f>('февраль (4 цк)'!E209+'февраль (4 цк)'!E210*5.79%)/1000</f>
        <v>1.1437638820000002</v>
      </c>
      <c r="I222" s="262">
        <f>('февраль (4 цк)'!F209+'февраль (4 цк)'!F210*5.79%)/1000</f>
        <v>1.1450545200000002</v>
      </c>
      <c r="J222" s="262">
        <f>('февраль (4 цк)'!G209+'февраль (4 цк)'!G210*5.79%)/1000</f>
        <v>1.1469587400000003</v>
      </c>
      <c r="K222" s="262">
        <f>('февраль (4 цк)'!H209+'февраль (4 цк)'!H210*5.79%)/1000</f>
        <v>1.1381993280000002</v>
      </c>
      <c r="L222" s="262">
        <f>('февраль (4 цк)'!I209+'февраль (4 цк)'!I210*5.79%)/1000</f>
        <v>1.1266047440000002</v>
      </c>
      <c r="M222" s="262">
        <f>('февраль (4 цк)'!J209+'февраль (4 цк)'!J210*5.79%)/1000</f>
        <v>1.1218547730000004</v>
      </c>
      <c r="N222" s="262">
        <f>('февраль (4 цк)'!K209+'февраль (4 цк)'!K210*5.79%)/1000</f>
        <v>1.1203737130000002</v>
      </c>
      <c r="O222" s="262">
        <f>('февраль (4 цк)'!L209+'февраль (4 цк)'!L210*5.79%)/1000</f>
        <v>1.1251554210000001</v>
      </c>
      <c r="P222" s="262">
        <f>('февраль (4 цк)'!M209+'февраль (4 цк)'!M210*5.79%)/1000</f>
        <v>1.128847492</v>
      </c>
      <c r="Q222" s="262">
        <f>('февраль (4 цк)'!N209+'февраль (4 цк)'!N210*5.79%)/1000</f>
        <v>1.1312912410000002</v>
      </c>
      <c r="R222" s="262">
        <f>('февраль (4 цк)'!O209+'февраль (4 цк)'!O210*5.79%)/1000</f>
        <v>1.1348669430000002</v>
      </c>
      <c r="S222" s="262">
        <f>('февраль (4 цк)'!P209+'февраль (4 цк)'!P210*5.79%)/1000</f>
        <v>1.150005492</v>
      </c>
      <c r="T222" s="262">
        <f>('февраль (4 цк)'!Q209+'февраль (4 цк)'!Q210*5.79%)/1000</f>
        <v>1.1565856300000001</v>
      </c>
      <c r="U222" s="262">
        <f>('февраль (4 цк)'!R209+'февраль (4 цк)'!R210*5.79%)/1000</f>
        <v>1.1488841180000002</v>
      </c>
      <c r="V222" s="262">
        <f>('февраль (4 цк)'!S209+'февраль (4 цк)'!S210*5.79%)/1000</f>
        <v>1.1444938330000001</v>
      </c>
      <c r="W222" s="262">
        <f>('февраль (4 цк)'!T209+'февраль (4 цк)'!T210*5.79%)/1000</f>
        <v>1.1419866100000002</v>
      </c>
      <c r="X222" s="262">
        <f>('февраль (4 цк)'!U209+'февраль (4 цк)'!U210*5.79%)/1000</f>
        <v>1.0818132580000002</v>
      </c>
      <c r="Y222" s="262">
        <f>('февраль (4 цк)'!V209+'февраль (4 цк)'!V210*5.79%)/1000</f>
        <v>1.0861823850000001</v>
      </c>
      <c r="Z222" s="262">
        <f>('февраль (4 цк)'!W209+'февраль (4 цк)'!W210*5.79%)/1000</f>
        <v>1.0832943180000003</v>
      </c>
      <c r="AA222" s="262">
        <f>('февраль (4 цк)'!X209+'февраль (4 цк)'!X210*5.79%)/1000</f>
        <v>1.0812208340000002</v>
      </c>
      <c r="AB222" s="262">
        <f>('февраль (4 цк)'!Y209+'февраль (4 цк)'!Y210*5.79%)/1000</f>
        <v>1.0790098229999998</v>
      </c>
    </row>
    <row r="223" spans="1:28" s="156" customFormat="1" ht="13.5" thickBot="1" x14ac:dyDescent="0.25">
      <c r="A223" s="266">
        <v>20</v>
      </c>
      <c r="B223" s="233" t="s">
        <v>183</v>
      </c>
      <c r="C223" s="234" t="s">
        <v>161</v>
      </c>
      <c r="D223" s="202"/>
      <c r="E223" s="262">
        <f>('февраль (4 цк)'!B213+'февраль (4 цк)'!B214*5.79%)/1000</f>
        <v>1.0893243480000001</v>
      </c>
      <c r="F223" s="284">
        <f>('февраль (4 цк)'!C213+'февраль (4 цк)'!C214*5.79%)/1000</f>
        <v>1.1043994230000003</v>
      </c>
      <c r="G223" s="284">
        <f>('февраль (4 цк)'!D213+'февраль (4 цк)'!D214*5.79%)/1000</f>
        <v>1.1622242370000002</v>
      </c>
      <c r="H223" s="262">
        <f>('февраль (4 цк)'!E213+'февраль (4 цк)'!E214*5.79%)/1000</f>
        <v>1.1830437090000001</v>
      </c>
      <c r="I223" s="262">
        <f>('февраль (4 цк)'!F213+'февраль (4 цк)'!F214*5.79%)/1000</f>
        <v>1.1691111660000002</v>
      </c>
      <c r="J223" s="262">
        <f>('февраль (4 цк)'!G213+'февраль (4 цк)'!G214*5.79%)/1000</f>
        <v>1.1735860830000002</v>
      </c>
      <c r="K223" s="262">
        <f>('февраль (4 цк)'!H213+'февраль (4 цк)'!H214*5.79%)/1000</f>
        <v>1.173787084</v>
      </c>
      <c r="L223" s="262">
        <f>('февраль (4 цк)'!I213+'февраль (4 цк)'!I214*5.79%)/1000</f>
        <v>1.1580984270000001</v>
      </c>
      <c r="M223" s="262">
        <f>('февраль (4 цк)'!J213+'февраль (4 цк)'!J214*5.79%)/1000</f>
        <v>1.1585533239999999</v>
      </c>
      <c r="N223" s="262">
        <f>('февраль (4 цк)'!K213+'февраль (4 цк)'!K214*5.79%)/1000</f>
        <v>1.1515288680000002</v>
      </c>
      <c r="O223" s="262">
        <f>('февраль (4 цк)'!L213+'февраль (4 цк)'!L214*5.79%)/1000</f>
        <v>1.1570722640000002</v>
      </c>
      <c r="P223" s="262">
        <f>('февраль (4 цк)'!M213+'февраль (4 цк)'!M214*5.79%)/1000</f>
        <v>1.1567866310000001</v>
      </c>
      <c r="Q223" s="262">
        <f>('февраль (4 цк)'!N213+'февраль (4 цк)'!N214*5.79%)/1000</f>
        <v>1.1240023100000001</v>
      </c>
      <c r="R223" s="262">
        <f>('февраль (4 цк)'!O213+'февраль (4 цк)'!O214*5.79%)/1000</f>
        <v>1.164689144</v>
      </c>
      <c r="S223" s="262">
        <f>('февраль (4 цк)'!P213+'февраль (4 цк)'!P214*5.79%)/1000</f>
        <v>1.1576117930000003</v>
      </c>
      <c r="T223" s="262">
        <f>('февраль (4 цк)'!Q213+'февраль (4 цк)'!Q214*5.79%)/1000</f>
        <v>1.1804624330000002</v>
      </c>
      <c r="U223" s="262">
        <f>('февраль (4 цк)'!R213+'февраль (4 цк)'!R214*5.79%)/1000</f>
        <v>1.1776378399999998</v>
      </c>
      <c r="V223" s="262">
        <f>('февраль (4 цк)'!S213+'февраль (4 цк)'!S214*5.79%)/1000</f>
        <v>1.1766857300000002</v>
      </c>
      <c r="W223" s="262">
        <f>('февраль (4 цк)'!T213+'февраль (4 цк)'!T214*5.79%)/1000</f>
        <v>1.1227645670000002</v>
      </c>
      <c r="X223" s="262">
        <f>('февраль (4 цк)'!U213+'февраль (4 цк)'!U214*5.79%)/1000</f>
        <v>1.1098581869999999</v>
      </c>
      <c r="Y223" s="262">
        <f>('февраль (4 цк)'!V213+'февраль (4 цк)'!V214*5.79%)/1000</f>
        <v>1.1090012880000002</v>
      </c>
      <c r="Z223" s="262">
        <f>('февраль (4 цк)'!W213+'февраль (4 цк)'!W214*5.79%)/1000</f>
        <v>1.109234026</v>
      </c>
      <c r="AA223" s="262">
        <f>('февраль (4 цк)'!X213+'февраль (4 цк)'!X214*5.79%)/1000</f>
        <v>1.1141215240000002</v>
      </c>
      <c r="AB223" s="262">
        <f>('февраль (4 цк)'!Y213+'февраль (4 цк)'!Y214*5.79%)/1000</f>
        <v>1.106367117</v>
      </c>
    </row>
    <row r="224" spans="1:28" s="156" customFormat="1" ht="13.5" thickBot="1" x14ac:dyDescent="0.25">
      <c r="A224" s="266">
        <v>21</v>
      </c>
      <c r="B224" s="233" t="s">
        <v>183</v>
      </c>
      <c r="C224" s="234" t="s">
        <v>161</v>
      </c>
      <c r="D224" s="202"/>
      <c r="E224" s="262">
        <f>('февраль (4 цк)'!B217+'февраль (4 цк)'!B218*5.79%)/1000</f>
        <v>1.1949027680000002</v>
      </c>
      <c r="F224" s="284">
        <f>('февраль (4 цк)'!C217+'февраль (4 цк)'!C218*5.79%)/1000</f>
        <v>1.200308637</v>
      </c>
      <c r="G224" s="284">
        <f>('февраль (4 цк)'!D217+'февраль (4 цк)'!D218*5.79%)/1000</f>
        <v>1.3038982050000001</v>
      </c>
      <c r="H224" s="262">
        <f>('февраль (4 цк)'!E217+'февраль (4 цк)'!E218*5.79%)/1000</f>
        <v>1.3146887850000002</v>
      </c>
      <c r="I224" s="262">
        <f>('февраль (4 цк)'!F217+'февраль (4 цк)'!F218*5.79%)/1000</f>
        <v>1.3075585390000002</v>
      </c>
      <c r="J224" s="262">
        <f>('февраль (4 цк)'!G217+'февраль (4 цк)'!G218*5.79%)/1000</f>
        <v>1.309356969</v>
      </c>
      <c r="K224" s="262">
        <f>('февраль (4 цк)'!H217+'февраль (4 цк)'!H218*5.79%)/1000</f>
        <v>1.30363373</v>
      </c>
      <c r="L224" s="262">
        <f>('февраль (4 цк)'!I217+'февраль (4 цк)'!I218*5.79%)/1000</f>
        <v>1.276466858</v>
      </c>
      <c r="M224" s="262">
        <f>('февраль (4 цк)'!J217+'февраль (4 цк)'!J218*5.79%)/1000</f>
        <v>1.267294865</v>
      </c>
      <c r="N224" s="262">
        <f>('февраль (4 цк)'!K217+'февраль (4 цк)'!K218*5.79%)/1000</f>
        <v>1.2280044590000003</v>
      </c>
      <c r="O224" s="262">
        <f>('февраль (4 цк)'!L217+'февраль (4 цк)'!L218*5.79%)/1000</f>
        <v>1.2221965880000001</v>
      </c>
      <c r="P224" s="262">
        <f>('февраль (4 цк)'!M217+'февраль (4 цк)'!M218*5.79%)/1000</f>
        <v>1.2792702929999999</v>
      </c>
      <c r="Q224" s="262">
        <f>('февраль (4 цк)'!N217+'февраль (4 цк)'!N218*5.79%)/1000</f>
        <v>1.2887490770000001</v>
      </c>
      <c r="R224" s="262">
        <f>('февраль (4 цк)'!O217+'февраль (4 цк)'!O218*5.79%)/1000</f>
        <v>1.2843693709999999</v>
      </c>
      <c r="S224" s="262">
        <f>('февраль (4 цк)'!P217+'февраль (4 цк)'!P218*5.79%)/1000</f>
        <v>1.3038876260000001</v>
      </c>
      <c r="T224" s="262">
        <f>('февраль (4 цк)'!Q217+'февраль (4 цк)'!Q218*5.79%)/1000</f>
        <v>1.3067862720000001</v>
      </c>
      <c r="U224" s="262">
        <f>('февраль (4 цк)'!R217+'февраль (4 цк)'!R218*5.79%)/1000</f>
        <v>1.3069978520000003</v>
      </c>
      <c r="V224" s="262">
        <f>('февраль (4 цк)'!S217+'февраль (4 цк)'!S218*5.79%)/1000</f>
        <v>1.2923988320000002</v>
      </c>
      <c r="W224" s="262">
        <f>('февраль (4 цк)'!T217+'февраль (4 цк)'!T218*5.79%)/1000</f>
        <v>1.236393606</v>
      </c>
      <c r="X224" s="262">
        <f>('февраль (4 цк)'!U217+'февраль (4 цк)'!U218*5.79%)/1000</f>
        <v>1.1904595880000002</v>
      </c>
      <c r="Y224" s="262">
        <f>('февраль (4 цк)'!V217+'февраль (4 цк)'!V218*5.79%)/1000</f>
        <v>1.1824512850000002</v>
      </c>
      <c r="Z224" s="262">
        <f>('февраль (4 цк)'!W217+'февраль (4 цк)'!W218*5.79%)/1000</f>
        <v>1.2026889120000002</v>
      </c>
      <c r="AA224" s="262">
        <f>('февраль (4 цк)'!X217+'февраль (4 цк)'!X218*5.79%)/1000</f>
        <v>1.1815309119999999</v>
      </c>
      <c r="AB224" s="262">
        <f>('февраль (4 цк)'!Y217+'февраль (4 цк)'!Y218*5.79%)/1000</f>
        <v>1.1845882430000001</v>
      </c>
    </row>
    <row r="225" spans="1:28" s="156" customFormat="1" ht="13.5" thickBot="1" x14ac:dyDescent="0.25">
      <c r="A225" s="266">
        <v>22</v>
      </c>
      <c r="B225" s="233" t="s">
        <v>183</v>
      </c>
      <c r="C225" s="234" t="s">
        <v>161</v>
      </c>
      <c r="D225" s="202"/>
      <c r="E225" s="262">
        <f>('февраль (4 цк)'!B221+'февраль (4 цк)'!B222*5.79%)/1000</f>
        <v>1.1491591720000001</v>
      </c>
      <c r="F225" s="284">
        <f>('февраль (4 цк)'!C221+'февраль (4 цк)'!C222*5.79%)/1000</f>
        <v>1.178283159</v>
      </c>
      <c r="G225" s="284">
        <f>('февраль (4 цк)'!D221+'февраль (4 цк)'!D222*5.79%)/1000</f>
        <v>1.2146643400000001</v>
      </c>
      <c r="H225" s="262">
        <f>('февраль (4 цк)'!E221+'февраль (4 цк)'!E222*5.79%)/1000</f>
        <v>1.2377054020000002</v>
      </c>
      <c r="I225" s="262">
        <f>('февраль (4 цк)'!F221+'февраль (4 цк)'!F222*5.79%)/1000</f>
        <v>1.226576294</v>
      </c>
      <c r="J225" s="262">
        <f>('февраль (4 цк)'!G221+'февраль (4 цк)'!G222*5.79%)/1000</f>
        <v>1.240593469</v>
      </c>
      <c r="K225" s="262">
        <f>('февраль (4 цк)'!H221+'февраль (4 цк)'!H222*5.79%)/1000</f>
        <v>1.2284593560000003</v>
      </c>
      <c r="L225" s="262">
        <f>('февраль (4 цк)'!I221+'февраль (4 цк)'!I222*5.79%)/1000</f>
        <v>1.2119243790000001</v>
      </c>
      <c r="M225" s="262">
        <f>('февраль (4 цк)'!J221+'февраль (4 цк)'!J222*5.79%)/1000</f>
        <v>1.2055346630000001</v>
      </c>
      <c r="N225" s="262">
        <f>('февраль (4 цк)'!K221+'февраль (4 цк)'!K222*5.79%)/1000</f>
        <v>1.199874898</v>
      </c>
      <c r="O225" s="262">
        <f>('февраль (4 цк)'!L221+'февраль (4 цк)'!L222*5.79%)/1000</f>
        <v>1.204032445</v>
      </c>
      <c r="P225" s="262">
        <f>('февраль (4 цк)'!M221+'февраль (4 цк)'!M222*5.79%)/1000</f>
        <v>1.210125949</v>
      </c>
      <c r="Q225" s="262">
        <f>('февраль (4 цк)'!N221+'февраль (4 цк)'!N222*5.79%)/1000</f>
        <v>1.2178380400000002</v>
      </c>
      <c r="R225" s="262">
        <f>('февраль (4 цк)'!O221+'февраль (4 цк)'!O222*5.79%)/1000</f>
        <v>1.2145479710000002</v>
      </c>
      <c r="S225" s="262">
        <f>('февраль (4 цк)'!P221+'февраль (4 цк)'!P222*5.79%)/1000</f>
        <v>1.221255057</v>
      </c>
      <c r="T225" s="262">
        <f>('февраль (4 цк)'!Q221+'февраль (4 цк)'!Q222*5.79%)/1000</f>
        <v>1.1835832380000002</v>
      </c>
      <c r="U225" s="262">
        <f>('февраль (4 цк)'!R221+'февраль (4 цк)'!R222*5.79%)/1000</f>
        <v>1.22365649</v>
      </c>
      <c r="V225" s="262">
        <f>('февраль (4 цк)'!S221+'февраль (4 цк)'!S222*5.79%)/1000</f>
        <v>1.2285651460000002</v>
      </c>
      <c r="W225" s="262">
        <f>('февраль (4 цк)'!T221+'февраль (4 цк)'!T222*5.79%)/1000</f>
        <v>1.2200807880000002</v>
      </c>
      <c r="X225" s="262">
        <f>('февраль (4 цк)'!U221+'февраль (4 цк)'!U222*5.79%)/1000</f>
        <v>1.1588918520000002</v>
      </c>
      <c r="Y225" s="262">
        <f>('февраль (4 цк)'!V221+'февраль (4 цк)'!V222*5.79%)/1000</f>
        <v>1.1383262760000001</v>
      </c>
      <c r="Z225" s="262">
        <f>('февраль (4 цк)'!W221+'февраль (4 цк)'!W222*5.79%)/1000</f>
        <v>1.1563317340000001</v>
      </c>
      <c r="AA225" s="262">
        <f>('февраль (4 цк)'!X221+'февраль (4 цк)'!X222*5.79%)/1000</f>
        <v>1.1512538140000002</v>
      </c>
      <c r="AB225" s="262">
        <f>('февраль (4 цк)'!Y221+'февраль (4 цк)'!Y222*5.79%)/1000</f>
        <v>1.1444726750000001</v>
      </c>
    </row>
    <row r="226" spans="1:28" s="156" customFormat="1" ht="13.5" thickBot="1" x14ac:dyDescent="0.25">
      <c r="A226" s="266">
        <v>23</v>
      </c>
      <c r="B226" s="233" t="s">
        <v>183</v>
      </c>
      <c r="C226" s="234" t="s">
        <v>161</v>
      </c>
      <c r="D226" s="202"/>
      <c r="E226" s="262">
        <f>('февраль (4 цк)'!B225+'февраль (4 цк)'!B226*5.79%)/1000</f>
        <v>1.048478829</v>
      </c>
      <c r="F226" s="284">
        <f>('февраль (4 цк)'!C225+'февраль (4 цк)'!C226*5.79%)/1000</f>
        <v>1.051113</v>
      </c>
      <c r="G226" s="284">
        <f>('февраль (4 цк)'!D225+'февраль (4 цк)'!D226*5.79%)/1000</f>
        <v>1.0481191429999999</v>
      </c>
      <c r="H226" s="262">
        <f>('февраль (4 цк)'!E225+'февраль (4 цк)'!E226*5.79%)/1000</f>
        <v>1.072281579</v>
      </c>
      <c r="I226" s="262">
        <f>('февраль (4 цк)'!F225+'февраль (4 цк)'!F226*5.79%)/1000</f>
        <v>1.087674024</v>
      </c>
      <c r="J226" s="262">
        <f>('февраль (4 цк)'!G225+'февраль (4 цк)'!G226*5.79%)/1000</f>
        <v>1.0995330830000001</v>
      </c>
      <c r="K226" s="262">
        <f>('февраль (4 цк)'!H225+'февраль (4 цк)'!H226*5.79%)/1000</f>
        <v>1.070525465</v>
      </c>
      <c r="L226" s="262">
        <f>('февраль (4 цк)'!I225+'февраль (4 цк)'!I226*5.79%)/1000</f>
        <v>1.0579364550000001</v>
      </c>
      <c r="M226" s="262">
        <f>('февраль (4 цк)'!J225+'февраль (4 цк)'!J226*5.79%)/1000</f>
        <v>1.0548262290000001</v>
      </c>
      <c r="N226" s="262">
        <f>('февраль (4 цк)'!K225+'февраль (4 цк)'!K226*5.79%)/1000</f>
        <v>1.0447021260000002</v>
      </c>
      <c r="O226" s="262">
        <f>('февраль (4 цк)'!L225+'февраль (4 цк)'!L226*5.79%)/1000</f>
        <v>1.0468814</v>
      </c>
      <c r="P226" s="262">
        <f>('февраль (4 цк)'!M225+'февраль (4 цк)'!M226*5.79%)/1000</f>
        <v>1.052710429</v>
      </c>
      <c r="Q226" s="262">
        <f>('февраль (4 цк)'!N225+'февраль (4 цк)'!N226*5.79%)/1000</f>
        <v>1.060898575</v>
      </c>
      <c r="R226" s="262">
        <f>('февраль (4 цк)'!O225+'февраль (4 цк)'!O226*5.79%)/1000</f>
        <v>1.0576931380000001</v>
      </c>
      <c r="S226" s="262">
        <f>('февраль (4 цк)'!P225+'февраль (4 цк)'!P226*5.79%)/1000</f>
        <v>1.0652782809999999</v>
      </c>
      <c r="T226" s="262">
        <f>('февраль (4 цк)'!Q225+'февраль (4 цк)'!Q226*5.79%)/1000</f>
        <v>1.8189897149999998</v>
      </c>
      <c r="U226" s="262">
        <f>('февраль (4 цк)'!R225+'февраль (4 цк)'!R226*5.79%)/1000</f>
        <v>1.7277564190000001</v>
      </c>
      <c r="V226" s="262">
        <f>('февраль (4 цк)'!S225+'февраль (4 цк)'!S226*5.79%)/1000</f>
        <v>1.0713188899999999</v>
      </c>
      <c r="W226" s="262">
        <f>('февраль (4 цк)'!T225+'февраль (4 цк)'!T226*5.79%)/1000</f>
        <v>1.0753389099999999</v>
      </c>
      <c r="X226" s="262">
        <f>('февраль (4 цк)'!U225+'февраль (4 цк)'!U226*5.79%)/1000</f>
        <v>1.0708534139999999</v>
      </c>
      <c r="Y226" s="262">
        <f>('февраль (4 цк)'!V225+'февраль (4 цк)'!V226*5.79%)/1000</f>
        <v>1.072122894</v>
      </c>
      <c r="Z226" s="262">
        <f>('февраль (4 цк)'!W225+'февраль (4 цк)'!W226*5.79%)/1000</f>
        <v>1.0710649940000001</v>
      </c>
      <c r="AA226" s="262">
        <f>('февраль (4 цк)'!X225+'февраль (4 цк)'!X226*5.79%)/1000</f>
        <v>1.0599782019999999</v>
      </c>
      <c r="AB226" s="262">
        <f>('февраль (4 цк)'!Y225+'февраль (4 цк)'!Y226*5.79%)/1000</f>
        <v>1.0465957670000001</v>
      </c>
    </row>
    <row r="227" spans="1:28" s="156" customFormat="1" ht="13.5" thickBot="1" x14ac:dyDescent="0.25">
      <c r="A227" s="266">
        <v>24</v>
      </c>
      <c r="B227" s="233" t="s">
        <v>183</v>
      </c>
      <c r="C227" s="234" t="s">
        <v>161</v>
      </c>
      <c r="D227" s="202"/>
      <c r="E227" s="262">
        <f>('февраль (4 цк)'!B229+'февраль (4 цк)'!B230*5.79%)/1000</f>
        <v>1.151560605</v>
      </c>
      <c r="F227" s="284">
        <f>('февраль (4 цк)'!C229+'февраль (4 цк)'!C230*5.79%)/1000</f>
        <v>1.149730438</v>
      </c>
      <c r="G227" s="284">
        <f>('февраль (4 цк)'!D229+'февраль (4 цк)'!D230*5.79%)/1000</f>
        <v>1.149730438</v>
      </c>
      <c r="H227" s="262">
        <f>('февраль (4 цк)'!E229+'февраль (4 цк)'!E230*5.79%)/1000</f>
        <v>1.1726657100000002</v>
      </c>
      <c r="I227" s="262">
        <f>('февраль (4 цк)'!F229+'февраль (4 цк)'!F230*5.79%)/1000</f>
        <v>1.1834562900000001</v>
      </c>
      <c r="J227" s="262">
        <f>('февраль (4 цк)'!G229+'февраль (4 цк)'!G230*5.79%)/1000</f>
        <v>1.2077774110000001</v>
      </c>
      <c r="K227" s="262">
        <f>('февраль (4 цк)'!H229+'февраль (4 цк)'!H230*5.79%)/1000</f>
        <v>1.2173090899999999</v>
      </c>
      <c r="L227" s="262">
        <f>('февраль (4 цк)'!I229+'февраль (4 цк)'!I230*5.79%)/1000</f>
        <v>1.1552949920000002</v>
      </c>
      <c r="M227" s="262">
        <f>('февраль (4 цк)'!J229+'февраль (4 цк)'!J230*5.79%)/1000</f>
        <v>1.149793912</v>
      </c>
      <c r="N227" s="262">
        <f>('февраль (4 цк)'!K229+'февраль (4 цк)'!K230*5.79%)/1000</f>
        <v>1.1428117720000002</v>
      </c>
      <c r="O227" s="262">
        <f>('февраль (4 цк)'!L229+'февраль (4 цк)'!L230*5.79%)/1000</f>
        <v>1.1378502210000001</v>
      </c>
      <c r="P227" s="262">
        <f>('февраль (4 цк)'!M229+'февраль (4 цк)'!M230*5.79%)/1000</f>
        <v>1.156913579</v>
      </c>
      <c r="Q227" s="262">
        <f>('февраль (4 цк)'!N229+'февраль (4 цк)'!N230*5.79%)/1000</f>
        <v>1.1679474760000002</v>
      </c>
      <c r="R227" s="262">
        <f>('февраль (4 цк)'!O229+'февраль (4 цк)'!O230*5.79%)/1000</f>
        <v>1.1557287310000002</v>
      </c>
      <c r="S227" s="262">
        <f>('февраль (4 цк)'!P229+'февраль (4 цк)'!P230*5.79%)/1000</f>
        <v>1.1694285359999999</v>
      </c>
      <c r="T227" s="262">
        <f>('февраль (4 цк)'!Q229+'февраль (4 цк)'!Q230*5.79%)/1000</f>
        <v>1.228131407</v>
      </c>
      <c r="U227" s="262">
        <f>('февраль (4 цк)'!R229+'февраль (4 цк)'!R230*5.79%)/1000</f>
        <v>1.2276976680000002</v>
      </c>
      <c r="V227" s="262">
        <f>('февраль (4 цк)'!S229+'февраль (4 цк)'!S230*5.79%)/1000</f>
        <v>1.1814568590000001</v>
      </c>
      <c r="W227" s="262">
        <f>('февраль (4 цк)'!T229+'февраль (4 цк)'!T230*5.79%)/1000</f>
        <v>1.1672492620000001</v>
      </c>
      <c r="X227" s="262">
        <f>('февраль (4 цк)'!U229+'февраль (4 цк)'!U230*5.79%)/1000</f>
        <v>1.1622348160000002</v>
      </c>
      <c r="Y227" s="262">
        <f>('февраль (4 цк)'!V229+'февраль (4 цк)'!V230*5.79%)/1000</f>
        <v>1.1567654729999999</v>
      </c>
      <c r="Z227" s="262">
        <f>('февраль (4 цк)'!W229+'февраль (4 цк)'!W230*5.79%)/1000</f>
        <v>1.1583629020000004</v>
      </c>
      <c r="AA227" s="262">
        <f>('февраль (4 цк)'!X229+'февраль (4 цк)'!X230*5.79%)/1000</f>
        <v>1.1389927530000001</v>
      </c>
      <c r="AB227" s="262">
        <f>('февраль (4 цк)'!Y229+'февраль (4 цк)'!Y230*5.79%)/1000</f>
        <v>1.131555716</v>
      </c>
    </row>
    <row r="228" spans="1:28" s="156" customFormat="1" ht="13.5" thickBot="1" x14ac:dyDescent="0.25">
      <c r="A228" s="266">
        <v>25</v>
      </c>
      <c r="B228" s="233" t="s">
        <v>183</v>
      </c>
      <c r="C228" s="234" t="s">
        <v>161</v>
      </c>
      <c r="D228" s="202"/>
      <c r="E228" s="262">
        <f>('февраль (4 цк)'!B233+'февраль (4 цк)'!B234*5.79%)/1000</f>
        <v>1.0955236420000001</v>
      </c>
      <c r="F228" s="284">
        <f>('февраль (4 цк)'!C233+'февраль (4 цк)'!C234*5.79%)/1000</f>
        <v>1.0926990490000001</v>
      </c>
      <c r="G228" s="284">
        <f>('февраль (4 цк)'!D233+'февраль (4 цк)'!D234*5.79%)/1000</f>
        <v>1.0755081739999999</v>
      </c>
      <c r="H228" s="262">
        <f>('февраль (4 цк)'!E233+'февраль (4 цк)'!E234*5.79%)/1000</f>
        <v>1.0799830910000001</v>
      </c>
      <c r="I228" s="262">
        <f>('февраль (4 цк)'!F233+'февраль (4 цк)'!F234*5.79%)/1000</f>
        <v>1.055820655</v>
      </c>
      <c r="J228" s="262">
        <f>('февраль (4 цк)'!G233+'февраль (4 цк)'!G234*5.79%)/1000</f>
        <v>1.1083982850000003</v>
      </c>
      <c r="K228" s="262">
        <f>('февраль (4 цк)'!H233+'февраль (4 цк)'!H234*5.79%)/1000</f>
        <v>1.1093927110000001</v>
      </c>
      <c r="L228" s="262">
        <f>('февраль (4 цк)'!I233+'февраль (4 цк)'!I234*5.79%)/1000</f>
        <v>1.0983588140000002</v>
      </c>
      <c r="M228" s="262">
        <f>('февраль (4 цк)'!J233+'февраль (4 цк)'!J234*5.79%)/1000</f>
        <v>1.080776516</v>
      </c>
      <c r="N228" s="262">
        <f>('февраль (4 цк)'!K233+'февраль (4 цк)'!K234*5.79%)/1000</f>
        <v>1.07872419</v>
      </c>
      <c r="O228" s="262">
        <f>('февраль (4 цк)'!L233+'февраль (4 цк)'!L234*5.79%)/1000</f>
        <v>1.0391269929999998</v>
      </c>
      <c r="P228" s="262">
        <f>('февраль (4 цк)'!M233+'февраль (4 цк)'!M234*5.79%)/1000</f>
        <v>1.037127562</v>
      </c>
      <c r="Q228" s="262">
        <f>('февраль (4 цк)'!N233+'февраль (4 цк)'!N234*5.79%)/1000</f>
        <v>1.0481297219999999</v>
      </c>
      <c r="R228" s="262">
        <f>('февраль (4 цк)'!O233+'февраль (4 цк)'!O234*5.79%)/1000</f>
        <v>1.050044521</v>
      </c>
      <c r="S228" s="262">
        <f>('февраль (4 цк)'!P233+'февраль (4 цк)'!P234*5.79%)/1000</f>
        <v>1.061596789</v>
      </c>
      <c r="T228" s="262">
        <f>('февраль (4 цк)'!Q233+'февраль (4 цк)'!Q234*5.79%)/1000</f>
        <v>1.0778778699999998</v>
      </c>
      <c r="U228" s="262">
        <f>('февраль (4 цк)'!R233+'февраль (4 цк)'!R234*5.79%)/1000</f>
        <v>1.1047591090000002</v>
      </c>
      <c r="V228" s="262">
        <f>('февраль (4 цк)'!S233+'февраль (4 цк)'!S234*5.79%)/1000</f>
        <v>1.103278049</v>
      </c>
      <c r="W228" s="262">
        <f>('февраль (4 цк)'!T233+'февраль (4 цк)'!T234*5.79%)/1000</f>
        <v>1.0752965939999999</v>
      </c>
      <c r="X228" s="262">
        <f>('февраль (4 цк)'!U233+'февраль (4 цк)'!U234*5.79%)/1000</f>
        <v>1.100569825</v>
      </c>
      <c r="Y228" s="262">
        <f>('февраль (4 цк)'!V233+'февраль (4 цк)'!V234*5.79%)/1000</f>
        <v>1.0945397950000002</v>
      </c>
      <c r="Z228" s="262">
        <f>('февраль (4 цк)'!W233+'февраль (4 цк)'!W234*5.79%)/1000</f>
        <v>1.0967508060000002</v>
      </c>
      <c r="AA228" s="262">
        <f>('февраль (4 цк)'!X233+'февраль (4 цк)'!X234*5.79%)/1000</f>
        <v>1.0913978320000004</v>
      </c>
      <c r="AB228" s="262">
        <f>('февраль (4 цк)'!Y233+'февраль (4 цк)'!Y234*5.79%)/1000</f>
        <v>1.0879702360000001</v>
      </c>
    </row>
    <row r="229" spans="1:28" s="156" customFormat="1" ht="13.5" thickBot="1" x14ac:dyDescent="0.25">
      <c r="A229" s="266">
        <v>26</v>
      </c>
      <c r="B229" s="233" t="s">
        <v>183</v>
      </c>
      <c r="C229" s="234" t="s">
        <v>161</v>
      </c>
      <c r="D229" s="202"/>
      <c r="E229" s="262">
        <f>('февраль (4 цк)'!B237+'февраль (4 цк)'!B238*5.79%)/1000</f>
        <v>1.16864569</v>
      </c>
      <c r="F229" s="284">
        <f>('февраль (4 цк)'!C237+'февраль (4 цк)'!C238*5.79%)/1000</f>
        <v>1.1640649830000001</v>
      </c>
      <c r="G229" s="284">
        <f>('февраль (4 цк)'!D237+'февраль (4 цк)'!D238*5.79%)/1000</f>
        <v>1.1633879270000003</v>
      </c>
      <c r="H229" s="262">
        <f>('февраль (4 цк)'!E237+'февраль (4 цк)'!E238*5.79%)/1000</f>
        <v>1.1717241790000001</v>
      </c>
      <c r="I229" s="262">
        <f>('февраль (4 цк)'!F237+'февраль (4 цк)'!F238*5.79%)/1000</f>
        <v>1.1704229620000002</v>
      </c>
      <c r="J229" s="262">
        <f>('февраль (4 цк)'!G237+'февраль (4 цк)'!G238*5.79%)/1000</f>
        <v>1.176008674</v>
      </c>
      <c r="K229" s="262">
        <f>('февраль (4 цк)'!H237+'февраль (4 цк)'!H238*5.79%)/1000</f>
        <v>1.1753633550000002</v>
      </c>
      <c r="L229" s="262">
        <f>('февраль (4 цк)'!I237+'февраль (4 цк)'!I238*5.79%)/1000</f>
        <v>1.166191362</v>
      </c>
      <c r="M229" s="262">
        <f>('февраль (4 цк)'!J237+'февраль (4 цк)'!J238*5.79%)/1000</f>
        <v>1.1552632550000002</v>
      </c>
      <c r="N229" s="262">
        <f>('февраль (4 цк)'!K237+'февраль (4 цк)'!K238*5.79%)/1000</f>
        <v>1.141510555</v>
      </c>
      <c r="O229" s="262">
        <f>('февраль (4 цк)'!L237+'февраль (4 цк)'!L238*5.79%)/1000</f>
        <v>1.1598439620000001</v>
      </c>
      <c r="P229" s="262">
        <f>('февраль (4 цк)'!M237+'февраль (4 цк)'!M238*5.79%)/1000</f>
        <v>1.1598651199999999</v>
      </c>
      <c r="Q229" s="262">
        <f>('февраль (4 цк)'!N237+'февраль (4 цк)'!N238*5.79%)/1000</f>
        <v>1.1674291050000001</v>
      </c>
      <c r="R229" s="262">
        <f>('февраль (4 цк)'!O237+'февраль (4 цк)'!O238*5.79%)/1000</f>
        <v>1.1594419600000001</v>
      </c>
      <c r="S229" s="262">
        <f>('февраль (4 цк)'!P237+'февраль (4 цк)'!P238*5.79%)/1000</f>
        <v>1.1706239629999999</v>
      </c>
      <c r="T229" s="262">
        <f>('февраль (4 цк)'!Q237+'февраль (4 цк)'!Q238*5.79%)/1000</f>
        <v>1.1906817470000002</v>
      </c>
      <c r="U229" s="262">
        <f>('февраль (4 цк)'!R237+'февраль (4 цк)'!R238*5.79%)/1000</f>
        <v>1.2014934850000001</v>
      </c>
      <c r="V229" s="262">
        <f>('февраль (4 цк)'!S237+'февраль (4 цк)'!S238*5.79%)/1000</f>
        <v>1.2063915620000001</v>
      </c>
      <c r="W229" s="262">
        <f>('февраль (4 цк)'!T237+'февраль (4 цк)'!T238*5.79%)/1000</f>
        <v>1.2006789020000002</v>
      </c>
      <c r="X229" s="262">
        <f>('февраль (4 цк)'!U237+'февраль (4 цк)'!U238*5.79%)/1000</f>
        <v>1.1913482240000002</v>
      </c>
      <c r="Y229" s="262">
        <f>('февраль (4 цк)'!V237+'февраль (4 цк)'!V238*5.79%)/1000</f>
        <v>1.1874445730000001</v>
      </c>
      <c r="Z229" s="262">
        <f>('февраль (4 цк)'!W237+'февраль (4 цк)'!W238*5.79%)/1000</f>
        <v>1.1803778010000001</v>
      </c>
      <c r="AA229" s="262">
        <f>('февраль (4 цк)'!X237+'февраль (4 цк)'!X238*5.79%)/1000</f>
        <v>1.1634090850000003</v>
      </c>
      <c r="AB229" s="262">
        <f>('февраль (4 цк)'!Y237+'февраль (4 цк)'!Y238*5.79%)/1000</f>
        <v>1.1723166030000001</v>
      </c>
    </row>
    <row r="230" spans="1:28" s="156" customFormat="1" ht="13.5" thickBot="1" x14ac:dyDescent="0.25">
      <c r="A230" s="266">
        <v>27</v>
      </c>
      <c r="B230" s="233" t="s">
        <v>183</v>
      </c>
      <c r="C230" s="234" t="s">
        <v>161</v>
      </c>
      <c r="D230" s="202"/>
      <c r="E230" s="262">
        <f>('февраль (4 цк)'!B241+'февраль (4 цк)'!B242*5.79%)/1000</f>
        <v>1.1171259600000001</v>
      </c>
      <c r="F230" s="284">
        <f>('февраль (4 цк)'!C241+'февраль (4 цк)'!C242*5.79%)/1000</f>
        <v>1.11998229</v>
      </c>
      <c r="G230" s="284">
        <f>('февраль (4 цк)'!D241+'февраль (4 цк)'!D242*5.79%)/1000</f>
        <v>1.1853393520000002</v>
      </c>
      <c r="H230" s="262">
        <f>('февраль (4 цк)'!E241+'февраль (4 цк)'!E242*5.79%)/1000</f>
        <v>1.1443986220000002</v>
      </c>
      <c r="I230" s="262">
        <f>('февраль (4 цк)'!F241+'февраль (4 цк)'!F242*5.79%)/1000</f>
        <v>1.1716818630000001</v>
      </c>
      <c r="J230" s="262">
        <f>('февраль (4 цк)'!G241+'февраль (4 цк)'!G242*5.79%)/1000</f>
        <v>1.226766716</v>
      </c>
      <c r="K230" s="262">
        <f>('февраль (4 цк)'!H241+'февраль (4 цк)'!H242*5.79%)/1000</f>
        <v>1.2083909930000003</v>
      </c>
      <c r="L230" s="262">
        <f>('февраль (4 цк)'!I241+'февраль (4 цк)'!I242*5.79%)/1000</f>
        <v>1.2034717580000001</v>
      </c>
      <c r="M230" s="262">
        <f>('февраль (4 цк)'!J241+'февраль (4 цк)'!J242*5.79%)/1000</f>
        <v>1.1950614530000001</v>
      </c>
      <c r="N230" s="262">
        <f>('февраль (4 цк)'!K241+'февраль (4 цк)'!K242*5.79%)/1000</f>
        <v>1.192691757</v>
      </c>
      <c r="O230" s="262">
        <f>('февраль (4 цк)'!L241+'февраль (4 цк)'!L242*5.79%)/1000</f>
        <v>1.1937708150000002</v>
      </c>
      <c r="P230" s="262">
        <f>('февраль (4 цк)'!M241+'февраль (4 цк)'!M242*5.79%)/1000</f>
        <v>1.1442822530000003</v>
      </c>
      <c r="Q230" s="262">
        <f>('февраль (4 цк)'!N241+'февраль (4 цк)'!N242*5.79%)/1000</f>
        <v>1.1341264130000002</v>
      </c>
      <c r="R230" s="262">
        <f>('февраль (4 цк)'!O241+'февраль (4 цк)'!O242*5.79%)/1000</f>
        <v>1.1085569700000002</v>
      </c>
      <c r="S230" s="262">
        <f>('февраль (4 цк)'!P241+'февраль (4 цк)'!P242*5.79%)/1000</f>
        <v>1.1490110660000001</v>
      </c>
      <c r="T230" s="262">
        <f>('февраль (4 цк)'!Q241+'февраль (4 цк)'!Q242*5.79%)/1000</f>
        <v>1.2117445359999999</v>
      </c>
      <c r="U230" s="262">
        <f>('февраль (4 цк)'!R241+'февраль (4 цк)'!R242*5.79%)/1000</f>
        <v>1.219255626</v>
      </c>
      <c r="V230" s="262">
        <f>('февраль (4 цк)'!S241+'февраль (4 цк)'!S242*5.79%)/1000</f>
        <v>1.1921839649999999</v>
      </c>
      <c r="W230" s="262">
        <f>('февраль (4 цк)'!T241+'февраль (4 цк)'!T242*5.79%)/1000</f>
        <v>1.1578974260000001</v>
      </c>
      <c r="X230" s="262">
        <f>('февраль (4 цк)'!U241+'февраль (4 цк)'!U242*5.79%)/1000</f>
        <v>1.1393312810000003</v>
      </c>
      <c r="Y230" s="262">
        <f>('февраль (4 цк)'!V241+'февраль (4 цк)'!V242*5.79%)/1000</f>
        <v>1.1386013300000002</v>
      </c>
      <c r="Z230" s="262">
        <f>('февраль (4 цк)'!W241+'февраль (4 цк)'!W242*5.79%)/1000</f>
        <v>1.1368769530000002</v>
      </c>
      <c r="AA230" s="262">
        <f>('февраль (4 цк)'!X241+'февраль (4 цк)'!X242*5.79%)/1000</f>
        <v>1.1263402690000002</v>
      </c>
      <c r="AB230" s="262">
        <f>('февраль (4 цк)'!Y241+'февраль (4 цк)'!Y242*5.79%)/1000</f>
        <v>1.1361152650000002</v>
      </c>
    </row>
    <row r="231" spans="1:28" s="156" customFormat="1" ht="13.5" thickBot="1" x14ac:dyDescent="0.25">
      <c r="A231" s="266">
        <v>28</v>
      </c>
      <c r="B231" s="233" t="s">
        <v>183</v>
      </c>
      <c r="C231" s="234" t="s">
        <v>161</v>
      </c>
      <c r="D231" s="202"/>
      <c r="E231" s="262">
        <f>('февраль (4 цк)'!B245+'февраль (4 цк)'!B246*5.79%)/1000</f>
        <v>1.1187445470000001</v>
      </c>
      <c r="F231" s="284">
        <f>('февраль (4 цк)'!C245+'февраль (4 цк)'!C246*5.79%)/1000</f>
        <v>1.1247216820000003</v>
      </c>
      <c r="G231" s="284">
        <f>('февраль (4 цк)'!D245+'февраль (4 цк)'!D246*5.79%)/1000</f>
        <v>1.1753527760000002</v>
      </c>
      <c r="H231" s="262">
        <f>('февраль (4 цк)'!E245+'февраль (4 цк)'!E246*5.79%)/1000</f>
        <v>1.1799863780000002</v>
      </c>
      <c r="I231" s="262">
        <f>('февраль (4 цк)'!F245+'февраль (4 цк)'!F246*5.79%)/1000</f>
        <v>1.1726339729999999</v>
      </c>
      <c r="J231" s="262">
        <f>('февраль (4 цк)'!G245+'февраль (4 цк)'!G246*5.79%)/1000</f>
        <v>1.1610288100000004</v>
      </c>
      <c r="K231" s="262">
        <f>('февраль (4 цк)'!H245+'февраль (4 цк)'!H246*5.79%)/1000</f>
        <v>1.1636947180000001</v>
      </c>
      <c r="L231" s="262">
        <f>('февраль (4 цк)'!I245+'февраль (4 цк)'!I246*5.79%)/1000</f>
        <v>1.144229358</v>
      </c>
      <c r="M231" s="262">
        <f>('февраль (4 цк)'!J245+'февраль (4 цк)'!J246*5.79%)/1000</f>
        <v>1.1406536560000002</v>
      </c>
      <c r="N231" s="262">
        <f>('февраль (4 цк)'!K245+'февраль (4 цк)'!K246*5.79%)/1000</f>
        <v>1.1252506320000002</v>
      </c>
      <c r="O231" s="262">
        <f>('февраль (4 цк)'!L245+'февраль (4 цк)'!L246*5.79%)/1000</f>
        <v>1.0995859780000004</v>
      </c>
      <c r="P231" s="262">
        <f>('февраль (4 цк)'!M245+'февраль (4 цк)'!M246*5.79%)/1000</f>
        <v>1.1054255860000004</v>
      </c>
      <c r="Q231" s="262">
        <f>('февраль (4 цк)'!N245+'февраль (4 цк)'!N246*5.79%)/1000</f>
        <v>1.1154544780000004</v>
      </c>
      <c r="R231" s="262">
        <f>('февраль (4 цк)'!O245+'февраль (4 цк)'!O246*5.79%)/1000</f>
        <v>1.1474665320000002</v>
      </c>
      <c r="S231" s="262">
        <f>('февраль (4 цк)'!P245+'февраль (4 цк)'!P246*5.79%)/1000</f>
        <v>1.1634408220000003</v>
      </c>
      <c r="T231" s="262">
        <f>('февраль (4 цк)'!Q245+'февраль (4 цк)'!Q246*5.79%)/1000</f>
        <v>1.1666145220000002</v>
      </c>
      <c r="U231" s="262">
        <f>('февраль (4 цк)'!R245+'февраль (4 цк)'!R246*5.79%)/1000</f>
        <v>1.1821233359999999</v>
      </c>
      <c r="V231" s="262">
        <f>('февраль (4 цк)'!S245+'февраль (4 цк)'!S246*5.79%)/1000</f>
        <v>1.1723166030000001</v>
      </c>
      <c r="W231" s="262">
        <f>('февраль (4 цк)'!T245+'февраль (4 цк)'!T246*5.79%)/1000</f>
        <v>1.1262344790000001</v>
      </c>
      <c r="X231" s="262">
        <f>('февраль (4 цк)'!U245+'февраль (4 цк)'!U246*5.79%)/1000</f>
        <v>1.1054467440000002</v>
      </c>
      <c r="Y231" s="262">
        <f>('февраль (4 цк)'!V245+'февраль (4 цк)'!V246*5.79%)/1000</f>
        <v>1.1046638980000003</v>
      </c>
      <c r="Z231" s="262">
        <f>('февраль (4 цк)'!W245+'февраль (4 цк)'!W246*5.79%)/1000</f>
        <v>1.1125452530000002</v>
      </c>
      <c r="AA231" s="262">
        <f>('февраль (4 цк)'!X245+'февраль (4 цк)'!X246*5.79%)/1000</f>
        <v>1.0995859780000004</v>
      </c>
      <c r="AB231" s="262">
        <f>('февраль (4 цк)'!Y245+'февраль (4 цк)'!Y246*5.79%)/1000</f>
        <v>1.1136348900000004</v>
      </c>
    </row>
    <row r="232" spans="1:28" s="156" customFormat="1" ht="13.5" thickBot="1" x14ac:dyDescent="0.25">
      <c r="A232" s="266">
        <v>29</v>
      </c>
      <c r="B232" s="233" t="s">
        <v>183</v>
      </c>
      <c r="C232" s="234" t="s">
        <v>161</v>
      </c>
      <c r="D232" s="202"/>
      <c r="E232" s="262"/>
      <c r="F232" s="284"/>
      <c r="G232" s="284"/>
      <c r="H232" s="262"/>
      <c r="I232" s="262"/>
      <c r="J232" s="262"/>
      <c r="K232" s="262"/>
      <c r="L232" s="262"/>
      <c r="M232" s="262"/>
      <c r="N232" s="262"/>
      <c r="O232" s="262"/>
      <c r="P232" s="262"/>
      <c r="Q232" s="262"/>
      <c r="R232" s="262"/>
      <c r="S232" s="262"/>
      <c r="T232" s="262"/>
      <c r="U232" s="262"/>
      <c r="V232" s="262"/>
      <c r="W232" s="262"/>
      <c r="X232" s="262"/>
      <c r="Y232" s="262"/>
      <c r="Z232" s="262"/>
      <c r="AA232" s="262"/>
      <c r="AB232" s="262"/>
    </row>
    <row r="233" spans="1:28" s="156" customFormat="1" ht="13.5" thickBot="1" x14ac:dyDescent="0.25">
      <c r="A233" s="266">
        <v>30</v>
      </c>
      <c r="B233" s="233" t="s">
        <v>183</v>
      </c>
      <c r="C233" s="234" t="s">
        <v>161</v>
      </c>
      <c r="D233" s="202"/>
      <c r="E233" s="262"/>
      <c r="F233" s="284"/>
      <c r="G233" s="284"/>
      <c r="H233" s="262"/>
      <c r="I233" s="262"/>
      <c r="J233" s="262"/>
      <c r="K233" s="262"/>
      <c r="L233" s="262"/>
      <c r="M233" s="262"/>
      <c r="N233" s="262"/>
      <c r="O233" s="262"/>
      <c r="P233" s="262"/>
      <c r="Q233" s="262"/>
      <c r="R233" s="262"/>
      <c r="S233" s="262"/>
      <c r="T233" s="262"/>
      <c r="U233" s="262"/>
      <c r="V233" s="262"/>
      <c r="W233" s="262"/>
      <c r="X233" s="262"/>
      <c r="Y233" s="262"/>
      <c r="Z233" s="262"/>
      <c r="AA233" s="262"/>
      <c r="AB233" s="262"/>
    </row>
    <row r="234" spans="1:28" s="248" customFormat="1" ht="13.5" thickBot="1" x14ac:dyDescent="0.25">
      <c r="A234" s="267">
        <v>31</v>
      </c>
      <c r="B234" s="257" t="s">
        <v>183</v>
      </c>
      <c r="C234" s="258" t="s">
        <v>161</v>
      </c>
      <c r="D234" s="259"/>
      <c r="E234" s="262"/>
      <c r="F234" s="284"/>
      <c r="G234" s="284"/>
      <c r="H234" s="262"/>
      <c r="I234" s="262"/>
      <c r="J234" s="262"/>
      <c r="K234" s="262"/>
      <c r="L234" s="262"/>
      <c r="M234" s="262"/>
      <c r="N234" s="262"/>
      <c r="O234" s="262"/>
      <c r="P234" s="262"/>
      <c r="Q234" s="262"/>
      <c r="R234" s="262"/>
      <c r="S234" s="262"/>
      <c r="T234" s="262"/>
      <c r="U234" s="262"/>
      <c r="V234" s="262"/>
      <c r="W234" s="262"/>
      <c r="X234" s="262"/>
      <c r="Y234" s="262"/>
      <c r="Z234" s="262"/>
      <c r="AA234" s="262"/>
      <c r="AB234" s="262"/>
    </row>
    <row r="235" spans="1:28" s="243" customFormat="1" ht="13.5" thickBot="1" x14ac:dyDescent="0.25">
      <c r="A235" s="265">
        <v>1</v>
      </c>
      <c r="B235" s="252" t="s">
        <v>184</v>
      </c>
      <c r="C235" s="253" t="s">
        <v>161</v>
      </c>
      <c r="D235" s="254"/>
      <c r="E235" s="262">
        <f>('февраль (4 цк)'!B137+'февраль (4 цк)'!B138*3.1%)/1000</f>
        <v>1.0251268599999999</v>
      </c>
      <c r="F235" s="284">
        <f>('февраль (4 цк)'!C137+'февраль (4 цк)'!C138*3.1%)/1000</f>
        <v>1.0392515599999999</v>
      </c>
      <c r="G235" s="284">
        <f>('февраль (4 цк)'!D137+'февраль (4 цк)'!D138*3.1%)/1000</f>
        <v>1.048778</v>
      </c>
      <c r="H235" s="262">
        <f>('февраль (4 цк)'!E137+'февраль (4 цк)'!E138*3.1%)/1000</f>
        <v>1.1030601500000004</v>
      </c>
      <c r="I235" s="262">
        <f>('февраль (4 цк)'!F137+'февраль (4 цк)'!F138*3.1%)/1000</f>
        <v>1.1042561100000001</v>
      </c>
      <c r="J235" s="262">
        <f>('февраль (4 цк)'!G137+'февраль (4 цк)'!G138*3.1%)/1000</f>
        <v>1.1327117100000004</v>
      </c>
      <c r="K235" s="262">
        <f>('февраль (4 цк)'!H137+'февраль (4 цк)'!H138*3.1%)/1000</f>
        <v>1.1181127500000001</v>
      </c>
      <c r="L235" s="262">
        <f>('февраль (4 цк)'!I137+'февраль (4 цк)'!I138*3.1%)/1000</f>
        <v>1.0903891600000002</v>
      </c>
      <c r="M235" s="262">
        <f>('февраль (4 цк)'!J137+'февраль (4 цк)'!J138*3.1%)/1000</f>
        <v>1.0784914200000002</v>
      </c>
      <c r="N235" s="262">
        <f>('февраль (4 цк)'!K137+'февраль (4 цк)'!K138*3.1%)/1000</f>
        <v>1.3247973200000001</v>
      </c>
      <c r="O235" s="262">
        <f>('февраль (4 цк)'!L137+'февраль (4 цк)'!L138*3.1%)/1000</f>
        <v>1.33182874</v>
      </c>
      <c r="P235" s="262">
        <f>('февраль (4 цк)'!M137+'февраль (4 цк)'!M138*3.1%)/1000</f>
        <v>1.34114898</v>
      </c>
      <c r="Q235" s="262">
        <f>('февраль (4 цк)'!N137+'февраль (4 цк)'!N138*3.1%)/1000</f>
        <v>1.35728413</v>
      </c>
      <c r="R235" s="262">
        <f>('февраль (4 цк)'!O137+'февраль (4 цк)'!O138*3.1%)/1000</f>
        <v>1.1076584100000002</v>
      </c>
      <c r="S235" s="262">
        <f>('февраль (4 цк)'!P137+'февраль (4 цк)'!P138*3.1%)/1000</f>
        <v>1.1289073199999999</v>
      </c>
      <c r="T235" s="262">
        <f>('февраль (4 цк)'!Q137+'февраль (4 цк)'!Q138*3.1%)/1000</f>
        <v>1.76807577</v>
      </c>
      <c r="U235" s="262">
        <f>('февраль (4 цк)'!R137+'февраль (4 цк)'!R138*3.1%)/1000</f>
        <v>1.1207521100000002</v>
      </c>
      <c r="V235" s="262">
        <f>('февраль (4 цк)'!S137+'февраль (4 цк)'!S138*3.1%)/1000</f>
        <v>1.3415098300000001</v>
      </c>
      <c r="W235" s="262">
        <f>('февраль (4 цк)'!T137+'февраль (4 цк)'!T138*3.1%)/1000</f>
        <v>1.0884405700000002</v>
      </c>
      <c r="X235" s="262">
        <f>('февраль (4 цк)'!U137+'февраль (4 цк)'!U138*3.1%)/1000</f>
        <v>1.04024132</v>
      </c>
      <c r="Y235" s="262">
        <f>('февраль (4 цк)'!V137+'февраль (4 цк)'!V138*3.1%)/1000</f>
        <v>1.03573585</v>
      </c>
      <c r="Z235" s="262">
        <f>('февраль (4 цк)'!W137+'февраль (4 цк)'!W138*3.1%)/1000</f>
        <v>1.2315639900000002</v>
      </c>
      <c r="AA235" s="262">
        <f>('февраль (4 цк)'!X137+'февраль (4 цк)'!X138*3.1%)/1000</f>
        <v>1.0322819999999999</v>
      </c>
      <c r="AB235" s="262">
        <f>('февраль (4 цк)'!Y137+'февраль (4 цк)'!Y138*3.1%)/1000</f>
        <v>1.0318077399999999</v>
      </c>
    </row>
    <row r="236" spans="1:28" s="156" customFormat="1" ht="13.5" thickBot="1" x14ac:dyDescent="0.25">
      <c r="A236" s="266">
        <v>2</v>
      </c>
      <c r="B236" s="233" t="s">
        <v>184</v>
      </c>
      <c r="C236" s="234" t="s">
        <v>161</v>
      </c>
      <c r="D236" s="202"/>
      <c r="E236" s="262">
        <f>('февраль (4 цк)'!B141+'февраль (4 цк)'!B142*3.1%)/1000</f>
        <v>1.1294640600000001</v>
      </c>
      <c r="F236" s="284">
        <f>('февраль (4 цк)'!C141+'февраль (4 цк)'!C142*3.1%)/1000</f>
        <v>1.13540262</v>
      </c>
      <c r="G236" s="284">
        <f>('февраль (4 цк)'!D141+'февраль (4 цк)'!D142*3.1%)/1000</f>
        <v>1.1319797</v>
      </c>
      <c r="H236" s="262">
        <f>('февраль (4 цк)'!E141+'февраль (4 цк)'!E142*3.1%)/1000</f>
        <v>1.1576825300000002</v>
      </c>
      <c r="I236" s="262">
        <f>('февраль (4 цк)'!F141+'февраль (4 цк)'!F142*3.1%)/1000</f>
        <v>1.14833136</v>
      </c>
      <c r="J236" s="262">
        <f>('февраль (4 цк)'!G141+'февраль (4 цк)'!G142*3.1%)/1000</f>
        <v>1.4712302500000001</v>
      </c>
      <c r="K236" s="262">
        <f>('февраль (4 цк)'!H141+'февраль (4 цк)'!H142*3.1%)/1000</f>
        <v>1.1964893700000001</v>
      </c>
      <c r="L236" s="262">
        <f>('февраль (4 цк)'!I141+'февраль (4 цк)'!I142*3.1%)/1000</f>
        <v>1.18022019</v>
      </c>
      <c r="M236" s="262">
        <f>('февраль (4 цк)'!J141+'февраль (4 цк)'!J142*3.1%)/1000</f>
        <v>1.1858494500000001</v>
      </c>
      <c r="N236" s="262">
        <f>('февраль (4 цк)'!K141+'февраль (4 цк)'!K142*3.1%)/1000</f>
        <v>1.13578409</v>
      </c>
      <c r="O236" s="262">
        <f>('февраль (4 цк)'!L141+'февраль (4 цк)'!L142*3.1%)/1000</f>
        <v>1.1289279400000001</v>
      </c>
      <c r="P236" s="262">
        <f>('февраль (4 цк)'!M141+'февраль (4 цк)'!M142*3.1%)/1000</f>
        <v>1.20162375</v>
      </c>
      <c r="Q236" s="262">
        <f>('февраль (4 цк)'!N141+'февраль (4 цк)'!N142*3.1%)/1000</f>
        <v>1.1352582800000002</v>
      </c>
      <c r="R236" s="262">
        <f>('февраль (4 цк)'!O141+'февраль (4 цк)'!O142*3.1%)/1000</f>
        <v>1.2290895900000003</v>
      </c>
      <c r="S236" s="262">
        <f>('февраль (4 цк)'!P141+'февраль (4 цк)'!P142*3.1%)/1000</f>
        <v>1.7643023099999999</v>
      </c>
      <c r="T236" s="262">
        <f>('февраль (4 цк)'!Q141+'февраль (4 цк)'!Q142*3.1%)/1000</f>
        <v>1.3705221699999999</v>
      </c>
      <c r="U236" s="262">
        <f>('февраль (4 цк)'!R141+'февраль (4 цк)'!R142*3.1%)/1000</f>
        <v>1.3128789600000002</v>
      </c>
      <c r="V236" s="262">
        <f>('февраль (4 цк)'!S141+'февраль (4 цк)'!S142*3.1%)/1000</f>
        <v>1.2904856400000002</v>
      </c>
      <c r="W236" s="262">
        <f>('февраль (4 цк)'!T141+'февраль (4 цк)'!T142*3.1%)/1000</f>
        <v>1.11907158</v>
      </c>
      <c r="X236" s="262">
        <f>('февраль (4 цк)'!U141+'февраль (4 цк)'!U142*3.1%)/1000</f>
        <v>1.12150474</v>
      </c>
      <c r="Y236" s="262">
        <f>('февраль (4 цк)'!V141+'февраль (4 цк)'!V142*3.1%)/1000</f>
        <v>1.1250101400000001</v>
      </c>
      <c r="Z236" s="262">
        <f>('февраль (4 цк)'!W141+'февраль (4 цк)'!W142*3.1%)/1000</f>
        <v>1.1515583900000002</v>
      </c>
      <c r="AA236" s="262">
        <f>('февраль (4 цк)'!X141+'февраль (4 цк)'!X142*3.1%)/1000</f>
        <v>1.12855678</v>
      </c>
      <c r="AB236" s="262">
        <f>('февраль (4 цк)'!Y141+'февраль (4 цк)'!Y142*3.1%)/1000</f>
        <v>1.1285980200000001</v>
      </c>
    </row>
    <row r="237" spans="1:28" s="156" customFormat="1" ht="13.5" thickBot="1" x14ac:dyDescent="0.25">
      <c r="A237" s="266">
        <v>3</v>
      </c>
      <c r="B237" s="233" t="s">
        <v>184</v>
      </c>
      <c r="C237" s="234" t="s">
        <v>161</v>
      </c>
      <c r="D237" s="202"/>
      <c r="E237" s="262">
        <f>('февраль (4 цк)'!B145+'февраль (4 цк)'!B146*3.1%)/1000</f>
        <v>1.1060191200000002</v>
      </c>
      <c r="F237" s="284">
        <f>('февраль (4 цк)'!C145+'февраль (4 цк)'!C146*3.1%)/1000</f>
        <v>1.1015755100000002</v>
      </c>
      <c r="G237" s="284">
        <f>('февраль (4 цк)'!D145+'февраль (4 цк)'!D146*3.1%)/1000</f>
        <v>1.0802956700000002</v>
      </c>
      <c r="H237" s="262">
        <f>('февраль (4 цк)'!E145+'февраль (4 цк)'!E146*3.1%)/1000</f>
        <v>1.0972350000000002</v>
      </c>
      <c r="I237" s="262">
        <f>('февраль (4 цк)'!F145+'февраль (4 цк)'!F146*3.1%)/1000</f>
        <v>1.13980499</v>
      </c>
      <c r="J237" s="262">
        <f>('февраль (4 цк)'!G145+'февраль (4 цк)'!G146*3.1%)/1000</f>
        <v>1.14111436</v>
      </c>
      <c r="K237" s="262">
        <f>('февраль (4 цк)'!H145+'февраль (4 цк)'!H146*3.1%)/1000</f>
        <v>1.12975274</v>
      </c>
      <c r="L237" s="262">
        <f>('февраль (4 цк)'!I145+'февраль (4 цк)'!I146*3.1%)/1000</f>
        <v>1.1307218800000001</v>
      </c>
      <c r="M237" s="262">
        <f>('февраль (4 цк)'!J145+'февраль (4 цк)'!J146*3.1%)/1000</f>
        <v>1.1196901800000001</v>
      </c>
      <c r="N237" s="262">
        <f>('февраль (4 цк)'!K145+'февраль (4 цк)'!K146*3.1%)/1000</f>
        <v>1.1337220900000002</v>
      </c>
      <c r="O237" s="262">
        <f>('февраль (4 цк)'!L145+'февраль (4 цк)'!L146*3.1%)/1000</f>
        <v>1.10433859</v>
      </c>
      <c r="P237" s="262">
        <f>('февраль (4 цк)'!M145+'февраль (4 цк)'!M146*3.1%)/1000</f>
        <v>1.1083182499999999</v>
      </c>
      <c r="Q237" s="262">
        <f>('февраль (4 цк)'!N145+'февраль (4 цк)'!N146*3.1%)/1000</f>
        <v>1.1101121900000002</v>
      </c>
      <c r="R237" s="262">
        <f>('февраль (4 цк)'!O145+'февраль (4 цк)'!O146*3.1%)/1000</f>
        <v>1.2017990200000002</v>
      </c>
      <c r="S237" s="262">
        <f>('февраль (4 цк)'!P145+'февраль (4 цк)'!P146*3.1%)/1000</f>
        <v>1.14294954</v>
      </c>
      <c r="T237" s="262">
        <f>('февраль (4 цк)'!Q145+'февраль (4 цк)'!Q146*3.1%)/1000</f>
        <v>1.2962076900000001</v>
      </c>
      <c r="U237" s="262">
        <f>('февраль (4 цк)'!R145+'февраль (4 цк)'!R146*3.1%)/1000</f>
        <v>1.2974139600000001</v>
      </c>
      <c r="V237" s="262">
        <f>('февраль (4 цк)'!S145+'февраль (4 цк)'!S146*3.1%)/1000</f>
        <v>1.2864853600000001</v>
      </c>
      <c r="W237" s="262">
        <f>('февраль (4 цк)'!T145+'февраль (4 цк)'!T146*3.1%)/1000</f>
        <v>1.0891519600000001</v>
      </c>
      <c r="X237" s="262">
        <f>('февраль (4 цк)'!U145+'февраль (4 цк)'!U146*3.1%)/1000</f>
        <v>1.1083079400000002</v>
      </c>
      <c r="Y237" s="262">
        <f>('февраль (4 цк)'!V145+'февраль (4 цк)'!V146*3.1%)/1000</f>
        <v>1.0964926800000001</v>
      </c>
      <c r="Z237" s="262">
        <f>('февраль (4 цк)'!W145+'февраль (4 цк)'!W146*3.1%)/1000</f>
        <v>1.1109163700000002</v>
      </c>
      <c r="AA237" s="262">
        <f>('февраль (4 цк)'!X145+'февраль (4 цк)'!X146*3.1%)/1000</f>
        <v>1.1019879100000003</v>
      </c>
      <c r="AB237" s="262">
        <f>('февраль (4 цк)'!Y145+'февраль (4 цк)'!Y146*3.1%)/1000</f>
        <v>1.0919459700000003</v>
      </c>
    </row>
    <row r="238" spans="1:28" s="156" customFormat="1" ht="13.5" thickBot="1" x14ac:dyDescent="0.25">
      <c r="A238" s="266">
        <v>4</v>
      </c>
      <c r="B238" s="233" t="s">
        <v>184</v>
      </c>
      <c r="C238" s="234" t="s">
        <v>161</v>
      </c>
      <c r="D238" s="202"/>
      <c r="E238" s="262">
        <f>('февраль (4 цк)'!B149+'февраль (4 цк)'!B150*3.1%)/1000</f>
        <v>1.0163015</v>
      </c>
      <c r="F238" s="284">
        <f>('февраль (4 цк)'!C149+'февраль (4 цк)'!C150*3.1%)/1000</f>
        <v>1.01884807</v>
      </c>
      <c r="G238" s="284">
        <f>('февраль (4 цк)'!D149+'февраль (4 цк)'!D150*3.1%)/1000</f>
        <v>1.0549536900000001</v>
      </c>
      <c r="H238" s="262">
        <f>('февраль (4 цк)'!E149+'февраль (4 цк)'!E150*3.1%)/1000</f>
        <v>1.4769213700000001</v>
      </c>
      <c r="I238" s="262">
        <f>('февраль (4 цк)'!F149+'февраль (4 цк)'!F150*3.1%)/1000</f>
        <v>1.0976370900000001</v>
      </c>
      <c r="J238" s="262">
        <f>('февраль (4 цк)'!G149+'февраль (4 цк)'!G150*3.1%)/1000</f>
        <v>1.3646454699999999</v>
      </c>
      <c r="K238" s="262">
        <f>('февраль (4 цк)'!H149+'февраль (4 цк)'!H150*3.1%)/1000</f>
        <v>1.3635113700000001</v>
      </c>
      <c r="L238" s="262">
        <f>('февраль (4 цк)'!I149+'февраль (4 цк)'!I150*3.1%)/1000</f>
        <v>1.33655072</v>
      </c>
      <c r="M238" s="262">
        <f>('февраль (4 цк)'!J149+'февраль (4 цк)'!J150*3.1%)/1000</f>
        <v>1.3320143200000001</v>
      </c>
      <c r="N238" s="262">
        <f>('февраль (4 цк)'!K149+'февраль (4 цк)'!K150*3.1%)/1000</f>
        <v>1.3169720300000001</v>
      </c>
      <c r="O238" s="262">
        <f>('февраль (4 цк)'!L149+'февраль (4 цк)'!L150*3.1%)/1000</f>
        <v>1.31290989</v>
      </c>
      <c r="P238" s="262">
        <f>('февраль (4 цк)'!M149+'февраль (4 цк)'!M150*3.1%)/1000</f>
        <v>1.3193639500000001</v>
      </c>
      <c r="Q238" s="262">
        <f>('февраль (4 цк)'!N149+'февраль (4 цк)'!N150*3.1%)/1000</f>
        <v>1.3226115999999999</v>
      </c>
      <c r="R238" s="262">
        <f>('февраль (4 цк)'!O149+'февраль (4 цк)'!O150*3.1%)/1000</f>
        <v>1.3304575100000002</v>
      </c>
      <c r="S238" s="262">
        <f>('февраль (4 цк)'!P149+'февраль (4 цк)'!P150*3.1%)/1000</f>
        <v>1.4495380100000002</v>
      </c>
      <c r="T238" s="262">
        <f>('февраль (4 цк)'!Q149+'февраль (4 цк)'!Q150*3.1%)/1000</f>
        <v>1.33268447</v>
      </c>
      <c r="U238" s="262">
        <f>('февраль (4 цк)'!R149+'февраль (4 цк)'!R150*3.1%)/1000</f>
        <v>1.394163</v>
      </c>
      <c r="V238" s="262">
        <f>('февраль (4 цк)'!S149+'февраль (4 цк)'!S150*3.1%)/1000</f>
        <v>1.29412507</v>
      </c>
      <c r="W238" s="262">
        <f>('февраль (4 цк)'!T149+'февраль (4 цк)'!T150*3.1%)/1000</f>
        <v>1.0390247399999999</v>
      </c>
      <c r="X238" s="262">
        <f>('февраль (4 цк)'!U149+'февраль (4 цк)'!U150*3.1%)/1000</f>
        <v>1.33703529</v>
      </c>
      <c r="Y238" s="262">
        <f>('февраль (4 цк)'!V149+'февраль (4 цк)'!V150*3.1%)/1000</f>
        <v>1.0471180899999999</v>
      </c>
      <c r="Z238" s="262">
        <f>('февраль (4 цк)'!W149+'февраль (4 цк)'!W150*3.1%)/1000</f>
        <v>1.0534278099999999</v>
      </c>
      <c r="AA238" s="262">
        <f>('февраль (4 цк)'!X149+'февраль (4 цк)'!X150*3.1%)/1000</f>
        <v>1.0431384299999999</v>
      </c>
      <c r="AB238" s="262">
        <f>('февраль (4 цк)'!Y149+'февраль (4 цк)'!Y150*3.1%)/1000</f>
        <v>1.0455303499999999</v>
      </c>
    </row>
    <row r="239" spans="1:28" s="156" customFormat="1" ht="13.5" thickBot="1" x14ac:dyDescent="0.25">
      <c r="A239" s="266">
        <v>5</v>
      </c>
      <c r="B239" s="233" t="s">
        <v>184</v>
      </c>
      <c r="C239" s="234" t="s">
        <v>161</v>
      </c>
      <c r="D239" s="202"/>
      <c r="E239" s="262">
        <f>('февраль (4 цк)'!B153+'февраль (4 цк)'!B154*3.1%)/1000</f>
        <v>1.0734189000000001</v>
      </c>
      <c r="F239" s="284">
        <f>('февраль (4 цк)'!C153+'февраль (4 цк)'!C154*3.1%)/1000</f>
        <v>1.1057201300000001</v>
      </c>
      <c r="G239" s="284">
        <f>('февраль (4 цк)'!D153+'февраль (4 цк)'!D154*3.1%)/1000</f>
        <v>1.1365779600000001</v>
      </c>
      <c r="H239" s="262">
        <f>('февраль (4 цк)'!E153+'февраль (4 цк)'!E154*3.1%)/1000</f>
        <v>1.1547441800000002</v>
      </c>
      <c r="I239" s="262">
        <f>('февраль (4 цк)'!F153+'февраль (4 цк)'!F154*3.1%)/1000</f>
        <v>1.1494345300000002</v>
      </c>
      <c r="J239" s="262">
        <f>('февраль (4 цк)'!G153+'февраль (4 цк)'!G154*3.1%)/1000</f>
        <v>1.3627381199999999</v>
      </c>
      <c r="K239" s="262">
        <f>('февраль (4 цк)'!H153+'февраль (4 цк)'!H154*3.1%)/1000</f>
        <v>1.3700788400000001</v>
      </c>
      <c r="L239" s="262">
        <f>('февраль (4 цк)'!I153+'февраль (4 цк)'!I154*3.1%)/1000</f>
        <v>1.3499743400000002</v>
      </c>
      <c r="M239" s="262">
        <f>('февраль (4 цк)'!J153+'февраль (4 цк)'!J154*3.1%)/1000</f>
        <v>1.33823125</v>
      </c>
      <c r="N239" s="262">
        <f>('февраль (4 цк)'!K153+'февраль (4 цк)'!K154*3.1%)/1000</f>
        <v>1.3699345000000001</v>
      </c>
      <c r="O239" s="262">
        <f>('февраль (4 цк)'!L153+'февраль (4 цк)'!L154*3.1%)/1000</f>
        <v>1.1377842300000001</v>
      </c>
      <c r="P239" s="262">
        <f>('февраль (4 цк)'!M153+'февраль (4 цк)'!M154*3.1%)/1000</f>
        <v>1.1383822100000003</v>
      </c>
      <c r="Q239" s="262">
        <f>('февраль (4 цк)'!N153+'февраль (4 цк)'!N154*3.1%)/1000</f>
        <v>1.1414752100000001</v>
      </c>
      <c r="R239" s="262">
        <f>('февраль (4 цк)'!O153+'февраль (4 цк)'!O154*3.1%)/1000</f>
        <v>1.1422587700000002</v>
      </c>
      <c r="S239" s="262">
        <f>('февраль (4 цк)'!P153+'февраль (4 цк)'!P154*3.1%)/1000</f>
        <v>1.1503830500000001</v>
      </c>
      <c r="T239" s="262">
        <f>('февраль (4 цк)'!Q153+'февраль (4 цк)'!Q154*3.1%)/1000</f>
        <v>1.3488711700000002</v>
      </c>
      <c r="U239" s="262">
        <f>('февраль (4 цк)'!R153+'февраль (4 цк)'!R154*3.1%)/1000</f>
        <v>1.33387012</v>
      </c>
      <c r="V239" s="262">
        <f>('февраль (4 цк)'!S153+'февраль (4 цк)'!S154*3.1%)/1000</f>
        <v>1.31030146</v>
      </c>
      <c r="W239" s="262">
        <f>('февраль (4 цк)'!T153+'февраль (4 цк)'!T154*3.1%)/1000</f>
        <v>1.2489466500000002</v>
      </c>
      <c r="X239" s="262">
        <f>('февраль (4 цк)'!U153+'февраль (4 цк)'!U154*3.1%)/1000</f>
        <v>1.1185354600000001</v>
      </c>
      <c r="Y239" s="262">
        <f>('февраль (4 цк)'!V153+'февраль (4 цк)'!V154*3.1%)/1000</f>
        <v>1.0810689200000001</v>
      </c>
      <c r="Z239" s="262">
        <f>('февраль (4 цк)'!W153+'февраль (4 цк)'!W154*3.1%)/1000</f>
        <v>1.0993897900000003</v>
      </c>
      <c r="AA239" s="262">
        <f>('февраль (4 цк)'!X153+'февраль (4 цк)'!X154*3.1%)/1000</f>
        <v>1.0861105100000001</v>
      </c>
      <c r="AB239" s="262">
        <f>('февраль (4 цк)'!Y153+'февраль (4 цк)'!Y154*3.1%)/1000</f>
        <v>1.0940182800000002</v>
      </c>
    </row>
    <row r="240" spans="1:28" s="156" customFormat="1" ht="13.5" thickBot="1" x14ac:dyDescent="0.25">
      <c r="A240" s="266">
        <v>6</v>
      </c>
      <c r="B240" s="233" t="s">
        <v>184</v>
      </c>
      <c r="C240" s="234" t="s">
        <v>161</v>
      </c>
      <c r="D240" s="202"/>
      <c r="E240" s="262">
        <f>('февраль (4 цк)'!B157+'февраль (4 цк)'!B158*3.1%)/1000</f>
        <v>1.045685</v>
      </c>
      <c r="F240" s="284">
        <f>('февраль (4 цк)'!C157+'февраль (4 цк)'!C158*3.1%)/1000</f>
        <v>1.04741708</v>
      </c>
      <c r="G240" s="284">
        <f>('февраль (4 цк)'!D157+'февраль (4 цк)'!D158*3.1%)/1000</f>
        <v>1.07789344</v>
      </c>
      <c r="H240" s="262">
        <f>('февраль (4 цк)'!E157+'февраль (4 цк)'!E158*3.1%)/1000</f>
        <v>1.0866672499999999</v>
      </c>
      <c r="I240" s="262">
        <f>('февраль (4 цк)'!F157+'февраль (4 цк)'!F158*3.1%)/1000</f>
        <v>1.0807080700000002</v>
      </c>
      <c r="J240" s="262">
        <f>('февраль (4 цк)'!G157+'февраль (4 цк)'!G158*3.1%)/1000</f>
        <v>1.3325092000000003</v>
      </c>
      <c r="K240" s="262">
        <f>('февраль (4 цк)'!H157+'февраль (4 цк)'!H158*3.1%)/1000</f>
        <v>1.33470523</v>
      </c>
      <c r="L240" s="262">
        <f>('февраль (4 цк)'!I157+'февраль (4 цк)'!I158*3.1%)/1000</f>
        <v>1.3222816800000001</v>
      </c>
      <c r="M240" s="262">
        <f>('февраль (4 цк)'!J157+'февраль (4 цк)'!J158*3.1%)/1000</f>
        <v>1.3209310700000001</v>
      </c>
      <c r="N240" s="262">
        <f>('февраль (4 цк)'!K157+'февраль (4 цк)'!K158*3.1%)/1000</f>
        <v>1.29574374</v>
      </c>
      <c r="O240" s="262">
        <f>('февраль (4 цк)'!L157+'февраль (4 цк)'!L158*3.1%)/1000</f>
        <v>1.30145548</v>
      </c>
      <c r="P240" s="262">
        <f>('февраль (4 цк)'!M157+'февраль (4 цк)'!M158*3.1%)/1000</f>
        <v>1.30715691</v>
      </c>
      <c r="Q240" s="262">
        <f>('февраль (4 цк)'!N157+'февраль (4 цк)'!N158*3.1%)/1000</f>
        <v>1.3175597000000001</v>
      </c>
      <c r="R240" s="262">
        <f>('февраль (4 цк)'!O157+'февраль (4 цк)'!O158*3.1%)/1000</f>
        <v>1.0795224200000002</v>
      </c>
      <c r="S240" s="262">
        <f>('февраль (4 цк)'!P157+'февраль (4 цк)'!P158*3.1%)/1000</f>
        <v>1.3308699099999999</v>
      </c>
      <c r="T240" s="262">
        <f>('февраль (4 цк)'!Q157+'февраль (4 цк)'!Q158*3.1%)/1000</f>
        <v>1.32534375</v>
      </c>
      <c r="U240" s="262">
        <f>('февраль (4 цк)'!R157+'февраль (4 цк)'!R158*3.1%)/1000</f>
        <v>1.3697798499999998</v>
      </c>
      <c r="V240" s="262">
        <f>('февраль (4 цк)'!S157+'февраль (4 цк)'!S158*3.1%)/1000</f>
        <v>1.3382621799999999</v>
      </c>
      <c r="W240" s="262">
        <f>('февраль (4 цк)'!T157+'февраль (4 цк)'!T158*3.1%)/1000</f>
        <v>1.2698037800000002</v>
      </c>
      <c r="X240" s="262">
        <f>('февраль (4 цк)'!U157+'февраль (4 цк)'!U158*3.1%)/1000</f>
        <v>1.0441900499999999</v>
      </c>
      <c r="Y240" s="262">
        <f>('февраль (4 цк)'!V157+'февраль (4 цк)'!V158*3.1%)/1000</f>
        <v>1.0449839200000002</v>
      </c>
      <c r="Z240" s="262">
        <f>('февраль (4 цк)'!W157+'февраль (4 цк)'!W158*3.1%)/1000</f>
        <v>1.0465819699999999</v>
      </c>
      <c r="AA240" s="262">
        <f>('февраль (4 цк)'!X157+'февраль (4 цк)'!X158*3.1%)/1000</f>
        <v>1.0427775799999999</v>
      </c>
      <c r="AB240" s="262">
        <f>('февраль (4 цк)'!Y157+'февраль (4 цк)'!Y158*3.1%)/1000</f>
        <v>1.0446849299999998</v>
      </c>
    </row>
    <row r="241" spans="1:28" s="156" customFormat="1" ht="13.5" thickBot="1" x14ac:dyDescent="0.25">
      <c r="A241" s="266">
        <v>7</v>
      </c>
      <c r="B241" s="233" t="s">
        <v>184</v>
      </c>
      <c r="C241" s="234" t="s">
        <v>161</v>
      </c>
      <c r="D241" s="202"/>
      <c r="E241" s="262">
        <f>('февраль (4 цк)'!B161+'февраль (4 цк)'!B162*3.1%)/1000</f>
        <v>1.0909974500000001</v>
      </c>
      <c r="F241" s="284">
        <f>('февраль (4 цк)'!C161+'февраль (4 цк)'!C162*3.1%)/1000</f>
        <v>1.12964964</v>
      </c>
      <c r="G241" s="284">
        <f>('февраль (4 цк)'!D161+'февраль (4 цк)'!D162*3.1%)/1000</f>
        <v>1.1285258499999999</v>
      </c>
      <c r="H241" s="262">
        <f>('февраль (4 цк)'!E161+'февраль (4 цк)'!E162*3.1%)/1000</f>
        <v>1.1392276300000002</v>
      </c>
      <c r="I241" s="262">
        <f>('февраль (4 цк)'!F161+'февраль (4 цк)'!F162*3.1%)/1000</f>
        <v>1.1300311100000002</v>
      </c>
      <c r="J241" s="262">
        <f>('февраль (4 цк)'!G161+'февраль (4 цк)'!G162*3.1%)/1000</f>
        <v>1.4313305500000002</v>
      </c>
      <c r="K241" s="262">
        <f>('февраль (4 цк)'!H161+'февраль (4 цк)'!H162*3.1%)/1000</f>
        <v>1.43801143</v>
      </c>
      <c r="L241" s="262">
        <f>('февраль (4 цк)'!I161+'февраль (4 цк)'!I162*3.1%)/1000</f>
        <v>1.4101125699999999</v>
      </c>
      <c r="M241" s="262">
        <f>('февраль (4 цк)'!J161+'февраль (4 цк)'!J162*3.1%)/1000</f>
        <v>1.1297939799999999</v>
      </c>
      <c r="N241" s="262">
        <f>('февраль (4 цк)'!K161+'февраль (4 цк)'!K162*3.1%)/1000</f>
        <v>1.31866287</v>
      </c>
      <c r="O241" s="262">
        <f>('февраль (4 цк)'!L161+'февраль (4 цк)'!L162*3.1%)/1000</f>
        <v>1.3244674000000003</v>
      </c>
      <c r="P241" s="262">
        <f>('февраль (4 цк)'!M161+'февраль (4 цк)'!M162*3.1%)/1000</f>
        <v>1.3220239300000001</v>
      </c>
      <c r="Q241" s="262">
        <f>('февраль (4 цк)'!N161+'февраль (4 цк)'!N162*3.1%)/1000</f>
        <v>1.3335608200000002</v>
      </c>
      <c r="R241" s="262">
        <f>('февраль (4 цк)'!O161+'февраль (4 цк)'!O162*3.1%)/1000</f>
        <v>1.30113587</v>
      </c>
      <c r="S241" s="262">
        <f>('февраль (4 цк)'!P161+'февраль (4 цк)'!P162*3.1%)/1000</f>
        <v>1.32774598</v>
      </c>
      <c r="T241" s="262">
        <f>('февраль (4 цк)'!Q161+'февраль (4 цк)'!Q162*3.1%)/1000</f>
        <v>1.3496134899999999</v>
      </c>
      <c r="U241" s="262">
        <f>('февраль (4 цк)'!R161+'февраль (4 цк)'!R162*3.1%)/1000</f>
        <v>1.32991108</v>
      </c>
      <c r="V241" s="262">
        <f>('февраль (4 цк)'!S161+'февраль (4 цк)'!S162*3.1%)/1000</f>
        <v>1.3228384200000001</v>
      </c>
      <c r="W241" s="262">
        <f>('февраль (4 цк)'!T161+'февраль (4 цк)'!T162*3.1%)/1000</f>
        <v>1.3459122000000001</v>
      </c>
      <c r="X241" s="262">
        <f>('февраль (4 цк)'!U161+'февраль (4 цк)'!U162*3.1%)/1000</f>
        <v>1.1184529800000003</v>
      </c>
      <c r="Y241" s="262">
        <f>('февраль (4 цк)'!V161+'февраль (4 цк)'!V162*3.1%)/1000</f>
        <v>1.0807286900000002</v>
      </c>
      <c r="Z241" s="262">
        <f>('февраль (4 цк)'!W161+'февраль (4 цк)'!W162*3.1%)/1000</f>
        <v>1.07560462</v>
      </c>
      <c r="AA241" s="262">
        <f>('февраль (4 цк)'!X161+'февраль (4 цк)'!X162*3.1%)/1000</f>
        <v>1.0887086300000002</v>
      </c>
      <c r="AB241" s="262">
        <f>('февраль (4 цк)'!Y161+'февраль (4 цк)'!Y162*3.1%)/1000</f>
        <v>1.0997918799999999</v>
      </c>
    </row>
    <row r="242" spans="1:28" s="156" customFormat="1" ht="13.5" thickBot="1" x14ac:dyDescent="0.25">
      <c r="A242" s="266">
        <v>8</v>
      </c>
      <c r="B242" s="233" t="s">
        <v>184</v>
      </c>
      <c r="C242" s="234" t="s">
        <v>161</v>
      </c>
      <c r="D242" s="202"/>
      <c r="E242" s="262">
        <f>('февраль (4 цк)'!B165+'февраль (4 цк)'!B166*3.1%)/1000</f>
        <v>1.06837731</v>
      </c>
      <c r="F242" s="284">
        <f>('февраль (4 цк)'!C165+'февраль (4 цк)'!C166*3.1%)/1000</f>
        <v>1.1204737400000002</v>
      </c>
      <c r="G242" s="284">
        <f>('февраль (4 цк)'!D165+'февраль (4 цк)'!D166*3.1%)/1000</f>
        <v>1.1141846400000002</v>
      </c>
      <c r="H242" s="262">
        <f>('февраль (4 цк)'!E165+'февраль (4 цк)'!E166*3.1%)/1000</f>
        <v>1.35490252</v>
      </c>
      <c r="I242" s="262">
        <f>('февраль (4 цк)'!F165+'февраль (4 цк)'!F166*3.1%)/1000</f>
        <v>1.3656146100000002</v>
      </c>
      <c r="J242" s="262">
        <f>('февраль (4 цк)'!G165+'февраль (4 цк)'!G166*3.1%)/1000</f>
        <v>1.34089123</v>
      </c>
      <c r="K242" s="262">
        <f>('февраль (4 цк)'!H165+'февраль (4 цк)'!H166*3.1%)/1000</f>
        <v>1.3935134699999998</v>
      </c>
      <c r="L242" s="262">
        <f>('февраль (4 цк)'!I165+'февраль (4 цк)'!I166*3.1%)/1000</f>
        <v>1.3310245600000001</v>
      </c>
      <c r="M242" s="262">
        <f>('февраль (4 цк)'!J165+'февраль (4 цк)'!J166*3.1%)/1000</f>
        <v>1.30915705</v>
      </c>
      <c r="N242" s="262">
        <f>('февраль (4 цк)'!K165+'февраль (4 цк)'!K166*3.1%)/1000</f>
        <v>1.3077239600000004</v>
      </c>
      <c r="O242" s="262">
        <f>('февраль (4 цк)'!L165+'февраль (4 цк)'!L166*3.1%)/1000</f>
        <v>1.3009399800000001</v>
      </c>
      <c r="P242" s="262">
        <f>('февраль (4 цк)'!M165+'февраль (4 цк)'!M166*3.1%)/1000</f>
        <v>1.3084662800000002</v>
      </c>
      <c r="Q242" s="262">
        <f>('февраль (4 цк)'!N165+'февраль (4 цк)'!N166*3.1%)/1000</f>
        <v>1.3306534000000001</v>
      </c>
      <c r="R242" s="262">
        <f>('февраль (4 цк)'!O165+'февраль (4 цк)'!O166*3.1%)/1000</f>
        <v>1.3226012900000002</v>
      </c>
      <c r="S242" s="262">
        <f>('февраль (4 цк)'!P165+'февраль (4 цк)'!P166*3.1%)/1000</f>
        <v>1.3433347000000002</v>
      </c>
      <c r="T242" s="262">
        <f>('февраль (4 цк)'!Q165+'февраль (4 цк)'!Q166*3.1%)/1000</f>
        <v>1.3426233100000002</v>
      </c>
      <c r="U242" s="262">
        <f>('февраль (4 цк)'!R165+'февраль (4 цк)'!R166*3.1%)/1000</f>
        <v>1.3325401300000002</v>
      </c>
      <c r="V242" s="262">
        <f>('февраль (4 цк)'!S165+'февраль (4 цк)'!S166*3.1%)/1000</f>
        <v>1.3223332299999999</v>
      </c>
      <c r="W242" s="262">
        <f>('февраль (4 цк)'!T165+'февраль (4 цк)'!T166*3.1%)/1000</f>
        <v>1.34327284</v>
      </c>
      <c r="X242" s="262">
        <f>('февраль (4 цк)'!U165+'февраль (4 цк)'!U166*3.1%)/1000</f>
        <v>1.1156177300000001</v>
      </c>
      <c r="Y242" s="262">
        <f>('февраль (4 цк)'!V165+'февраль (4 цк)'!V166*3.1%)/1000</f>
        <v>1.0522318499999999</v>
      </c>
      <c r="Z242" s="262">
        <f>('февраль (4 цк)'!W165+'февраль (4 цк)'!W166*3.1%)/1000</f>
        <v>1.0750994300000001</v>
      </c>
      <c r="AA242" s="262">
        <f>('февраль (4 цк)'!X165+'февраль (4 цк)'!X166*3.1%)/1000</f>
        <v>1.0758520600000001</v>
      </c>
      <c r="AB242" s="262">
        <f>('февраль (4 цк)'!Y165+'февраль (4 цк)'!Y166*3.1%)/1000</f>
        <v>1.059088</v>
      </c>
    </row>
    <row r="243" spans="1:28" s="156" customFormat="1" ht="13.5" thickBot="1" x14ac:dyDescent="0.25">
      <c r="A243" s="266">
        <v>9</v>
      </c>
      <c r="B243" s="233" t="s">
        <v>184</v>
      </c>
      <c r="C243" s="234" t="s">
        <v>161</v>
      </c>
      <c r="D243" s="202"/>
      <c r="E243" s="262">
        <f>('февраль (4 цк)'!B169+'февраль (4 цк)'!B170*3.1%)/1000</f>
        <v>1.0614180600000001</v>
      </c>
      <c r="F243" s="284">
        <f>('февраль (4 цк)'!C169+'февраль (4 цк)'!C170*3.1%)/1000</f>
        <v>1.0635213000000001</v>
      </c>
      <c r="G243" s="284">
        <f>('февраль (4 цк)'!D169+'февраль (4 цк)'!D170*3.1%)/1000</f>
        <v>1.10477161</v>
      </c>
      <c r="H243" s="262">
        <f>('февраль (4 цк)'!E169+'февраль (4 цк)'!E170*3.1%)/1000</f>
        <v>1.11639098</v>
      </c>
      <c r="I243" s="262">
        <f>('февраль (4 цк)'!F169+'февраль (4 цк)'!F170*3.1%)/1000</f>
        <v>1.1176488</v>
      </c>
      <c r="J243" s="262">
        <f>('февраль (4 цк)'!G169+'февраль (4 цк)'!G170*3.1%)/1000</f>
        <v>1.1195046000000002</v>
      </c>
      <c r="K243" s="262">
        <f>('февраль (4 цк)'!H169+'февраль (4 цк)'!H170*3.1%)/1000</f>
        <v>1.1109679200000002</v>
      </c>
      <c r="L243" s="262">
        <f>('февраль (4 цк)'!I169+'февраль (4 цк)'!I170*3.1%)/1000</f>
        <v>1.0996681600000002</v>
      </c>
      <c r="M243" s="262">
        <f>('февраль (4 цк)'!J169+'февраль (4 цк)'!J170*3.1%)/1000</f>
        <v>1.0950389700000003</v>
      </c>
      <c r="N243" s="262">
        <f>('февраль (4 цк)'!K169+'февраль (4 цк)'!K170*3.1%)/1000</f>
        <v>1.0935955700000002</v>
      </c>
      <c r="O243" s="262">
        <f>('февраль (4 цк)'!L169+'февраль (4 цк)'!L170*3.1%)/1000</f>
        <v>1.0982556900000002</v>
      </c>
      <c r="P243" s="262">
        <f>('февраль (4 цк)'!M169+'февраль (4 цк)'!M170*3.1%)/1000</f>
        <v>1.1018538800000002</v>
      </c>
      <c r="Q243" s="262">
        <f>('февраль (4 цк)'!N169+'февраль (4 цк)'!N170*3.1%)/1000</f>
        <v>1.10423549</v>
      </c>
      <c r="R243" s="262">
        <f>('февраль (4 цк)'!O169+'февраль (4 цк)'!O170*3.1%)/1000</f>
        <v>1.1077202700000002</v>
      </c>
      <c r="S243" s="262">
        <f>('февраль (4 цк)'!P169+'февраль (4 цк)'!P170*3.1%)/1000</f>
        <v>1.12247388</v>
      </c>
      <c r="T243" s="262">
        <f>('февраль (4 цк)'!Q169+'февраль (4 цк)'!Q170*3.1%)/1000</f>
        <v>1.1288867</v>
      </c>
      <c r="U243" s="262">
        <f>('февраль (4 цк)'!R169+'февраль (4 цк)'!R170*3.1%)/1000</f>
        <v>1.1213810200000003</v>
      </c>
      <c r="V243" s="262">
        <f>('февраль (4 цк)'!S169+'февраль (4 цк)'!S170*3.1%)/1000</f>
        <v>1.11710237</v>
      </c>
      <c r="W243" s="262">
        <f>('февраль (4 цк)'!T169+'февраль (4 цк)'!T170*3.1%)/1000</f>
        <v>1.1146589000000002</v>
      </c>
      <c r="X243" s="262">
        <f>('февраль (4 цк)'!U169+'февраль (4 цк)'!U170*3.1%)/1000</f>
        <v>1.0560156200000002</v>
      </c>
      <c r="Y243" s="262">
        <f>('февраль (4 цк)'!V169+'февраль (4 цк)'!V170*3.1%)/1000</f>
        <v>1.0602736500000001</v>
      </c>
      <c r="Z243" s="262">
        <f>('февраль (4 цк)'!W169+'февраль (4 цк)'!W170*3.1%)/1000</f>
        <v>1.0574590200000002</v>
      </c>
      <c r="AA243" s="262">
        <f>('февраль (4 цк)'!X169+'февраль (4 цк)'!X170*3.1%)/1000</f>
        <v>1.0554382600000001</v>
      </c>
      <c r="AB243" s="262">
        <f>('февраль (4 цк)'!Y169+'февраль (4 цк)'!Y170*3.1%)/1000</f>
        <v>1.0532834699999998</v>
      </c>
    </row>
    <row r="244" spans="1:28" s="156" customFormat="1" ht="13.5" thickBot="1" x14ac:dyDescent="0.25">
      <c r="A244" s="266">
        <v>10</v>
      </c>
      <c r="B244" s="233" t="s">
        <v>184</v>
      </c>
      <c r="C244" s="234" t="s">
        <v>161</v>
      </c>
      <c r="D244" s="202"/>
      <c r="E244" s="262">
        <f>('февраль (4 цк)'!B173+'февраль (4 цк)'!B174*3.1%)/1000</f>
        <v>0.97204066999999994</v>
      </c>
      <c r="F244" s="284">
        <f>('февраль (4 цк)'!C173+'февраль (4 цк)'!C174*3.1%)/1000</f>
        <v>0.97772148000000003</v>
      </c>
      <c r="G244" s="284">
        <f>('февраль (4 цк)'!D173+'февраль (4 цк)'!D174*3.1%)/1000</f>
        <v>0.98067014000000008</v>
      </c>
      <c r="H244" s="262">
        <f>('февраль (4 цк)'!E173+'февраль (4 цк)'!E174*3.1%)/1000</f>
        <v>0.99034091999999996</v>
      </c>
      <c r="I244" s="262">
        <f>('февраль (4 цк)'!F173+'февраль (4 цк)'!F174*3.1%)/1000</f>
        <v>1.01373431</v>
      </c>
      <c r="J244" s="262">
        <f>('февраль (4 цк)'!G173+'февраль (4 цк)'!G174*3.1%)/1000</f>
        <v>1.4573220599999999</v>
      </c>
      <c r="K244" s="262">
        <f>('февраль (4 цк)'!H173+'февраль (4 цк)'!H174*3.1%)/1000</f>
        <v>1.0228998999999999</v>
      </c>
      <c r="L244" s="262">
        <f>('февраль (4 цк)'!I173+'февраль (4 цк)'!I174*3.1%)/1000</f>
        <v>1.0027850899999999</v>
      </c>
      <c r="M244" s="262">
        <f>('февраль (4 цк)'!J173+'февраль (4 цк)'!J174*3.1%)/1000</f>
        <v>0.99879512000000004</v>
      </c>
      <c r="N244" s="262">
        <f>('февраль (4 цк)'!K173+'февраль (4 цк)'!K174*3.1%)/1000</f>
        <v>0.96965905999999991</v>
      </c>
      <c r="O244" s="262">
        <f>('февраль (4 цк)'!L173+'февраль (4 цк)'!L174*3.1%)/1000</f>
        <v>0.97866999999999993</v>
      </c>
      <c r="P244" s="262">
        <f>('февраль (4 цк)'!M173+'февраль (4 цк)'!M174*3.1%)/1000</f>
        <v>0.97838132</v>
      </c>
      <c r="Q244" s="262">
        <f>('февраль (4 цк)'!N173+'февраль (4 цк)'!N174*3.1%)/1000</f>
        <v>0.98515498999999984</v>
      </c>
      <c r="R244" s="262">
        <f>('февраль (4 цк)'!O173+'февраль (4 цк)'!O174*3.1%)/1000</f>
        <v>0.99668157000000002</v>
      </c>
      <c r="S244" s="262">
        <f>('февраль (4 цк)'!P173+'февраль (4 цк)'!P174*3.1%)/1000</f>
        <v>1.01592003</v>
      </c>
      <c r="T244" s="262">
        <f>('февраль (4 цк)'!Q173+'февраль (4 цк)'!Q174*3.1%)/1000</f>
        <v>1.0295086099999999</v>
      </c>
      <c r="U244" s="262">
        <f>('февраль (4 цк)'!R173+'февраль (4 цк)'!R174*3.1%)/1000</f>
        <v>1.0352615899999997</v>
      </c>
      <c r="V244" s="262">
        <f>('февраль (4 цк)'!S173+'февраль (4 цк)'!S174*3.1%)/1000</f>
        <v>1.0211265799999998</v>
      </c>
      <c r="W244" s="262">
        <f>('февраль (4 цк)'!T173+'февраль (4 цк)'!T174*3.1%)/1000</f>
        <v>0.99487731999999995</v>
      </c>
      <c r="X244" s="262">
        <f>('февраль (4 цк)'!U173+'февраль (4 цк)'!U174*3.1%)/1000</f>
        <v>0.99447523000000004</v>
      </c>
      <c r="Y244" s="262">
        <f>('февраль (4 цк)'!V173+'февраль (4 цк)'!V174*3.1%)/1000</f>
        <v>0.98508281999999991</v>
      </c>
      <c r="Z244" s="262">
        <f>('февраль (4 цк)'!W173+'февраль (4 цк)'!W174*3.1%)/1000</f>
        <v>0.98722729999999992</v>
      </c>
      <c r="AA244" s="262">
        <f>('февраль (4 цк)'!X173+'февраль (4 цк)'!X174*3.1%)/1000</f>
        <v>0.97757713999999996</v>
      </c>
      <c r="AB244" s="262">
        <f>('февраль (4 цк)'!Y173+'февраль (4 цк)'!Y174*3.1%)/1000</f>
        <v>0.98212384999999991</v>
      </c>
    </row>
    <row r="245" spans="1:28" s="156" customFormat="1" ht="13.5" thickBot="1" x14ac:dyDescent="0.25">
      <c r="A245" s="266">
        <v>11</v>
      </c>
      <c r="B245" s="233" t="s">
        <v>184</v>
      </c>
      <c r="C245" s="234" t="s">
        <v>161</v>
      </c>
      <c r="D245" s="202"/>
      <c r="E245" s="262">
        <f>('февраль (4 цк)'!B177+'февраль (4 цк)'!B178*3.1%)/1000</f>
        <v>0.96713310999999991</v>
      </c>
      <c r="F245" s="284">
        <f>('февраль (4 цк)'!C177+'февраль (4 цк)'!C178*3.1%)/1000</f>
        <v>0.94843076999999998</v>
      </c>
      <c r="G245" s="284">
        <f>('февраль (4 цк)'!D177+'февраль (4 цк)'!D178*3.1%)/1000</f>
        <v>0.9802783599999999</v>
      </c>
      <c r="H245" s="262">
        <f>('февраль (4 цк)'!E177+'февраль (4 цк)'!E178*3.1%)/1000</f>
        <v>0.99965084999999998</v>
      </c>
      <c r="I245" s="262">
        <f>('февраль (4 цк)'!F177+'февраль (4 цк)'!F178*3.1%)/1000</f>
        <v>0.99658877999999995</v>
      </c>
      <c r="J245" s="262">
        <f>('февраль (4 цк)'!G177+'февраль (4 цк)'!G178*3.1%)/1000</f>
        <v>1.0024036199999999</v>
      </c>
      <c r="K245" s="262">
        <f>('февраль (4 цк)'!H177+'февраль (4 цк)'!H178*3.1%)/1000</f>
        <v>0.99689807999999991</v>
      </c>
      <c r="L245" s="262">
        <f>('февраль (4 цк)'!I177+'февраль (4 цк)'!I178*3.1%)/1000</f>
        <v>0.99162967000000002</v>
      </c>
      <c r="M245" s="262">
        <f>('февраль (4 цк)'!J177+'февраль (4 цк)'!J178*3.1%)/1000</f>
        <v>0.97883495999999992</v>
      </c>
      <c r="N245" s="262">
        <f>('февраль (4 цк)'!K177+'февраль (4 цк)'!K178*3.1%)/1000</f>
        <v>0.98017525999999999</v>
      </c>
      <c r="O245" s="262">
        <f>('февраль (4 цк)'!L177+'февраль (4 цк)'!L178*3.1%)/1000</f>
        <v>0.98667055999999986</v>
      </c>
      <c r="P245" s="262">
        <f>('февраль (4 цк)'!M177+'февраль (4 цк)'!M178*3.1%)/1000</f>
        <v>0.99294934999999995</v>
      </c>
      <c r="Q245" s="262">
        <f>('февраль (4 цк)'!N177+'февраль (4 цк)'!N178*3.1%)/1000</f>
        <v>0.99542374999999994</v>
      </c>
      <c r="R245" s="262">
        <f>('февраль (4 цк)'!O177+'февраль (4 цк)'!O178*3.1%)/1000</f>
        <v>0.99377414999999991</v>
      </c>
      <c r="S245" s="262">
        <f>('февраль (4 цк)'!P177+'февраль (4 цк)'!P178*3.1%)/1000</f>
        <v>1.0056718900000001</v>
      </c>
      <c r="T245" s="262">
        <f>('февраль (4 цк)'!Q177+'февраль (4 цк)'!Q178*3.1%)/1000</f>
        <v>1.00803288</v>
      </c>
      <c r="U245" s="262">
        <f>('февраль (4 цк)'!R177+'февраль (4 цк)'!R178*3.1%)/1000</f>
        <v>1.00772358</v>
      </c>
      <c r="V245" s="262">
        <f>('февраль (4 цк)'!S177+'февраль (4 цк)'!S178*3.1%)/1000</f>
        <v>1.0083524899999998</v>
      </c>
      <c r="W245" s="262">
        <f>('февраль (4 цк)'!T177+'февраль (4 цк)'!T178*3.1%)/1000</f>
        <v>1.0097030999999999</v>
      </c>
      <c r="X245" s="262">
        <f>('февраль (4 цк)'!U177+'февраль (4 цк)'!U178*3.1%)/1000</f>
        <v>0.99473297999999999</v>
      </c>
      <c r="Y245" s="262">
        <f>('февраль (4 цк)'!V177+'февраль (4 цк)'!V178*3.1%)/1000</f>
        <v>0.94898751000000003</v>
      </c>
      <c r="Z245" s="262">
        <f>('февраль (4 цк)'!W177+'февраль (4 цк)'!W178*3.1%)/1000</f>
        <v>0.96226679000000004</v>
      </c>
      <c r="AA245" s="262">
        <f>('февраль (4 цк)'!X177+'февраль (4 цк)'!X178*3.1%)/1000</f>
        <v>0.95967898000000007</v>
      </c>
      <c r="AB245" s="262">
        <f>('февраль (4 цк)'!Y177+'февраль (4 цк)'!Y178*3.1%)/1000</f>
        <v>0.95688496999999995</v>
      </c>
    </row>
    <row r="246" spans="1:28" s="156" customFormat="1" ht="13.5" thickBot="1" x14ac:dyDescent="0.25">
      <c r="A246" s="266">
        <v>12</v>
      </c>
      <c r="B246" s="233" t="s">
        <v>184</v>
      </c>
      <c r="C246" s="234" t="s">
        <v>161</v>
      </c>
      <c r="D246" s="202"/>
      <c r="E246" s="262">
        <f>('февраль (4 цк)'!B181+'февраль (4 цк)'!B182*3.1%)/1000</f>
        <v>0.96182345999999996</v>
      </c>
      <c r="F246" s="284">
        <f>('февраль (4 цк)'!C181+'февраль (4 цк)'!C182*3.1%)/1000</f>
        <v>0.98841295000000007</v>
      </c>
      <c r="G246" s="284">
        <f>('февраль (4 цк)'!D181+'февраль (4 цк)'!D182*3.1%)/1000</f>
        <v>1.0355915099999999</v>
      </c>
      <c r="H246" s="262">
        <f>('февраль (4 цк)'!E181+'февраль (4 цк)'!E182*3.1%)/1000</f>
        <v>1.07641911</v>
      </c>
      <c r="I246" s="262">
        <f>('февраль (4 цк)'!F181+'февраль (4 цк)'!F182*3.1%)/1000</f>
        <v>1.0861826800000001</v>
      </c>
      <c r="J246" s="262">
        <f>('февраль (4 цк)'!G181+'февраль (4 цк)'!G182*3.1%)/1000</f>
        <v>1.0864095</v>
      </c>
      <c r="K246" s="262">
        <f>('февраль (4 цк)'!H181+'февраль (4 цк)'!H182*3.1%)/1000</f>
        <v>1.0704805500000001</v>
      </c>
      <c r="L246" s="262">
        <f>('февраль (4 цк)'!I181+'февраль (4 цк)'!I182*3.1%)/1000</f>
        <v>1.0708517100000001</v>
      </c>
      <c r="M246" s="262">
        <f>('февраль (4 цк)'!J181+'февраль (4 цк)'!J182*3.1%)/1000</f>
        <v>1.0654595800000002</v>
      </c>
      <c r="N246" s="262">
        <f>('февраль (4 цк)'!K181+'февраль (4 цк)'!K182*3.1%)/1000</f>
        <v>1.0644492000000001</v>
      </c>
      <c r="O246" s="262">
        <f>('февраль (4 цк)'!L181+'февраль (4 цк)'!L182*3.1%)/1000</f>
        <v>1.06474819</v>
      </c>
      <c r="P246" s="262">
        <f>('февраль (4 цк)'!M181+'февраль (4 цк)'!M182*3.1%)/1000</f>
        <v>1.0690268400000003</v>
      </c>
      <c r="Q246" s="262">
        <f>('февраль (4 цк)'!N181+'февраль (4 цк)'!N182*3.1%)/1000</f>
        <v>1.0523040199999998</v>
      </c>
      <c r="R246" s="262">
        <f>('февраль (4 цк)'!O181+'февраль (4 цк)'!O182*3.1%)/1000</f>
        <v>1.0718930200000003</v>
      </c>
      <c r="S246" s="262">
        <f>('февраль (4 цк)'!P181+'февраль (4 цк)'!P182*3.1%)/1000</f>
        <v>1.0812338800000001</v>
      </c>
      <c r="T246" s="262">
        <f>('февраль (4 цк)'!Q181+'февраль (4 цк)'!Q182*3.1%)/1000</f>
        <v>1.09363681</v>
      </c>
      <c r="U246" s="262">
        <f>('февраль (4 цк)'!R181+'февраль (4 цк)'!R182*3.1%)/1000</f>
        <v>1.0947296700000002</v>
      </c>
      <c r="V246" s="262">
        <f>('февраль (4 цк)'!S181+'февраль (4 цк)'!S182*3.1%)/1000</f>
        <v>1.08466711</v>
      </c>
      <c r="W246" s="262">
        <f>('февраль (4 цк)'!T181+'февраль (4 цк)'!T182*3.1%)/1000</f>
        <v>1.07299619</v>
      </c>
      <c r="X246" s="262">
        <f>('февраль (4 цк)'!U181+'февраль (4 цк)'!U182*3.1%)/1000</f>
        <v>1.0204976699999999</v>
      </c>
      <c r="Y246" s="262">
        <f>('февраль (4 цк)'!V181+'февраль (4 цк)'!V182*3.1%)/1000</f>
        <v>1.00717715</v>
      </c>
      <c r="Z246" s="262">
        <f>('февраль (4 цк)'!W181+'февраль (4 цк)'!W182*3.1%)/1000</f>
        <v>1.01058976</v>
      </c>
      <c r="AA246" s="262">
        <f>('февраль (4 цк)'!X181+'февраль (4 цк)'!X182*3.1%)/1000</f>
        <v>0.95511164999999998</v>
      </c>
      <c r="AB246" s="262">
        <f>('февраль (4 цк)'!Y181+'февраль (4 цк)'!Y182*3.1%)/1000</f>
        <v>0.95460645999999993</v>
      </c>
    </row>
    <row r="247" spans="1:28" s="156" customFormat="1" ht="13.5" thickBot="1" x14ac:dyDescent="0.25">
      <c r="A247" s="266">
        <v>13</v>
      </c>
      <c r="B247" s="233" t="s">
        <v>184</v>
      </c>
      <c r="C247" s="234" t="s">
        <v>161</v>
      </c>
      <c r="D247" s="202"/>
      <c r="E247" s="262">
        <f>('февраль (4 цк)'!B185+'февраль (4 цк)'!B186*3.1%)/1000</f>
        <v>1.05068535</v>
      </c>
      <c r="F247" s="284">
        <f>('февраль (4 цк)'!C185+'февраль (4 цк)'!C186*3.1%)/1000</f>
        <v>1.0932965800000001</v>
      </c>
      <c r="G247" s="284">
        <f>('февраль (4 цк)'!D185+'февраль (4 цк)'!D186*3.1%)/1000</f>
        <v>1.0989773900000002</v>
      </c>
      <c r="H247" s="262">
        <f>('февраль (4 цк)'!E185+'февраль (4 цк)'!E186*3.1%)/1000</f>
        <v>1.1673636200000002</v>
      </c>
      <c r="I247" s="262">
        <f>('февраль (4 цк)'!F185+'февраль (4 цк)'!F186*3.1%)/1000</f>
        <v>1.09792577</v>
      </c>
      <c r="J247" s="262">
        <f>('февраль (4 цк)'!G185+'февраль (4 цк)'!G186*3.1%)/1000</f>
        <v>1.1577650100000001</v>
      </c>
      <c r="K247" s="262">
        <f>('февраль (4 цк)'!H185+'февраль (4 цк)'!H186*3.1%)/1000</f>
        <v>1.1549813100000001</v>
      </c>
      <c r="L247" s="262">
        <f>('февраль (4 цк)'!I185+'февраль (4 цк)'!I186*3.1%)/1000</f>
        <v>1.1356500600000001</v>
      </c>
      <c r="M247" s="262">
        <f>('февраль (4 цк)'!J185+'февраль (4 цк)'!J186*3.1%)/1000</f>
        <v>1.1309177700000002</v>
      </c>
      <c r="N247" s="262">
        <f>('февраль (4 цк)'!K185+'февраль (4 цк)'!K186*3.1%)/1000</f>
        <v>1.1308043600000002</v>
      </c>
      <c r="O247" s="262">
        <f>('февраль (4 цк)'!L185+'февраль (4 цк)'!L186*3.1%)/1000</f>
        <v>1.1410731199999999</v>
      </c>
      <c r="P247" s="262">
        <f>('февраль (4 цк)'!M185+'февраль (4 цк)'!M186*3.1%)/1000</f>
        <v>1.14344442</v>
      </c>
      <c r="Q247" s="262">
        <f>('февраль (4 цк)'!N185+'февраль (4 цк)'!N186*3.1%)/1000</f>
        <v>1.1232058900000002</v>
      </c>
      <c r="R247" s="262">
        <f>('февраль (4 цк)'!O185+'февраль (4 цк)'!O186*3.1%)/1000</f>
        <v>1.1509810300000001</v>
      </c>
      <c r="S247" s="262">
        <f>('февраль (4 цк)'!P185+'февраль (4 цк)'!P186*3.1%)/1000</f>
        <v>1.11704051</v>
      </c>
      <c r="T247" s="262">
        <f>('февраль (4 цк)'!Q185+'февраль (4 цк)'!Q186*3.1%)/1000</f>
        <v>1.1680028400000002</v>
      </c>
      <c r="U247" s="262">
        <f>('февраль (4 цк)'!R185+'февраль (4 цк)'!R186*3.1%)/1000</f>
        <v>1.16804408</v>
      </c>
      <c r="V247" s="262">
        <f>('февраль (4 цк)'!S185+'февраль (4 цк)'!S186*3.1%)/1000</f>
        <v>1.1546204600000001</v>
      </c>
      <c r="W247" s="262">
        <f>('февраль (4 цк)'!T185+'февраль (4 цк)'!T186*3.1%)/1000</f>
        <v>1.1392379399999999</v>
      </c>
      <c r="X247" s="262">
        <f>('февраль (4 цк)'!U185+'февраль (4 цк)'!U186*3.1%)/1000</f>
        <v>1.1099884700000002</v>
      </c>
      <c r="Y247" s="262">
        <f>('февраль (4 цк)'!V185+'февраль (4 цк)'!V186*3.1%)/1000</f>
        <v>1.0995856800000001</v>
      </c>
      <c r="Z247" s="262">
        <f>('февраль (4 цк)'!W185+'февраль (4 цк)'!W186*3.1%)/1000</f>
        <v>1.1313920300000002</v>
      </c>
      <c r="AA247" s="262">
        <f>('февраль (4 цк)'!X185+'февраль (4 цк)'!X186*3.1%)/1000</f>
        <v>1.08277007</v>
      </c>
      <c r="AB247" s="262">
        <f>('февраль (4 цк)'!Y185+'февраль (4 цк)'!Y186*3.1%)/1000</f>
        <v>1.0810895400000002</v>
      </c>
    </row>
    <row r="248" spans="1:28" s="156" customFormat="1" ht="13.5" thickBot="1" x14ac:dyDescent="0.25">
      <c r="A248" s="266">
        <v>14</v>
      </c>
      <c r="B248" s="233" t="s">
        <v>184</v>
      </c>
      <c r="C248" s="234" t="s">
        <v>161</v>
      </c>
      <c r="D248" s="202"/>
      <c r="E248" s="262">
        <f>('февраль (4 цк)'!B189+'февраль (4 цк)'!B190*3.1%)/1000</f>
        <v>1.01010519</v>
      </c>
      <c r="F248" s="284">
        <f>('февраль (4 цк)'!C189+'февраль (4 цк)'!C190*3.1%)/1000</f>
        <v>1.04791196</v>
      </c>
      <c r="G248" s="284">
        <f>('февраль (4 цк)'!D189+'февраль (4 цк)'!D190*3.1%)/1000</f>
        <v>1.05605686</v>
      </c>
      <c r="H248" s="262">
        <f>('февраль (4 цк)'!E189+'февраль (4 цк)'!E190*3.1%)/1000</f>
        <v>1.0795842800000002</v>
      </c>
      <c r="I248" s="262">
        <f>('февраль (4 цк)'!F189+'февраль (4 цк)'!F190*3.1%)/1000</f>
        <v>1.0586652900000002</v>
      </c>
      <c r="J248" s="262">
        <f>('февраль (4 цк)'!G189+'февраль (4 цк)'!G190*3.1%)/1000</f>
        <v>1.0653977200000002</v>
      </c>
      <c r="K248" s="262">
        <f>('февраль (4 цк)'!H189+'февраль (4 цк)'!H190*3.1%)/1000</f>
        <v>1.05734561</v>
      </c>
      <c r="L248" s="262">
        <f>('февраль (4 цк)'!I189+'февраль (4 цк)'!I190*3.1%)/1000</f>
        <v>1.0418599899999998</v>
      </c>
      <c r="M248" s="262">
        <f>('февраль (4 цк)'!J189+'февраль (4 цк)'!J190*3.1%)/1000</f>
        <v>1.0440250899999999</v>
      </c>
      <c r="N248" s="262">
        <f>('февраль (4 цк)'!K189+'февраль (4 цк)'!K190*3.1%)/1000</f>
        <v>1.0309932500000001</v>
      </c>
      <c r="O248" s="262">
        <f>('февраль (4 цк)'!L189+'февраль (4 цк)'!L190*3.1%)/1000</f>
        <v>1.0421177399999999</v>
      </c>
      <c r="P248" s="262">
        <f>('февраль (4 цк)'!M189+'февраль (4 цк)'!M190*3.1%)/1000</f>
        <v>1.0475923499999999</v>
      </c>
      <c r="Q248" s="262">
        <f>('февраль (4 цк)'!N189+'февраль (4 цк)'!N190*3.1%)/1000</f>
        <v>1.0388185400000001</v>
      </c>
      <c r="R248" s="262">
        <f>('февраль (4 цк)'!O189+'февраль (4 цк)'!O190*3.1%)/1000</f>
        <v>1.0577889400000002</v>
      </c>
      <c r="S248" s="262">
        <f>('февраль (4 цк)'!P189+'февраль (4 цк)'!P190*3.1%)/1000</f>
        <v>1.0659132200000001</v>
      </c>
      <c r="T248" s="262">
        <f>('февраль (4 цк)'!Q189+'февраль (4 цк)'!Q190*3.1%)/1000</f>
        <v>1.0680267700000001</v>
      </c>
      <c r="U248" s="262">
        <f>('февраль (4 цк)'!R189+'февраль (4 цк)'!R190*3.1%)/1000</f>
        <v>1.0715631000000003</v>
      </c>
      <c r="V248" s="262">
        <f>('февраль (4 цк)'!S189+'февраль (4 цк)'!S190*3.1%)/1000</f>
        <v>1.06153147</v>
      </c>
      <c r="W248" s="262">
        <f>('февраль (4 цк)'!T189+'февраль (4 цк)'!T190*3.1%)/1000</f>
        <v>1.06136651</v>
      </c>
      <c r="X248" s="262">
        <f>('февраль (4 цк)'!U189+'февраль (4 цк)'!U190*3.1%)/1000</f>
        <v>1.0399010899999999</v>
      </c>
      <c r="Y248" s="262">
        <f>('февраль (4 цк)'!V189+'февраль (4 цк)'!V190*3.1%)/1000</f>
        <v>1.0307664299999999</v>
      </c>
      <c r="Z248" s="262">
        <f>('февраль (4 цк)'!W189+'февраль (4 цк)'!W190*3.1%)/1000</f>
        <v>1.0006715400000001</v>
      </c>
      <c r="AA248" s="262">
        <f>('февраль (4 цк)'!X189+'февраль (4 цк)'!X190*3.1%)/1000</f>
        <v>1.01487872</v>
      </c>
      <c r="AB248" s="262">
        <f>('февраль (4 цк)'!Y189+'февраль (4 цк)'!Y190*3.1%)/1000</f>
        <v>1.0116001400000001</v>
      </c>
    </row>
    <row r="249" spans="1:28" s="156" customFormat="1" ht="13.5" thickBot="1" x14ac:dyDescent="0.25">
      <c r="A249" s="266">
        <v>15</v>
      </c>
      <c r="B249" s="233" t="s">
        <v>184</v>
      </c>
      <c r="C249" s="234" t="s">
        <v>161</v>
      </c>
      <c r="D249" s="202"/>
      <c r="E249" s="262">
        <f>('февраль (4 цк)'!B193+'февраль (4 цк)'!B194*3.1%)/1000</f>
        <v>1.0219204499999999</v>
      </c>
      <c r="F249" s="284">
        <f>('февраль (4 цк)'!C193+'февраль (4 цк)'!C194*3.1%)/1000</f>
        <v>1.0312613099999999</v>
      </c>
      <c r="G249" s="284">
        <f>('февраль (4 цк)'!D193+'февраль (4 цк)'!D194*3.1%)/1000</f>
        <v>1.04758204</v>
      </c>
      <c r="H249" s="262">
        <f>('февраль (4 цк)'!E193+'февраль (4 цк)'!E194*3.1%)/1000</f>
        <v>1.0744189700000002</v>
      </c>
      <c r="I249" s="262">
        <f>('февраль (4 цк)'!F193+'февраль (4 цк)'!F194*3.1%)/1000</f>
        <v>1.0579332800000001</v>
      </c>
      <c r="J249" s="262">
        <f>('февраль (4 цк)'!G193+'февраль (4 цк)'!G194*3.1%)/1000</f>
        <v>1.0962143100000001</v>
      </c>
      <c r="K249" s="262">
        <f>('февраль (4 цк)'!H193+'февраль (4 цк)'!H194*3.1%)/1000</f>
        <v>1.0805946600000003</v>
      </c>
      <c r="L249" s="262">
        <f>('февраль (4 цк)'!I193+'февраль (4 цк)'!I194*3.1%)/1000</f>
        <v>1.04329308</v>
      </c>
      <c r="M249" s="262">
        <f>('февраль (4 цк)'!J193+'февраль (4 цк)'!J194*3.1%)/1000</f>
        <v>1.03938559</v>
      </c>
      <c r="N249" s="262">
        <f>('февраль (4 цк)'!K193+'февраль (4 цк)'!K194*3.1%)/1000</f>
        <v>1.0336016800000001</v>
      </c>
      <c r="O249" s="262">
        <f>('февраль (4 цк)'!L193+'февраль (4 цк)'!L194*3.1%)/1000</f>
        <v>1.03997326</v>
      </c>
      <c r="P249" s="262">
        <f>('февраль (4 цк)'!M193+'февраль (4 цк)'!M194*3.1%)/1000</f>
        <v>1.0512523999999999</v>
      </c>
      <c r="Q249" s="262">
        <f>('февраль (4 цк)'!N193+'февраль (4 цк)'!N194*3.1%)/1000</f>
        <v>1.0482109499999999</v>
      </c>
      <c r="R249" s="262">
        <f>('февраль (4 цк)'!O193+'февраль (4 цк)'!O194*3.1%)/1000</f>
        <v>1.0554176400000002</v>
      </c>
      <c r="S249" s="262">
        <f>('февраль (4 цк)'!P193+'февраль (4 цк)'!P194*3.1%)/1000</f>
        <v>1.02427113</v>
      </c>
      <c r="T249" s="262">
        <f>('февраль (4 цк)'!Q193+'февраль (4 цк)'!Q194*3.1%)/1000</f>
        <v>1.0783264600000002</v>
      </c>
      <c r="U249" s="262">
        <f>('февраль (4 цк)'!R193+'февраль (4 цк)'!R194*3.1%)/1000</f>
        <v>1.0753468700000002</v>
      </c>
      <c r="V249" s="262">
        <f>('февраль (4 цк)'!S193+'февраль (4 цк)'!S194*3.1%)/1000</f>
        <v>1.07149093</v>
      </c>
      <c r="W249" s="262">
        <f>('февраль (4 цк)'!T193+'февраль (4 цк)'!T194*3.1%)/1000</f>
        <v>1.0676865400000002</v>
      </c>
      <c r="X249" s="262">
        <f>('февраль (4 цк)'!U193+'февраль (4 цк)'!U194*3.1%)/1000</f>
        <v>1.0532422300000002</v>
      </c>
      <c r="Y249" s="262">
        <f>('февраль (4 цк)'!V193+'февраль (4 цк)'!V194*3.1%)/1000</f>
        <v>1.0374060700000001</v>
      </c>
      <c r="Z249" s="262">
        <f>('февраль (4 цк)'!W193+'февраль (4 цк)'!W194*3.1%)/1000</f>
        <v>1.04350959</v>
      </c>
      <c r="AA249" s="262">
        <f>('февраль (4 цк)'!X193+'февраль (4 цк)'!X194*3.1%)/1000</f>
        <v>1.0480563000000001</v>
      </c>
      <c r="AB249" s="262">
        <f>('февраль (4 цк)'!Y193+'февраль (4 цк)'!Y194*3.1%)/1000</f>
        <v>1.0427363399999998</v>
      </c>
    </row>
    <row r="250" spans="1:28" s="156" customFormat="1" ht="13.5" thickBot="1" x14ac:dyDescent="0.25">
      <c r="A250" s="266">
        <v>16</v>
      </c>
      <c r="B250" s="233" t="s">
        <v>184</v>
      </c>
      <c r="C250" s="234" t="s">
        <v>161</v>
      </c>
      <c r="D250" s="202"/>
      <c r="E250" s="262">
        <f>('февраль (4 цк)'!B197+'февраль (4 цк)'!B198*3.1%)/1000</f>
        <v>1.04371579</v>
      </c>
      <c r="F250" s="284">
        <f>('февраль (4 цк)'!C197+'февраль (4 цк)'!C198*3.1%)/1000</f>
        <v>1.0414063499999999</v>
      </c>
      <c r="G250" s="284">
        <f>('февраль (4 цк)'!D197+'февраль (4 цк)'!D198*3.1%)/1000</f>
        <v>1.04188061</v>
      </c>
      <c r="H250" s="262">
        <f>('февраль (4 цк)'!E197+'февраль (4 цк)'!E198*3.1%)/1000</f>
        <v>1.0287559799999999</v>
      </c>
      <c r="I250" s="262">
        <f>('февраль (4 цк)'!F197+'февраль (4 цк)'!F198*3.1%)/1000</f>
        <v>1.0999671500000001</v>
      </c>
      <c r="J250" s="262">
        <f>('февраль (4 цк)'!G197+'февраль (4 цк)'!G198*3.1%)/1000</f>
        <v>1.10927708</v>
      </c>
      <c r="K250" s="262">
        <f>('февраль (4 цк)'!H197+'февраль (4 цк)'!H198*3.1%)/1000</f>
        <v>1.1023693800000001</v>
      </c>
      <c r="L250" s="262">
        <f>('февраль (4 цк)'!I197+'февраль (4 цк)'!I198*3.1%)/1000</f>
        <v>1.0556753900000002</v>
      </c>
      <c r="M250" s="262">
        <f>('февраль (4 цк)'!J197+'февраль (4 цк)'!J198*3.1%)/1000</f>
        <v>1.0540154800000001</v>
      </c>
      <c r="N250" s="262">
        <f>('февраль (4 цк)'!K197+'февраль (4 цк)'!K198*3.1%)/1000</f>
        <v>1.0454272499999999</v>
      </c>
      <c r="O250" s="262">
        <f>('февраль (4 цк)'!L197+'февраль (4 цк)'!L198*3.1%)/1000</f>
        <v>1.0501698500000001</v>
      </c>
      <c r="P250" s="262">
        <f>('февраль (4 цк)'!M197+'февраль (4 цк)'!M198*3.1%)/1000</f>
        <v>1.0542216800000002</v>
      </c>
      <c r="Q250" s="262">
        <f>('февраль (4 цк)'!N197+'февраль (4 цк)'!N198*3.1%)/1000</f>
        <v>1.0564074000000001</v>
      </c>
      <c r="R250" s="262">
        <f>('февраль (4 цк)'!O197+'февраль (4 цк)'!O198*3.1%)/1000</f>
        <v>1.0543969500000001</v>
      </c>
      <c r="S250" s="262">
        <f>('февраль (4 цк)'!P197+'февраль (4 цк)'!P198*3.1%)/1000</f>
        <v>1.0596241200000001</v>
      </c>
      <c r="T250" s="262">
        <f>('февраль (4 цк)'!Q197+'февраль (4 цк)'!Q198*3.1%)/1000</f>
        <v>1.0761201200000001</v>
      </c>
      <c r="U250" s="262">
        <f>('февраль (4 цк)'!R197+'февраль (4 цк)'!R198*3.1%)/1000</f>
        <v>1.0688000200000001</v>
      </c>
      <c r="V250" s="262">
        <f>('февраль (4 цк)'!S197+'февраль (4 цк)'!S198*3.1%)/1000</f>
        <v>1.0636965700000001</v>
      </c>
      <c r="W250" s="262">
        <f>('февраль (4 цк)'!T197+'февраль (4 цк)'!T198*3.1%)/1000</f>
        <v>1.0625006100000001</v>
      </c>
      <c r="X250" s="262">
        <f>('февраль (4 цк)'!U197+'февраль (4 цк)'!U198*3.1%)/1000</f>
        <v>1.0386432700000001</v>
      </c>
      <c r="Y250" s="262">
        <f>('февраль (4 цк)'!V197+'февраль (4 цк)'!V198*3.1%)/1000</f>
        <v>1.0447364800000001</v>
      </c>
      <c r="Z250" s="262">
        <f>('февраль (4 цк)'!W197+'февраль (4 цк)'!W198*3.1%)/1000</f>
        <v>1.0461489500000001</v>
      </c>
      <c r="AA250" s="262">
        <f>('февраль (4 цк)'!X197+'февраль (4 цк)'!X198*3.1%)/1000</f>
        <v>1.0385711</v>
      </c>
      <c r="AB250" s="262">
        <f>('февраль (4 цк)'!Y197+'февраль (4 цк)'!Y198*3.1%)/1000</f>
        <v>1.0303643399999998</v>
      </c>
    </row>
    <row r="251" spans="1:28" s="156" customFormat="1" ht="13.5" thickBot="1" x14ac:dyDescent="0.25">
      <c r="A251" s="266">
        <v>17</v>
      </c>
      <c r="B251" s="233" t="s">
        <v>184</v>
      </c>
      <c r="C251" s="234" t="s">
        <v>161</v>
      </c>
      <c r="D251" s="202"/>
      <c r="E251" s="262">
        <f>('февраль (4 цк)'!B201+'февраль (4 цк)'!B202*3.1%)/1000</f>
        <v>0.99407314000000002</v>
      </c>
      <c r="F251" s="284">
        <f>('февраль (4 цк)'!C201+'февраль (4 цк)'!C202*3.1%)/1000</f>
        <v>0.99441336999999996</v>
      </c>
      <c r="G251" s="284">
        <f>('февраль (4 цк)'!D201+'февраль (4 цк)'!D202*3.1%)/1000</f>
        <v>0.99911473000000006</v>
      </c>
      <c r="H251" s="262">
        <f>('февраль (4 цк)'!E201+'февраль (4 цк)'!E202*3.1%)/1000</f>
        <v>0.99056773999999992</v>
      </c>
      <c r="I251" s="262">
        <f>('февраль (4 цк)'!F201+'февраль (4 цк)'!F202*3.1%)/1000</f>
        <v>1.0044759299999999</v>
      </c>
      <c r="J251" s="262">
        <f>('февраль (4 цк)'!G201+'февраль (4 цк)'!G202*3.1%)/1000</f>
        <v>1.0239308999999999</v>
      </c>
      <c r="K251" s="262">
        <f>('февраль (4 цк)'!H201+'февраль (4 цк)'!H202*3.1%)/1000</f>
        <v>1.02270401</v>
      </c>
      <c r="L251" s="262">
        <f>('февраль (4 цк)'!I201+'февраль (4 цк)'!I202*3.1%)/1000</f>
        <v>1.0080534999999999</v>
      </c>
      <c r="M251" s="262">
        <f>('февраль (4 цк)'!J201+'февраль (4 цк)'!J202*3.1%)/1000</f>
        <v>0.99999107999999992</v>
      </c>
      <c r="N251" s="262">
        <f>('февраль (4 цк)'!K201+'февраль (4 цк)'!K202*3.1%)/1000</f>
        <v>1.0022386599999999</v>
      </c>
      <c r="O251" s="262">
        <f>('февраль (4 цк)'!L201+'февраль (4 цк)'!L202*3.1%)/1000</f>
        <v>1.00080557</v>
      </c>
      <c r="P251" s="262">
        <f>('февраль (4 цк)'!M201+'февраль (4 цк)'!M202*3.1%)/1000</f>
        <v>1.00229021</v>
      </c>
      <c r="Q251" s="262">
        <f>('февраль (4 цк)'!N201+'февраль (4 цк)'!N202*3.1%)/1000</f>
        <v>1.0078060600000001</v>
      </c>
      <c r="R251" s="262">
        <f>('февраль (4 цк)'!O201+'февраль (4 цк)'!O202*3.1%)/1000</f>
        <v>1.0035995799999999</v>
      </c>
      <c r="S251" s="262">
        <f>('февраль (4 цк)'!P201+'февраль (4 цк)'!P202*3.1%)/1000</f>
        <v>1.0122393599999999</v>
      </c>
      <c r="T251" s="262">
        <f>('февраль (4 цк)'!Q201+'февраль (4 цк)'!Q202*3.1%)/1000</f>
        <v>1.0180542000000001</v>
      </c>
      <c r="U251" s="262">
        <f>('февраль (4 цк)'!R201+'февраль (4 цк)'!R202*3.1%)/1000</f>
        <v>1.0179510999999999</v>
      </c>
      <c r="V251" s="262">
        <f>('февраль (4 цк)'!S201+'февраль (4 цк)'!S202*3.1%)/1000</f>
        <v>1.01776552</v>
      </c>
      <c r="W251" s="262">
        <f>('февраль (4 цк)'!T201+'февраль (4 цк)'!T202*3.1%)/1000</f>
        <v>1.0083627999999998</v>
      </c>
      <c r="X251" s="262">
        <f>('февраль (4 цк)'!U201+'февраль (4 цк)'!U202*3.1%)/1000</f>
        <v>1.00916698</v>
      </c>
      <c r="Y251" s="262">
        <f>('февраль (4 цк)'!V201+'февраль (4 цк)'!V202*3.1%)/1000</f>
        <v>0.99954774999999996</v>
      </c>
      <c r="Z251" s="262">
        <f>('февраль (4 цк)'!W201+'февраль (4 цк)'!W202*3.1%)/1000</f>
        <v>1.0016612999999999</v>
      </c>
      <c r="AA251" s="262">
        <f>('февраль (4 цк)'!X201+'февраль (4 цк)'!X202*3.1%)/1000</f>
        <v>0.99367104999999989</v>
      </c>
      <c r="AB251" s="262">
        <f>('февраль (4 цк)'!Y201+'февраль (4 цк)'!Y202*3.1%)/1000</f>
        <v>0.98061858999999996</v>
      </c>
    </row>
    <row r="252" spans="1:28" s="156" customFormat="1" ht="13.5" thickBot="1" x14ac:dyDescent="0.25">
      <c r="A252" s="266">
        <v>18</v>
      </c>
      <c r="B252" s="233" t="s">
        <v>184</v>
      </c>
      <c r="C252" s="234" t="s">
        <v>161</v>
      </c>
      <c r="D252" s="202"/>
      <c r="E252" s="262">
        <f>('февраль (4 цк)'!B205+'февраль (4 цк)'!B206*3.1%)/1000</f>
        <v>1.0177964500000001</v>
      </c>
      <c r="F252" s="284">
        <f>('февраль (4 цк)'!C205+'февраль (4 цк)'!C206*3.1%)/1000</f>
        <v>1.0209925499999999</v>
      </c>
      <c r="G252" s="284">
        <f>('февраль (4 цк)'!D205+'февраль (4 цк)'!D206*3.1%)/1000</f>
        <v>1.0254361599999999</v>
      </c>
      <c r="H252" s="262">
        <f>('февраль (4 цк)'!E205+'февраль (4 цк)'!E206*3.1%)/1000</f>
        <v>1.0388700899999999</v>
      </c>
      <c r="I252" s="262">
        <f>('февраль (4 цк)'!F205+'февраль (4 цк)'!F206*3.1%)/1000</f>
        <v>1.0614902300000004</v>
      </c>
      <c r="J252" s="262">
        <f>('февраль (4 цк)'!G205+'февраль (4 цк)'!G206*3.1%)/1000</f>
        <v>1.0732539400000001</v>
      </c>
      <c r="K252" s="262">
        <f>('февраль (4 цк)'!H205+'февраль (4 цк)'!H206*3.1%)/1000</f>
        <v>1.0708207800000002</v>
      </c>
      <c r="L252" s="262">
        <f>('февраль (4 цк)'!I205+'февраль (4 цк)'!I206*3.1%)/1000</f>
        <v>1.0257763900000001</v>
      </c>
      <c r="M252" s="262">
        <f>('февраль (4 цк)'!J205+'февраль (4 цк)'!J206*3.1%)/1000</f>
        <v>1.0189305499999999</v>
      </c>
      <c r="N252" s="262">
        <f>('февраль (4 цк)'!K205+'февраль (4 цк)'!K206*3.1%)/1000</f>
        <v>1.0213843299999998</v>
      </c>
      <c r="O252" s="262">
        <f>('февраль (4 цк)'!L205+'февраль (4 цк)'!L206*3.1%)/1000</f>
        <v>1.0236937699999999</v>
      </c>
      <c r="P252" s="262">
        <f>('февраль (4 цк)'!M205+'февраль (4 цк)'!M206*3.1%)/1000</f>
        <v>1.02765281</v>
      </c>
      <c r="Q252" s="262">
        <f>('февраль (4 цк)'!N205+'февраль (4 цк)'!N206*3.1%)/1000</f>
        <v>1.0281786199999998</v>
      </c>
      <c r="R252" s="262">
        <f>('февраль (4 цк)'!O205+'февраль (4 цк)'!O206*3.1%)/1000</f>
        <v>1.0193017099999999</v>
      </c>
      <c r="S252" s="262">
        <f>('февраль (4 цк)'!P205+'февраль (4 цк)'!P206*3.1%)/1000</f>
        <v>1.0278796299999999</v>
      </c>
      <c r="T252" s="262">
        <f>('февраль (4 цк)'!Q205+'февраль (4 цк)'!Q206*3.1%)/1000</f>
        <v>1.07712019</v>
      </c>
      <c r="U252" s="262">
        <f>('февраль (4 цк)'!R205+'февраль (4 цк)'!R206*3.1%)/1000</f>
        <v>1.0773263900000001</v>
      </c>
      <c r="V252" s="262">
        <f>('февраль (4 цк)'!S205+'февраль (4 цк)'!S206*3.1%)/1000</f>
        <v>1.0366946799999999</v>
      </c>
      <c r="W252" s="262">
        <f>('февраль (4 цк)'!T205+'февраль (4 цк)'!T206*3.1%)/1000</f>
        <v>1.0337975699999999</v>
      </c>
      <c r="X252" s="262">
        <f>('февраль (4 цк)'!U205+'февраль (4 цк)'!U206*3.1%)/1000</f>
        <v>1.02417834</v>
      </c>
      <c r="Y252" s="262">
        <f>('февраль (4 цк)'!V205+'февраль (4 цк)'!V206*3.1%)/1000</f>
        <v>1.0133734599999999</v>
      </c>
      <c r="Z252" s="262">
        <f>('февраль (4 цк)'!W205+'февраль (4 цк)'!W206*3.1%)/1000</f>
        <v>1.0290446600000001</v>
      </c>
      <c r="AA252" s="262">
        <f>('февраль (4 цк)'!X205+'февраль (4 цк)'!X206*3.1%)/1000</f>
        <v>1.0218070400000001</v>
      </c>
      <c r="AB252" s="262">
        <f>('февраль (4 цк)'!Y205+'февраль (4 цк)'!Y206*3.1%)/1000</f>
        <v>1.0195182199999999</v>
      </c>
    </row>
    <row r="253" spans="1:28" s="156" customFormat="1" ht="13.5" thickBot="1" x14ac:dyDescent="0.25">
      <c r="A253" s="266">
        <v>19</v>
      </c>
      <c r="B253" s="233" t="s">
        <v>184</v>
      </c>
      <c r="C253" s="234" t="s">
        <v>161</v>
      </c>
      <c r="D253" s="202"/>
      <c r="E253" s="262">
        <f>('февраль (4 цк)'!B209+'февраль (4 цк)'!B210*3.1%)/1000</f>
        <v>1.0614180600000001</v>
      </c>
      <c r="F253" s="284">
        <f>('февраль (4 цк)'!C209+'февраль (4 цк)'!C210*3.1%)/1000</f>
        <v>1.0635213000000001</v>
      </c>
      <c r="G253" s="284">
        <f>('февраль (4 цк)'!D209+'февраль (4 цк)'!D210*3.1%)/1000</f>
        <v>1.10477161</v>
      </c>
      <c r="H253" s="262">
        <f>('февраль (4 цк)'!E209+'февраль (4 цк)'!E210*3.1%)/1000</f>
        <v>1.11639098</v>
      </c>
      <c r="I253" s="262">
        <f>('февраль (4 цк)'!F209+'февраль (4 цк)'!F210*3.1%)/1000</f>
        <v>1.1176488</v>
      </c>
      <c r="J253" s="262">
        <f>('февраль (4 цк)'!G209+'февраль (4 цк)'!G210*3.1%)/1000</f>
        <v>1.1195046000000002</v>
      </c>
      <c r="K253" s="262">
        <f>('февраль (4 цк)'!H209+'февраль (4 цк)'!H210*3.1%)/1000</f>
        <v>1.1109679200000002</v>
      </c>
      <c r="L253" s="262">
        <f>('февраль (4 цк)'!I209+'февраль (4 цк)'!I210*3.1%)/1000</f>
        <v>1.0996681600000002</v>
      </c>
      <c r="M253" s="262">
        <f>('февраль (4 цк)'!J209+'февраль (4 цк)'!J210*3.1%)/1000</f>
        <v>1.0950389700000003</v>
      </c>
      <c r="N253" s="262">
        <f>('февраль (4 цк)'!K209+'февраль (4 цк)'!K210*3.1%)/1000</f>
        <v>1.0935955700000002</v>
      </c>
      <c r="O253" s="262">
        <f>('февраль (4 цк)'!L209+'февраль (4 цк)'!L210*3.1%)/1000</f>
        <v>1.0982556900000002</v>
      </c>
      <c r="P253" s="262">
        <f>('февраль (4 цк)'!M209+'февраль (4 цк)'!M210*3.1%)/1000</f>
        <v>1.1018538800000002</v>
      </c>
      <c r="Q253" s="262">
        <f>('февраль (4 цк)'!N209+'февраль (4 цк)'!N210*3.1%)/1000</f>
        <v>1.10423549</v>
      </c>
      <c r="R253" s="262">
        <f>('февраль (4 цк)'!O209+'февраль (4 цк)'!O210*3.1%)/1000</f>
        <v>1.1077202700000002</v>
      </c>
      <c r="S253" s="262">
        <f>('февраль (4 цк)'!P209+'февраль (4 цк)'!P210*3.1%)/1000</f>
        <v>1.12247388</v>
      </c>
      <c r="T253" s="262">
        <f>('февраль (4 цк)'!Q209+'февраль (4 цк)'!Q210*3.1%)/1000</f>
        <v>1.1288867</v>
      </c>
      <c r="U253" s="262">
        <f>('февраль (4 цк)'!R209+'февраль (4 цк)'!R210*3.1%)/1000</f>
        <v>1.1213810200000003</v>
      </c>
      <c r="V253" s="262">
        <f>('февраль (4 цк)'!S209+'февраль (4 цк)'!S210*3.1%)/1000</f>
        <v>1.11710237</v>
      </c>
      <c r="W253" s="262">
        <f>('февраль (4 цк)'!T209+'февраль (4 цк)'!T210*3.1%)/1000</f>
        <v>1.1146589000000002</v>
      </c>
      <c r="X253" s="262">
        <f>('февраль (4 цк)'!U209+'февраль (4 цк)'!U210*3.1%)/1000</f>
        <v>1.0560156200000002</v>
      </c>
      <c r="Y253" s="262">
        <f>('февраль (4 цк)'!V209+'февраль (4 цк)'!V210*3.1%)/1000</f>
        <v>1.0602736500000001</v>
      </c>
      <c r="Z253" s="262">
        <f>('февраль (4 цк)'!W209+'февраль (4 цк)'!W210*3.1%)/1000</f>
        <v>1.0574590200000002</v>
      </c>
      <c r="AA253" s="262">
        <f>('февраль (4 цк)'!X209+'февраль (4 цк)'!X210*3.1%)/1000</f>
        <v>1.0554382600000001</v>
      </c>
      <c r="AB253" s="262">
        <f>('февраль (4 цк)'!Y209+'февраль (4 цк)'!Y210*3.1%)/1000</f>
        <v>1.0532834699999998</v>
      </c>
    </row>
    <row r="254" spans="1:28" s="156" customFormat="1" ht="13.5" thickBot="1" x14ac:dyDescent="0.25">
      <c r="A254" s="266">
        <v>20</v>
      </c>
      <c r="B254" s="233" t="s">
        <v>184</v>
      </c>
      <c r="C254" s="234" t="s">
        <v>161</v>
      </c>
      <c r="D254" s="202"/>
      <c r="E254" s="262">
        <f>('февраль (4 цк)'!B213+'февраль (4 цк)'!B214*3.1%)/1000</f>
        <v>1.0633357200000002</v>
      </c>
      <c r="F254" s="284">
        <f>('февраль (4 цк)'!C213+'февраль (4 цк)'!C214*3.1%)/1000</f>
        <v>1.0780274700000003</v>
      </c>
      <c r="G254" s="284">
        <f>('февраль (4 цк)'!D213+'февраль (4 цк)'!D214*3.1%)/1000</f>
        <v>1.13438193</v>
      </c>
      <c r="H254" s="262">
        <f>('февраль (4 цк)'!E213+'февраль (4 цк)'!E214*3.1%)/1000</f>
        <v>1.1546720100000003</v>
      </c>
      <c r="I254" s="262">
        <f>('февраль (4 цк)'!F213+'февраль (4 цк)'!F214*3.1%)/1000</f>
        <v>1.1410937400000001</v>
      </c>
      <c r="J254" s="262">
        <f>('февраль (4 цк)'!G213+'февраль (4 цк)'!G214*3.1%)/1000</f>
        <v>1.14545487</v>
      </c>
      <c r="K254" s="262">
        <f>('февраль (4 цк)'!H213+'февраль (4 цк)'!H214*3.1%)/1000</f>
        <v>1.1456507600000003</v>
      </c>
      <c r="L254" s="262">
        <f>('февраль (4 цк)'!I213+'февраль (4 цк)'!I214*3.1%)/1000</f>
        <v>1.1303610300000002</v>
      </c>
      <c r="M254" s="262">
        <f>('февраль (4 цк)'!J213+'февраль (4 цк)'!J214*3.1%)/1000</f>
        <v>1.1308043600000002</v>
      </c>
      <c r="N254" s="262">
        <f>('февраль (4 цк)'!K213+'февраль (4 цк)'!K214*3.1%)/1000</f>
        <v>1.1239585200000002</v>
      </c>
      <c r="O254" s="262">
        <f>('февраль (4 цк)'!L213+'февраль (4 цк)'!L214*3.1%)/1000</f>
        <v>1.1293609600000003</v>
      </c>
      <c r="P254" s="262">
        <f>('февраль (4 цк)'!M213+'февраль (4 цк)'!M214*3.1%)/1000</f>
        <v>1.1290825900000001</v>
      </c>
      <c r="Q254" s="262">
        <f>('февраль (4 цк)'!N213+'февраль (4 цк)'!N214*3.1%)/1000</f>
        <v>1.0971319000000002</v>
      </c>
      <c r="R254" s="262">
        <f>('февраль (4 цк)'!O213+'февраль (4 цк)'!O214*3.1%)/1000</f>
        <v>1.1367841599999999</v>
      </c>
      <c r="S254" s="262">
        <f>('февраль (4 цк)'!P213+'февраль (4 цк)'!P214*3.1%)/1000</f>
        <v>1.1298867700000002</v>
      </c>
      <c r="T254" s="262">
        <f>('февраль (4 цк)'!Q213+'февраль (4 цк)'!Q214*3.1%)/1000</f>
        <v>1.1521563700000002</v>
      </c>
      <c r="U254" s="262">
        <f>('февраль (4 цк)'!R213+'февраль (4 цк)'!R214*3.1%)/1000</f>
        <v>1.1494036000000001</v>
      </c>
      <c r="V254" s="262">
        <f>('февраль (4 цк)'!S213+'февраль (4 цк)'!S214*3.1%)/1000</f>
        <v>1.1484757000000001</v>
      </c>
      <c r="W254" s="262">
        <f>('февраль (4 цк)'!T213+'февраль (4 цк)'!T214*3.1%)/1000</f>
        <v>1.0959256300000002</v>
      </c>
      <c r="X254" s="262">
        <f>('февраль (4 цк)'!U213+'февраль (4 цк)'!U214*3.1%)/1000</f>
        <v>1.0833474300000001</v>
      </c>
      <c r="Y254" s="262">
        <f>('февраль (4 цк)'!V213+'февраль (4 цк)'!V214*3.1%)/1000</f>
        <v>1.08251232</v>
      </c>
      <c r="Z254" s="262">
        <f>('февраль (4 цк)'!W213+'февраль (4 цк)'!W214*3.1%)/1000</f>
        <v>1.0827391400000002</v>
      </c>
      <c r="AA254" s="262">
        <f>('февраль (4 цк)'!X213+'февраль (4 цк)'!X214*3.1%)/1000</f>
        <v>1.08750236</v>
      </c>
      <c r="AB254" s="262">
        <f>('февраль (4 цк)'!Y213+'февраль (4 цк)'!Y214*3.1%)/1000</f>
        <v>1.07994513</v>
      </c>
    </row>
    <row r="255" spans="1:28" s="156" customFormat="1" ht="13.5" thickBot="1" x14ac:dyDescent="0.25">
      <c r="A255" s="266">
        <v>21</v>
      </c>
      <c r="B255" s="233" t="s">
        <v>184</v>
      </c>
      <c r="C255" s="234" t="s">
        <v>161</v>
      </c>
      <c r="D255" s="202"/>
      <c r="E255" s="262">
        <f>('февраль (4 цк)'!B217+'февраль (4 цк)'!B218*3.1%)/1000</f>
        <v>1.1662295200000001</v>
      </c>
      <c r="F255" s="284">
        <f>('февраль (4 цк)'!C217+'февраль (4 цк)'!C218*3.1%)/1000</f>
        <v>1.1714979299999999</v>
      </c>
      <c r="G255" s="284">
        <f>('февраль (4 цк)'!D217+'февраль (4 цк)'!D218*3.1%)/1000</f>
        <v>1.2724534500000002</v>
      </c>
      <c r="H255" s="262">
        <f>('февраль (4 цк)'!E217+'февраль (4 цк)'!E218*3.1%)/1000</f>
        <v>1.2829696500000003</v>
      </c>
      <c r="I255" s="262">
        <f>('февраль (4 цк)'!F217+'февраль (4 цк)'!F218*3.1%)/1000</f>
        <v>1.2760207100000003</v>
      </c>
      <c r="J255" s="262">
        <f>('февраль (4 цк)'!G217+'февраль (4 цк)'!G218*3.1%)/1000</f>
        <v>1.27777341</v>
      </c>
      <c r="K255" s="262">
        <f>('февраль (4 цк)'!H217+'февраль (4 цк)'!H218*3.1%)/1000</f>
        <v>1.2721957000000002</v>
      </c>
      <c r="L255" s="262">
        <f>('февраль (4 цк)'!I217+'февраль (4 цк)'!I218*3.1%)/1000</f>
        <v>1.24571962</v>
      </c>
      <c r="M255" s="262">
        <f>('февраль (4 цк)'!J217+'февраль (4 цк)'!J218*3.1%)/1000</f>
        <v>1.2367808499999999</v>
      </c>
      <c r="N255" s="262">
        <f>('февраль (4 цк)'!K217+'февраль (4 цк)'!K218*3.1%)/1000</f>
        <v>1.1984895100000001</v>
      </c>
      <c r="O255" s="262">
        <f>('февраль (4 цк)'!L217+'февраль (4 цк)'!L218*3.1%)/1000</f>
        <v>1.19282932</v>
      </c>
      <c r="P255" s="262">
        <f>('февраль (4 цк)'!M217+'февраль (4 цк)'!M218*3.1%)/1000</f>
        <v>1.2484517700000002</v>
      </c>
      <c r="Q255" s="262">
        <f>('февраль (4 цк)'!N217+'февраль (4 цк)'!N218*3.1%)/1000</f>
        <v>1.2576895300000002</v>
      </c>
      <c r="R255" s="262">
        <f>('февраль (4 цк)'!O217+'февраль (4 цк)'!O218*3.1%)/1000</f>
        <v>1.2534211900000001</v>
      </c>
      <c r="S255" s="262">
        <f>('февраль (4 цк)'!P217+'февраль (4 цк)'!P218*3.1%)/1000</f>
        <v>1.27244314</v>
      </c>
      <c r="T255" s="262">
        <f>('февраль (4 цк)'!Q217+'февраль (4 цк)'!Q218*3.1%)/1000</f>
        <v>1.27526808</v>
      </c>
      <c r="U255" s="262">
        <f>('февраль (4 цк)'!R217+'февраль (4 цк)'!R218*3.1%)/1000</f>
        <v>1.2754742800000001</v>
      </c>
      <c r="V255" s="262">
        <f>('февраль (4 цк)'!S217+'февраль (4 цк)'!S218*3.1%)/1000</f>
        <v>1.2612464800000001</v>
      </c>
      <c r="W255" s="262">
        <f>('февраль (4 цк)'!T217+'февраль (4 цк)'!T218*3.1%)/1000</f>
        <v>1.2066653400000003</v>
      </c>
      <c r="X255" s="262">
        <f>('февраль (4 цк)'!U217+'февраль (4 цк)'!U218*3.1%)/1000</f>
        <v>1.1618993200000001</v>
      </c>
      <c r="Y255" s="262">
        <f>('февраль (4 цк)'!V217+'февраль (4 цк)'!V218*3.1%)/1000</f>
        <v>1.1540946500000002</v>
      </c>
      <c r="Z255" s="262">
        <f>('февраль (4 цк)'!W217+'февраль (4 цк)'!W218*3.1%)/1000</f>
        <v>1.1738176800000002</v>
      </c>
      <c r="AA255" s="262">
        <f>('февраль (4 цк)'!X217+'февраль (4 цк)'!X218*3.1%)/1000</f>
        <v>1.1531976799999999</v>
      </c>
      <c r="AB255" s="262">
        <f>('февраль (4 цк)'!Y217+'февраль (4 цк)'!Y218*3.1%)/1000</f>
        <v>1.1561772700000001</v>
      </c>
    </row>
    <row r="256" spans="1:28" s="156" customFormat="1" ht="13.5" thickBot="1" x14ac:dyDescent="0.25">
      <c r="A256" s="266">
        <v>22</v>
      </c>
      <c r="B256" s="233" t="s">
        <v>184</v>
      </c>
      <c r="C256" s="234" t="s">
        <v>161</v>
      </c>
      <c r="D256" s="202"/>
      <c r="E256" s="262">
        <f>('февраль (4 цк)'!B221+'февраль (4 цк)'!B222*3.1%)/1000</f>
        <v>1.1216490800000001</v>
      </c>
      <c r="F256" s="284">
        <f>('февраль (4 цк)'!C221+'февраль (4 цк)'!C222*3.1%)/1000</f>
        <v>1.15003251</v>
      </c>
      <c r="G256" s="284">
        <f>('февраль (4 цк)'!D221+'февраль (4 цк)'!D222*3.1%)/1000</f>
        <v>1.1854886</v>
      </c>
      <c r="H256" s="262">
        <f>('февраль (4 цк)'!E221+'февраль (4 цк)'!E222*3.1%)/1000</f>
        <v>1.2079437800000004</v>
      </c>
      <c r="I256" s="262">
        <f>('февраль (4 цк)'!F221+'февраль (4 цк)'!F222*3.1%)/1000</f>
        <v>1.1970976599999998</v>
      </c>
      <c r="J256" s="262">
        <f>('февраль (4 цк)'!G221+'февраль (4 цк)'!G222*3.1%)/1000</f>
        <v>1.21075841</v>
      </c>
      <c r="K256" s="262">
        <f>('февраль (4 цк)'!H221+'февраль (4 цк)'!H222*3.1%)/1000</f>
        <v>1.1989328400000001</v>
      </c>
      <c r="L256" s="262">
        <f>('февраль (4 цк)'!I221+'февраль (4 цк)'!I222*3.1%)/1000</f>
        <v>1.18281831</v>
      </c>
      <c r="M256" s="262">
        <f>('февраль (4 цк)'!J221+'февраль (4 цк)'!J222*3.1%)/1000</f>
        <v>1.1765910700000002</v>
      </c>
      <c r="N256" s="262">
        <f>('февраль (4 цк)'!K221+'февраль (4 цк)'!K222*3.1%)/1000</f>
        <v>1.1710752199999999</v>
      </c>
      <c r="O256" s="262">
        <f>('февраль (4 цк)'!L221+'февраль (4 цк)'!L222*3.1%)/1000</f>
        <v>1.17512705</v>
      </c>
      <c r="P256" s="262">
        <f>('февраль (4 цк)'!M221+'февраль (4 цк)'!M222*3.1%)/1000</f>
        <v>1.1810656100000001</v>
      </c>
      <c r="Q256" s="262">
        <f>('февраль (4 цк)'!N221+'февраль (4 цк)'!N222*3.1%)/1000</f>
        <v>1.1885816</v>
      </c>
      <c r="R256" s="262">
        <f>('февраль (4 цк)'!O221+'февраль (4 цк)'!O222*3.1%)/1000</f>
        <v>1.1853751900000002</v>
      </c>
      <c r="S256" s="262">
        <f>('февраль (4 цк)'!P221+'февраль (4 цк)'!P222*3.1%)/1000</f>
        <v>1.1919117299999999</v>
      </c>
      <c r="T256" s="262">
        <f>('февраль (4 цк)'!Q221+'февраль (4 цк)'!Q222*3.1%)/1000</f>
        <v>1.1551978200000002</v>
      </c>
      <c r="U256" s="262">
        <f>('февраль (4 цк)'!R221+'февраль (4 цк)'!R222*3.1%)/1000</f>
        <v>1.1942520999999999</v>
      </c>
      <c r="V256" s="262">
        <f>('февраль (4 цк)'!S221+'февраль (4 цк)'!S222*3.1%)/1000</f>
        <v>1.1990359399999999</v>
      </c>
      <c r="W256" s="262">
        <f>('февраль (4 цк)'!T221+'февраль (4 цк)'!T222*3.1%)/1000</f>
        <v>1.1907673200000002</v>
      </c>
      <c r="X256" s="262">
        <f>('февраль (4 цк)'!U221+'февраль (4 цк)'!U222*3.1%)/1000</f>
        <v>1.1311342800000002</v>
      </c>
      <c r="Y256" s="262">
        <f>('февраль (4 цк)'!V221+'февраль (4 цк)'!V222*3.1%)/1000</f>
        <v>1.1110916400000002</v>
      </c>
      <c r="Z256" s="262">
        <f>('февраль (4 цк)'!W221+'февраль (4 цк)'!W222*3.1%)/1000</f>
        <v>1.1286392600000001</v>
      </c>
      <c r="AA256" s="262">
        <f>('февраль (4 цк)'!X221+'февраль (4 цк)'!X222*3.1%)/1000</f>
        <v>1.1236904600000002</v>
      </c>
      <c r="AB256" s="262">
        <f>('февраль (4 цк)'!Y221+'февраль (4 цк)'!Y222*3.1%)/1000</f>
        <v>1.1170817500000001</v>
      </c>
    </row>
    <row r="257" spans="1:28" s="156" customFormat="1" ht="13.5" thickBot="1" x14ac:dyDescent="0.25">
      <c r="A257" s="266">
        <v>23</v>
      </c>
      <c r="B257" s="233" t="s">
        <v>184</v>
      </c>
      <c r="C257" s="234" t="s">
        <v>161</v>
      </c>
      <c r="D257" s="202"/>
      <c r="E257" s="262">
        <f>('февраль (4 цк)'!B225+'февраль (4 цк)'!B226*3.1%)/1000</f>
        <v>1.02352881</v>
      </c>
      <c r="F257" s="284">
        <f>('февраль (4 цк)'!C225+'февраль (4 цк)'!C226*3.1%)/1000</f>
        <v>1.0260959999999999</v>
      </c>
      <c r="G257" s="284">
        <f>('февраль (4 цк)'!D225+'февраль (4 цк)'!D226*3.1%)/1000</f>
        <v>1.0231782699999998</v>
      </c>
      <c r="H257" s="262">
        <f>('февраль (4 цк)'!E225+'февраль (4 цк)'!E226*3.1%)/1000</f>
        <v>1.0467263099999999</v>
      </c>
      <c r="I257" s="262">
        <f>('февраль (4 цк)'!F225+'февраль (4 цк)'!F226*3.1%)/1000</f>
        <v>1.0617273600000001</v>
      </c>
      <c r="J257" s="262">
        <f>('февраль (4 цк)'!G225+'февраль (4 цк)'!G226*3.1%)/1000</f>
        <v>1.0732848699999999</v>
      </c>
      <c r="K257" s="262">
        <f>('февраль (4 цк)'!H225+'февраль (4 цк)'!H226*3.1%)/1000</f>
        <v>1.0450148500000001</v>
      </c>
      <c r="L257" s="262">
        <f>('февраль (4 цк)'!I225+'февраль (4 цк)'!I226*3.1%)/1000</f>
        <v>1.03274595</v>
      </c>
      <c r="M257" s="262">
        <f>('февраль (4 цк)'!J225+'февраль (4 цк)'!J226*3.1%)/1000</f>
        <v>1.02971481</v>
      </c>
      <c r="N257" s="262">
        <f>('февраль (4 цк)'!K225+'февраль (4 цк)'!K226*3.1%)/1000</f>
        <v>1.0198481400000001</v>
      </c>
      <c r="O257" s="262">
        <f>('февраль (4 цк)'!L225+'февраль (4 цк)'!L226*3.1%)/1000</f>
        <v>1.0219719999999999</v>
      </c>
      <c r="P257" s="262">
        <f>('февраль (4 цк)'!M225+'февраль (4 цк)'!M226*3.1%)/1000</f>
        <v>1.02765281</v>
      </c>
      <c r="Q257" s="262">
        <f>('февраль (4 цк)'!N225+'февраль (4 цк)'!N226*3.1%)/1000</f>
        <v>1.03563275</v>
      </c>
      <c r="R257" s="262">
        <f>('февраль (4 цк)'!O225+'февраль (4 цк)'!O226*3.1%)/1000</f>
        <v>1.0325088200000001</v>
      </c>
      <c r="S257" s="262">
        <f>('февраль (4 цк)'!P225+'февраль (4 цк)'!P226*3.1%)/1000</f>
        <v>1.0399010899999999</v>
      </c>
      <c r="T257" s="262">
        <f>('февраль (4 цк)'!Q225+'февраль (4 цк)'!Q226*3.1%)/1000</f>
        <v>1.77444735</v>
      </c>
      <c r="U257" s="262">
        <f>('февраль (4 цк)'!R225+'февраль (4 цк)'!R226*3.1%)/1000</f>
        <v>1.68553391</v>
      </c>
      <c r="V257" s="262">
        <f>('февраль (4 цк)'!S225+'февраль (4 цк)'!S226*3.1%)/1000</f>
        <v>1.0457881</v>
      </c>
      <c r="W257" s="262">
        <f>('февраль (4 цк)'!T225+'февраль (4 цк)'!T226*3.1%)/1000</f>
        <v>1.0497059</v>
      </c>
      <c r="X257" s="262">
        <f>('февраль (4 цк)'!U225+'февраль (4 цк)'!U226*3.1%)/1000</f>
        <v>1.0453344600000001</v>
      </c>
      <c r="Y257" s="262">
        <f>('февраль (4 цк)'!V225+'февраль (4 цк)'!V226*3.1%)/1000</f>
        <v>1.0465716600000001</v>
      </c>
      <c r="Z257" s="262">
        <f>('февраль (4 цк)'!W225+'февраль (4 цк)'!W226*3.1%)/1000</f>
        <v>1.0455406599999999</v>
      </c>
      <c r="AA257" s="262">
        <f>('февраль (4 цк)'!X225+'февраль (4 цк)'!X226*3.1%)/1000</f>
        <v>1.0347357799999999</v>
      </c>
      <c r="AB257" s="262">
        <f>('февраль (4 цк)'!Y225+'февраль (4 цк)'!Y226*3.1%)/1000</f>
        <v>1.0216936299999999</v>
      </c>
    </row>
    <row r="258" spans="1:28" s="156" customFormat="1" ht="13.5" thickBot="1" x14ac:dyDescent="0.25">
      <c r="A258" s="266">
        <v>24</v>
      </c>
      <c r="B258" s="233" t="s">
        <v>184</v>
      </c>
      <c r="C258" s="234" t="s">
        <v>161</v>
      </c>
      <c r="D258" s="202"/>
      <c r="E258" s="262">
        <f>('февраль (4 цк)'!B229+'февраль (4 цк)'!B230*3.1%)/1000</f>
        <v>1.1239894500000001</v>
      </c>
      <c r="F258" s="284">
        <f>('февраль (4 цк)'!C229+'февраль (4 цк)'!C230*3.1%)/1000</f>
        <v>1.12220582</v>
      </c>
      <c r="G258" s="284">
        <f>('февраль (4 цк)'!D229+'февраль (4 цк)'!D230*3.1%)/1000</f>
        <v>1.12220582</v>
      </c>
      <c r="H258" s="262">
        <f>('февраль (4 цк)'!E229+'февраль (4 цк)'!E230*3.1%)/1000</f>
        <v>1.1445579000000004</v>
      </c>
      <c r="I258" s="262">
        <f>('февраль (4 цк)'!F229+'февраль (4 цк)'!F230*3.1%)/1000</f>
        <v>1.1550741</v>
      </c>
      <c r="J258" s="262">
        <f>('февраль (4 цк)'!G229+'февраль (4 цк)'!G230*3.1%)/1000</f>
        <v>1.1787767899999999</v>
      </c>
      <c r="K258" s="262">
        <f>('февраль (4 цк)'!H229+'февраль (4 цк)'!H230*3.1%)/1000</f>
        <v>1.1880660999999999</v>
      </c>
      <c r="L258" s="262">
        <f>('февраль (4 цк)'!I229+'февраль (4 цк)'!I230*3.1%)/1000</f>
        <v>1.1276288800000003</v>
      </c>
      <c r="M258" s="262">
        <f>('февраль (4 цк)'!J229+'февраль (4 цк)'!J230*3.1%)/1000</f>
        <v>1.1222676800000002</v>
      </c>
      <c r="N258" s="262">
        <f>('февраль (4 цк)'!K229+'февраль (4 цк)'!K230*3.1%)/1000</f>
        <v>1.1154630800000003</v>
      </c>
      <c r="O258" s="262">
        <f>('февраль (4 цк)'!L229+'февраль (4 цк)'!L230*3.1%)/1000</f>
        <v>1.1106276900000001</v>
      </c>
      <c r="P258" s="262">
        <f>('февраль (4 цк)'!M229+'февраль (4 цк)'!M230*3.1%)/1000</f>
        <v>1.12920631</v>
      </c>
      <c r="Q258" s="262">
        <f>('февраль (4 цк)'!N229+'февраль (4 цк)'!N230*3.1%)/1000</f>
        <v>1.1399596400000001</v>
      </c>
      <c r="R258" s="262">
        <f>('февраль (4 цк)'!O229+'февраль (4 цк)'!O230*3.1%)/1000</f>
        <v>1.1280515900000003</v>
      </c>
      <c r="S258" s="262">
        <f>('февраль (4 цк)'!P229+'февраль (4 цк)'!P230*3.1%)/1000</f>
        <v>1.1414030399999999</v>
      </c>
      <c r="T258" s="262">
        <f>('февраль (4 цк)'!Q229+'февраль (4 цк)'!Q230*3.1%)/1000</f>
        <v>1.1986132299999999</v>
      </c>
      <c r="U258" s="262">
        <f>('февраль (4 цк)'!R229+'февраль (4 цк)'!R230*3.1%)/1000</f>
        <v>1.19819052</v>
      </c>
      <c r="V258" s="262">
        <f>('февраль (4 цк)'!S229+'февраль (4 цк)'!S230*3.1%)/1000</f>
        <v>1.1531255100000002</v>
      </c>
      <c r="W258" s="262">
        <f>('февраль (4 цк)'!T229+'февраль (4 цк)'!T230*3.1%)/1000</f>
        <v>1.1392791799999999</v>
      </c>
      <c r="X258" s="262">
        <f>('февраль (4 цк)'!U229+'февраль (4 цк)'!U230*3.1%)/1000</f>
        <v>1.1343922400000002</v>
      </c>
      <c r="Y258" s="262">
        <f>('февраль (4 цк)'!V229+'февраль (4 цк)'!V230*3.1%)/1000</f>
        <v>1.12906197</v>
      </c>
      <c r="Z258" s="262">
        <f>('февраль (4 цк)'!W229+'февраль (4 цк)'!W230*3.1%)/1000</f>
        <v>1.1306187800000003</v>
      </c>
      <c r="AA258" s="262">
        <f>('февраль (4 цк)'!X229+'февраль (4 цк)'!X230*3.1%)/1000</f>
        <v>1.1117411700000002</v>
      </c>
      <c r="AB258" s="262">
        <f>('февраль (4 цк)'!Y229+'февраль (4 цк)'!Y230*3.1%)/1000</f>
        <v>1.10449324</v>
      </c>
    </row>
    <row r="259" spans="1:28" s="156" customFormat="1" ht="13.5" thickBot="1" x14ac:dyDescent="0.25">
      <c r="A259" s="266">
        <v>25</v>
      </c>
      <c r="B259" s="233" t="s">
        <v>184</v>
      </c>
      <c r="C259" s="234" t="s">
        <v>161</v>
      </c>
      <c r="D259" s="202"/>
      <c r="E259" s="262">
        <f>('февраль (4 цк)'!B233+'февраль (4 цк)'!B234*3.1%)/1000</f>
        <v>1.0693773800000002</v>
      </c>
      <c r="F259" s="284">
        <f>('февраль (4 цк)'!C233+'февраль (4 цк)'!C234*3.1%)/1000</f>
        <v>1.0666246100000001</v>
      </c>
      <c r="G259" s="284">
        <f>('февраль (4 цк)'!D233+'февраль (4 цк)'!D234*3.1%)/1000</f>
        <v>1.04987086</v>
      </c>
      <c r="H259" s="262">
        <f>('февраль (4 цк)'!E233+'февраль (4 цк)'!E234*3.1%)/1000</f>
        <v>1.0542319899999999</v>
      </c>
      <c r="I259" s="262">
        <f>('февраль (4 цк)'!F233+'февраль (4 цк)'!F234*3.1%)/1000</f>
        <v>1.03068395</v>
      </c>
      <c r="J259" s="262">
        <f>('февраль (4 цк)'!G233+'февраль (4 цк)'!G234*3.1%)/1000</f>
        <v>1.0819246500000002</v>
      </c>
      <c r="K259" s="262">
        <f>('февраль (4 цк)'!H233+'февраль (4 цк)'!H234*3.1%)/1000</f>
        <v>1.0828937900000004</v>
      </c>
      <c r="L259" s="262">
        <f>('февраль (4 цк)'!I233+'февраль (4 цк)'!I234*3.1%)/1000</f>
        <v>1.0721404600000002</v>
      </c>
      <c r="M259" s="262">
        <f>('февраль (4 цк)'!J233+'февраль (4 цк)'!J234*3.1%)/1000</f>
        <v>1.0550052400000001</v>
      </c>
      <c r="N259" s="262">
        <f>('февраль (4 цк)'!K233+'февраль (4 цк)'!K234*3.1%)/1000</f>
        <v>1.0530051</v>
      </c>
      <c r="O259" s="262">
        <f>('февраль (4 цк)'!L233+'февраль (4 цк)'!L234*3.1%)/1000</f>
        <v>1.0144147699999999</v>
      </c>
      <c r="P259" s="262">
        <f>('февраль (4 цк)'!M233+'февраль (4 цк)'!M234*3.1%)/1000</f>
        <v>1.0124661799999999</v>
      </c>
      <c r="Q259" s="262">
        <f>('февраль (4 цк)'!N233+'февраль (4 цк)'!N234*3.1%)/1000</f>
        <v>1.0231885799999998</v>
      </c>
      <c r="R259" s="262">
        <f>('февраль (4 цк)'!O233+'февраль (4 цк)'!O234*3.1%)/1000</f>
        <v>1.0250546899999999</v>
      </c>
      <c r="S259" s="262">
        <f>('февраль (4 цк)'!P233+'февраль (4 цк)'!P234*3.1%)/1000</f>
        <v>1.0363132100000001</v>
      </c>
      <c r="T259" s="262">
        <f>('февраль (4 цк)'!Q233+'февраль (4 цк)'!Q234*3.1%)/1000</f>
        <v>1.0521803000000001</v>
      </c>
      <c r="U259" s="262">
        <f>('февраль (4 цк)'!R233+'февраль (4 цк)'!R234*3.1%)/1000</f>
        <v>1.0783780100000002</v>
      </c>
      <c r="V259" s="262">
        <f>('февраль (4 цк)'!S233+'февраль (4 цк)'!S234*3.1%)/1000</f>
        <v>1.0769346100000001</v>
      </c>
      <c r="W259" s="262">
        <f>('февраль (4 цк)'!T233+'февраль (4 цк)'!T234*3.1%)/1000</f>
        <v>1.0496646599999999</v>
      </c>
      <c r="X259" s="262">
        <f>('февраль (4 цк)'!U233+'февраль (4 цк)'!U234*3.1%)/1000</f>
        <v>1.07429525</v>
      </c>
      <c r="Y259" s="262">
        <f>('февраль (4 цк)'!V233+'февраль (4 цк)'!V234*3.1%)/1000</f>
        <v>1.0684185500000001</v>
      </c>
      <c r="Z259" s="262">
        <f>('февраль (4 цк)'!W233+'февраль (4 цк)'!W234*3.1%)/1000</f>
        <v>1.0705733400000002</v>
      </c>
      <c r="AA259" s="262">
        <f>('февраль (4 цк)'!X233+'февраль (4 цк)'!X234*3.1%)/1000</f>
        <v>1.0653564800000002</v>
      </c>
      <c r="AB259" s="262">
        <f>('февраль (4 цк)'!Y233+'февраль (4 цк)'!Y234*3.1%)/1000</f>
        <v>1.0620160400000003</v>
      </c>
    </row>
    <row r="260" spans="1:28" s="156" customFormat="1" ht="13.5" thickBot="1" x14ac:dyDescent="0.25">
      <c r="A260" s="266">
        <v>26</v>
      </c>
      <c r="B260" s="233" t="s">
        <v>184</v>
      </c>
      <c r="C260" s="234" t="s">
        <v>161</v>
      </c>
      <c r="D260" s="202"/>
      <c r="E260" s="262">
        <f>('февраль (4 цк)'!B237+'февраль (4 цк)'!B238*3.1%)/1000</f>
        <v>1.1406401000000002</v>
      </c>
      <c r="F260" s="284">
        <f>('февраль (4 цк)'!C237+'февраль (4 цк)'!C238*3.1%)/1000</f>
        <v>1.13617587</v>
      </c>
      <c r="G260" s="284">
        <f>('февраль (4 цк)'!D237+'февраль (4 цк)'!D238*3.1%)/1000</f>
        <v>1.1355160300000002</v>
      </c>
      <c r="H260" s="262">
        <f>('февраль (4 цк)'!E237+'февраль (4 цк)'!E238*3.1%)/1000</f>
        <v>1.1436403100000001</v>
      </c>
      <c r="I260" s="262">
        <f>('февраль (4 цк)'!F237+'февраль (4 цк)'!F238*3.1%)/1000</f>
        <v>1.1423721800000002</v>
      </c>
      <c r="J260" s="262">
        <f>('февраль (4 цк)'!G237+'февраль (4 цк)'!G238*3.1%)/1000</f>
        <v>1.1478158599999999</v>
      </c>
      <c r="K260" s="262">
        <f>('февраль (4 цк)'!H237+'февраль (4 цк)'!H238*3.1%)/1000</f>
        <v>1.14718695</v>
      </c>
      <c r="L260" s="262">
        <f>('февраль (4 цк)'!I237+'февраль (4 цк)'!I238*3.1%)/1000</f>
        <v>1.1382481799999999</v>
      </c>
      <c r="M260" s="262">
        <f>('февраль (4 цк)'!J237+'февраль (4 цк)'!J238*3.1%)/1000</f>
        <v>1.1275979500000002</v>
      </c>
      <c r="N260" s="262">
        <f>('февраль (4 цк)'!K237+'февраль (4 цк)'!K238*3.1%)/1000</f>
        <v>1.1141949500000001</v>
      </c>
      <c r="O260" s="262">
        <f>('февраль (4 цк)'!L237+'февраль (4 цк)'!L238*3.1%)/1000</f>
        <v>1.1320621800000001</v>
      </c>
      <c r="P260" s="262">
        <f>('февраль (4 цк)'!M237+'февраль (4 цк)'!M238*3.1%)/1000</f>
        <v>1.1320828000000001</v>
      </c>
      <c r="Q260" s="262">
        <f>('февраль (4 цк)'!N237+'февраль (4 цк)'!N238*3.1%)/1000</f>
        <v>1.1394544500000001</v>
      </c>
      <c r="R260" s="262">
        <f>('февраль (4 цк)'!O237+'февраль (4 цк)'!O238*3.1%)/1000</f>
        <v>1.1316704000000002</v>
      </c>
      <c r="S260" s="262">
        <f>('февраль (4 цк)'!P237+'февраль (4 цк)'!P238*3.1%)/1000</f>
        <v>1.14256807</v>
      </c>
      <c r="T260" s="262">
        <f>('февраль (4 цк)'!Q237+'февраль (4 цк)'!Q238*3.1%)/1000</f>
        <v>1.1621158300000003</v>
      </c>
      <c r="U260" s="262">
        <f>('февраль (4 цк)'!R237+'февраль (4 цк)'!R238*3.1%)/1000</f>
        <v>1.1726526500000003</v>
      </c>
      <c r="V260" s="262">
        <f>('февраль (4 цк)'!S237+'февраль (4 цк)'!S238*3.1%)/1000</f>
        <v>1.1774261799999999</v>
      </c>
      <c r="W260" s="262">
        <f>('февраль (4 цк)'!T237+'февраль (4 цк)'!T238*3.1%)/1000</f>
        <v>1.1718587800000002</v>
      </c>
      <c r="X260" s="262">
        <f>('февраль (4 цк)'!U237+'февраль (4 цк)'!U238*3.1%)/1000</f>
        <v>1.1627653600000001</v>
      </c>
      <c r="Y260" s="262">
        <f>('февраль (4 цк)'!V237+'февраль (4 цк)'!V238*3.1%)/1000</f>
        <v>1.1589609699999999</v>
      </c>
      <c r="Z260" s="262">
        <f>('февраль (4 цк)'!W237+'февраль (4 цк)'!W238*3.1%)/1000</f>
        <v>1.15207389</v>
      </c>
      <c r="AA260" s="262">
        <f>('февраль (4 цк)'!X237+'февраль (4 цк)'!X238*3.1%)/1000</f>
        <v>1.1355366500000001</v>
      </c>
      <c r="AB260" s="262">
        <f>('февраль (4 цк)'!Y237+'февраль (4 цк)'!Y238*3.1%)/1000</f>
        <v>1.14421767</v>
      </c>
    </row>
    <row r="261" spans="1:28" s="156" customFormat="1" ht="13.5" thickBot="1" x14ac:dyDescent="0.25">
      <c r="A261" s="266">
        <v>27</v>
      </c>
      <c r="B261" s="233" t="s">
        <v>184</v>
      </c>
      <c r="C261" s="234" t="s">
        <v>161</v>
      </c>
      <c r="D261" s="202"/>
      <c r="E261" s="262">
        <f>('февраль (4 цк)'!B241+'февраль (4 цк)'!B242*3.1%)/1000</f>
        <v>1.0904304000000002</v>
      </c>
      <c r="F261" s="284">
        <f>('февраль (4 цк)'!C241+'февраль (4 цк)'!C242*3.1%)/1000</f>
        <v>1.0932141000000002</v>
      </c>
      <c r="G261" s="284">
        <f>('февраль (4 цк)'!D241+'февраль (4 цк)'!D242*3.1%)/1000</f>
        <v>1.15690928</v>
      </c>
      <c r="H261" s="262">
        <f>('февраль (4 цк)'!E241+'февраль (4 цк)'!E242*3.1%)/1000</f>
        <v>1.1170095800000002</v>
      </c>
      <c r="I261" s="262">
        <f>('февраль (4 цк)'!F241+'февраль (4 цк)'!F242*3.1%)/1000</f>
        <v>1.1435990700000003</v>
      </c>
      <c r="J261" s="262">
        <f>('февраль (4 цк)'!G241+'февраль (4 цк)'!G242*3.1%)/1000</f>
        <v>1.19728324</v>
      </c>
      <c r="K261" s="262">
        <f>('февраль (4 цк)'!H241+'февраль (4 цк)'!H242*3.1%)/1000</f>
        <v>1.1793747700000001</v>
      </c>
      <c r="L261" s="262">
        <f>('февраль (4 цк)'!I241+'февраль (4 цк)'!I242*3.1%)/1000</f>
        <v>1.17458062</v>
      </c>
      <c r="M261" s="262">
        <f>('февраль (4 цк)'!J241+'февраль (4 цк)'!J242*3.1%)/1000</f>
        <v>1.1663841699999999</v>
      </c>
      <c r="N261" s="262">
        <f>('февраль (4 цк)'!K241+'февраль (4 цк)'!K242*3.1%)/1000</f>
        <v>1.1640747300000001</v>
      </c>
      <c r="O261" s="262">
        <f>('февраль (4 цк)'!L241+'февраль (4 цк)'!L242*3.1%)/1000</f>
        <v>1.16512635</v>
      </c>
      <c r="P261" s="262">
        <f>('февраль (4 цк)'!M241+'февраль (4 цк)'!M242*3.1%)/1000</f>
        <v>1.1168961700000002</v>
      </c>
      <c r="Q261" s="262">
        <f>('февраль (4 цк)'!N241+'февраль (4 цк)'!N242*3.1%)/1000</f>
        <v>1.1069985700000002</v>
      </c>
      <c r="R261" s="262">
        <f>('февраль (4 цк)'!O241+'февраль (4 цк)'!O242*3.1%)/1000</f>
        <v>1.0820793000000002</v>
      </c>
      <c r="S261" s="262">
        <f>('февраль (4 цк)'!P241+'февраль (4 цк)'!P242*3.1%)/1000</f>
        <v>1.12150474</v>
      </c>
      <c r="T261" s="262">
        <f>('февраль (4 цк)'!Q241+'февраль (4 цк)'!Q242*3.1%)/1000</f>
        <v>1.1826430399999999</v>
      </c>
      <c r="U261" s="262">
        <f>('февраль (4 цк)'!R241+'февраль (4 цк)'!R242*3.1%)/1000</f>
        <v>1.1899631400000001</v>
      </c>
      <c r="V261" s="262">
        <f>('февраль (4 цк)'!S241+'февраль (4 цк)'!S242*3.1%)/1000</f>
        <v>1.1635798500000001</v>
      </c>
      <c r="W261" s="262">
        <f>('февраль (4 цк)'!T241+'февраль (4 цк)'!T242*3.1%)/1000</f>
        <v>1.1301651400000001</v>
      </c>
      <c r="X261" s="262">
        <f>('февраль (4 цк)'!U241+'февраль (4 цк)'!U242*3.1%)/1000</f>
        <v>1.1120710900000002</v>
      </c>
      <c r="Y261" s="262">
        <f>('февраль (4 цк)'!V241+'февраль (4 цк)'!V242*3.1%)/1000</f>
        <v>1.1113597000000002</v>
      </c>
      <c r="Z261" s="262">
        <f>('февраль (4 цк)'!W241+'февраль (4 цк)'!W242*3.1%)/1000</f>
        <v>1.1096791700000004</v>
      </c>
      <c r="AA261" s="262">
        <f>('февраль (4 цк)'!X241+'февраль (4 цк)'!X242*3.1%)/1000</f>
        <v>1.0994104100000002</v>
      </c>
      <c r="AB261" s="262">
        <f>('февраль (4 цк)'!Y241+'февраль (4 цк)'!Y242*3.1%)/1000</f>
        <v>1.1089368500000003</v>
      </c>
    </row>
    <row r="262" spans="1:28" s="156" customFormat="1" ht="13.5" thickBot="1" x14ac:dyDescent="0.25">
      <c r="A262" s="266">
        <v>28</v>
      </c>
      <c r="B262" s="233" t="s">
        <v>184</v>
      </c>
      <c r="C262" s="234" t="s">
        <v>161</v>
      </c>
      <c r="D262" s="202"/>
      <c r="E262" s="262">
        <f>('февраль (4 цк)'!B245+'февраль (4 цк)'!B246*3.1%)/1000</f>
        <v>1.0920078300000002</v>
      </c>
      <c r="F262" s="284">
        <f>('февраль (4 цк)'!C245+'февраль (4 цк)'!C246*3.1%)/1000</f>
        <v>1.0978329800000002</v>
      </c>
      <c r="G262" s="284">
        <f>('февраль (4 цк)'!D245+'февраль (4 цк)'!D246*3.1%)/1000</f>
        <v>1.1471766400000001</v>
      </c>
      <c r="H262" s="262">
        <f>('февраль (4 цк)'!E245+'февраль (4 цк)'!E246*3.1%)/1000</f>
        <v>1.15169242</v>
      </c>
      <c r="I262" s="262">
        <f>('февраль (4 цк)'!F245+'февраль (4 цк)'!F246*3.1%)/1000</f>
        <v>1.1445269699999998</v>
      </c>
      <c r="J262" s="262">
        <f>('февраль (4 цк)'!G245+'февраль (4 цк)'!G246*3.1%)/1000</f>
        <v>1.1332169000000001</v>
      </c>
      <c r="K262" s="262">
        <f>('февраль (4 цк)'!H245+'февраль (4 цк)'!H246*3.1%)/1000</f>
        <v>1.1358150200000003</v>
      </c>
      <c r="L262" s="262">
        <f>('февраль (4 цк)'!I245+'февраль (4 цк)'!I246*3.1%)/1000</f>
        <v>1.1168446200000002</v>
      </c>
      <c r="M262" s="262">
        <f>('февраль (4 цк)'!J245+'февраль (4 цк)'!J246*3.1%)/1000</f>
        <v>1.11335984</v>
      </c>
      <c r="N262" s="262">
        <f>('февраль (4 цк)'!K245+'февраль (4 цк)'!K246*3.1%)/1000</f>
        <v>1.0983484800000003</v>
      </c>
      <c r="O262" s="262">
        <f>('февраль (4 цк)'!L245+'февраль (4 цк)'!L246*3.1%)/1000</f>
        <v>1.0733364200000004</v>
      </c>
      <c r="P262" s="262">
        <f>('февраль (4 цк)'!M245+'февраль (4 цк)'!M246*3.1%)/1000</f>
        <v>1.0790275400000002</v>
      </c>
      <c r="Q262" s="262">
        <f>('февраль (4 цк)'!N245+'февраль (4 цк)'!N246*3.1%)/1000</f>
        <v>1.0888014200000002</v>
      </c>
      <c r="R262" s="262">
        <f>('февраль (4 цк)'!O245+'февраль (4 цк)'!O246*3.1%)/1000</f>
        <v>1.1199994800000002</v>
      </c>
      <c r="S262" s="262">
        <f>('февраль (4 цк)'!P245+'февраль (4 цк)'!P246*3.1%)/1000</f>
        <v>1.1355675800000002</v>
      </c>
      <c r="T262" s="262">
        <f>('февраль (4 цк)'!Q245+'февраль (4 цк)'!Q246*3.1%)/1000</f>
        <v>1.1386605800000003</v>
      </c>
      <c r="U262" s="262">
        <f>('февраль (4 цк)'!R245+'февраль (4 цк)'!R246*3.1%)/1000</f>
        <v>1.15377504</v>
      </c>
      <c r="V262" s="262">
        <f>('февраль (4 цк)'!S245+'февраль (4 цк)'!S246*3.1%)/1000</f>
        <v>1.14421767</v>
      </c>
      <c r="W262" s="262">
        <f>('февраль (4 цк)'!T245+'февраль (4 цк)'!T246*3.1%)/1000</f>
        <v>1.0993073100000001</v>
      </c>
      <c r="X262" s="262">
        <f>('февраль (4 цк)'!U245+'февраль (4 цк)'!U246*3.1%)/1000</f>
        <v>1.0790481600000004</v>
      </c>
      <c r="Y262" s="262">
        <f>('февраль (4 цк)'!V245+'февраль (4 цк)'!V246*3.1%)/1000</f>
        <v>1.0782852200000002</v>
      </c>
      <c r="Z262" s="262">
        <f>('февраль (4 цк)'!W245+'февраль (4 цк)'!W246*3.1%)/1000</f>
        <v>1.0859661700000001</v>
      </c>
      <c r="AA262" s="262">
        <f>('февраль (4 цк)'!X245+'февраль (4 цк)'!X246*3.1%)/1000</f>
        <v>1.0733364200000004</v>
      </c>
      <c r="AB262" s="262">
        <f>('февраль (4 цк)'!Y245+'февраль (4 цк)'!Y246*3.1%)/1000</f>
        <v>1.0870281000000002</v>
      </c>
    </row>
    <row r="263" spans="1:28" s="156" customFormat="1" ht="13.5" thickBot="1" x14ac:dyDescent="0.25">
      <c r="A263" s="266">
        <v>29</v>
      </c>
      <c r="B263" s="233" t="s">
        <v>184</v>
      </c>
      <c r="C263" s="234" t="s">
        <v>161</v>
      </c>
      <c r="D263" s="202"/>
      <c r="E263" s="262"/>
      <c r="F263" s="284"/>
      <c r="G263" s="284"/>
      <c r="H263" s="262"/>
      <c r="I263" s="262"/>
      <c r="J263" s="262"/>
      <c r="K263" s="262"/>
      <c r="L263" s="262"/>
      <c r="M263" s="262"/>
      <c r="N263" s="262"/>
      <c r="O263" s="262"/>
      <c r="P263" s="262"/>
      <c r="Q263" s="262"/>
      <c r="R263" s="262"/>
      <c r="S263" s="262"/>
      <c r="T263" s="262"/>
      <c r="U263" s="262"/>
      <c r="V263" s="262"/>
      <c r="W263" s="262"/>
      <c r="X263" s="262"/>
      <c r="Y263" s="262"/>
      <c r="Z263" s="262"/>
      <c r="AA263" s="262"/>
      <c r="AB263" s="262"/>
    </row>
    <row r="264" spans="1:28" s="156" customFormat="1" ht="13.5" thickBot="1" x14ac:dyDescent="0.25">
      <c r="A264" s="266">
        <v>30</v>
      </c>
      <c r="B264" s="233" t="s">
        <v>184</v>
      </c>
      <c r="C264" s="234" t="s">
        <v>161</v>
      </c>
      <c r="D264" s="202"/>
      <c r="E264" s="262"/>
      <c r="F264" s="284"/>
      <c r="G264" s="284"/>
      <c r="H264" s="262"/>
      <c r="I264" s="262"/>
      <c r="J264" s="262"/>
      <c r="K264" s="262"/>
      <c r="L264" s="262"/>
      <c r="M264" s="262"/>
      <c r="N264" s="262"/>
      <c r="O264" s="262"/>
      <c r="P264" s="262"/>
      <c r="Q264" s="262"/>
      <c r="R264" s="262"/>
      <c r="S264" s="262"/>
      <c r="T264" s="262"/>
      <c r="U264" s="262"/>
      <c r="V264" s="262"/>
      <c r="W264" s="262"/>
      <c r="X264" s="262"/>
      <c r="Y264" s="262"/>
      <c r="Z264" s="262"/>
      <c r="AA264" s="262"/>
      <c r="AB264" s="262"/>
    </row>
    <row r="265" spans="1:28" s="248" customFormat="1" ht="13.5" thickBot="1" x14ac:dyDescent="0.25">
      <c r="A265" s="267">
        <v>31</v>
      </c>
      <c r="B265" s="257" t="s">
        <v>184</v>
      </c>
      <c r="C265" s="258" t="s">
        <v>161</v>
      </c>
      <c r="D265" s="259"/>
      <c r="E265" s="262"/>
      <c r="F265" s="284"/>
      <c r="G265" s="284"/>
      <c r="H265" s="262"/>
      <c r="I265" s="262"/>
      <c r="J265" s="262"/>
      <c r="K265" s="262"/>
      <c r="L265" s="262"/>
      <c r="M265" s="262"/>
      <c r="N265" s="262"/>
      <c r="O265" s="262"/>
      <c r="P265" s="262"/>
      <c r="Q265" s="262"/>
      <c r="R265" s="262"/>
      <c r="S265" s="262"/>
      <c r="T265" s="262"/>
      <c r="U265" s="262"/>
      <c r="V265" s="262"/>
      <c r="W265" s="262"/>
      <c r="X265" s="262"/>
      <c r="Y265" s="262"/>
      <c r="Z265" s="262"/>
      <c r="AA265" s="262"/>
      <c r="AB265" s="262"/>
    </row>
    <row r="266" spans="1:28" s="243" customFormat="1" ht="13.5" thickBot="1" x14ac:dyDescent="0.25">
      <c r="A266" s="265">
        <v>1</v>
      </c>
      <c r="B266" s="252" t="s">
        <v>185</v>
      </c>
      <c r="C266" s="253" t="s">
        <v>161</v>
      </c>
      <c r="D266" s="254"/>
      <c r="E266" s="262">
        <f>('февраль (4 цк)'!B264+'февраль (4 цк)'!B265*9.68%)/1000</f>
        <v>1.1121990080000002</v>
      </c>
      <c r="F266" s="284">
        <f>('февраль (4 цк)'!C264+'февраль (4 цк)'!C265*9.68%)/1000</f>
        <v>1.1272251680000003</v>
      </c>
      <c r="G266" s="284">
        <f>('февраль (4 цк)'!D264+'февраль (4 цк)'!D265*9.68%)/1000</f>
        <v>1.1373596000000001</v>
      </c>
      <c r="H266" s="262">
        <f>('февраль (4 цк)'!E264+'февраль (4 цк)'!E265*9.68%)/1000</f>
        <v>1.1951061199999999</v>
      </c>
      <c r="I266" s="262">
        <f>('февраль (4 цк)'!F264+'февраль (4 цк)'!F265*9.68%)/1000</f>
        <v>1.1963784079999999</v>
      </c>
      <c r="J266" s="262">
        <f>('февраль (4 цк)'!G264+'февраль (4 цк)'!G265*9.68%)/1000</f>
        <v>1.2266500880000004</v>
      </c>
      <c r="K266" s="262">
        <f>('февраль (4 цк)'!H264+'февраль (4 цк)'!H265*9.68%)/1000</f>
        <v>1.2111194000000001</v>
      </c>
      <c r="L266" s="262">
        <f>('февраль (4 цк)'!I264+'февраль (4 цк)'!I265*9.68%)/1000</f>
        <v>1.1816264480000001</v>
      </c>
      <c r="M266" s="262">
        <f>('февраль (4 цк)'!J264+'февраль (4 цк)'!J265*9.68%)/1000</f>
        <v>1.1689693759999999</v>
      </c>
      <c r="N266" s="262">
        <f>('февраль (4 цк)'!K264+'февраль (4 цк)'!K265*9.68%)/1000</f>
        <v>1.4309948960000001</v>
      </c>
      <c r="O266" s="262">
        <f>('февраль (4 цк)'!L264+'февраль (4 цк)'!L265*9.68%)/1000</f>
        <v>1.4384750720000001</v>
      </c>
      <c r="P266" s="262">
        <f>('февраль (4 цк)'!M264+'февраль (4 цк)'!M265*9.68%)/1000</f>
        <v>1.448390144</v>
      </c>
      <c r="Q266" s="262">
        <f>('февраль (4 цк)'!N264+'февраль (4 цк)'!N265*9.68%)/1000</f>
        <v>1.4655550640000001</v>
      </c>
      <c r="R266" s="262">
        <f>('февраль (4 цк)'!O264+'февраль (4 цк)'!O265*9.68%)/1000</f>
        <v>1.199997848</v>
      </c>
      <c r="S266" s="262">
        <f>('февраль (4 цк)'!P264+'февраль (4 цк)'!P265*9.68%)/1000</f>
        <v>1.2226028960000002</v>
      </c>
      <c r="T266" s="262">
        <f>('февраль (4 цк)'!Q264+'февраль (4 цк)'!Q265*9.68%)/1000</f>
        <v>1.9025640560000001</v>
      </c>
      <c r="U266" s="262">
        <f>('февраль (4 цк)'!R264+'февраль (4 цк)'!R265*9.68%)/1000</f>
        <v>1.2139272080000001</v>
      </c>
      <c r="V266" s="262">
        <f>('февраль (4 цк)'!S264+'февраль (4 цк)'!S265*9.68%)/1000</f>
        <v>1.4487740240000002</v>
      </c>
      <c r="W266" s="262">
        <f>('февраль (4 цк)'!T264+'февраль (4 цк)'!T265*9.68%)/1000</f>
        <v>1.1795534960000003</v>
      </c>
      <c r="X266" s="262">
        <f>('февраль (4 цк)'!U264+'февраль (4 цк)'!U265*9.68%)/1000</f>
        <v>1.1282780960000003</v>
      </c>
      <c r="Y266" s="262">
        <f>('февраль (4 цк)'!V264+'февраль (4 цк)'!V265*9.68%)/1000</f>
        <v>1.12348508</v>
      </c>
      <c r="Z266" s="262">
        <f>('февраль (4 цк)'!W264+'февраль (4 цк)'!W265*9.68%)/1000</f>
        <v>1.3318112720000002</v>
      </c>
      <c r="AA266" s="262">
        <f>('февраль (4 цк)'!X264+'февраль (4 цк)'!X265*9.68%)/1000</f>
        <v>1.1198108000000002</v>
      </c>
      <c r="AB266" s="262">
        <f>('февраль (4 цк)'!Y264+'февраль (4 цк)'!Y265*9.68%)/1000</f>
        <v>1.119306272</v>
      </c>
    </row>
    <row r="267" spans="1:28" s="156" customFormat="1" ht="13.5" thickBot="1" x14ac:dyDescent="0.25">
      <c r="A267" s="266">
        <v>2</v>
      </c>
      <c r="B267" s="233" t="s">
        <v>185</v>
      </c>
      <c r="C267" s="234" t="s">
        <v>161</v>
      </c>
      <c r="D267" s="202"/>
      <c r="E267" s="262">
        <f>('февраль (4 цк)'!B268+'февраль (4 цк)'!B269*9.68%)/1000</f>
        <v>1.2231951680000002</v>
      </c>
      <c r="F267" s="284">
        <f>('февраль (4 цк)'!C268+'февраль (4 цк)'!C269*9.68%)/1000</f>
        <v>1.2295127360000002</v>
      </c>
      <c r="G267" s="284">
        <f>('февраль (4 цк)'!D268+'февраль (4 цк)'!D269*9.68%)/1000</f>
        <v>1.2258713600000002</v>
      </c>
      <c r="H267" s="262">
        <f>('февраль (4 цк)'!E268+'февраль (4 цк)'!E269*9.68%)/1000</f>
        <v>1.2532145840000002</v>
      </c>
      <c r="I267" s="262">
        <f>('февраль (4 цк)'!F268+'февраль (4 цк)'!F269*9.68%)/1000</f>
        <v>1.2432666080000001</v>
      </c>
      <c r="J267" s="262">
        <f>('февраль (4 цк)'!G268+'февраль (4 цк)'!G269*9.68%)/1000</f>
        <v>1.5867734</v>
      </c>
      <c r="K267" s="262">
        <f>('февраль (4 цк)'!H268+'февраль (4 цк)'!H269*9.68%)/1000</f>
        <v>1.2944981360000001</v>
      </c>
      <c r="L267" s="262">
        <f>('февраль (4 цк)'!I268+'февраль (4 цк)'!I269*9.68%)/1000</f>
        <v>1.2771906320000002</v>
      </c>
      <c r="M267" s="262">
        <f>('февраль (4 цк)'!J268+'февраль (4 цк)'!J269*9.68%)/1000</f>
        <v>1.2831791600000002</v>
      </c>
      <c r="N267" s="262">
        <f>('февраль (4 цк)'!K268+'февраль (4 цк)'!K269*9.68%)/1000</f>
        <v>1.2299185520000002</v>
      </c>
      <c r="O267" s="262">
        <f>('февраль (4 цк)'!L268+'февраль (4 цк)'!L269*9.68%)/1000</f>
        <v>1.2226248320000002</v>
      </c>
      <c r="P267" s="262">
        <f>('февраль (4 цк)'!M268+'февраль (4 цк)'!M269*9.68%)/1000</f>
        <v>1.2999602000000001</v>
      </c>
      <c r="Q267" s="262">
        <f>('февраль (4 цк)'!N268+'февраль (4 цк)'!N269*9.68%)/1000</f>
        <v>1.2293591840000002</v>
      </c>
      <c r="R267" s="262">
        <f>('февраль (4 цк)'!O268+'февраль (4 цк)'!O269*9.68%)/1000</f>
        <v>1.3291789520000001</v>
      </c>
      <c r="S267" s="262">
        <f>('февраль (4 цк)'!P268+'февраль (4 цк)'!P269*9.68%)/1000</f>
        <v>1.8985497680000001</v>
      </c>
      <c r="T267" s="262">
        <f>('февраль (4 цк)'!Q268+'февраль (4 цк)'!Q269*9.68%)/1000</f>
        <v>1.479637976</v>
      </c>
      <c r="U267" s="262">
        <f>('февраль (4 цк)'!R268+'февраль (4 цк)'!R269*9.68%)/1000</f>
        <v>1.4183158880000004</v>
      </c>
      <c r="V267" s="262">
        <f>('февраль (4 цк)'!S268+'февраль (4 цк)'!S269*9.68%)/1000</f>
        <v>1.394493392</v>
      </c>
      <c r="W267" s="262">
        <f>('февраль (4 цк)'!T268+'февраль (4 цк)'!T269*9.68%)/1000</f>
        <v>1.2121394239999999</v>
      </c>
      <c r="X267" s="262">
        <f>('февраль (4 цк)'!U268+'февраль (4 цк)'!U269*9.68%)/1000</f>
        <v>1.2147278720000001</v>
      </c>
      <c r="Y267" s="262">
        <f>('февраль (4 цк)'!V268+'февраль (4 цк)'!V269*9.68%)/1000</f>
        <v>1.2184569920000001</v>
      </c>
      <c r="Z267" s="262">
        <f>('февраль (4 цк)'!W268+'февраль (4 цк)'!W269*9.68%)/1000</f>
        <v>1.2466995920000001</v>
      </c>
      <c r="AA267" s="262">
        <f>('февраль (4 цк)'!X268+'февраль (4 цк)'!X269*9.68%)/1000</f>
        <v>1.2222299840000004</v>
      </c>
      <c r="AB267" s="262">
        <f>('февраль (4 цк)'!Y268+'февраль (4 цк)'!Y269*9.68%)/1000</f>
        <v>1.2222738560000002</v>
      </c>
    </row>
    <row r="268" spans="1:28" s="156" customFormat="1" ht="13.5" thickBot="1" x14ac:dyDescent="0.25">
      <c r="A268" s="266">
        <v>3</v>
      </c>
      <c r="B268" s="233" t="s">
        <v>185</v>
      </c>
      <c r="C268" s="234" t="s">
        <v>161</v>
      </c>
      <c r="D268" s="202"/>
      <c r="E268" s="262">
        <f>('февраль (4 цк)'!B272+'февраль (4 цк)'!B273*9.68%)/1000</f>
        <v>1.198253936</v>
      </c>
      <c r="F268" s="284">
        <f>('февраль (4 цк)'!C272+'февраль (4 цк)'!C273*9.68%)/1000</f>
        <v>1.1935267280000004</v>
      </c>
      <c r="G268" s="284">
        <f>('февраль (4 цк)'!D272+'февраль (4 цк)'!D273*9.68%)/1000</f>
        <v>1.170888776</v>
      </c>
      <c r="H268" s="262">
        <f>('февраль (4 цк)'!E272+'февраль (4 цк)'!E273*9.68%)/1000</f>
        <v>1.1889092000000001</v>
      </c>
      <c r="I268" s="262">
        <f>('февраль (4 цк)'!F272+'февраль (4 цк)'!F273*9.68%)/1000</f>
        <v>1.2341960720000003</v>
      </c>
      <c r="J268" s="262">
        <f>('февраль (4 цк)'!G272+'февраль (4 цк)'!G273*9.68%)/1000</f>
        <v>1.235589008</v>
      </c>
      <c r="K268" s="262">
        <f>('февраль (4 цк)'!H272+'февраль (4 цк)'!H273*9.68%)/1000</f>
        <v>1.2235022720000002</v>
      </c>
      <c r="L268" s="262">
        <f>('февраль (4 цк)'!I272+'февраль (4 цк)'!I273*9.68%)/1000</f>
        <v>1.2245332640000002</v>
      </c>
      <c r="M268" s="262">
        <f>('февраль (4 цк)'!J272+'февраль (4 цк)'!J273*9.68%)/1000</f>
        <v>1.2127975040000001</v>
      </c>
      <c r="N268" s="262">
        <f>('февраль (4 цк)'!K272+'февраль (4 цк)'!K273*9.68%)/1000</f>
        <v>1.2277249520000002</v>
      </c>
      <c r="O268" s="262">
        <f>('февраль (4 цк)'!L272+'февраль (4 цк)'!L273*9.68%)/1000</f>
        <v>1.1964661519999999</v>
      </c>
      <c r="P268" s="262">
        <f>('февраль (4 цк)'!M272+'февраль (4 цк)'!M273*9.68%)/1000</f>
        <v>1.2006998000000002</v>
      </c>
      <c r="Q268" s="262">
        <f>('февраль (4 цк)'!N272+'февраль (4 цк)'!N273*9.68%)/1000</f>
        <v>1.202608232</v>
      </c>
      <c r="R268" s="262">
        <f>('февраль (4 цк)'!O272+'февраль (4 цк)'!O273*9.68%)/1000</f>
        <v>1.3001466560000001</v>
      </c>
      <c r="S268" s="262">
        <f>('февраль (4 цк)'!P272+'февраль (4 цк)'!P273*9.68%)/1000</f>
        <v>1.2375413120000001</v>
      </c>
      <c r="T268" s="262">
        <f>('февраль (4 цк)'!Q272+'февраль (4 цк)'!Q273*9.68%)/1000</f>
        <v>1.400580632</v>
      </c>
      <c r="U268" s="262">
        <f>('февраль (4 цк)'!R272+'февраль (4 цк)'!R273*9.68%)/1000</f>
        <v>1.4018638880000003</v>
      </c>
      <c r="V268" s="262">
        <f>('февраль (4 цк)'!S272+'февраль (4 цк)'!S273*9.68%)/1000</f>
        <v>1.3902378080000002</v>
      </c>
      <c r="W268" s="262">
        <f>('февраль (4 цк)'!T272+'февраль (4 цк)'!T273*9.68%)/1000</f>
        <v>1.1803102879999998</v>
      </c>
      <c r="X268" s="262">
        <f>('февраль (4 цк)'!U272+'февраль (4 цк)'!U273*9.68%)/1000</f>
        <v>1.200688832</v>
      </c>
      <c r="Y268" s="262">
        <f>('февраль (4 цк)'!V272+'февраль (4 цк)'!V273*9.68%)/1000</f>
        <v>1.1881195040000001</v>
      </c>
      <c r="Z268" s="262">
        <f>('февраль (4 цк)'!W272+'февраль (4 цк)'!W273*9.68%)/1000</f>
        <v>1.2034637360000002</v>
      </c>
      <c r="AA268" s="262">
        <f>('февраль (4 цк)'!X272+'февраль (4 цк)'!X273*9.68%)/1000</f>
        <v>1.1939654479999999</v>
      </c>
      <c r="AB268" s="262">
        <f>('февраль (4 цк)'!Y272+'февраль (4 цк)'!Y273*9.68%)/1000</f>
        <v>1.1832826160000001</v>
      </c>
    </row>
    <row r="269" spans="1:28" s="156" customFormat="1" ht="13.5" thickBot="1" x14ac:dyDescent="0.25">
      <c r="A269" s="266">
        <v>4</v>
      </c>
      <c r="B269" s="233" t="s">
        <v>185</v>
      </c>
      <c r="C269" s="234" t="s">
        <v>161</v>
      </c>
      <c r="D269" s="202"/>
      <c r="E269" s="262">
        <f>('февраль (4 цк)'!B276+'февраль (4 цк)'!B277*9.68%)/1000</f>
        <v>1.1028104000000001</v>
      </c>
      <c r="F269" s="284">
        <f>('февраль (4 цк)'!C276+'февраль (4 цк)'!C277*9.68%)/1000</f>
        <v>1.1055194960000001</v>
      </c>
      <c r="G269" s="284">
        <f>('февраль (4 цк)'!D276+'февраль (4 цк)'!D277*9.68%)/1000</f>
        <v>1.1439294320000002</v>
      </c>
      <c r="H269" s="262">
        <f>('февраль (4 цк)'!E276+'февраль (4 цк)'!E277*9.68%)/1000</f>
        <v>1.5928277360000003</v>
      </c>
      <c r="I269" s="262">
        <f>('февраль (4 цк)'!F276+'февраль (4 цк)'!F277*9.68%)/1000</f>
        <v>1.1893369520000001</v>
      </c>
      <c r="J269" s="262">
        <f>('февраль (4 цк)'!G276+'февраль (4 цк)'!G277*9.68%)/1000</f>
        <v>1.4733862160000002</v>
      </c>
      <c r="K269" s="262">
        <f>('февраль (4 цк)'!H276+'февраль (4 цк)'!H277*9.68%)/1000</f>
        <v>1.472179736</v>
      </c>
      <c r="L269" s="262">
        <f>('февраль (4 цк)'!I276+'февраль (4 цк)'!I277*9.68%)/1000</f>
        <v>1.443498416</v>
      </c>
      <c r="M269" s="262">
        <f>('февраль (4 цк)'!J276+'февраль (4 цк)'!J277*9.68%)/1000</f>
        <v>1.4386724960000001</v>
      </c>
      <c r="N269" s="262">
        <f>('февраль (4 цк)'!K276+'февраль (4 цк)'!K277*9.68%)/1000</f>
        <v>1.4226701840000002</v>
      </c>
      <c r="O269" s="262">
        <f>('февраль (4 цк)'!L276+'февраль (4 цк)'!L277*9.68%)/1000</f>
        <v>1.4183487920000002</v>
      </c>
      <c r="P269" s="262">
        <f>('февраль (4 цк)'!M276+'февраль (4 цк)'!M277*9.68%)/1000</f>
        <v>1.4252147600000002</v>
      </c>
      <c r="Q269" s="262">
        <f>('февраль (4 цк)'!N276+'февраль (4 цк)'!N277*9.68%)/1000</f>
        <v>1.4286696800000001</v>
      </c>
      <c r="R269" s="262">
        <f>('февраль (4 цк)'!O276+'февраль (4 цк)'!O277*9.68%)/1000</f>
        <v>1.4370163280000001</v>
      </c>
      <c r="S269" s="262">
        <f>('февраль (4 цк)'!P276+'февраль (4 цк)'!P277*9.68%)/1000</f>
        <v>1.563696728</v>
      </c>
      <c r="T269" s="262">
        <f>('февраль (4 цк)'!Q276+'февраль (4 цк)'!Q277*9.68%)/1000</f>
        <v>1.4393854160000001</v>
      </c>
      <c r="U269" s="262">
        <f>('февраль (4 цк)'!R276+'февраль (4 цк)'!R277*9.68%)/1000</f>
        <v>1.5047876</v>
      </c>
      <c r="V269" s="262">
        <f>('февраль (4 цк)'!S276+'февраль (4 цк)'!S277*9.68%)/1000</f>
        <v>1.3983650960000003</v>
      </c>
      <c r="W269" s="262">
        <f>('февраль (4 цк)'!T276+'февраль (4 цк)'!T277*9.68%)/1000</f>
        <v>1.1269838720000001</v>
      </c>
      <c r="X269" s="262">
        <f>('февраль (4 цк)'!U276+'февраль (4 цк)'!U277*9.68%)/1000</f>
        <v>1.4440139120000002</v>
      </c>
      <c r="Y269" s="262">
        <f>('февраль (4 цк)'!V276+'февраль (4 цк)'!V277*9.68%)/1000</f>
        <v>1.1355937519999999</v>
      </c>
      <c r="Z269" s="262">
        <f>('февраль (4 цк)'!W276+'февраль (4 цк)'!W277*9.68%)/1000</f>
        <v>1.1423061680000002</v>
      </c>
      <c r="AA269" s="262">
        <f>('февраль (4 цк)'!X276+'февраль (4 цк)'!X277*9.68%)/1000</f>
        <v>1.1313601040000001</v>
      </c>
      <c r="AB269" s="262">
        <f>('февраль (4 цк)'!Y276+'февраль (4 цк)'!Y277*9.68%)/1000</f>
        <v>1.1339046800000001</v>
      </c>
    </row>
    <row r="270" spans="1:28" s="156" customFormat="1" ht="13.5" thickBot="1" x14ac:dyDescent="0.25">
      <c r="A270" s="266">
        <v>5</v>
      </c>
      <c r="B270" s="233" t="s">
        <v>185</v>
      </c>
      <c r="C270" s="234" t="s">
        <v>161</v>
      </c>
      <c r="D270" s="202"/>
      <c r="E270" s="262">
        <f>('февраль (4 цк)'!B280+'февраль (4 цк)'!B281*9.68%)/1000</f>
        <v>1.1635731200000001</v>
      </c>
      <c r="F270" s="284">
        <f>('февраль (4 цк)'!C280+'февраль (4 цк)'!C281*9.68%)/1000</f>
        <v>1.197935864</v>
      </c>
      <c r="G270" s="284">
        <f>('февраль (4 цк)'!D280+'февраль (4 цк)'!D281*9.68%)/1000</f>
        <v>1.2307630880000002</v>
      </c>
      <c r="H270" s="262">
        <f>('февраль (4 цк)'!E280+'февраль (4 цк)'!E281*9.68%)/1000</f>
        <v>1.2500887039999999</v>
      </c>
      <c r="I270" s="262">
        <f>('февраль (4 цк)'!F280+'февраль (4 цк)'!F281*9.68%)/1000</f>
        <v>1.2444401840000003</v>
      </c>
      <c r="J270" s="262">
        <f>('февраль (4 цк)'!G280+'февраль (4 цк)'!G281*9.68%)/1000</f>
        <v>1.4713571360000002</v>
      </c>
      <c r="K270" s="262">
        <f>('февраль (4 цк)'!H280+'февраль (4 цк)'!H281*9.68%)/1000</f>
        <v>1.4791663520000002</v>
      </c>
      <c r="L270" s="262">
        <f>('февраль (4 цк)'!I280+'февраль (4 цк)'!I281*9.68%)/1000</f>
        <v>1.4577787520000001</v>
      </c>
      <c r="M270" s="262">
        <f>('февраль (4 цк)'!J280+'февраль (4 цк)'!J281*9.68%)/1000</f>
        <v>1.4452862</v>
      </c>
      <c r="N270" s="262">
        <f>('февраль (4 цк)'!K280+'февраль (4 цк)'!K281*9.68%)/1000</f>
        <v>1.4790128000000002</v>
      </c>
      <c r="O270" s="262">
        <f>('февраль (4 цк)'!L280+'февраль (4 цк)'!L281*9.68%)/1000</f>
        <v>1.232046344</v>
      </c>
      <c r="P270" s="262">
        <f>('февраль (4 цк)'!M280+'февраль (4 цк)'!M281*9.68%)/1000</f>
        <v>1.2326824880000002</v>
      </c>
      <c r="Q270" s="262">
        <f>('февраль (4 цк)'!N280+'февраль (4 цк)'!N281*9.68%)/1000</f>
        <v>1.2359728880000003</v>
      </c>
      <c r="R270" s="262">
        <f>('февраль (4 цк)'!O280+'февраль (4 цк)'!O281*9.68%)/1000</f>
        <v>1.2368064560000003</v>
      </c>
      <c r="S270" s="262">
        <f>('февраль (4 цк)'!P280+'февраль (4 цк)'!P281*9.68%)/1000</f>
        <v>1.2454492400000001</v>
      </c>
      <c r="T270" s="262">
        <f>('февраль (4 цк)'!Q280+'февраль (4 цк)'!Q281*9.68%)/1000</f>
        <v>1.4566051760000001</v>
      </c>
      <c r="U270" s="262">
        <f>('февраль (4 цк)'!R280+'февраль (4 цк)'!R281*9.68%)/1000</f>
        <v>1.4406467360000001</v>
      </c>
      <c r="V270" s="262">
        <f>('февраль (4 цк)'!S280+'февраль (4 цк)'!S281*9.68%)/1000</f>
        <v>1.4155738880000002</v>
      </c>
      <c r="W270" s="262">
        <f>('февраль (4 цк)'!T280+'февраль (4 цк)'!T281*9.68%)/1000</f>
        <v>1.3503033200000003</v>
      </c>
      <c r="X270" s="262">
        <f>('февраль (4 цк)'!U280+'февраль (4 цк)'!U281*9.68%)/1000</f>
        <v>1.2115690880000001</v>
      </c>
      <c r="Y270" s="262">
        <f>('февраль (4 цк)'!V280+'февраль (4 цк)'!V281*9.68%)/1000</f>
        <v>1.171711376</v>
      </c>
      <c r="Z270" s="262">
        <f>('февраль (4 цк)'!W280+'февраль (4 цк)'!W281*9.68%)/1000</f>
        <v>1.1912015120000001</v>
      </c>
      <c r="AA270" s="262">
        <f>('февраль (4 цк)'!X280+'февраль (4 цк)'!X281*9.68%)/1000</f>
        <v>1.177074728</v>
      </c>
      <c r="AB270" s="262">
        <f>('февраль (4 цк)'!Y280+'февраль (4 цк)'!Y281*9.68%)/1000</f>
        <v>1.1854871840000001</v>
      </c>
    </row>
    <row r="271" spans="1:28" s="156" customFormat="1" ht="13.5" thickBot="1" x14ac:dyDescent="0.25">
      <c r="A271" s="266">
        <v>6</v>
      </c>
      <c r="B271" s="233" t="s">
        <v>185</v>
      </c>
      <c r="C271" s="234" t="s">
        <v>161</v>
      </c>
      <c r="D271" s="202"/>
      <c r="E271" s="262">
        <f>('февраль (4 цк)'!B284+'февраль (4 цк)'!B285*9.68%)/1000</f>
        <v>1.1340692000000001</v>
      </c>
      <c r="F271" s="284">
        <f>('февраль (4 цк)'!C284+'февраль (4 цк)'!C285*9.68%)/1000</f>
        <v>1.1359118240000001</v>
      </c>
      <c r="G271" s="284">
        <f>('февраль (4 цк)'!D284+'февраль (4 цк)'!D285*9.68%)/1000</f>
        <v>1.1683332320000002</v>
      </c>
      <c r="H271" s="262">
        <f>('февраль (4 цк)'!E284+'февраль (4 цк)'!E285*9.68%)/1000</f>
        <v>1.1776670000000002</v>
      </c>
      <c r="I271" s="262">
        <f>('февраль (4 цк)'!F284+'февраль (4 цк)'!F285*9.68%)/1000</f>
        <v>1.1713274960000002</v>
      </c>
      <c r="J271" s="262">
        <f>('февраль (4 цк)'!G284+'февраль (4 цк)'!G285*9.68%)/1000</f>
        <v>1.4391989600000001</v>
      </c>
      <c r="K271" s="262">
        <f>('февраль (4 цк)'!H284+'февраль (4 цк)'!H285*9.68%)/1000</f>
        <v>1.4415351439999999</v>
      </c>
      <c r="L271" s="262">
        <f>('февраль (4 цк)'!I284+'февраль (4 цк)'!I285*9.68%)/1000</f>
        <v>1.4283187040000001</v>
      </c>
      <c r="M271" s="262">
        <f>('февраль (4 цк)'!J284+'февраль (4 цк)'!J285*9.68%)/1000</f>
        <v>1.426881896</v>
      </c>
      <c r="N271" s="262">
        <f>('февраль (4 цк)'!K284+'февраль (4 цк)'!K285*9.68%)/1000</f>
        <v>1.400087072</v>
      </c>
      <c r="O271" s="262">
        <f>('февраль (4 цк)'!L284+'февраль (4 цк)'!L285*9.68%)/1000</f>
        <v>1.4061633440000001</v>
      </c>
      <c r="P271" s="262">
        <f>('февраль (4 цк)'!M284+'февраль (4 цк)'!M285*9.68%)/1000</f>
        <v>1.4122286479999999</v>
      </c>
      <c r="Q271" s="262">
        <f>('февраль (4 цк)'!N284+'февраль (4 цк)'!N285*9.68%)/1000</f>
        <v>1.42329536</v>
      </c>
      <c r="R271" s="262">
        <f>('февраль (4 цк)'!O284+'февраль (4 цк)'!O285*9.68%)/1000</f>
        <v>1.170066176</v>
      </c>
      <c r="S271" s="262">
        <f>('февраль (4 цк)'!P284+'февраль (4 цк)'!P285*9.68%)/1000</f>
        <v>1.4374550480000001</v>
      </c>
      <c r="T271" s="262">
        <f>('февраль (4 цк)'!Q284+'февраль (4 цк)'!Q285*9.68%)/1000</f>
        <v>1.4315762000000003</v>
      </c>
      <c r="U271" s="262">
        <f>('февраль (4 цк)'!R284+'февраль (4 цк)'!R285*9.68%)/1000</f>
        <v>1.47884828</v>
      </c>
      <c r="V271" s="262">
        <f>('февраль (4 цк)'!S284+'февраль (4 цк)'!S285*9.68%)/1000</f>
        <v>1.4453191040000002</v>
      </c>
      <c r="W271" s="262">
        <f>('февраль (4 цк)'!T284+'февраль (4 цк)'!T285*9.68%)/1000</f>
        <v>1.3724915840000003</v>
      </c>
      <c r="X271" s="262">
        <f>('февраль (4 цк)'!U284+'февраль (4 цк)'!U285*9.68%)/1000</f>
        <v>1.1324788400000001</v>
      </c>
      <c r="Y271" s="262">
        <f>('февраль (4 цк)'!V284+'февраль (4 цк)'!V285*9.68%)/1000</f>
        <v>1.1333233760000001</v>
      </c>
      <c r="Z271" s="262">
        <f>('февраль (4 цк)'!W284+'февраль (4 цк)'!W285*9.68%)/1000</f>
        <v>1.1350234159999999</v>
      </c>
      <c r="AA271" s="262">
        <f>('февраль (4 цк)'!X284+'февраль (4 цк)'!X285*9.68%)/1000</f>
        <v>1.1309762240000001</v>
      </c>
      <c r="AB271" s="262">
        <f>('февраль (4 цк)'!Y284+'февраль (4 цк)'!Y285*9.68%)/1000</f>
        <v>1.1330053040000001</v>
      </c>
    </row>
    <row r="272" spans="1:28" s="156" customFormat="1" ht="13.5" thickBot="1" x14ac:dyDescent="0.25">
      <c r="A272" s="266">
        <v>7</v>
      </c>
      <c r="B272" s="233" t="s">
        <v>185</v>
      </c>
      <c r="C272" s="234" t="s">
        <v>161</v>
      </c>
      <c r="D272" s="202"/>
      <c r="E272" s="262">
        <f>('февраль (4 цк)'!B288+'февраль (4 цк)'!B289*9.68%)/1000</f>
        <v>1.1822735600000001</v>
      </c>
      <c r="F272" s="284">
        <f>('февраль (4 цк)'!C288+'февраль (4 цк)'!C289*9.68%)/1000</f>
        <v>1.2233925920000002</v>
      </c>
      <c r="G272" s="284">
        <f>('февраль (4 цк)'!D288+'февраль (4 цк)'!D289*9.68%)/1000</f>
        <v>1.2221970799999999</v>
      </c>
      <c r="H272" s="262">
        <f>('февраль (4 цк)'!E288+'февраль (4 цк)'!E289*9.68%)/1000</f>
        <v>1.2335818640000002</v>
      </c>
      <c r="I272" s="262">
        <f>('февраль (4 цк)'!F288+'февраль (4 цк)'!F289*9.68%)/1000</f>
        <v>1.2237984080000002</v>
      </c>
      <c r="J272" s="262">
        <f>('февраль (4 цк)'!G288+'февраль (4 цк)'!G289*9.68%)/1000</f>
        <v>1.5443272400000001</v>
      </c>
      <c r="K272" s="262">
        <f>('февраль (4 цк)'!H288+'февраль (4 цк)'!H289*9.68%)/1000</f>
        <v>1.5514345040000002</v>
      </c>
      <c r="L272" s="262">
        <f>('февраль (4 цк)'!I288+'февраль (4 цк)'!I289*9.68%)/1000</f>
        <v>1.5217550960000001</v>
      </c>
      <c r="M272" s="262">
        <f>('февраль (4 цк)'!J288+'февраль (4 цк)'!J289*9.68%)/1000</f>
        <v>1.2235461440000002</v>
      </c>
      <c r="N272" s="262">
        <f>('февраль (4 цк)'!K288+'февраль (4 цк)'!K289*9.68%)/1000</f>
        <v>1.4244689360000002</v>
      </c>
      <c r="O272" s="262">
        <f>('февраль (4 цк)'!L288+'февраль (4 цк)'!L289*9.68%)/1000</f>
        <v>1.4306439200000003</v>
      </c>
      <c r="P272" s="262">
        <f>('февраль (4 цк)'!M288+'февраль (4 цк)'!M289*9.68%)/1000</f>
        <v>1.4280445040000003</v>
      </c>
      <c r="Q272" s="262">
        <f>('февраль (4 цк)'!N288+'февраль (4 цк)'!N289*9.68%)/1000</f>
        <v>1.4403176960000001</v>
      </c>
      <c r="R272" s="262">
        <f>('февраль (4 цк)'!O288+'февраль (4 цк)'!O289*9.68%)/1000</f>
        <v>1.4058233360000001</v>
      </c>
      <c r="S272" s="262">
        <f>('февраль (4 цк)'!P288+'февраль (4 цк)'!P289*9.68%)/1000</f>
        <v>1.4341317440000001</v>
      </c>
      <c r="T272" s="262">
        <f>('февраль (4 цк)'!Q288+'февраль (4 цк)'!Q289*9.68%)/1000</f>
        <v>1.4573948720000001</v>
      </c>
      <c r="U272" s="262">
        <f>('февраль (4 цк)'!R288+'февраль (4 цк)'!R289*9.68%)/1000</f>
        <v>1.4364350240000001</v>
      </c>
      <c r="V272" s="262">
        <f>('февраль (4 цк)'!S288+'февраль (4 цк)'!S289*9.68%)/1000</f>
        <v>1.4289109760000001</v>
      </c>
      <c r="W272" s="262">
        <f>('февраль (4 цк)'!T288+'февраль (4 цк)'!T289*9.68%)/1000</f>
        <v>1.45345736</v>
      </c>
      <c r="X272" s="262">
        <f>('февраль (4 цк)'!U288+'февраль (4 цк)'!U289*9.68%)/1000</f>
        <v>1.2114813440000001</v>
      </c>
      <c r="Y272" s="262">
        <f>('февраль (4 цк)'!V288+'февраль (4 цк)'!V289*9.68%)/1000</f>
        <v>1.1713494320000002</v>
      </c>
      <c r="Z272" s="262">
        <f>('февраль (4 цк)'!W288+'февраль (4 цк)'!W289*9.68%)/1000</f>
        <v>1.1658983360000001</v>
      </c>
      <c r="AA272" s="262">
        <f>('февраль (4 цк)'!X288+'февраль (4 цк)'!X289*9.68%)/1000</f>
        <v>1.179838664</v>
      </c>
      <c r="AB272" s="262">
        <f>('февраль (4 цк)'!Y288+'февраль (4 цк)'!Y289*9.68%)/1000</f>
        <v>1.1916292640000001</v>
      </c>
    </row>
    <row r="273" spans="1:28" s="156" customFormat="1" ht="13.5" thickBot="1" x14ac:dyDescent="0.25">
      <c r="A273" s="266">
        <v>8</v>
      </c>
      <c r="B273" s="233" t="s">
        <v>185</v>
      </c>
      <c r="C273" s="234" t="s">
        <v>161</v>
      </c>
      <c r="D273" s="202"/>
      <c r="E273" s="262">
        <f>('февраль (4 цк)'!B292+'февраль (4 цк)'!B293*9.68%)/1000</f>
        <v>1.1582097680000001</v>
      </c>
      <c r="F273" s="284">
        <f>('февраль (4 цк)'!C292+'февраль (4 цк)'!C293*9.68%)/1000</f>
        <v>1.2136310720000001</v>
      </c>
      <c r="G273" s="284">
        <f>('февраль (4 цк)'!D292+'февраль (4 цк)'!D293*9.68%)/1000</f>
        <v>1.2069405920000003</v>
      </c>
      <c r="H273" s="262">
        <f>('февраль (4 цк)'!E292+'февраль (4 цк)'!E293*9.68%)/1000</f>
        <v>1.4630214560000001</v>
      </c>
      <c r="I273" s="262">
        <f>('февраль (4 цк)'!F292+'февраль (4 цк)'!F293*9.68%)/1000</f>
        <v>1.474417208</v>
      </c>
      <c r="J273" s="262">
        <f>('февраль (4 цк)'!G292+'февраль (4 цк)'!G293*9.68%)/1000</f>
        <v>1.4481159440000002</v>
      </c>
      <c r="K273" s="262">
        <f>('февраль (4 цк)'!H292+'февраль (4 цк)'!H293*9.68%)/1000</f>
        <v>1.504096616</v>
      </c>
      <c r="L273" s="262">
        <f>('февраль (4 цк)'!I292+'февраль (4 цк)'!I293*9.68%)/1000</f>
        <v>1.4376195680000001</v>
      </c>
      <c r="M273" s="262">
        <f>('февраль (4 цк)'!J292+'февраль (4 цк)'!J293*9.68%)/1000</f>
        <v>1.4143564399999999</v>
      </c>
      <c r="N273" s="262">
        <f>('февраль (4 цк)'!K292+'февраль (4 цк)'!K293*9.68%)/1000</f>
        <v>1.4128318880000001</v>
      </c>
      <c r="O273" s="262">
        <f>('февраль (4 цк)'!L292+'февраль (4 цк)'!L293*9.68%)/1000</f>
        <v>1.4056149440000001</v>
      </c>
      <c r="P273" s="262">
        <f>('февраль (4 цк)'!M292+'февраль (4 цк)'!M293*9.68%)/1000</f>
        <v>1.4136215840000002</v>
      </c>
      <c r="Q273" s="262">
        <f>('февраль (4 цк)'!N292+'февраль (4 цк)'!N293*9.68%)/1000</f>
        <v>1.4372247200000001</v>
      </c>
      <c r="R273" s="262">
        <f>('февраль (4 цк)'!O292+'февраль (4 цк)'!O293*9.68%)/1000</f>
        <v>1.4286587119999998</v>
      </c>
      <c r="S273" s="262">
        <f>('февраль (4 цк)'!P292+'февраль (4 цк)'!P293*9.68%)/1000</f>
        <v>1.4507153600000002</v>
      </c>
      <c r="T273" s="262">
        <f>('февраль (4 цк)'!Q292+'февраль (4 цк)'!Q293*9.68%)/1000</f>
        <v>1.449958568</v>
      </c>
      <c r="U273" s="262">
        <f>('февраль (4 цк)'!R292+'февраль (4 цк)'!R293*9.68%)/1000</f>
        <v>1.4392318640000001</v>
      </c>
      <c r="V273" s="262">
        <f>('февраль (4 цк)'!S292+'февраль (4 цк)'!S293*9.68%)/1000</f>
        <v>1.4283735440000001</v>
      </c>
      <c r="W273" s="262">
        <f>('февраль (4 цк)'!T292+'февраль (4 цк)'!T293*9.68%)/1000</f>
        <v>1.4506495520000002</v>
      </c>
      <c r="X273" s="262">
        <f>('февраль (4 цк)'!U292+'февраль (4 цк)'!U293*9.68%)/1000</f>
        <v>1.208465144</v>
      </c>
      <c r="Y273" s="262">
        <f>('февраль (4 цк)'!V292+'февраль (4 цк)'!V293*9.68%)/1000</f>
        <v>1.1410338799999999</v>
      </c>
      <c r="Z273" s="262">
        <f>('февраль (4 цк)'!W292+'февраль (4 цк)'!W293*9.68%)/1000</f>
        <v>1.1653609040000001</v>
      </c>
      <c r="AA273" s="262">
        <f>('февраль (4 цк)'!X292+'февраль (4 цк)'!X293*9.68%)/1000</f>
        <v>1.1661615680000001</v>
      </c>
      <c r="AB273" s="262">
        <f>('февраль (4 цк)'!Y292+'февраль (4 цк)'!Y293*9.68%)/1000</f>
        <v>1.1483276</v>
      </c>
    </row>
    <row r="274" spans="1:28" s="156" customFormat="1" ht="13.5" thickBot="1" x14ac:dyDescent="0.25">
      <c r="A274" s="266">
        <v>9</v>
      </c>
      <c r="B274" s="233" t="s">
        <v>185</v>
      </c>
      <c r="C274" s="234" t="s">
        <v>161</v>
      </c>
      <c r="D274" s="202"/>
      <c r="E274" s="262">
        <f>('февраль (4 цк)'!B296+'февраль (4 цк)'!B297*9.68%)/1000</f>
        <v>1.1602278800000001</v>
      </c>
      <c r="F274" s="284">
        <f>('февраль (4 цк)'!C296+'февраль (4 цк)'!C297*9.68%)/1000</f>
        <v>1.1541187040000001</v>
      </c>
      <c r="G274" s="284">
        <f>('февраль (4 цк)'!D296+'февраль (4 цк)'!D297*9.68%)/1000</f>
        <v>1.1641873280000001</v>
      </c>
      <c r="H274" s="262">
        <f>('февраль (4 цк)'!E296+'февраль (4 цк)'!E297*9.68%)/1000</f>
        <v>1.6892364560000002</v>
      </c>
      <c r="I274" s="262">
        <f>('февраль (4 цк)'!F296+'февраль (4 цк)'!F297*9.68%)/1000</f>
        <v>1.2101980880000001</v>
      </c>
      <c r="J274" s="262">
        <f>('февраль (4 цк)'!G296+'февраль (4 цк)'!G297*9.68%)/1000</f>
        <v>1.2150459439999999</v>
      </c>
      <c r="K274" s="262">
        <f>('февраль (4 цк)'!H296+'февраль (4 цк)'!H297*9.68%)/1000</f>
        <v>1.2083993360000003</v>
      </c>
      <c r="L274" s="262">
        <f>('февраль (4 цк)'!I296+'февраль (4 цк)'!I297*9.68%)/1000</f>
        <v>1.1947551439999999</v>
      </c>
      <c r="M274" s="262">
        <f>('февраль (4 цк)'!J296+'февраль (4 цк)'!J297*9.68%)/1000</f>
        <v>1.1945577199999999</v>
      </c>
      <c r="N274" s="262">
        <f>('февраль (4 цк)'!K296+'февраль (4 цк)'!K297*9.68%)/1000</f>
        <v>1.1845000640000001</v>
      </c>
      <c r="O274" s="262">
        <f>('февраль (4 цк)'!L296+'февраль (4 цк)'!L297*9.68%)/1000</f>
        <v>1.1851800800000001</v>
      </c>
      <c r="P274" s="262">
        <f>('февраль (4 цк)'!M296+'февраль (4 цк)'!M297*9.68%)/1000</f>
        <v>1.1904666560000001</v>
      </c>
      <c r="Q274" s="262">
        <f>('февраль (4 цк)'!N296+'февраль (4 цк)'!N297*9.68%)/1000</f>
        <v>1.1902034240000001</v>
      </c>
      <c r="R274" s="262">
        <f>('февраль (4 цк)'!O296+'февраль (4 цк)'!O297*9.68%)/1000</f>
        <v>1.1903131040000001</v>
      </c>
      <c r="S274" s="262">
        <f>('февраль (4 цк)'!P296+'февраль (4 цк)'!P297*9.68%)/1000</f>
        <v>1.232331512</v>
      </c>
      <c r="T274" s="262">
        <f>('февраль (4 цк)'!Q296+'февраль (4 цк)'!Q297*9.68%)/1000</f>
        <v>1.400789024</v>
      </c>
      <c r="U274" s="262">
        <f>('февраль (4 цк)'!R296+'февраль (4 цк)'!R297*9.68%)/1000</f>
        <v>1.396774736</v>
      </c>
      <c r="V274" s="262">
        <f>('февраль (4 цк)'!S296+'февраль (4 цк)'!S297*9.68%)/1000</f>
        <v>1.369793456</v>
      </c>
      <c r="W274" s="262">
        <f>('февраль (4 цк)'!T296+'февраль (4 цк)'!T297*9.68%)/1000</f>
        <v>1.260738632</v>
      </c>
      <c r="X274" s="262">
        <f>('февраль (4 цк)'!U296+'февраль (4 цк)'!U297*9.68%)/1000</f>
        <v>1.1509818559999998</v>
      </c>
      <c r="Y274" s="262">
        <f>('февраль (4 цк)'!V296+'февраль (4 цк)'!V297*9.68%)/1000</f>
        <v>1.144357184</v>
      </c>
      <c r="Z274" s="262">
        <f>('февраль (4 цк)'!W296+'февраль (4 цк)'!W297*9.68%)/1000</f>
        <v>1.170186824</v>
      </c>
      <c r="AA274" s="262">
        <f>('февраль (4 цк)'!X296+'февраль (4 цк)'!X297*9.68%)/1000</f>
        <v>1.1381273600000001</v>
      </c>
      <c r="AB274" s="262">
        <f>('февраль (4 цк)'!Y296+'февраль (4 цк)'!Y297*9.68%)/1000</f>
        <v>1.1650976720000001</v>
      </c>
    </row>
    <row r="275" spans="1:28" s="156" customFormat="1" ht="13.5" thickBot="1" x14ac:dyDescent="0.25">
      <c r="A275" s="266">
        <v>10</v>
      </c>
      <c r="B275" s="233" t="s">
        <v>185</v>
      </c>
      <c r="C275" s="234" t="s">
        <v>161</v>
      </c>
      <c r="D275" s="202"/>
      <c r="E275" s="262">
        <f>('февраль (4 цк)'!B300+'февраль (4 цк)'!B301*9.68%)/1000</f>
        <v>1.0557247759999999</v>
      </c>
      <c r="F275" s="284">
        <f>('февраль (4 цк)'!C300+'февраль (4 цк)'!C301*9.68%)/1000</f>
        <v>1.0617681440000002</v>
      </c>
      <c r="G275" s="284">
        <f>('февраль (4 цк)'!D300+'февраль (4 цк)'!D301*9.68%)/1000</f>
        <v>1.064904992</v>
      </c>
      <c r="H275" s="262">
        <f>('февраль (4 цк)'!E300+'февраль (4 цк)'!E301*9.68%)/1000</f>
        <v>1.0751929760000001</v>
      </c>
      <c r="I275" s="262">
        <f>('февраль (4 цк)'!F300+'февраль (4 цк)'!F301*9.68%)/1000</f>
        <v>1.1000793679999998</v>
      </c>
      <c r="J275" s="262">
        <f>('февраль (4 цк)'!G300+'февраль (4 цк)'!G301*9.68%)/1000</f>
        <v>1.5719775680000001</v>
      </c>
      <c r="K275" s="262">
        <f>('февраль (4 цк)'!H300+'февраль (4 цк)'!H301*9.68%)/1000</f>
        <v>1.1098299199999999</v>
      </c>
      <c r="L275" s="262">
        <f>('февраль (4 цк)'!I300+'февраль (4 цк)'!I301*9.68%)/1000</f>
        <v>1.088431352</v>
      </c>
      <c r="M275" s="262">
        <f>('февраль (4 цк)'!J300+'февраль (4 цк)'!J301*9.68%)/1000</f>
        <v>1.0841867360000002</v>
      </c>
      <c r="N275" s="262">
        <f>('февраль (4 цк)'!K300+'февраль (4 цк)'!K301*9.68%)/1000</f>
        <v>1.0531911680000001</v>
      </c>
      <c r="O275" s="262">
        <f>('февраль (4 цк)'!L300+'февраль (4 цк)'!L301*9.68%)/1000</f>
        <v>1.0627772</v>
      </c>
      <c r="P275" s="262">
        <f>('февраль (4 цк)'!M300+'февраль (4 цк)'!M301*9.68%)/1000</f>
        <v>1.062470096</v>
      </c>
      <c r="Q275" s="262">
        <f>('февраль (4 цк)'!N300+'февраль (4 цк)'!N301*9.68%)/1000</f>
        <v>1.069676072</v>
      </c>
      <c r="R275" s="262">
        <f>('февраль (4 цк)'!O300+'февраль (4 цк)'!O301*9.68%)/1000</f>
        <v>1.0819382960000001</v>
      </c>
      <c r="S275" s="262">
        <f>('февраль (4 цк)'!P300+'февраль (4 цк)'!P301*9.68%)/1000</f>
        <v>1.1024045840000001</v>
      </c>
      <c r="T275" s="262">
        <f>('февраль (4 цк)'!Q300+'февраль (4 цк)'!Q301*9.68%)/1000</f>
        <v>1.116860408</v>
      </c>
      <c r="U275" s="262">
        <f>('февраль (4 цк)'!R300+'февраль (4 цк)'!R301*9.68%)/1000</f>
        <v>1.122980552</v>
      </c>
      <c r="V275" s="262">
        <f>('февраль (4 цк)'!S300+'февраль (4 цк)'!S301*9.68%)/1000</f>
        <v>1.1079434240000001</v>
      </c>
      <c r="W275" s="262">
        <f>('февраль (4 цк)'!T300+'февраль (4 цк)'!T301*9.68%)/1000</f>
        <v>1.0800188960000001</v>
      </c>
      <c r="X275" s="262">
        <f>('февраль (4 цк)'!U300+'февраль (4 цк)'!U301*9.68%)/1000</f>
        <v>1.0795911439999999</v>
      </c>
      <c r="Y275" s="262">
        <f>('февраль (4 цк)'!V300+'февраль (4 цк)'!V301*9.68%)/1000</f>
        <v>1.069599296</v>
      </c>
      <c r="Z275" s="262">
        <f>('февраль (4 цк)'!W300+'февраль (4 цк)'!W301*9.68%)/1000</f>
        <v>1.0718806399999998</v>
      </c>
      <c r="AA275" s="262">
        <f>('февраль (4 цк)'!X300+'февраль (4 цк)'!X301*9.68%)/1000</f>
        <v>1.0616145920000002</v>
      </c>
      <c r="AB275" s="262">
        <f>('февраль (4 цк)'!Y300+'февраль (4 цк)'!Y301*9.68%)/1000</f>
        <v>1.06645148</v>
      </c>
    </row>
    <row r="276" spans="1:28" s="156" customFormat="1" ht="13.5" thickBot="1" x14ac:dyDescent="0.25">
      <c r="A276" s="266">
        <v>11</v>
      </c>
      <c r="B276" s="233" t="s">
        <v>185</v>
      </c>
      <c r="C276" s="234" t="s">
        <v>161</v>
      </c>
      <c r="D276" s="202"/>
      <c r="E276" s="262">
        <f>('февраль (4 цк)'!B304+'февраль (4 цк)'!B305*9.68%)/1000</f>
        <v>1.0505040079999999</v>
      </c>
      <c r="F276" s="284">
        <f>('февраль (4 цк)'!C304+'февраль (4 цк)'!C305*9.68%)/1000</f>
        <v>1.0306080559999999</v>
      </c>
      <c r="G276" s="284">
        <f>('февраль (4 цк)'!D304+'февраль (4 цк)'!D305*9.68%)/1000</f>
        <v>1.064488208</v>
      </c>
      <c r="H276" s="262">
        <f>('февраль (4 цк)'!E304+'февраль (4 цк)'!E305*9.68%)/1000</f>
        <v>1.0850970799999999</v>
      </c>
      <c r="I276" s="262">
        <f>('февраль (4 цк)'!F304+'февраль (4 цк)'!F305*9.68%)/1000</f>
        <v>1.0818395840000001</v>
      </c>
      <c r="J276" s="262">
        <f>('февраль (4 цк)'!G304+'февраль (4 цк)'!G305*9.68%)/1000</f>
        <v>1.0880255360000002</v>
      </c>
      <c r="K276" s="262">
        <f>('февраль (4 цк)'!H304+'февраль (4 цк)'!H305*9.68%)/1000</f>
        <v>1.0821686239999999</v>
      </c>
      <c r="L276" s="262">
        <f>('февраль (4 цк)'!I304+'февраль (4 цк)'!I305*9.68%)/1000</f>
        <v>1.0765639760000001</v>
      </c>
      <c r="M276" s="262">
        <f>('февраль (4 цк)'!J304+'февраль (4 цк)'!J305*9.68%)/1000</f>
        <v>1.062952688</v>
      </c>
      <c r="N276" s="262">
        <f>('февраль (4 цк)'!K304+'февраль (4 цк)'!K305*9.68%)/1000</f>
        <v>1.064378528</v>
      </c>
      <c r="O276" s="262">
        <f>('февраль (4 цк)'!L304+'февраль (4 цк)'!L305*9.68%)/1000</f>
        <v>1.071288368</v>
      </c>
      <c r="P276" s="262">
        <f>('февраль (4 цк)'!M304+'февраль (4 цк)'!M305*9.68%)/1000</f>
        <v>1.0779678800000001</v>
      </c>
      <c r="Q276" s="262">
        <f>('февраль (4 цк)'!N304+'февраль (4 цк)'!N305*9.68%)/1000</f>
        <v>1.0806002000000001</v>
      </c>
      <c r="R276" s="262">
        <f>('февраль (4 цк)'!O304+'февраль (4 цк)'!O305*9.68%)/1000</f>
        <v>1.0788453199999999</v>
      </c>
      <c r="S276" s="262">
        <f>('февраль (4 цк)'!P304+'февраль (4 цк)'!P305*9.68%)/1000</f>
        <v>1.0915023920000002</v>
      </c>
      <c r="T276" s="262">
        <f>('февраль (4 цк)'!Q304+'февраль (4 цк)'!Q305*9.68%)/1000</f>
        <v>1.094014064</v>
      </c>
      <c r="U276" s="262">
        <f>('февраль (4 цк)'!R304+'февраль (4 цк)'!R305*9.68%)/1000</f>
        <v>1.0936850239999998</v>
      </c>
      <c r="V276" s="262">
        <f>('февраль (4 цк)'!S304+'февраль (4 цк)'!S305*9.68%)/1000</f>
        <v>1.094354072</v>
      </c>
      <c r="W276" s="262">
        <f>('февраль (4 цк)'!T304+'февраль (4 цк)'!T305*9.68%)/1000</f>
        <v>1.09579088</v>
      </c>
      <c r="X276" s="262">
        <f>('февраль (4 цк)'!U304+'февраль (4 цк)'!U305*9.68%)/1000</f>
        <v>1.0798653440000001</v>
      </c>
      <c r="Y276" s="262">
        <f>('февраль (4 цк)'!V304+'февраль (4 цк)'!V305*9.68%)/1000</f>
        <v>1.0312003280000002</v>
      </c>
      <c r="Z276" s="262">
        <f>('февраль (4 цк)'!W304+'февраль (4 цк)'!W305*9.68%)/1000</f>
        <v>1.0453271119999998</v>
      </c>
      <c r="AA276" s="262">
        <f>('февраль (4 цк)'!X304+'февраль (4 цк)'!X305*9.68%)/1000</f>
        <v>1.0425741440000003</v>
      </c>
      <c r="AB276" s="262">
        <f>('февраль (4 цк)'!Y304+'февраль (4 цк)'!Y305*9.68%)/1000</f>
        <v>1.039601816</v>
      </c>
    </row>
    <row r="277" spans="1:28" s="156" customFormat="1" ht="13.5" thickBot="1" x14ac:dyDescent="0.25">
      <c r="A277" s="266">
        <v>12</v>
      </c>
      <c r="B277" s="233" t="s">
        <v>185</v>
      </c>
      <c r="C277" s="234" t="s">
        <v>161</v>
      </c>
      <c r="D277" s="202"/>
      <c r="E277" s="262">
        <f>('февраль (4 цк)'!B308+'февраль (4 цк)'!B309*9.68%)/1000</f>
        <v>1.0448554879999998</v>
      </c>
      <c r="F277" s="284">
        <f>('февраль (4 цк)'!C308+'февраль (4 цк)'!C309*9.68%)/1000</f>
        <v>1.0731419600000001</v>
      </c>
      <c r="G277" s="284">
        <f>('февраль (4 цк)'!D308+'февраль (4 цк)'!D309*9.68%)/1000</f>
        <v>1.1233315280000002</v>
      </c>
      <c r="H277" s="262">
        <f>('февраль (4 цк)'!E308+'февраль (4 цк)'!E309*9.68%)/1000</f>
        <v>1.1667648080000002</v>
      </c>
      <c r="I277" s="262">
        <f>('февраль (4 цк)'!F308+'февраль (4 цк)'!F309*9.68%)/1000</f>
        <v>1.1771515040000002</v>
      </c>
      <c r="J277" s="262">
        <f>('февраль (4 цк)'!G308+'февраль (4 цк)'!G309*9.68%)/1000</f>
        <v>1.1773928</v>
      </c>
      <c r="K277" s="262">
        <f>('февраль (4 цк)'!H308+'февраль (4 цк)'!H309*9.68%)/1000</f>
        <v>1.1604472399999999</v>
      </c>
      <c r="L277" s="262">
        <f>('февраль (4 цк)'!I308+'февраль (4 цк)'!I309*9.68%)/1000</f>
        <v>1.1608420879999999</v>
      </c>
      <c r="M277" s="262">
        <f>('февраль (4 цк)'!J308+'февраль (4 цк)'!J309*9.68%)/1000</f>
        <v>1.1551058240000001</v>
      </c>
      <c r="N277" s="262">
        <f>('февраль (4 цк)'!K308+'февраль (4 цк)'!K309*9.68%)/1000</f>
        <v>1.1540309600000003</v>
      </c>
      <c r="O277" s="262">
        <f>('февраль (4 цк)'!L308+'февраль (4 цк)'!L309*9.68%)/1000</f>
        <v>1.1543490320000001</v>
      </c>
      <c r="P277" s="262">
        <f>('февраль (4 цк)'!M308+'февраль (4 цк)'!M309*9.68%)/1000</f>
        <v>1.1589007520000001</v>
      </c>
      <c r="Q277" s="262">
        <f>('февраль (4 цк)'!N308+'февраль (4 цк)'!N309*9.68%)/1000</f>
        <v>1.1411106560000002</v>
      </c>
      <c r="R277" s="262">
        <f>('февраль (4 цк)'!O308+'февраль (4 цк)'!O309*9.68%)/1000</f>
        <v>1.1619498559999999</v>
      </c>
      <c r="S277" s="262">
        <f>('февраль (4 цк)'!P308+'февраль (4 цк)'!P309*9.68%)/1000</f>
        <v>1.171886864</v>
      </c>
      <c r="T277" s="262">
        <f>('февраль (4 цк)'!Q308+'февраль (4 цк)'!Q309*9.68%)/1000</f>
        <v>1.1850813680000001</v>
      </c>
      <c r="U277" s="262">
        <f>('февраль (4 цк)'!R308+'февраль (4 цк)'!R309*9.68%)/1000</f>
        <v>1.1862439759999999</v>
      </c>
      <c r="V277" s="262">
        <f>('февраль (4 цк)'!S308+'февраль (4 цк)'!S309*9.68%)/1000</f>
        <v>1.1755392080000002</v>
      </c>
      <c r="W277" s="262">
        <f>('февраль (4 цк)'!T308+'февраль (4 цк)'!T309*9.68%)/1000</f>
        <v>1.1631234320000001</v>
      </c>
      <c r="X277" s="262">
        <f>('февраль (4 цк)'!U308+'февраль (4 цк)'!U309*9.68%)/1000</f>
        <v>1.1072743760000001</v>
      </c>
      <c r="Y277" s="262">
        <f>('февраль (4 цк)'!V308+'февраль (4 цк)'!V309*9.68%)/1000</f>
        <v>1.09310372</v>
      </c>
      <c r="Z277" s="262">
        <f>('февраль (4 цк)'!W308+'февраль (4 цк)'!W309*9.68%)/1000</f>
        <v>1.096734128</v>
      </c>
      <c r="AA277" s="262">
        <f>('февраль (4 цк)'!X308+'февраль (4 цк)'!X309*9.68%)/1000</f>
        <v>1.03771532</v>
      </c>
      <c r="AB277" s="262">
        <f>('февраль (4 цк)'!Y308+'февраль (4 цк)'!Y309*9.68%)/1000</f>
        <v>1.037177888</v>
      </c>
    </row>
    <row r="278" spans="1:28" s="156" customFormat="1" ht="13.5" thickBot="1" x14ac:dyDescent="0.25">
      <c r="A278" s="266">
        <v>13</v>
      </c>
      <c r="B278" s="233" t="s">
        <v>185</v>
      </c>
      <c r="C278" s="234" t="s">
        <v>161</v>
      </c>
      <c r="D278" s="202"/>
      <c r="E278" s="262">
        <f>('февраль (4 цк)'!B312+'февраль (4 цк)'!B313*9.68%)/1000</f>
        <v>1.1393886799999999</v>
      </c>
      <c r="F278" s="284">
        <f>('февраль (4 цк)'!C312+'февраль (4 цк)'!C313*9.68%)/1000</f>
        <v>1.1847194239999999</v>
      </c>
      <c r="G278" s="284">
        <f>('февраль (4 цк)'!D312+'февраль (4 цк)'!D313*9.68%)/1000</f>
        <v>1.1907627920000001</v>
      </c>
      <c r="H278" s="262">
        <f>('февраль (4 цк)'!E312+'февраль (4 цк)'!E313*9.68%)/1000</f>
        <v>1.263513536</v>
      </c>
      <c r="I278" s="262">
        <f>('февраль (4 цк)'!F312+'февраль (4 цк)'!F313*9.68%)/1000</f>
        <v>1.1896440559999999</v>
      </c>
      <c r="J278" s="262">
        <f>('февраль (4 цк)'!G312+'февраль (4 цк)'!G313*9.68%)/1000</f>
        <v>1.2533023280000002</v>
      </c>
      <c r="K278" s="262">
        <f>('февраль (4 цк)'!H312+'февраль (4 цк)'!H313*9.68%)/1000</f>
        <v>1.2503409680000002</v>
      </c>
      <c r="L278" s="262">
        <f>('февраль (4 цк)'!I312+'февраль (4 цк)'!I313*9.68%)/1000</f>
        <v>1.2297759680000002</v>
      </c>
      <c r="M278" s="262">
        <f>('февраль (4 цк)'!J312+'февраль (4 цк)'!J313*9.68%)/1000</f>
        <v>1.2247416560000002</v>
      </c>
      <c r="N278" s="262">
        <f>('февраль (4 цк)'!K312+'февраль (4 цк)'!K313*9.68%)/1000</f>
        <v>1.2246210080000002</v>
      </c>
      <c r="O278" s="262">
        <f>('февраль (4 цк)'!L312+'февраль (4 цк)'!L313*9.68%)/1000</f>
        <v>1.2355451360000003</v>
      </c>
      <c r="P278" s="262">
        <f>('февраль (4 цк)'!M312+'февраль (4 цк)'!M313*9.68%)/1000</f>
        <v>1.2380677760000001</v>
      </c>
      <c r="Q278" s="262">
        <f>('февраль (4 цк)'!N312+'февраль (4 цк)'!N313*9.68%)/1000</f>
        <v>1.2165375920000001</v>
      </c>
      <c r="R278" s="262">
        <f>('февраль (4 цк)'!O312+'февраль (4 цк)'!O313*9.68%)/1000</f>
        <v>1.2460853840000001</v>
      </c>
      <c r="S278" s="262">
        <f>('февраль (4 цк)'!P312+'февраль (4 цк)'!P313*9.68%)/1000</f>
        <v>1.2099787280000003</v>
      </c>
      <c r="T278" s="262">
        <f>('февраль (4 цк)'!Q312+'февраль (4 цк)'!Q313*9.68%)/1000</f>
        <v>1.2641935520000003</v>
      </c>
      <c r="U278" s="262">
        <f>('февраль (4 цк)'!R312+'февраль (4 цк)'!R313*9.68%)/1000</f>
        <v>1.2642374240000001</v>
      </c>
      <c r="V278" s="262">
        <f>('февраль (4 цк)'!S312+'февраль (4 цк)'!S313*9.68%)/1000</f>
        <v>1.2499570880000002</v>
      </c>
      <c r="W278" s="262">
        <f>('февраль (4 цк)'!T312+'февраль (4 цк)'!T313*9.68%)/1000</f>
        <v>1.233592832</v>
      </c>
      <c r="X278" s="262">
        <f>('февраль (4 цк)'!U312+'февраль (4 цк)'!U313*9.68%)/1000</f>
        <v>1.202476616</v>
      </c>
      <c r="Y278" s="262">
        <f>('февраль (4 цк)'!V312+'февраль (4 цк)'!V313*9.68%)/1000</f>
        <v>1.1914099040000001</v>
      </c>
      <c r="Z278" s="262">
        <f>('февраль (4 цк)'!W312+'февраль (4 цк)'!W313*9.68%)/1000</f>
        <v>1.2252461840000004</v>
      </c>
      <c r="AA278" s="262">
        <f>('февраль (4 цк)'!X312+'февраль (4 цк)'!X313*9.68%)/1000</f>
        <v>1.1735210960000002</v>
      </c>
      <c r="AB278" s="262">
        <f>('февраль (4 цк)'!Y312+'февраль (4 цк)'!Y313*9.68%)/1000</f>
        <v>1.171733312</v>
      </c>
    </row>
    <row r="279" spans="1:28" s="156" customFormat="1" ht="13.5" thickBot="1" x14ac:dyDescent="0.25">
      <c r="A279" s="266">
        <v>14</v>
      </c>
      <c r="B279" s="233" t="s">
        <v>185</v>
      </c>
      <c r="C279" s="234" t="s">
        <v>161</v>
      </c>
      <c r="D279" s="202"/>
      <c r="E279" s="262">
        <f>('февраль (4 цк)'!B316+'февраль (4 цк)'!B317*9.68%)/1000</f>
        <v>1.096218632</v>
      </c>
      <c r="F279" s="284">
        <f>('февраль (4 цк)'!C316+'февраль (4 цк)'!C317*9.68%)/1000</f>
        <v>1.1364382880000001</v>
      </c>
      <c r="G279" s="284">
        <f>('февраль (4 цк)'!D316+'февраль (4 цк)'!D317*9.68%)/1000</f>
        <v>1.145103008</v>
      </c>
      <c r="H279" s="262">
        <f>('февраль (4 цк)'!E316+'февраль (4 цк)'!E317*9.68%)/1000</f>
        <v>1.1701319840000002</v>
      </c>
      <c r="I279" s="262">
        <f>('февраль (4 цк)'!F316+'февраль (4 цк)'!F317*9.68%)/1000</f>
        <v>1.1478779120000002</v>
      </c>
      <c r="J279" s="262">
        <f>('февраль (4 цк)'!G316+'февраль (4 цк)'!G317*9.68%)/1000</f>
        <v>1.1550400159999998</v>
      </c>
      <c r="K279" s="262">
        <f>('февраль (4 цк)'!H316+'февраль (4 цк)'!H317*9.68%)/1000</f>
        <v>1.1464740080000002</v>
      </c>
      <c r="L279" s="262">
        <f>('февраль (4 цк)'!I316+'февраль (4 цк)'!I317*9.68%)/1000</f>
        <v>1.1300000720000001</v>
      </c>
      <c r="M279" s="262">
        <f>('февраль (4 цк)'!J316+'февраль (4 цк)'!J317*9.68%)/1000</f>
        <v>1.1323033519999999</v>
      </c>
      <c r="N279" s="262">
        <f>('февраль (4 цк)'!K316+'февраль (4 цк)'!K317*9.68%)/1000</f>
        <v>1.1184398000000002</v>
      </c>
      <c r="O279" s="262">
        <f>('февраль (4 цк)'!L316+'февраль (4 цк)'!L317*9.68%)/1000</f>
        <v>1.1302742720000001</v>
      </c>
      <c r="P279" s="262">
        <f>('февраль (4 цк)'!M316+'февраль (4 цк)'!M317*9.68%)/1000</f>
        <v>1.1360982800000001</v>
      </c>
      <c r="Q279" s="262">
        <f>('февраль (4 цк)'!N316+'февраль (4 цк)'!N317*9.68%)/1000</f>
        <v>1.1267645120000001</v>
      </c>
      <c r="R279" s="262">
        <f>('февраль (4 цк)'!O316+'февраль (4 цк)'!O317*9.68%)/1000</f>
        <v>1.1469456320000002</v>
      </c>
      <c r="S279" s="262">
        <f>('февраль (4 цк)'!P316+'февраль (4 цк)'!P317*9.68%)/1000</f>
        <v>1.1555884160000001</v>
      </c>
      <c r="T279" s="262">
        <f>('февраль (4 цк)'!Q316+'февраль (4 цк)'!Q317*9.68%)/1000</f>
        <v>1.1578368559999999</v>
      </c>
      <c r="U279" s="262">
        <f>('февраль (4 цк)'!R316+'февраль (4 цк)'!R317*9.68%)/1000</f>
        <v>1.1615988800000001</v>
      </c>
      <c r="V279" s="262">
        <f>('февраль (4 цк)'!S316+'февраль (4 цк)'!S317*9.68%)/1000</f>
        <v>1.150927016</v>
      </c>
      <c r="W279" s="262">
        <f>('февраль (4 цк)'!T316+'февраль (4 цк)'!T317*9.68%)/1000</f>
        <v>1.1507515280000002</v>
      </c>
      <c r="X279" s="262">
        <f>('февраль (4 цк)'!U316+'февраль (4 цк)'!U317*9.68%)/1000</f>
        <v>1.1279161520000001</v>
      </c>
      <c r="Y279" s="262">
        <f>('февраль (4 цк)'!V316+'февраль (4 цк)'!V317*9.68%)/1000</f>
        <v>1.1181985040000002</v>
      </c>
      <c r="Z279" s="262">
        <f>('февраль (4 цк)'!W316+'февраль (4 цк)'!W317*9.68%)/1000</f>
        <v>1.0861829119999999</v>
      </c>
      <c r="AA279" s="262">
        <f>('февраль (4 цк)'!X316+'февраль (4 цк)'!X317*9.68%)/1000</f>
        <v>1.1012968160000001</v>
      </c>
      <c r="AB279" s="262">
        <f>('февраль (4 цк)'!Y316+'февраль (4 цк)'!Y317*9.68%)/1000</f>
        <v>1.097808992</v>
      </c>
    </row>
    <row r="280" spans="1:28" s="156" customFormat="1" ht="13.5" thickBot="1" x14ac:dyDescent="0.25">
      <c r="A280" s="266">
        <v>15</v>
      </c>
      <c r="B280" s="233" t="s">
        <v>185</v>
      </c>
      <c r="C280" s="234" t="s">
        <v>161</v>
      </c>
      <c r="D280" s="202"/>
      <c r="E280" s="262">
        <f>('февраль (4 цк)'!B320+'февраль (4 цк)'!B321*9.68%)/1000</f>
        <v>1.1087879600000001</v>
      </c>
      <c r="F280" s="284">
        <f>('февраль (4 цк)'!C320+'февраль (4 цк)'!C321*9.68%)/1000</f>
        <v>1.1187249680000002</v>
      </c>
      <c r="G280" s="284">
        <f>('февраль (4 цк)'!D320+'февраль (4 цк)'!D321*9.68%)/1000</f>
        <v>1.1360873120000001</v>
      </c>
      <c r="H280" s="262">
        <f>('февраль (4 цк)'!E320+'февраль (4 цк)'!E321*9.68%)/1000</f>
        <v>1.1646370160000001</v>
      </c>
      <c r="I280" s="262">
        <f>('февраль (4 цк)'!F320+'февраль (4 цк)'!F321*9.68%)/1000</f>
        <v>1.147099184</v>
      </c>
      <c r="J280" s="262">
        <f>('февраль (4 цк)'!G320+'февраль (4 цк)'!G321*9.68%)/1000</f>
        <v>1.1878233680000001</v>
      </c>
      <c r="K280" s="262">
        <f>('февраль (4 цк)'!H320+'февраль (4 цк)'!H321*9.68%)/1000</f>
        <v>1.171206848</v>
      </c>
      <c r="L280" s="262">
        <f>('февраль (4 цк)'!I320+'февраль (4 цк)'!I321*9.68%)/1000</f>
        <v>1.1315246239999999</v>
      </c>
      <c r="M280" s="262">
        <f>('февраль (4 цк)'!J320+'февраль (4 цк)'!J321*9.68%)/1000</f>
        <v>1.1273677520000001</v>
      </c>
      <c r="N280" s="262">
        <f>('февраль (4 цк)'!K320+'февраль (4 цк)'!K321*9.68%)/1000</f>
        <v>1.121214704</v>
      </c>
      <c r="O280" s="262">
        <f>('февраль (4 цк)'!L320+'февраль (4 цк)'!L321*9.68%)/1000</f>
        <v>1.1279929280000001</v>
      </c>
      <c r="P280" s="262">
        <f>('февраль (4 цк)'!M320+'февраль (4 цк)'!M321*9.68%)/1000</f>
        <v>1.1399919199999999</v>
      </c>
      <c r="Q280" s="262">
        <f>('февраль (4 цк)'!N320+'февраль (4 цк)'!N321*9.68%)/1000</f>
        <v>1.1367563600000001</v>
      </c>
      <c r="R280" s="262">
        <f>('февраль (4 цк)'!O320+'февраль (4 цк)'!O321*9.68%)/1000</f>
        <v>1.1444229920000002</v>
      </c>
      <c r="S280" s="262">
        <f>('февраль (4 цк)'!P320+'февраль (4 цк)'!P321*9.68%)/1000</f>
        <v>1.1112886640000001</v>
      </c>
      <c r="T280" s="262">
        <f>('февраль (4 цк)'!Q320+'февраль (4 цк)'!Q321*9.68%)/1000</f>
        <v>1.1687938879999999</v>
      </c>
      <c r="U280" s="262">
        <f>('февраль (4 цк)'!R320+'февраль (4 цк)'!R321*9.68%)/1000</f>
        <v>1.1656241360000001</v>
      </c>
      <c r="V280" s="262">
        <f>('февраль (4 цк)'!S320+'февраль (4 цк)'!S321*9.68%)/1000</f>
        <v>1.1615221040000001</v>
      </c>
      <c r="W280" s="262">
        <f>('февраль (4 цк)'!T320+'февраль (4 цк)'!T321*9.68%)/1000</f>
        <v>1.1574749120000001</v>
      </c>
      <c r="X280" s="262">
        <f>('февраль (4 цк)'!U320+'февраль (4 цк)'!U321*9.68%)/1000</f>
        <v>1.1421087440000002</v>
      </c>
      <c r="Y280" s="262">
        <f>('февраль (4 цк)'!V320+'февраль (4 цк)'!V321*9.68%)/1000</f>
        <v>1.1252618960000003</v>
      </c>
      <c r="Z280" s="262">
        <f>('февраль (4 цк)'!W320+'февраль (4 цк)'!W321*9.68%)/1000</f>
        <v>1.1317549520000001</v>
      </c>
      <c r="AA280" s="262">
        <f>('февраль (4 цк)'!X320+'февраль (4 цк)'!X321*9.68%)/1000</f>
        <v>1.1365918400000001</v>
      </c>
      <c r="AB280" s="262">
        <f>('февраль (4 цк)'!Y320+'февраль (4 цк)'!Y321*9.68%)/1000</f>
        <v>1.1309323520000001</v>
      </c>
    </row>
    <row r="281" spans="1:28" s="156" customFormat="1" ht="13.5" thickBot="1" x14ac:dyDescent="0.25">
      <c r="A281" s="266">
        <v>16</v>
      </c>
      <c r="B281" s="233" t="s">
        <v>185</v>
      </c>
      <c r="C281" s="234" t="s">
        <v>161</v>
      </c>
      <c r="D281" s="202"/>
      <c r="E281" s="262">
        <f>('февраль (4 цк)'!B324+'февраль (4 цк)'!B325*9.68%)/1000</f>
        <v>1.1319743120000001</v>
      </c>
      <c r="F281" s="284">
        <f>('февраль (4 цк)'!C324+'февраль (4 цк)'!C325*9.68%)/1000</f>
        <v>1.1295174800000001</v>
      </c>
      <c r="G281" s="284">
        <f>('февраль (4 цк)'!D324+'февраль (4 цк)'!D325*9.68%)/1000</f>
        <v>1.1300220080000001</v>
      </c>
      <c r="H281" s="262">
        <f>('февраль (4 цк)'!E324+'февраль (4 цк)'!E325*9.68%)/1000</f>
        <v>1.1160597440000002</v>
      </c>
      <c r="I281" s="262">
        <f>('февраль (4 цк)'!F324+'февраль (4 цк)'!F325*9.68%)/1000</f>
        <v>1.1918157200000001</v>
      </c>
      <c r="J281" s="262">
        <f>('февраль (4 цк)'!G324+'февраль (4 цк)'!G325*9.68%)/1000</f>
        <v>1.201719824</v>
      </c>
      <c r="K281" s="262">
        <f>('февраль (4 цк)'!H324+'февраль (4 цк)'!H325*9.68%)/1000</f>
        <v>1.1943712640000002</v>
      </c>
      <c r="L281" s="262">
        <f>('февраль (4 цк)'!I324+'февраль (4 цк)'!I325*9.68%)/1000</f>
        <v>1.1446971920000002</v>
      </c>
      <c r="M281" s="262">
        <f>('февраль (4 цк)'!J324+'февраль (4 цк)'!J325*9.68%)/1000</f>
        <v>1.1429313440000002</v>
      </c>
      <c r="N281" s="262">
        <f>('февраль (4 цк)'!K324+'февраль (4 цк)'!K325*9.68%)/1000</f>
        <v>1.1337950000000001</v>
      </c>
      <c r="O281" s="262">
        <f>('февраль (4 цк)'!L324+'февраль (4 цк)'!L325*9.68%)/1000</f>
        <v>1.1388402800000001</v>
      </c>
      <c r="P281" s="262">
        <f>('февраль (4 цк)'!M324+'февраль (4 цк)'!M325*9.68%)/1000</f>
        <v>1.1431507040000002</v>
      </c>
      <c r="Q281" s="262">
        <f>('февраль (4 цк)'!N324+'февраль (4 цк)'!N325*9.68%)/1000</f>
        <v>1.14547592</v>
      </c>
      <c r="R281" s="262">
        <f>('февраль (4 цк)'!O324+'февраль (4 цк)'!O325*9.68%)/1000</f>
        <v>1.1433371600000002</v>
      </c>
      <c r="S281" s="262">
        <f>('февраль (4 цк)'!P324+'февраль (4 цк)'!P325*9.68%)/1000</f>
        <v>1.148897936</v>
      </c>
      <c r="T281" s="262">
        <f>('февраль (4 цк)'!Q324+'февраль (4 цк)'!Q325*9.68%)/1000</f>
        <v>1.1664467360000002</v>
      </c>
      <c r="U281" s="262">
        <f>('февраль (4 цк)'!R324+'февраль (4 цк)'!R325*9.68%)/1000</f>
        <v>1.1586594559999999</v>
      </c>
      <c r="V281" s="262">
        <f>('февраль (4 цк)'!S324+'февраль (4 цк)'!S325*9.68%)/1000</f>
        <v>1.1532302960000003</v>
      </c>
      <c r="W281" s="262">
        <f>('февраль (4 цк)'!T324+'февраль (4 цк)'!T325*9.68%)/1000</f>
        <v>1.151958008</v>
      </c>
      <c r="X281" s="262">
        <f>('февраль (4 цк)'!U324+'февраль (4 цк)'!U325*9.68%)/1000</f>
        <v>1.126578056</v>
      </c>
      <c r="Y281" s="262">
        <f>('февраль (4 цк)'!V324+'февраль (4 цк)'!V325*9.68%)/1000</f>
        <v>1.1330601440000001</v>
      </c>
      <c r="Z281" s="262">
        <f>('февраль (4 цк)'!W324+'февраль (4 цк)'!W325*9.68%)/1000</f>
        <v>1.1345627600000003</v>
      </c>
      <c r="AA281" s="262">
        <f>('февраль (4 цк)'!X324+'февраль (4 цк)'!X325*9.68%)/1000</f>
        <v>1.12650128</v>
      </c>
      <c r="AB281" s="262">
        <f>('февраль (4 цк)'!Y324+'февраль (4 цк)'!Y325*9.68%)/1000</f>
        <v>1.117770752</v>
      </c>
    </row>
    <row r="282" spans="1:28" s="156" customFormat="1" ht="13.5" thickBot="1" x14ac:dyDescent="0.25">
      <c r="A282" s="266">
        <v>17</v>
      </c>
      <c r="B282" s="233" t="s">
        <v>185</v>
      </c>
      <c r="C282" s="234" t="s">
        <v>161</v>
      </c>
      <c r="D282" s="202"/>
      <c r="E282" s="262">
        <f>('февраль (4 цк)'!B328+'февраль (4 цк)'!B329*9.68%)/1000</f>
        <v>1.0791633920000001</v>
      </c>
      <c r="F282" s="284">
        <f>('февраль (4 цк)'!C328+'февраль (4 цк)'!C329*9.68%)/1000</f>
        <v>1.0795253359999999</v>
      </c>
      <c r="G282" s="284">
        <f>('февраль (4 цк)'!D328+'февраль (4 цк)'!D329*9.68%)/1000</f>
        <v>1.0845267439999999</v>
      </c>
      <c r="H282" s="262">
        <f>('февраль (4 цк)'!E328+'февраль (4 цк)'!E329*9.68%)/1000</f>
        <v>1.0754342719999999</v>
      </c>
      <c r="I282" s="262">
        <f>('февраль (4 цк)'!F328+'февраль (4 цк)'!F329*9.68%)/1000</f>
        <v>1.090230104</v>
      </c>
      <c r="J282" s="262">
        <f>('февраль (4 цк)'!G328+'февраль (4 цк)'!G329*9.68%)/1000</f>
        <v>1.1109267199999999</v>
      </c>
      <c r="K282" s="262">
        <f>('февраль (4 цк)'!H328+'февраль (4 цк)'!H329*9.68%)/1000</f>
        <v>1.1096215280000001</v>
      </c>
      <c r="L282" s="262">
        <f>('февраль (4 цк)'!I328+'февраль (4 цк)'!I329*9.68%)/1000</f>
        <v>1.094036</v>
      </c>
      <c r="M282" s="262">
        <f>('февраль (4 цк)'!J328+'февраль (4 цк)'!J329*9.68%)/1000</f>
        <v>1.0854590239999999</v>
      </c>
      <c r="N282" s="262">
        <f>('февраль (4 цк)'!K328+'февраль (4 цк)'!K329*9.68%)/1000</f>
        <v>1.087850048</v>
      </c>
      <c r="O282" s="262">
        <f>('февраль (4 цк)'!L328+'февраль (4 цк)'!L329*9.68%)/1000</f>
        <v>1.0863254959999999</v>
      </c>
      <c r="P282" s="262">
        <f>('февраль (4 цк)'!M328+'февраль (4 цк)'!M329*9.68%)/1000</f>
        <v>1.087904888</v>
      </c>
      <c r="Q282" s="262">
        <f>('февраль (4 цк)'!N328+'февраль (4 цк)'!N329*9.68%)/1000</f>
        <v>1.093772768</v>
      </c>
      <c r="R282" s="262">
        <f>('февраль (4 цк)'!O328+'февраль (4 цк)'!O329*9.68%)/1000</f>
        <v>1.089297824</v>
      </c>
      <c r="S282" s="262">
        <f>('февраль (4 цк)'!P328+'февраль (4 цк)'!P329*9.68%)/1000</f>
        <v>1.098489008</v>
      </c>
      <c r="T282" s="262">
        <f>('февраль (4 цк)'!Q328+'февраль (4 цк)'!Q329*9.68%)/1000</f>
        <v>1.1046749600000001</v>
      </c>
      <c r="U282" s="262">
        <f>('февраль (4 цк)'!R328+'февраль (4 цк)'!R329*9.68%)/1000</f>
        <v>1.1045652800000001</v>
      </c>
      <c r="V282" s="262">
        <f>('февраль (4 цк)'!S328+'февраль (4 цк)'!S329*9.68%)/1000</f>
        <v>1.1043678560000001</v>
      </c>
      <c r="W282" s="262">
        <f>('февраль (4 цк)'!T328+'февраль (4 цк)'!T329*9.68%)/1000</f>
        <v>1.09436504</v>
      </c>
      <c r="X282" s="262">
        <f>('февраль (4 цк)'!U328+'февраль (4 цк)'!U329*9.68%)/1000</f>
        <v>1.095220544</v>
      </c>
      <c r="Y282" s="262">
        <f>('февраль (4 цк)'!V328+'февраль (4 цк)'!V329*9.68%)/1000</f>
        <v>1.0849873999999999</v>
      </c>
      <c r="Z282" s="262">
        <f>('февраль (4 цк)'!W328+'февраль (4 цк)'!W329*9.68%)/1000</f>
        <v>1.08723584</v>
      </c>
      <c r="AA282" s="262">
        <f>('февраль (4 цк)'!X328+'февраль (4 цк)'!X329*9.68%)/1000</f>
        <v>1.0787356399999999</v>
      </c>
      <c r="AB282" s="262">
        <f>('февраль (4 цк)'!Y328+'февраль (4 цк)'!Y329*9.68%)/1000</f>
        <v>1.064850152</v>
      </c>
    </row>
    <row r="283" spans="1:28" s="156" customFormat="1" ht="13.5" thickBot="1" x14ac:dyDescent="0.25">
      <c r="A283" s="266">
        <v>18</v>
      </c>
      <c r="B283" s="233" t="s">
        <v>185</v>
      </c>
      <c r="C283" s="234" t="s">
        <v>161</v>
      </c>
      <c r="D283" s="202"/>
      <c r="E283" s="262">
        <f>('февраль (4 цк)'!B332+'февраль (4 цк)'!B333*9.68%)/1000</f>
        <v>1.1044007600000001</v>
      </c>
      <c r="F283" s="284">
        <f>('февраль (4 цк)'!C332+'февраль (4 цк)'!C333*9.68%)/1000</f>
        <v>1.1078008399999999</v>
      </c>
      <c r="G283" s="284">
        <f>('февраль (4 цк)'!D332+'февраль (4 цк)'!D333*9.68%)/1000</f>
        <v>1.1125280480000002</v>
      </c>
      <c r="H283" s="262">
        <f>('февраль (4 цк)'!E332+'февраль (4 цк)'!E333*9.68%)/1000</f>
        <v>1.1268193520000001</v>
      </c>
      <c r="I283" s="262">
        <f>('февраль (4 цк)'!F332+'февраль (4 цк)'!F333*9.68%)/1000</f>
        <v>1.150883144</v>
      </c>
      <c r="J283" s="262">
        <f>('февраль (4 цк)'!G332+'февраль (4 цк)'!G333*9.68%)/1000</f>
        <v>1.1633976320000001</v>
      </c>
      <c r="K283" s="262">
        <f>('февраль (4 цк)'!H332+'февраль (4 цк)'!H333*9.68%)/1000</f>
        <v>1.1608091839999999</v>
      </c>
      <c r="L283" s="262">
        <f>('февраль (4 цк)'!I332+'февраль (4 цк)'!I333*9.68%)/1000</f>
        <v>1.1128899920000002</v>
      </c>
      <c r="M283" s="262">
        <f>('февраль (4 цк)'!J332+'февраль (4 цк)'!J333*9.68%)/1000</f>
        <v>1.1056072400000001</v>
      </c>
      <c r="N283" s="262">
        <f>('февраль (4 цк)'!K332+'февраль (4 цк)'!K333*9.68%)/1000</f>
        <v>1.1082176239999999</v>
      </c>
      <c r="O283" s="262">
        <f>('февраль (4 цк)'!L332+'февраль (4 цк)'!L333*9.68%)/1000</f>
        <v>1.1106744559999999</v>
      </c>
      <c r="P283" s="262">
        <f>('февраль (4 цк)'!M332+'февраль (4 цк)'!M333*9.68%)/1000</f>
        <v>1.114886168</v>
      </c>
      <c r="Q283" s="262">
        <f>('февраль (4 цк)'!N332+'февраль (4 цк)'!N333*9.68%)/1000</f>
        <v>1.1154455360000002</v>
      </c>
      <c r="R283" s="262">
        <f>('февраль (4 цк)'!O332+'февраль (4 цк)'!O333*9.68%)/1000</f>
        <v>1.1060020879999999</v>
      </c>
      <c r="S283" s="262">
        <f>('февраль (4 цк)'!P332+'февраль (4 цк)'!P333*9.68%)/1000</f>
        <v>1.1151274640000002</v>
      </c>
      <c r="T283" s="262">
        <f>('февраль (4 цк)'!Q332+'февраль (4 цк)'!Q333*9.68%)/1000</f>
        <v>1.1675106320000002</v>
      </c>
      <c r="U283" s="262">
        <f>('февраль (4 цк)'!R332+'февраль (4 цк)'!R333*9.68%)/1000</f>
        <v>1.1677299920000002</v>
      </c>
      <c r="V283" s="262">
        <f>('февраль (4 цк)'!S332+'февраль (4 цк)'!S333*9.68%)/1000</f>
        <v>1.124505104</v>
      </c>
      <c r="W283" s="262">
        <f>('февраль (4 цк)'!T332+'февраль (4 цк)'!T333*9.68%)/1000</f>
        <v>1.1214230960000002</v>
      </c>
      <c r="X283" s="262">
        <f>('февраль (4 цк)'!U332+'февраль (4 цк)'!U333*9.68%)/1000</f>
        <v>1.1111899519999999</v>
      </c>
      <c r="Y283" s="262">
        <f>('февраль (4 цк)'!V332+'февраль (4 цк)'!V333*9.68%)/1000</f>
        <v>1.0996954880000001</v>
      </c>
      <c r="Z283" s="262">
        <f>('февраль (4 цк)'!W332+'февраль (4 цк)'!W333*9.68%)/1000</f>
        <v>1.1163668480000002</v>
      </c>
      <c r="AA283" s="262">
        <f>('февраль (4 цк)'!X332+'февраль (4 цк)'!X333*9.68%)/1000</f>
        <v>1.1086673120000001</v>
      </c>
      <c r="AB283" s="262">
        <f>('февраль (4 цк)'!Y332+'февраль (4 цк)'!Y333*9.68%)/1000</f>
        <v>1.1062324160000001</v>
      </c>
    </row>
    <row r="284" spans="1:28" s="156" customFormat="1" ht="13.5" thickBot="1" x14ac:dyDescent="0.25">
      <c r="A284" s="266">
        <v>19</v>
      </c>
      <c r="B284" s="233" t="s">
        <v>185</v>
      </c>
      <c r="C284" s="234" t="s">
        <v>161</v>
      </c>
      <c r="D284" s="202"/>
      <c r="E284" s="262">
        <f>('февраль (4 цк)'!B336+'февраль (4 цк)'!B337*9.68%)/1000</f>
        <v>1.150806368</v>
      </c>
      <c r="F284" s="284">
        <f>('февраль (4 цк)'!C336+'февраль (4 цк)'!C337*9.68%)/1000</f>
        <v>1.15304384</v>
      </c>
      <c r="G284" s="284">
        <f>('февраль (4 цк)'!D336+'февраль (4 цк)'!D337*9.68%)/1000</f>
        <v>1.1969268080000002</v>
      </c>
      <c r="H284" s="262">
        <f>('февраль (4 цк)'!E336+'февраль (4 цк)'!E337*9.68%)/1000</f>
        <v>1.2092877440000001</v>
      </c>
      <c r="I284" s="262">
        <f>('февраль (4 цк)'!F336+'февраль (4 цк)'!F337*9.68%)/1000</f>
        <v>1.2106258400000001</v>
      </c>
      <c r="J284" s="262">
        <f>('февраль (4 цк)'!G336+'февраль (4 цк)'!G337*9.68%)/1000</f>
        <v>1.2126000799999999</v>
      </c>
      <c r="K284" s="262">
        <f>('февраль (4 цк)'!H336+'февраль (4 цк)'!H337*9.68%)/1000</f>
        <v>1.2035185760000002</v>
      </c>
      <c r="L284" s="262">
        <f>('февраль (4 цк)'!I336+'февраль (4 цк)'!I337*9.68%)/1000</f>
        <v>1.1914976480000001</v>
      </c>
      <c r="M284" s="262">
        <f>('февраль (4 цк)'!J336+'февраль (4 цк)'!J337*9.68%)/1000</f>
        <v>1.1865730160000001</v>
      </c>
      <c r="N284" s="262">
        <f>('февраль (4 цк)'!K336+'февраль (4 цк)'!K337*9.68%)/1000</f>
        <v>1.1850374960000001</v>
      </c>
      <c r="O284" s="262">
        <f>('февраль (4 цк)'!L336+'февраль (4 цк)'!L337*9.68%)/1000</f>
        <v>1.1899950320000001</v>
      </c>
      <c r="P284" s="262">
        <f>('февраль (4 цк)'!M336+'февраль (4 цк)'!M337*9.68%)/1000</f>
        <v>1.1938228640000002</v>
      </c>
      <c r="Q284" s="262">
        <f>('февраль (4 цк)'!N336+'февраль (4 цк)'!N337*9.68%)/1000</f>
        <v>1.1963564720000002</v>
      </c>
      <c r="R284" s="262">
        <f>('февраль (4 цк)'!O336+'февраль (4 цк)'!O337*9.68%)/1000</f>
        <v>1.200063656</v>
      </c>
      <c r="S284" s="262">
        <f>('февраль (4 цк)'!P336+'февраль (4 цк)'!P337*9.68%)/1000</f>
        <v>1.2157588640000001</v>
      </c>
      <c r="T284" s="262">
        <f>('февраль (4 цк)'!Q336+'февраль (4 цк)'!Q337*9.68%)/1000</f>
        <v>1.2225809600000002</v>
      </c>
      <c r="U284" s="262">
        <f>('февраль (4 цк)'!R336+'февраль (4 цк)'!R337*9.68%)/1000</f>
        <v>1.2145962560000001</v>
      </c>
      <c r="V284" s="262">
        <f>('февраль (4 цк)'!S336+'февраль (4 цк)'!S337*9.68%)/1000</f>
        <v>1.2100445360000001</v>
      </c>
      <c r="W284" s="262">
        <f>('февраль (4 цк)'!T336+'февраль (4 цк)'!T337*9.68%)/1000</f>
        <v>1.20744512</v>
      </c>
      <c r="X284" s="262">
        <f>('февраль (4 цк)'!U336+'февраль (4 цк)'!U337*9.68%)/1000</f>
        <v>1.145059136</v>
      </c>
      <c r="Y284" s="262">
        <f>('февраль (4 цк)'!V336+'февраль (4 цк)'!V337*9.68%)/1000</f>
        <v>1.14958892</v>
      </c>
      <c r="Z284" s="262">
        <f>('февраль (4 цк)'!W336+'февраль (4 цк)'!W337*9.68%)/1000</f>
        <v>1.146594656</v>
      </c>
      <c r="AA284" s="262">
        <f>('февраль (4 цк)'!X336+'февраль (4 цк)'!X337*9.68%)/1000</f>
        <v>1.1444449280000002</v>
      </c>
      <c r="AB284" s="262">
        <f>('февраль (4 цк)'!Y336+'февраль (4 цк)'!Y337*9.68%)/1000</f>
        <v>1.1421526160000002</v>
      </c>
    </row>
    <row r="285" spans="1:28" s="156" customFormat="1" ht="13.5" thickBot="1" x14ac:dyDescent="0.25">
      <c r="A285" s="266">
        <v>20</v>
      </c>
      <c r="B285" s="233" t="s">
        <v>185</v>
      </c>
      <c r="C285" s="234" t="s">
        <v>161</v>
      </c>
      <c r="D285" s="202"/>
      <c r="E285" s="262">
        <f>('февраль (4 цк)'!B340+'февраль (4 цк)'!B341*9.68%)/1000</f>
        <v>1.152846416</v>
      </c>
      <c r="F285" s="284">
        <f>('февраль (4 цк)'!C340+'февраль (4 цк)'!C341*9.68%)/1000</f>
        <v>1.1684758160000002</v>
      </c>
      <c r="G285" s="284">
        <f>('февраль (4 цк)'!D340+'февраль (4 цк)'!D341*9.68%)/1000</f>
        <v>1.2284269040000002</v>
      </c>
      <c r="H285" s="262">
        <f>('февраль (4 цк)'!E340+'февраль (4 цк)'!E341*9.68%)/1000</f>
        <v>1.2500119280000002</v>
      </c>
      <c r="I285" s="262">
        <f>('февраль (4 цк)'!F340+'февраль (4 цк)'!F341*9.68%)/1000</f>
        <v>1.235567072</v>
      </c>
      <c r="J285" s="262">
        <f>('февраль (4 цк)'!G340+'февраль (4 цк)'!G341*9.68%)/1000</f>
        <v>1.2402065360000001</v>
      </c>
      <c r="K285" s="262">
        <f>('февраль (4 цк)'!H340+'февраль (4 цк)'!H341*9.68%)/1000</f>
        <v>1.2404149280000001</v>
      </c>
      <c r="L285" s="262">
        <f>('февраль (4 цк)'!I340+'февраль (4 цк)'!I341*9.68%)/1000</f>
        <v>1.2241493840000002</v>
      </c>
      <c r="M285" s="262">
        <f>('февраль (4 цк)'!J340+'февраль (4 цк)'!J341*9.68%)/1000</f>
        <v>1.2246210080000002</v>
      </c>
      <c r="N285" s="262">
        <f>('февраль (4 цк)'!K340+'февраль (4 цк)'!K341*9.68%)/1000</f>
        <v>1.2173382560000001</v>
      </c>
      <c r="O285" s="262">
        <f>('февраль (4 цк)'!L340+'февраль (4 цк)'!L341*9.68%)/1000</f>
        <v>1.2230854880000002</v>
      </c>
      <c r="P285" s="262">
        <f>('февраль (4 цк)'!M340+'февраль (4 цк)'!M341*9.68%)/1000</f>
        <v>1.2227893520000002</v>
      </c>
      <c r="Q285" s="262">
        <f>('февраль (4 цк)'!N340+'февраль (4 цк)'!N341*9.68%)/1000</f>
        <v>1.1887995200000001</v>
      </c>
      <c r="R285" s="262">
        <f>('февраль (4 цк)'!O340+'февраль (4 цк)'!O341*9.68%)/1000</f>
        <v>1.230982448</v>
      </c>
      <c r="S285" s="262">
        <f>('февраль (4 цк)'!P340+'февраль (4 цк)'!P341*9.68%)/1000</f>
        <v>1.2236448560000002</v>
      </c>
      <c r="T285" s="262">
        <f>('февраль (4 цк)'!Q340+'февраль (4 цк)'!Q341*9.68%)/1000</f>
        <v>1.2473357359999999</v>
      </c>
      <c r="U285" s="262">
        <f>('февраль (4 цк)'!R340+'февраль (4 цк)'!R341*9.68%)/1000</f>
        <v>1.2444072800000001</v>
      </c>
      <c r="V285" s="262">
        <f>('февраль (4 цк)'!S340+'февраль (4 цк)'!S341*9.68%)/1000</f>
        <v>1.2434201600000001</v>
      </c>
      <c r="W285" s="262">
        <f>('февраль (4 цк)'!T340+'февраль (4 цк)'!T341*9.68%)/1000</f>
        <v>1.1875162640000001</v>
      </c>
      <c r="X285" s="262">
        <f>('февраль (4 цк)'!U340+'февраль (4 цк)'!U341*9.68%)/1000</f>
        <v>1.1741353040000002</v>
      </c>
      <c r="Y285" s="262">
        <f>('февраль (4 цк)'!V340+'февраль (4 цк)'!V341*9.68%)/1000</f>
        <v>1.1732468960000002</v>
      </c>
      <c r="Z285" s="262">
        <f>('февраль (4 цк)'!W340+'февраль (4 цк)'!W341*9.68%)/1000</f>
        <v>1.1734881920000002</v>
      </c>
      <c r="AA285" s="262">
        <f>('февраль (4 цк)'!X340+'февраль (4 цк)'!X341*9.68%)/1000</f>
        <v>1.1785554080000002</v>
      </c>
      <c r="AB285" s="262">
        <f>('февраль (4 цк)'!Y340+'февраль (4 цк)'!Y341*9.68%)/1000</f>
        <v>1.1705158640000002</v>
      </c>
    </row>
    <row r="286" spans="1:28" s="156" customFormat="1" ht="13.5" thickBot="1" x14ac:dyDescent="0.25">
      <c r="A286" s="266">
        <v>21</v>
      </c>
      <c r="B286" s="233" t="s">
        <v>185</v>
      </c>
      <c r="C286" s="234" t="s">
        <v>161</v>
      </c>
      <c r="D286" s="202"/>
      <c r="E286" s="262">
        <f>('февраль (4 цк)'!B344+'февраль (4 цк)'!B345*9.68%)/1000</f>
        <v>1.262307056</v>
      </c>
      <c r="F286" s="284">
        <f>('февраль (4 цк)'!C344+'февраль (4 цк)'!C345*9.68%)/1000</f>
        <v>1.2679117040000001</v>
      </c>
      <c r="G286" s="284">
        <f>('февраль (4 цк)'!D344+'февраль (4 цк)'!D345*9.68%)/1000</f>
        <v>1.3753103600000001</v>
      </c>
      <c r="H286" s="262">
        <f>('февраль (4 цк)'!E344+'февраль (4 цк)'!E345*9.68%)/1000</f>
        <v>1.3864977200000004</v>
      </c>
      <c r="I286" s="262">
        <f>('февраль (4 цк)'!F344+'февраль (4 цк)'!F345*9.68%)/1000</f>
        <v>1.3791052880000001</v>
      </c>
      <c r="J286" s="262">
        <f>('февраль (4 цк)'!G344+'февраль (4 цк)'!G345*9.68%)/1000</f>
        <v>1.3809698479999999</v>
      </c>
      <c r="K286" s="262">
        <f>('февраль (4 цк)'!H344+'февраль (4 цк)'!H345*9.68%)/1000</f>
        <v>1.3750361600000001</v>
      </c>
      <c r="L286" s="262">
        <f>('февраль (4 цк)'!I344+'февраль (4 цк)'!I345*9.68%)/1000</f>
        <v>1.3468703360000003</v>
      </c>
      <c r="M286" s="262">
        <f>('февраль (4 цк)'!J344+'февраль (4 цк)'!J345*9.68%)/1000</f>
        <v>1.3373610800000002</v>
      </c>
      <c r="N286" s="262">
        <f>('февраль (4 цк)'!K344+'февраль (4 цк)'!K345*9.68%)/1000</f>
        <v>1.2966259280000001</v>
      </c>
      <c r="O286" s="262">
        <f>('февраль (4 цк)'!L344+'февраль (4 цк)'!L345*9.68%)/1000</f>
        <v>1.290604496</v>
      </c>
      <c r="P286" s="262">
        <f>('февраль (4 цк)'!M344+'февраль (4 цк)'!M345*9.68%)/1000</f>
        <v>1.3497768560000001</v>
      </c>
      <c r="Q286" s="262">
        <f>('февраль (4 цк)'!N344+'февраль (4 цк)'!N345*9.68%)/1000</f>
        <v>1.3596041840000002</v>
      </c>
      <c r="R286" s="262">
        <f>('февраль (4 цк)'!O344+'февраль (4 цк)'!O345*9.68%)/1000</f>
        <v>1.3550634320000001</v>
      </c>
      <c r="S286" s="262">
        <f>('февраль (4 цк)'!P344+'февраль (4 цк)'!P345*9.68%)/1000</f>
        <v>1.3752993920000001</v>
      </c>
      <c r="T286" s="262">
        <f>('февраль (4 цк)'!Q344+'февраль (4 цк)'!Q345*9.68%)/1000</f>
        <v>1.3783046240000001</v>
      </c>
      <c r="U286" s="262">
        <f>('февраль (4 цк)'!R344+'февраль (4 цк)'!R345*9.68%)/1000</f>
        <v>1.3785239840000001</v>
      </c>
      <c r="V286" s="262">
        <f>('февраль (4 цк)'!S344+'февраль (4 цк)'!S345*9.68%)/1000</f>
        <v>1.363388144</v>
      </c>
      <c r="W286" s="262">
        <f>('февраль (4 цк)'!T344+'февраль (4 цк)'!T345*9.68%)/1000</f>
        <v>1.3053235520000004</v>
      </c>
      <c r="X286" s="262">
        <f>('февраль (4 цк)'!U344+'февраль (4 цк)'!U345*9.68%)/1000</f>
        <v>1.2577004960000002</v>
      </c>
      <c r="Y286" s="262">
        <f>('февраль (4 цк)'!V344+'февраль (4 цк)'!V345*9.68%)/1000</f>
        <v>1.2493977200000002</v>
      </c>
      <c r="Z286" s="262">
        <f>('февраль (4 цк)'!W344+'февраль (4 цк)'!W345*9.68%)/1000</f>
        <v>1.2703795040000001</v>
      </c>
      <c r="AA286" s="262">
        <f>('февраль (4 цк)'!X344+'февраль (4 цк)'!X345*9.68%)/1000</f>
        <v>1.2484435040000001</v>
      </c>
      <c r="AB286" s="262">
        <f>('февраль (4 цк)'!Y344+'февраль (4 цк)'!Y345*9.68%)/1000</f>
        <v>1.2516132560000002</v>
      </c>
    </row>
    <row r="287" spans="1:28" s="156" customFormat="1" ht="13.5" thickBot="1" x14ac:dyDescent="0.25">
      <c r="A287" s="266">
        <v>22</v>
      </c>
      <c r="B287" s="233" t="s">
        <v>185</v>
      </c>
      <c r="C287" s="234" t="s">
        <v>161</v>
      </c>
      <c r="D287" s="202"/>
      <c r="E287" s="262">
        <f>('февраль (4 цк)'!B348+'февраль (4 цк)'!B349*9.68%)/1000</f>
        <v>1.2148814239999999</v>
      </c>
      <c r="F287" s="284">
        <f>('февраль (4 цк)'!C348+'февраль (4 цк)'!C349*9.68%)/1000</f>
        <v>1.2450763280000001</v>
      </c>
      <c r="G287" s="284">
        <f>('февраль (4 цк)'!D348+'февраль (4 цк)'!D349*9.68%)/1000</f>
        <v>1.28279528</v>
      </c>
      <c r="H287" s="262">
        <f>('февраль (4 цк)'!E348+'февраль (4 цк)'!E349*9.68%)/1000</f>
        <v>1.3066835840000004</v>
      </c>
      <c r="I287" s="262">
        <f>('февраль (4 цк)'!F348+'февраль (4 цк)'!F349*9.68%)/1000</f>
        <v>1.2951452480000001</v>
      </c>
      <c r="J287" s="262">
        <f>('февраль (4 цк)'!G348+'февраль (4 цк)'!G349*9.68%)/1000</f>
        <v>1.309677848</v>
      </c>
      <c r="K287" s="262">
        <f>('февраль (4 цк)'!H348+'февраль (4 цк)'!H349*9.68%)/1000</f>
        <v>1.2970975520000001</v>
      </c>
      <c r="L287" s="262">
        <f>('февраль (4 цк)'!I348+'февраль (4 цк)'!I349*9.68%)/1000</f>
        <v>1.2799545680000002</v>
      </c>
      <c r="M287" s="262">
        <f>('февраль (4 цк)'!J348+'февраль (4 цк)'!J349*9.68%)/1000</f>
        <v>1.2733298960000001</v>
      </c>
      <c r="N287" s="262">
        <f>('февраль (4 цк)'!K348+'февраль (4 цк)'!K349*9.68%)/1000</f>
        <v>1.2674620159999999</v>
      </c>
      <c r="O287" s="262">
        <f>('февраль (4 цк)'!L348+'февраль (4 цк)'!L349*9.68%)/1000</f>
        <v>1.2717724400000001</v>
      </c>
      <c r="P287" s="262">
        <f>('февраль (4 цк)'!M348+'февраль (4 цк)'!M349*9.68%)/1000</f>
        <v>1.2780900080000002</v>
      </c>
      <c r="Q287" s="262">
        <f>('февраль (4 цк)'!N348+'февраль (4 цк)'!N349*9.68%)/1000</f>
        <v>1.2860856800000002</v>
      </c>
      <c r="R287" s="262">
        <f>('февраль (4 цк)'!O348+'февраль (4 цк)'!O349*9.68%)/1000</f>
        <v>1.2826746320000002</v>
      </c>
      <c r="S287" s="262">
        <f>('февраль (4 цк)'!P348+'февраль (4 цк)'!P349*9.68%)/1000</f>
        <v>1.289628344</v>
      </c>
      <c r="T287" s="262">
        <f>('февраль (4 цк)'!Q348+'февраль (4 цк)'!Q349*9.68%)/1000</f>
        <v>1.2505712960000002</v>
      </c>
      <c r="U287" s="262">
        <f>('февраль (4 цк)'!R348+'февраль (4 цк)'!R349*9.68%)/1000</f>
        <v>1.2921180800000001</v>
      </c>
      <c r="V287" s="262">
        <f>('февраль (4 цк)'!S348+'февраль (4 цк)'!S349*9.68%)/1000</f>
        <v>1.2972072320000001</v>
      </c>
      <c r="W287" s="262">
        <f>('февраль (4 цк)'!T348+'февраль (4 цк)'!T349*9.68%)/1000</f>
        <v>1.288410896</v>
      </c>
      <c r="X287" s="262">
        <f>('февраль (4 цк)'!U348+'февраль (4 цк)'!U349*9.68%)/1000</f>
        <v>1.2249719840000002</v>
      </c>
      <c r="Y287" s="262">
        <f>('февраль (4 цк)'!V348+'февраль (4 цк)'!V349*9.68%)/1000</f>
        <v>1.2036501920000002</v>
      </c>
      <c r="Z287" s="262">
        <f>('февраль (4 цк)'!W348+'февраль (4 цк)'!W349*9.68%)/1000</f>
        <v>1.2223177280000002</v>
      </c>
      <c r="AA287" s="262">
        <f>('февраль (4 цк)'!X348+'февраль (4 цк)'!X349*9.68%)/1000</f>
        <v>1.2170530880000001</v>
      </c>
      <c r="AB287" s="262">
        <f>('февраль (4 цк)'!Y348+'февраль (4 цк)'!Y349*9.68%)/1000</f>
        <v>1.2100226000000003</v>
      </c>
    </row>
    <row r="288" spans="1:28" s="156" customFormat="1" ht="13.5" thickBot="1" x14ac:dyDescent="0.25">
      <c r="A288" s="266">
        <v>23</v>
      </c>
      <c r="B288" s="233" t="s">
        <v>185</v>
      </c>
      <c r="C288" s="234" t="s">
        <v>161</v>
      </c>
      <c r="D288" s="202"/>
      <c r="E288" s="262">
        <f>('февраль (4 цк)'!B352+'февраль (4 цк)'!B353*9.68%)/1000</f>
        <v>1.1104989680000001</v>
      </c>
      <c r="F288" s="284">
        <f>('февраль (4 цк)'!C352+'февраль (4 цк)'!C353*9.68%)/1000</f>
        <v>1.1132299999999999</v>
      </c>
      <c r="G288" s="284">
        <f>('февраль (4 цк)'!D352+'февраль (4 цк)'!D353*9.68%)/1000</f>
        <v>1.1101260560000001</v>
      </c>
      <c r="H288" s="262">
        <f>('февраль (4 цк)'!E352+'февраль (4 цк)'!E353*9.68%)/1000</f>
        <v>1.1351769680000001</v>
      </c>
      <c r="I288" s="262">
        <f>('февраль (4 цк)'!F352+'февраль (4 цк)'!F353*9.68%)/1000</f>
        <v>1.151135408</v>
      </c>
      <c r="J288" s="262">
        <f>('февраль (4 цк)'!G352+'февраль (4 цк)'!G353*9.68%)/1000</f>
        <v>1.1634305360000001</v>
      </c>
      <c r="K288" s="262">
        <f>('февраль (4 цк)'!H352+'февраль (4 цк)'!H353*9.68%)/1000</f>
        <v>1.1333562799999999</v>
      </c>
      <c r="L288" s="262">
        <f>('февраль (4 цк)'!I352+'февраль (4 цк)'!I353*9.68%)/1000</f>
        <v>1.12030436</v>
      </c>
      <c r="M288" s="262">
        <f>('февраль (4 цк)'!J352+'февраль (4 цк)'!J353*9.68%)/1000</f>
        <v>1.117079768</v>
      </c>
      <c r="N288" s="262">
        <f>('февраль (4 цк)'!K352+'февраль (4 цк)'!K353*9.68%)/1000</f>
        <v>1.1065833920000001</v>
      </c>
      <c r="O288" s="262">
        <f>('февраль (4 цк)'!L352+'февраль (4 цк)'!L353*9.68%)/1000</f>
        <v>1.1088427999999999</v>
      </c>
      <c r="P288" s="262">
        <f>('февраль (4 цк)'!M352+'февраль (4 цк)'!M353*9.68%)/1000</f>
        <v>1.114886168</v>
      </c>
      <c r="Q288" s="262">
        <f>('февраль (4 цк)'!N352+'февраль (4 цк)'!N353*9.68%)/1000</f>
        <v>1.1233754</v>
      </c>
      <c r="R288" s="262">
        <f>('февраль (4 цк)'!O352+'февраль (4 цк)'!O353*9.68%)/1000</f>
        <v>1.1200520960000002</v>
      </c>
      <c r="S288" s="262">
        <f>('февраль (4 цк)'!P352+'февраль (4 цк)'!P353*9.68%)/1000</f>
        <v>1.1279161520000001</v>
      </c>
      <c r="T288" s="262">
        <f>('февраль (4 цк)'!Q352+'февраль (4 цк)'!Q353*9.68%)/1000</f>
        <v>1.9093422800000002</v>
      </c>
      <c r="U288" s="262">
        <f>('февраль (4 цк)'!R352+'февраль (4 цк)'!R353*9.68%)/1000</f>
        <v>1.8147542480000001</v>
      </c>
      <c r="V288" s="262">
        <f>('февраль (4 цк)'!S352+'февраль (4 цк)'!S353*9.68%)/1000</f>
        <v>1.1341788799999999</v>
      </c>
      <c r="W288" s="262">
        <f>('февраль (4 цк)'!T352+'февраль (4 цк)'!T353*9.68%)/1000</f>
        <v>1.1383467199999999</v>
      </c>
      <c r="X288" s="262">
        <f>('февраль (4 цк)'!U352+'февраль (4 цк)'!U353*9.68%)/1000</f>
        <v>1.1336962880000001</v>
      </c>
      <c r="Y288" s="262">
        <f>('февраль (4 цк)'!V352+'февраль (4 цк)'!V353*9.68%)/1000</f>
        <v>1.1350124479999999</v>
      </c>
      <c r="Z288" s="262">
        <f>('февраль (4 цк)'!W352+'февраль (4 цк)'!W353*9.68%)/1000</f>
        <v>1.1339156480000001</v>
      </c>
      <c r="AA288" s="262">
        <f>('февраль (4 цк)'!X352+'февраль (4 цк)'!X353*9.68%)/1000</f>
        <v>1.122421184</v>
      </c>
      <c r="AB288" s="262">
        <f>('февраль (4 цк)'!Y352+'февраль (4 цк)'!Y353*9.68%)/1000</f>
        <v>1.1085466639999999</v>
      </c>
    </row>
    <row r="289" spans="1:28" s="156" customFormat="1" ht="13.5" thickBot="1" x14ac:dyDescent="0.25">
      <c r="A289" s="266">
        <v>24</v>
      </c>
      <c r="B289" s="233" t="s">
        <v>185</v>
      </c>
      <c r="C289" s="234" t="s">
        <v>161</v>
      </c>
      <c r="D289" s="202"/>
      <c r="E289" s="262">
        <f>('февраль (4 цк)'!B356+'февраль (4 цк)'!B357*9.68%)/1000</f>
        <v>1.2173711600000001</v>
      </c>
      <c r="F289" s="284">
        <f>('февраль (4 цк)'!C356+'февраль (4 цк)'!C357*9.68%)/1000</f>
        <v>1.2154736960000003</v>
      </c>
      <c r="G289" s="284">
        <f>('февраль (4 цк)'!D356+'февраль (4 цк)'!D357*9.68%)/1000</f>
        <v>1.2154736960000003</v>
      </c>
      <c r="H289" s="262">
        <f>('февраль (4 цк)'!E356+'февраль (4 цк)'!E357*9.68%)/1000</f>
        <v>1.2392523200000003</v>
      </c>
      <c r="I289" s="262">
        <f>('февраль (4 цк)'!F356+'февраль (4 цк)'!F357*9.68%)/1000</f>
        <v>1.2504396799999999</v>
      </c>
      <c r="J289" s="262">
        <f>('февраль (4 цк)'!G356+'февраль (4 цк)'!G357*9.68%)/1000</f>
        <v>1.2756551120000001</v>
      </c>
      <c r="K289" s="262">
        <f>('февраль (4 цк)'!H356+'февраль (4 цк)'!H357*9.68%)/1000</f>
        <v>1.28553728</v>
      </c>
      <c r="L289" s="262">
        <f>('февраль (4 цк)'!I356+'февраль (4 цк)'!I357*9.68%)/1000</f>
        <v>1.2212428640000002</v>
      </c>
      <c r="M289" s="262">
        <f>('февраль (4 цк)'!J356+'февраль (4 цк)'!J357*9.68%)/1000</f>
        <v>1.2155395040000001</v>
      </c>
      <c r="N289" s="262">
        <f>('февраль (4 цк)'!K356+'февраль (4 цк)'!K357*9.68%)/1000</f>
        <v>1.208300624</v>
      </c>
      <c r="O289" s="262">
        <f>('февраль (4 цк)'!L356+'февраль (4 цк)'!L357*9.68%)/1000</f>
        <v>1.2031566320000002</v>
      </c>
      <c r="P289" s="262">
        <f>('февраль (4 цк)'!M356+'февраль (4 цк)'!M357*9.68%)/1000</f>
        <v>1.2229209680000002</v>
      </c>
      <c r="Q289" s="262">
        <f>('февраль (4 цк)'!N356+'февраль (4 цк)'!N357*9.68%)/1000</f>
        <v>1.2343605920000003</v>
      </c>
      <c r="R289" s="262">
        <f>('февраль (4 цк)'!O356+'февраль (4 цк)'!O357*9.68%)/1000</f>
        <v>1.2216925520000002</v>
      </c>
      <c r="S289" s="262">
        <f>('февраль (4 цк)'!P356+'февраль (4 цк)'!P357*9.68%)/1000</f>
        <v>1.235896112</v>
      </c>
      <c r="T289" s="262">
        <f>('февраль (4 цк)'!Q356+'февраль (4 цк)'!Q357*9.68%)/1000</f>
        <v>1.2967575440000001</v>
      </c>
      <c r="U289" s="262">
        <f>('февраль (4 цк)'!R356+'февраль (4 цк)'!R357*9.68%)/1000</f>
        <v>1.2963078560000001</v>
      </c>
      <c r="V289" s="262">
        <f>('февраль (4 цк)'!S356+'февраль (4 цк)'!S357*9.68%)/1000</f>
        <v>1.2483667280000001</v>
      </c>
      <c r="W289" s="262">
        <f>('февраль (4 цк)'!T356+'февраль (4 цк)'!T357*9.68%)/1000</f>
        <v>1.233636704</v>
      </c>
      <c r="X289" s="262">
        <f>('февраль (4 цк)'!U356+'февраль (4 цк)'!U357*9.68%)/1000</f>
        <v>1.228437872</v>
      </c>
      <c r="Y289" s="262">
        <f>('февраль (4 цк)'!V356+'февраль (4 цк)'!V357*9.68%)/1000</f>
        <v>1.2227674159999999</v>
      </c>
      <c r="Z289" s="262">
        <f>('февраль (4 цк)'!W356+'февраль (4 цк)'!W357*9.68%)/1000</f>
        <v>1.2244235840000004</v>
      </c>
      <c r="AA289" s="262">
        <f>('февраль (4 цк)'!X356+'февраль (4 цк)'!X357*9.68%)/1000</f>
        <v>1.2043411760000002</v>
      </c>
      <c r="AB289" s="262">
        <f>('февраль (4 цк)'!Y356+'февраль (4 цк)'!Y357*9.68%)/1000</f>
        <v>1.196630672</v>
      </c>
    </row>
    <row r="290" spans="1:28" s="156" customFormat="1" ht="13.5" thickBot="1" x14ac:dyDescent="0.25">
      <c r="A290" s="266">
        <v>25</v>
      </c>
      <c r="B290" s="233" t="s">
        <v>185</v>
      </c>
      <c r="C290" s="234" t="s">
        <v>161</v>
      </c>
      <c r="D290" s="202"/>
      <c r="E290" s="262">
        <f>('февраль (4 цк)'!B360+'февраль (4 цк)'!B361*9.68%)/1000</f>
        <v>1.1592736640000001</v>
      </c>
      <c r="F290" s="284">
        <f>('февраль (4 цк)'!C360+'февраль (4 цк)'!C361*9.68%)/1000</f>
        <v>1.1563452080000003</v>
      </c>
      <c r="G290" s="284">
        <f>('февраль (4 цк)'!D360+'февраль (4 цк)'!D361*9.68%)/1000</f>
        <v>1.1385222080000001</v>
      </c>
      <c r="H290" s="262">
        <f>('февраль (4 цк)'!E360+'февраль (4 цк)'!E361*9.68%)/1000</f>
        <v>1.1431616720000002</v>
      </c>
      <c r="I290" s="262">
        <f>('февраль (4 цк)'!F360+'февраль (4 цк)'!F361*9.68%)/1000</f>
        <v>1.1181107600000002</v>
      </c>
      <c r="J290" s="262">
        <f>('февраль (4 цк)'!G360+'февраль (4 цк)'!G361*9.68%)/1000</f>
        <v>1.1726217200000002</v>
      </c>
      <c r="K290" s="262">
        <f>('февраль (4 цк)'!H360+'февраль (4 цк)'!H361*9.68%)/1000</f>
        <v>1.173652712</v>
      </c>
      <c r="L290" s="262">
        <f>('февраль (4 цк)'!I360+'февраль (4 цк)'!I361*9.68%)/1000</f>
        <v>1.1622130879999999</v>
      </c>
      <c r="M290" s="262">
        <f>('февраль (4 цк)'!J360+'февраль (4 цк)'!J361*9.68%)/1000</f>
        <v>1.1439842720000002</v>
      </c>
      <c r="N290" s="262">
        <f>('февраль (4 цк)'!K360+'февраль (4 цк)'!K361*9.68%)/1000</f>
        <v>1.14185648</v>
      </c>
      <c r="O290" s="262">
        <f>('февраль (4 цк)'!L360+'февраль (4 цк)'!L361*9.68%)/1000</f>
        <v>1.1008032559999998</v>
      </c>
      <c r="P290" s="262">
        <f>('февраль (4 цк)'!M360+'февраль (4 цк)'!M361*9.68%)/1000</f>
        <v>1.0987303039999998</v>
      </c>
      <c r="Q290" s="262">
        <f>('февраль (4 цк)'!N360+'февраль (4 цк)'!N361*9.68%)/1000</f>
        <v>1.1101370239999999</v>
      </c>
      <c r="R290" s="262">
        <f>('февраль (4 цк)'!O360+'февраль (4 цк)'!O361*9.68%)/1000</f>
        <v>1.1121222319999999</v>
      </c>
      <c r="S290" s="262">
        <f>('февраль (4 цк)'!P360+'февраль (4 цк)'!P361*9.68%)/1000</f>
        <v>1.1240992879999998</v>
      </c>
      <c r="T290" s="262">
        <f>('февраль (4 цк)'!Q360+'февраль (4 цк)'!Q361*9.68%)/1000</f>
        <v>1.1409790400000002</v>
      </c>
      <c r="U290" s="262">
        <f>('февраль (4 цк)'!R360+'февраль (4 цк)'!R361*9.68%)/1000</f>
        <v>1.1688487280000002</v>
      </c>
      <c r="V290" s="262">
        <f>('февраль (4 цк)'!S360+'февраль (4 цк)'!S361*9.68%)/1000</f>
        <v>1.1673132079999999</v>
      </c>
      <c r="W290" s="262">
        <f>('февраль (4 цк)'!T360+'февраль (4 цк)'!T361*9.68%)/1000</f>
        <v>1.1383028480000001</v>
      </c>
      <c r="X290" s="262">
        <f>('февраль (4 цк)'!U360+'февраль (4 цк)'!U361*9.68%)/1000</f>
        <v>1.1645053999999999</v>
      </c>
      <c r="Y290" s="262">
        <f>('февраль (4 цк)'!V360+'февраль (4 цк)'!V361*9.68%)/1000</f>
        <v>1.1582536400000001</v>
      </c>
      <c r="Z290" s="262">
        <f>('февраль (4 цк)'!W360+'февраль (4 цк)'!W361*9.68%)/1000</f>
        <v>1.1605459519999999</v>
      </c>
      <c r="AA290" s="262">
        <f>('февраль (4 цк)'!X360+'февраль (4 цк)'!X361*9.68%)/1000</f>
        <v>1.1549961440000001</v>
      </c>
      <c r="AB290" s="262">
        <f>('февраль (4 цк)'!Y360+'февраль (4 цк)'!Y361*9.68%)/1000</f>
        <v>1.151442512</v>
      </c>
    </row>
    <row r="291" spans="1:28" s="156" customFormat="1" ht="13.5" thickBot="1" x14ac:dyDescent="0.25">
      <c r="A291" s="266">
        <v>26</v>
      </c>
      <c r="B291" s="233" t="s">
        <v>185</v>
      </c>
      <c r="C291" s="234" t="s">
        <v>161</v>
      </c>
      <c r="D291" s="202"/>
      <c r="E291" s="262">
        <f>('февраль (4 цк)'!B364+'февраль (4 цк)'!B365*9.68%)/1000</f>
        <v>1.23508448</v>
      </c>
      <c r="F291" s="284">
        <f>('февраль (4 цк)'!C364+'февраль (4 цк)'!C365*9.68%)/1000</f>
        <v>1.230335336</v>
      </c>
      <c r="G291" s="284">
        <f>('февраль (4 цк)'!D364+'февраль (4 цк)'!D365*9.68%)/1000</f>
        <v>1.2296333840000002</v>
      </c>
      <c r="H291" s="262">
        <f>('февраль (4 цк)'!E364+'февраль (4 цк)'!E365*9.68%)/1000</f>
        <v>1.2382761680000001</v>
      </c>
      <c r="I291" s="262">
        <f>('февраль (4 цк)'!F364+'февраль (4 цк)'!F365*9.68%)/1000</f>
        <v>1.2369271040000001</v>
      </c>
      <c r="J291" s="262">
        <f>('февраль (4 цк)'!G364+'февраль (4 цк)'!G365*9.68%)/1000</f>
        <v>1.2427182080000001</v>
      </c>
      <c r="K291" s="262">
        <f>('февраль (4 цк)'!H364+'февраль (4 цк)'!H365*9.68%)/1000</f>
        <v>1.2420491600000003</v>
      </c>
      <c r="L291" s="262">
        <f>('февраль (4 цк)'!I364+'февраль (4 цк)'!I365*9.68%)/1000</f>
        <v>1.2325399040000002</v>
      </c>
      <c r="M291" s="262">
        <f>('февраль (4 цк)'!J364+'февраль (4 цк)'!J365*9.68%)/1000</f>
        <v>1.2212099600000001</v>
      </c>
      <c r="N291" s="262">
        <f>('февраль (4 цк)'!K364+'февраль (4 цк)'!K365*9.68%)/1000</f>
        <v>1.2069515600000003</v>
      </c>
      <c r="O291" s="262">
        <f>('февраль (4 цк)'!L364+'февраль (4 цк)'!L365*9.68%)/1000</f>
        <v>1.225959104</v>
      </c>
      <c r="P291" s="262">
        <f>('февраль (4 цк)'!M364+'февраль (4 цк)'!M365*9.68%)/1000</f>
        <v>1.2259810400000002</v>
      </c>
      <c r="Q291" s="262">
        <f>('февраль (4 цк)'!N364+'февраль (4 цк)'!N365*9.68%)/1000</f>
        <v>1.2338231600000003</v>
      </c>
      <c r="R291" s="262">
        <f>('февраль (4 цк)'!O364+'февраль (4 цк)'!O365*9.68%)/1000</f>
        <v>1.2255423200000002</v>
      </c>
      <c r="S291" s="262">
        <f>('февраль (4 цк)'!P364+'февраль (4 цк)'!P365*9.68%)/1000</f>
        <v>1.2371354960000001</v>
      </c>
      <c r="T291" s="262">
        <f>('февраль (4 цк)'!Q364+'февраль (4 цк)'!Q365*9.68%)/1000</f>
        <v>1.2579308240000002</v>
      </c>
      <c r="U291" s="262">
        <f>('февраль (4 цк)'!R364+'февраль (4 цк)'!R365*9.68%)/1000</f>
        <v>1.2691401200000003</v>
      </c>
      <c r="V291" s="262">
        <f>('февраль (4 цк)'!S364+'февраль (4 цк)'!S365*9.68%)/1000</f>
        <v>1.2742183039999999</v>
      </c>
      <c r="W291" s="262">
        <f>('февраль (4 цк)'!T364+'февраль (4 цк)'!T365*9.68%)/1000</f>
        <v>1.2682955840000001</v>
      </c>
      <c r="X291" s="262">
        <f>('февраль (4 цк)'!U364+'февраль (4 цк)'!U365*9.68%)/1000</f>
        <v>1.258621808</v>
      </c>
      <c r="Y291" s="262">
        <f>('февраль (4 цк)'!V364+'февраль (4 цк)'!V365*9.68%)/1000</f>
        <v>1.2545746160000002</v>
      </c>
      <c r="Z291" s="262">
        <f>('февраль (4 цк)'!W364+'февраль (4 цк)'!W365*9.68%)/1000</f>
        <v>1.2472479920000001</v>
      </c>
      <c r="AA291" s="262">
        <f>('февраль (4 цк)'!X364+'февраль (4 цк)'!X365*9.68%)/1000</f>
        <v>1.2296553200000002</v>
      </c>
      <c r="AB291" s="262">
        <f>('февраль (4 цк)'!Y364+'февраль (4 цк)'!Y365*9.68%)/1000</f>
        <v>1.2388903760000001</v>
      </c>
    </row>
    <row r="292" spans="1:28" s="156" customFormat="1" ht="13.5" thickBot="1" x14ac:dyDescent="0.25">
      <c r="A292" s="266">
        <v>27</v>
      </c>
      <c r="B292" s="233" t="s">
        <v>185</v>
      </c>
      <c r="C292" s="234" t="s">
        <v>161</v>
      </c>
      <c r="D292" s="202"/>
      <c r="E292" s="262">
        <f>('февраль (4 цк)'!B368+'февраль (4 цк)'!B369*9.68%)/1000</f>
        <v>1.1816703200000001</v>
      </c>
      <c r="F292" s="284">
        <f>('февраль (4 цк)'!C368+'февраль (4 цк)'!C369*9.68%)/1000</f>
        <v>1.1846316799999999</v>
      </c>
      <c r="G292" s="284">
        <f>('февраль (4 цк)'!D368+'февраль (4 цк)'!D369*9.68%)/1000</f>
        <v>1.2523919840000004</v>
      </c>
      <c r="H292" s="262">
        <f>('февраль (4 цк)'!E368+'февраль (4 цк)'!E369*9.68%)/1000</f>
        <v>1.2099458239999998</v>
      </c>
      <c r="I292" s="262">
        <f>('февраль (4 цк)'!F368+'февраль (4 цк)'!F369*9.68%)/1000</f>
        <v>1.2382322960000001</v>
      </c>
      <c r="J292" s="262">
        <f>('февраль (4 цк)'!G368+'февраль (4 цк)'!G369*9.68%)/1000</f>
        <v>1.2953426720000001</v>
      </c>
      <c r="K292" s="262">
        <f>('февраль (4 цк)'!H368+'февраль (4 цк)'!H369*9.68%)/1000</f>
        <v>1.2762912560000002</v>
      </c>
      <c r="L292" s="262">
        <f>('февраль (4 цк)'!I368+'февраль (4 цк)'!I369*9.68%)/1000</f>
        <v>1.2711911360000001</v>
      </c>
      <c r="M292" s="262">
        <f>('февраль (4 цк)'!J368+'февраль (4 цк)'!J369*9.68%)/1000</f>
        <v>1.262471576</v>
      </c>
      <c r="N292" s="262">
        <f>('февраль (4 цк)'!K368+'февраль (4 цк)'!K369*9.68%)/1000</f>
        <v>1.260014744</v>
      </c>
      <c r="O292" s="262">
        <f>('февраль (4 цк)'!L368+'февраль (4 цк)'!L369*9.68%)/1000</f>
        <v>1.26113348</v>
      </c>
      <c r="P292" s="262">
        <f>('февраль (4 цк)'!M368+'февраль (4 цк)'!M369*9.68%)/1000</f>
        <v>1.2098251760000001</v>
      </c>
      <c r="Q292" s="262">
        <f>('февраль (4 цк)'!N368+'февраль (4 цк)'!N369*9.68%)/1000</f>
        <v>1.1992958960000002</v>
      </c>
      <c r="R292" s="262">
        <f>('февраль (4 цк)'!O368+'февраль (4 цк)'!O369*9.68%)/1000</f>
        <v>1.1727862400000002</v>
      </c>
      <c r="S292" s="262">
        <f>('февраль (4 цк)'!P368+'февраль (4 цк)'!P369*9.68%)/1000</f>
        <v>1.2147278720000001</v>
      </c>
      <c r="T292" s="262">
        <f>('февраль (4 цк)'!Q368+'февраль (4 цк)'!Q369*9.68%)/1000</f>
        <v>1.279768112</v>
      </c>
      <c r="U292" s="262">
        <f>('февраль (4 цк)'!R368+'февраль (4 цк)'!R369*9.68%)/1000</f>
        <v>1.2875553920000002</v>
      </c>
      <c r="V292" s="262">
        <f>('февраль (4 цк)'!S368+'февраль (4 цк)'!S369*9.68%)/1000</f>
        <v>1.25948828</v>
      </c>
      <c r="W292" s="262">
        <f>('февраль (4 цк)'!T368+'февраль (4 цк)'!T369*9.68%)/1000</f>
        <v>1.2239409920000002</v>
      </c>
      <c r="X292" s="262">
        <f>('февраль (4 цк)'!U368+'февраль (4 цк)'!U369*9.68%)/1000</f>
        <v>1.204692152</v>
      </c>
      <c r="Y292" s="262">
        <f>('февраль (4 цк)'!V368+'февраль (4 цк)'!V369*9.68%)/1000</f>
        <v>1.2039353600000002</v>
      </c>
      <c r="Z292" s="262">
        <f>('февраль (4 цк)'!W368+'февраль (4 цк)'!W369*9.68%)/1000</f>
        <v>1.202147576</v>
      </c>
      <c r="AA292" s="262">
        <f>('февраль (4 цк)'!X368+'февраль (4 цк)'!X369*9.68%)/1000</f>
        <v>1.1912234479999999</v>
      </c>
      <c r="AB292" s="262">
        <f>('февраль (4 цк)'!Y368+'февраль (4 цк)'!Y369*9.68%)/1000</f>
        <v>1.20135788</v>
      </c>
    </row>
    <row r="293" spans="1:28" s="156" customFormat="1" ht="13.5" thickBot="1" x14ac:dyDescent="0.25">
      <c r="A293" s="266">
        <v>28</v>
      </c>
      <c r="B293" s="233" t="s">
        <v>185</v>
      </c>
      <c r="C293" s="234" t="s">
        <v>161</v>
      </c>
      <c r="D293" s="202"/>
      <c r="E293" s="262">
        <f>('февраль (4 цк)'!B372+'февраль (4 цк)'!B373*9.68%)/1000</f>
        <v>1.1833484240000001</v>
      </c>
      <c r="F293" s="284">
        <f>('февраль (4 цк)'!C372+'февраль (4 цк)'!C373*9.68%)/1000</f>
        <v>1.1895453440000001</v>
      </c>
      <c r="G293" s="284">
        <f>('февраль (4 цк)'!D372+'февраль (4 цк)'!D373*9.68%)/1000</f>
        <v>1.2420381920000003</v>
      </c>
      <c r="H293" s="262">
        <f>('февраль (4 цк)'!E372+'февраль (4 цк)'!E373*9.68%)/1000</f>
        <v>1.2468421760000001</v>
      </c>
      <c r="I293" s="262">
        <f>('февраль (4 цк)'!F372+'февраль (4 цк)'!F373*9.68%)/1000</f>
        <v>1.2392194159999999</v>
      </c>
      <c r="J293" s="262">
        <f>('февраль (4 цк)'!G372+'февраль (4 цк)'!G373*9.68%)/1000</f>
        <v>1.2271875200000002</v>
      </c>
      <c r="K293" s="262">
        <f>('февраль (4 цк)'!H372+'февраль (4 цк)'!H373*9.68%)/1000</f>
        <v>1.2299514560000002</v>
      </c>
      <c r="L293" s="262">
        <f>('февраль (4 цк)'!I372+'февраль (4 цк)'!I373*9.68%)/1000</f>
        <v>1.2097703360000001</v>
      </c>
      <c r="M293" s="262">
        <f>('февраль (4 цк)'!J372+'февраль (4 цк)'!J373*9.68%)/1000</f>
        <v>1.206063152</v>
      </c>
      <c r="N293" s="262">
        <f>('февраль (4 цк)'!K372+'февраль (4 цк)'!K373*9.68%)/1000</f>
        <v>1.1900937440000001</v>
      </c>
      <c r="O293" s="262">
        <f>('февраль (4 цк)'!L372+'февраль (4 цк)'!L373*9.68%)/1000</f>
        <v>1.1634853760000001</v>
      </c>
      <c r="P293" s="262">
        <f>('февраль (4 цк)'!M372+'февраль (4 цк)'!M373*9.68%)/1000</f>
        <v>1.169539712</v>
      </c>
      <c r="Q293" s="262">
        <f>('февраль (4 цк)'!N372+'февраль (4 цк)'!N373*9.68%)/1000</f>
        <v>1.179937376</v>
      </c>
      <c r="R293" s="262">
        <f>('февраль (4 цк)'!O372+'февраль (4 цк)'!O373*9.68%)/1000</f>
        <v>1.2131265439999999</v>
      </c>
      <c r="S293" s="262">
        <f>('февраль (4 цк)'!P372+'февраль (4 цк)'!P373*9.68%)/1000</f>
        <v>1.2296882240000002</v>
      </c>
      <c r="T293" s="262">
        <f>('февраль (4 цк)'!Q372+'февраль (4 цк)'!Q373*9.68%)/1000</f>
        <v>1.2329786240000002</v>
      </c>
      <c r="U293" s="262">
        <f>('февраль (4 цк)'!R372+'февраль (4 цк)'!R373*9.68%)/1000</f>
        <v>1.2490577119999999</v>
      </c>
      <c r="V293" s="262">
        <f>('февраль (4 цк)'!S372+'февраль (4 цк)'!S373*9.68%)/1000</f>
        <v>1.2388903760000001</v>
      </c>
      <c r="W293" s="262">
        <f>('февраль (4 цк)'!T372+'февраль (4 цк)'!T373*9.68%)/1000</f>
        <v>1.1911137680000001</v>
      </c>
      <c r="X293" s="262">
        <f>('февраль (4 цк)'!U372+'февраль (4 цк)'!U373*9.68%)/1000</f>
        <v>1.1695616480000002</v>
      </c>
      <c r="Y293" s="262">
        <f>('февраль (4 цк)'!V372+'февраль (4 цк)'!V373*9.68%)/1000</f>
        <v>1.1687500159999999</v>
      </c>
      <c r="Z293" s="262">
        <f>('февраль (4 цк)'!W372+'февраль (4 цк)'!W373*9.68%)/1000</f>
        <v>1.176921176</v>
      </c>
      <c r="AA293" s="262">
        <f>('февраль (4 цк)'!X372+'февраль (4 цк)'!X373*9.68%)/1000</f>
        <v>1.1634853760000001</v>
      </c>
      <c r="AB293" s="262">
        <f>('февраль (4 цк)'!Y372+'февраль (4 цк)'!Y373*9.68%)/1000</f>
        <v>1.17805088</v>
      </c>
    </row>
    <row r="294" spans="1:28" s="156" customFormat="1" ht="13.5" thickBot="1" x14ac:dyDescent="0.25">
      <c r="A294" s="266">
        <v>29</v>
      </c>
      <c r="B294" s="233" t="s">
        <v>185</v>
      </c>
      <c r="C294" s="234" t="s">
        <v>161</v>
      </c>
      <c r="D294" s="202"/>
      <c r="E294" s="262"/>
      <c r="F294" s="284"/>
      <c r="G294" s="284"/>
      <c r="H294" s="262"/>
      <c r="I294" s="262"/>
      <c r="J294" s="262"/>
      <c r="K294" s="262"/>
      <c r="L294" s="262"/>
      <c r="M294" s="262"/>
      <c r="N294" s="262"/>
      <c r="O294" s="262"/>
      <c r="P294" s="262"/>
      <c r="Q294" s="262"/>
      <c r="R294" s="262"/>
      <c r="S294" s="262"/>
      <c r="T294" s="262"/>
      <c r="U294" s="262"/>
      <c r="V294" s="262"/>
      <c r="W294" s="262"/>
      <c r="X294" s="262"/>
      <c r="Y294" s="262"/>
      <c r="Z294" s="262"/>
      <c r="AA294" s="262"/>
      <c r="AB294" s="262"/>
    </row>
    <row r="295" spans="1:28" s="156" customFormat="1" ht="13.5" thickBot="1" x14ac:dyDescent="0.25">
      <c r="A295" s="266">
        <v>30</v>
      </c>
      <c r="B295" s="233" t="s">
        <v>185</v>
      </c>
      <c r="C295" s="234" t="s">
        <v>161</v>
      </c>
      <c r="D295" s="202"/>
      <c r="E295" s="262"/>
      <c r="F295" s="284"/>
      <c r="G295" s="284"/>
      <c r="H295" s="262"/>
      <c r="I295" s="262"/>
      <c r="J295" s="262"/>
      <c r="K295" s="262"/>
      <c r="L295" s="262"/>
      <c r="M295" s="262"/>
      <c r="N295" s="262"/>
      <c r="O295" s="262"/>
      <c r="P295" s="262"/>
      <c r="Q295" s="262"/>
      <c r="R295" s="262"/>
      <c r="S295" s="262"/>
      <c r="T295" s="262"/>
      <c r="U295" s="262"/>
      <c r="V295" s="262"/>
      <c r="W295" s="262"/>
      <c r="X295" s="262"/>
      <c r="Y295" s="262"/>
      <c r="Z295" s="262"/>
      <c r="AA295" s="262"/>
      <c r="AB295" s="262"/>
    </row>
    <row r="296" spans="1:28" s="248" customFormat="1" ht="13.5" thickBot="1" x14ac:dyDescent="0.25">
      <c r="A296" s="267">
        <v>31</v>
      </c>
      <c r="B296" s="257" t="s">
        <v>185</v>
      </c>
      <c r="C296" s="258" t="s">
        <v>161</v>
      </c>
      <c r="D296" s="259"/>
      <c r="E296" s="262"/>
      <c r="F296" s="284"/>
      <c r="G296" s="284"/>
      <c r="H296" s="262"/>
      <c r="I296" s="262"/>
      <c r="J296" s="262"/>
      <c r="K296" s="262"/>
      <c r="L296" s="262"/>
      <c r="M296" s="262"/>
      <c r="N296" s="262"/>
      <c r="O296" s="262"/>
      <c r="P296" s="262"/>
      <c r="Q296" s="262"/>
      <c r="R296" s="262"/>
      <c r="S296" s="262"/>
      <c r="T296" s="262"/>
      <c r="U296" s="262"/>
      <c r="V296" s="262"/>
      <c r="W296" s="262"/>
      <c r="X296" s="262"/>
      <c r="Y296" s="262"/>
      <c r="Z296" s="262"/>
      <c r="AA296" s="262"/>
      <c r="AB296" s="262"/>
    </row>
    <row r="297" spans="1:28" s="243" customFormat="1" ht="13.5" thickBot="1" x14ac:dyDescent="0.25">
      <c r="A297" s="265">
        <v>1</v>
      </c>
      <c r="B297" s="252" t="s">
        <v>186</v>
      </c>
      <c r="C297" s="253" t="s">
        <v>161</v>
      </c>
      <c r="D297" s="254"/>
      <c r="E297" s="262">
        <f>('февраль (4 цк)'!B264+'февраль (4 цк)'!B265*9.11%)/1000</f>
        <v>1.1069033660000001</v>
      </c>
      <c r="F297" s="284">
        <f>('февраль (4 цк)'!C264+'февраль (4 цк)'!C265*9.11%)/1000</f>
        <v>1.1218514360000003</v>
      </c>
      <c r="G297" s="284">
        <f>('февраль (4 цк)'!D264+'февраль (4 цк)'!D265*9.11%)/1000</f>
        <v>1.1319332000000002</v>
      </c>
      <c r="H297" s="262">
        <f>('февраль (4 цк)'!E264+'февраль (4 цк)'!E265*9.11%)/1000</f>
        <v>1.189379615</v>
      </c>
      <c r="I297" s="262">
        <f>('февраль (4 цк)'!F264+'февраль (4 цк)'!F265*9.11%)/1000</f>
        <v>1.1906452910000001</v>
      </c>
      <c r="J297" s="262">
        <f>('февраль (4 цк)'!G264+'февраль (4 цк)'!G265*9.11%)/1000</f>
        <v>1.2207596510000003</v>
      </c>
      <c r="K297" s="262">
        <f>('февраль (4 цк)'!H264+'февраль (4 цк)'!H265*9.11%)/1000</f>
        <v>1.2053096750000003</v>
      </c>
      <c r="L297" s="262">
        <f>('февраль (4 цк)'!I264+'февраль (4 цк)'!I265*9.11%)/1000</f>
        <v>1.1759699960000001</v>
      </c>
      <c r="M297" s="262">
        <f>('февраль (4 цк)'!J264+'февраль (4 цк)'!J265*9.11%)/1000</f>
        <v>1.1633787019999999</v>
      </c>
      <c r="N297" s="262">
        <f>('февраль (4 цк)'!K264+'февраль (4 цк)'!K265*9.11%)/1000</f>
        <v>1.4240424920000003</v>
      </c>
      <c r="O297" s="262">
        <f>('февраль (4 цк)'!L264+'февраль (4 цк)'!L265*9.11%)/1000</f>
        <v>1.431483794</v>
      </c>
      <c r="P297" s="262">
        <f>('февраль (4 цк)'!M264+'февраль (4 цк)'!M265*9.11%)/1000</f>
        <v>1.4413473380000001</v>
      </c>
      <c r="Q297" s="262">
        <f>('февраль (4 цк)'!N264+'февраль (4 цк)'!N265*9.11%)/1000</f>
        <v>1.4584230530000002</v>
      </c>
      <c r="R297" s="262">
        <f>('февраль (4 цк)'!O264+'февраль (4 цк)'!O265*9.11%)/1000</f>
        <v>1.194245921</v>
      </c>
      <c r="S297" s="262">
        <f>('февраль (4 цк)'!P264+'февраль (4 цк)'!P265*9.11%)/1000</f>
        <v>1.2167334920000001</v>
      </c>
      <c r="T297" s="262">
        <f>('февраль (4 цк)'!Q264+'февраль (4 цк)'!Q265*9.11%)/1000</f>
        <v>1.8931609370000002</v>
      </c>
      <c r="U297" s="262">
        <f>('февраль (4 цк)'!R264+'февраль (4 цк)'!R265*9.11%)/1000</f>
        <v>1.208102891</v>
      </c>
      <c r="V297" s="262">
        <f>('февраль (4 цк)'!S264+'февраль (4 цк)'!S265*9.11%)/1000</f>
        <v>1.4417292230000003</v>
      </c>
      <c r="W297" s="262">
        <f>('февраль (4 цк)'!T264+'февраль (4 цк)'!T265*9.11%)/1000</f>
        <v>1.1739078170000004</v>
      </c>
      <c r="X297" s="262">
        <f>('февраль (4 цк)'!U264+'февраль (4 цк)'!U265*9.11%)/1000</f>
        <v>1.1228988920000003</v>
      </c>
      <c r="Y297" s="262">
        <f>('февраль (4 цк)'!V264+'февраль (4 цк)'!V265*9.11%)/1000</f>
        <v>1.118130785</v>
      </c>
      <c r="Z297" s="262">
        <f>('февраль (4 цк)'!W264+'февраль (4 цк)'!W265*9.11%)/1000</f>
        <v>1.325374319</v>
      </c>
      <c r="AA297" s="262">
        <f>('февраль (4 цк)'!X264+'февраль (4 цк)'!X265*9.11%)/1000</f>
        <v>1.1144756000000002</v>
      </c>
      <c r="AB297" s="262">
        <f>('февраль (4 цк)'!Y264+'февраль (4 цк)'!Y265*9.11%)/1000</f>
        <v>1.113973694</v>
      </c>
    </row>
    <row r="298" spans="1:28" s="156" customFormat="1" ht="13.5" thickBot="1" x14ac:dyDescent="0.25">
      <c r="A298" s="266">
        <v>2</v>
      </c>
      <c r="B298" s="233" t="s">
        <v>186</v>
      </c>
      <c r="C298" s="234" t="s">
        <v>161</v>
      </c>
      <c r="D298" s="202"/>
      <c r="E298" s="262">
        <f>('февраль (4 цк)'!B268+'февраль (4 цк)'!B269*9.11%)/1000</f>
        <v>1.2173226860000002</v>
      </c>
      <c r="F298" s="284">
        <f>('февраль (4 цк)'!C268+'февраль (4 цк)'!C269*9.11%)/1000</f>
        <v>1.2236074219999999</v>
      </c>
      <c r="G298" s="284">
        <f>('февраль (4 цк)'!D268+'февраль (4 цк)'!D269*9.11%)/1000</f>
        <v>1.2199849700000003</v>
      </c>
      <c r="H298" s="262">
        <f>('февраль (4 цк)'!E268+'февраль (4 цк)'!E269*9.11%)/1000</f>
        <v>1.2471860930000003</v>
      </c>
      <c r="I298" s="262">
        <f>('февраль (4 цк)'!F268+'февраль (4 цк)'!F269*9.11%)/1000</f>
        <v>1.2372898159999999</v>
      </c>
      <c r="J298" s="262">
        <f>('февраль (4 цк)'!G268+'февраль (4 цк)'!G269*9.11%)/1000</f>
        <v>1.5790114250000002</v>
      </c>
      <c r="K298" s="262">
        <f>('февраль (4 цк)'!H268+'февраль (4 цк)'!H269*9.11%)/1000</f>
        <v>1.2882550970000002</v>
      </c>
      <c r="L298" s="262">
        <f>('февраль (4 цк)'!I268+'февраль (4 цк)'!I269*9.11%)/1000</f>
        <v>1.2710375390000002</v>
      </c>
      <c r="M298" s="262">
        <f>('февраль (4 цк)'!J268+'февраль (4 цк)'!J269*9.11%)/1000</f>
        <v>1.2769949450000002</v>
      </c>
      <c r="N298" s="262">
        <f>('февраль (4 цк)'!K268+'февраль (4 цк)'!K269*9.11%)/1000</f>
        <v>1.2240111290000002</v>
      </c>
      <c r="O298" s="262">
        <f>('февраль (4 цк)'!L268+'февраль (4 цк)'!L269*9.11%)/1000</f>
        <v>1.2167553140000003</v>
      </c>
      <c r="P298" s="262">
        <f>('февраль (4 цк)'!M268+'февраль (4 цк)'!M269*9.11%)/1000</f>
        <v>1.2936887750000001</v>
      </c>
      <c r="Q298" s="262">
        <f>('февраль (4 цк)'!N268+'февраль (4 цк)'!N269*9.11%)/1000</f>
        <v>1.2234546680000002</v>
      </c>
      <c r="R298" s="262">
        <f>('февраль (4 цк)'!O268+'февраль (4 цк)'!O269*9.11%)/1000</f>
        <v>1.3227556790000004</v>
      </c>
      <c r="S298" s="262">
        <f>('февраль (4 цк)'!P268+'февраль (4 цк)'!P269*9.11%)/1000</f>
        <v>1.8891675110000001</v>
      </c>
      <c r="T298" s="262">
        <f>('февраль (4 цк)'!Q268+'февраль (4 цк)'!Q269*9.11%)/1000</f>
        <v>1.4724327770000001</v>
      </c>
      <c r="U298" s="262">
        <f>('февраль (4 цк)'!R268+'февраль (4 цк)'!R269*9.11%)/1000</f>
        <v>1.4114293760000003</v>
      </c>
      <c r="V298" s="262">
        <f>('февраль (4 цк)'!S268+'февраль (4 цк)'!S269*9.11%)/1000</f>
        <v>1.3877306840000001</v>
      </c>
      <c r="W298" s="262">
        <f>('февраль (4 цк)'!T268+'февраль (4 цк)'!T269*9.11%)/1000</f>
        <v>1.206324398</v>
      </c>
      <c r="X298" s="262">
        <f>('февраль (4 цк)'!U268+'февраль (4 цк)'!U269*9.11%)/1000</f>
        <v>1.2088993940000001</v>
      </c>
      <c r="Y298" s="262">
        <f>('февраль (4 цк)'!V268+'февраль (4 цк)'!V269*9.11%)/1000</f>
        <v>1.2126091340000003</v>
      </c>
      <c r="Z298" s="262">
        <f>('февраль (4 цк)'!W268+'февраль (4 цк)'!W269*9.11%)/1000</f>
        <v>1.2407049590000001</v>
      </c>
      <c r="AA298" s="262">
        <f>('февраль (4 цк)'!X268+'февраль (4 цк)'!X269*9.11%)/1000</f>
        <v>1.2163625180000004</v>
      </c>
      <c r="AB298" s="262">
        <f>('февраль (4 цк)'!Y268+'февраль (4 цк)'!Y269*9.11%)/1000</f>
        <v>1.2164061620000002</v>
      </c>
    </row>
    <row r="299" spans="1:28" s="156" customFormat="1" ht="13.5" thickBot="1" x14ac:dyDescent="0.25">
      <c r="A299" s="266">
        <v>3</v>
      </c>
      <c r="B299" s="233" t="s">
        <v>186</v>
      </c>
      <c r="C299" s="234" t="s">
        <v>161</v>
      </c>
      <c r="D299" s="202"/>
      <c r="E299" s="262">
        <f>('февраль (4 цк)'!B272+'февраль (4 цк)'!B273*9.11%)/1000</f>
        <v>1.1925110720000001</v>
      </c>
      <c r="F299" s="284">
        <f>('февраль (4 цк)'!C272+'февраль (4 цк)'!C273*9.11%)/1000</f>
        <v>1.1878084310000001</v>
      </c>
      <c r="G299" s="284">
        <f>('февраль (4 цк)'!D272+'февраль (4 цк)'!D273*9.11%)/1000</f>
        <v>1.165288127</v>
      </c>
      <c r="H299" s="262">
        <f>('февраль (4 цк)'!E272+'февраль (4 цк)'!E273*9.11%)/1000</f>
        <v>1.1832149000000001</v>
      </c>
      <c r="I299" s="262">
        <f>('февраль (4 цк)'!F272+'февраль (4 цк)'!F273*9.11%)/1000</f>
        <v>1.2282664190000001</v>
      </c>
      <c r="J299" s="262">
        <f>('февраль (4 цк)'!G272+'февраль (4 цк)'!G273*9.11%)/1000</f>
        <v>1.229652116</v>
      </c>
      <c r="K299" s="262">
        <f>('февраль (4 цк)'!H272+'февраль (4 цк)'!H273*9.11%)/1000</f>
        <v>1.2176281940000002</v>
      </c>
      <c r="L299" s="262">
        <f>('февраль (4 цк)'!I272+'февраль (4 цк)'!I273*9.11%)/1000</f>
        <v>1.2186538280000001</v>
      </c>
      <c r="M299" s="262">
        <f>('февраль (4 цк)'!J272+'февраль (4 цк)'!J273*9.11%)/1000</f>
        <v>1.2069790580000002</v>
      </c>
      <c r="N299" s="262">
        <f>('февраль (4 цк)'!K272+'февраль (4 цк)'!K273*9.11%)/1000</f>
        <v>1.2218289290000002</v>
      </c>
      <c r="O299" s="262">
        <f>('февраль (4 цк)'!L272+'февраль (4 цк)'!L273*9.11%)/1000</f>
        <v>1.1907325790000001</v>
      </c>
      <c r="P299" s="262">
        <f>('февраль (4 цк)'!M272+'февраль (4 цк)'!M273*9.11%)/1000</f>
        <v>1.1949442250000002</v>
      </c>
      <c r="Q299" s="262">
        <f>('февраль (4 цк)'!N272+'февраль (4 цк)'!N273*9.11%)/1000</f>
        <v>1.1968427390000003</v>
      </c>
      <c r="R299" s="262">
        <f>('февраль (4 цк)'!O272+'февраль (4 цк)'!O273*9.11%)/1000</f>
        <v>1.2938742620000003</v>
      </c>
      <c r="S299" s="262">
        <f>('февраль (4 цк)'!P272+'февраль (4 цк)'!P273*9.11%)/1000</f>
        <v>1.2315942740000001</v>
      </c>
      <c r="T299" s="262">
        <f>('февраль (4 цк)'!Q272+'февраль (4 цк)'!Q273*9.11%)/1000</f>
        <v>1.3937862890000001</v>
      </c>
      <c r="U299" s="262">
        <f>('февраль (4 цк)'!R272+'февраль (4 цк)'!R273*9.11%)/1000</f>
        <v>1.3950628760000001</v>
      </c>
      <c r="V299" s="262">
        <f>('февраль (4 цк)'!S272+'февраль (4 цк)'!S273*9.11%)/1000</f>
        <v>1.3834972160000001</v>
      </c>
      <c r="W299" s="262">
        <f>('февраль (4 цк)'!T272+'февраль (4 цк)'!T273*9.11%)/1000</f>
        <v>1.174660676</v>
      </c>
      <c r="X299" s="262">
        <f>('февраль (4 цк)'!U272+'февраль (4 цк)'!U273*9.11%)/1000</f>
        <v>1.194933314</v>
      </c>
      <c r="Y299" s="262">
        <f>('февраль (4 цк)'!V272+'февраль (4 цк)'!V273*9.11%)/1000</f>
        <v>1.1824293080000001</v>
      </c>
      <c r="Z299" s="262">
        <f>('февраль (4 цк)'!W272+'февраль (4 цк)'!W273*9.11%)/1000</f>
        <v>1.1976937970000001</v>
      </c>
      <c r="AA299" s="262">
        <f>('февраль (4 цк)'!X272+'февраль (4 цк)'!X273*9.11%)/1000</f>
        <v>1.1882448710000002</v>
      </c>
      <c r="AB299" s="262">
        <f>('февраль (4 цк)'!Y272+'февраль (4 цк)'!Y273*9.11%)/1000</f>
        <v>1.177617557</v>
      </c>
    </row>
    <row r="300" spans="1:28" s="156" customFormat="1" ht="13.5" thickBot="1" x14ac:dyDescent="0.25">
      <c r="A300" s="266">
        <v>4</v>
      </c>
      <c r="B300" s="233" t="s">
        <v>186</v>
      </c>
      <c r="C300" s="234" t="s">
        <v>161</v>
      </c>
      <c r="D300" s="202"/>
      <c r="E300" s="262">
        <f>('февраль (4 цк)'!B276+'февраль (4 цк)'!B277*9.11%)/1000</f>
        <v>1.0975635500000001</v>
      </c>
      <c r="F300" s="284">
        <f>('февраль (4 цк)'!C276+'февраль (4 цк)'!C277*9.11%)/1000</f>
        <v>1.100258567</v>
      </c>
      <c r="G300" s="284">
        <f>('февраль (4 цк)'!D276+'февраль (4 цк)'!D277*9.11%)/1000</f>
        <v>1.1384688890000003</v>
      </c>
      <c r="H300" s="262">
        <f>('февраль (4 цк)'!E276+'февраль (4 цк)'!E277*9.11%)/1000</f>
        <v>1.5850342970000002</v>
      </c>
      <c r="I300" s="262">
        <f>('февраль (4 цк)'!F276+'февраль (4 цк)'!F277*9.11%)/1000</f>
        <v>1.183640429</v>
      </c>
      <c r="J300" s="262">
        <f>('февраль (4 цк)'!G276+'февраль (4 цк)'!G277*9.11%)/1000</f>
        <v>1.466213507</v>
      </c>
      <c r="K300" s="262">
        <f>('февраль (4 цк)'!H276+'февраль (4 цк)'!H277*9.11%)/1000</f>
        <v>1.4650132970000003</v>
      </c>
      <c r="L300" s="262">
        <f>('февраль (4 цк)'!I276+'февраль (4 цк)'!I277*9.11%)/1000</f>
        <v>1.4364810319999999</v>
      </c>
      <c r="M300" s="262">
        <f>('февраль (4 цк)'!J276+'февраль (4 цк)'!J277*9.11%)/1000</f>
        <v>1.4316801920000002</v>
      </c>
      <c r="N300" s="262">
        <f>('февраль (4 цк)'!K276+'февраль (4 цк)'!K277*9.11%)/1000</f>
        <v>1.4157610430000003</v>
      </c>
      <c r="O300" s="262">
        <f>('февраль (4 цк)'!L276+'февраль (4 цк)'!L277*9.11%)/1000</f>
        <v>1.4114621090000004</v>
      </c>
      <c r="P300" s="262">
        <f>('февраль (4 цк)'!M276+'февраль (4 цк)'!M277*9.11%)/1000</f>
        <v>1.4182923950000002</v>
      </c>
      <c r="Q300" s="262">
        <f>('февраль (4 цк)'!N276+'февраль (4 цк)'!N277*9.11%)/1000</f>
        <v>1.4217293600000001</v>
      </c>
      <c r="R300" s="262">
        <f>('февраль (4 цк)'!O276+'февраль (4 цк)'!O277*9.11%)/1000</f>
        <v>1.4300326310000002</v>
      </c>
      <c r="S300" s="262">
        <f>('февраль (4 цк)'!P276+'февраль (4 цк)'!P277*9.11%)/1000</f>
        <v>1.556054681</v>
      </c>
      <c r="T300" s="262">
        <f>('февраль (4 цк)'!Q276+'февраль (4 цк)'!Q277*9.11%)/1000</f>
        <v>1.4323894070000001</v>
      </c>
      <c r="U300" s="262">
        <f>('февраль (4 цк)'!R276+'февраль (4 цк)'!R277*9.11%)/1000</f>
        <v>1.4974517000000001</v>
      </c>
      <c r="V300" s="262">
        <f>('февраль (4 цк)'!S276+'февраль (4 цк)'!S277*9.11%)/1000</f>
        <v>1.3915822670000002</v>
      </c>
      <c r="W300" s="262">
        <f>('февраль (4 цк)'!T276+'февраль (4 цк)'!T277*9.11%)/1000</f>
        <v>1.1216113940000001</v>
      </c>
      <c r="X300" s="262">
        <f>('февраль (4 цк)'!U276+'февраль (4 цк)'!U277*9.11%)/1000</f>
        <v>1.436993849</v>
      </c>
      <c r="Y300" s="262">
        <f>('февраль (4 цк)'!V276+'февраль (4 цк)'!V277*9.11%)/1000</f>
        <v>1.1301765290000001</v>
      </c>
      <c r="Z300" s="262">
        <f>('февраль (4 цк)'!W276+'февраль (4 цк)'!W277*9.11%)/1000</f>
        <v>1.136854061</v>
      </c>
      <c r="AA300" s="262">
        <f>('февраль (4 цк)'!X276+'февраль (4 цк)'!X277*9.11%)/1000</f>
        <v>1.1259648830000002</v>
      </c>
      <c r="AB300" s="262">
        <f>('февраль (4 цк)'!Y276+'февраль (4 цк)'!Y277*9.11%)/1000</f>
        <v>1.1284962350000001</v>
      </c>
    </row>
    <row r="301" spans="1:28" s="156" customFormat="1" ht="13.5" thickBot="1" x14ac:dyDescent="0.25">
      <c r="A301" s="266">
        <v>5</v>
      </c>
      <c r="B301" s="233" t="s">
        <v>186</v>
      </c>
      <c r="C301" s="234" t="s">
        <v>161</v>
      </c>
      <c r="D301" s="202"/>
      <c r="E301" s="262">
        <f>('февраль (4 цк)'!B280+'февраль (4 цк)'!B281*9.11%)/1000</f>
        <v>1.1580104899999999</v>
      </c>
      <c r="F301" s="284">
        <f>('февраль (4 цк)'!C280+'февраль (4 цк)'!C281*9.11%)/1000</f>
        <v>1.1921946530000003</v>
      </c>
      <c r="G301" s="284">
        <f>('февраль (4 цк)'!D280+'февраль (4 цк)'!D281*9.11%)/1000</f>
        <v>1.2248512760000003</v>
      </c>
      <c r="H301" s="262">
        <f>('февраль (4 цк)'!E280+'февраль (4 цк)'!E281*9.11%)/1000</f>
        <v>1.2440764580000001</v>
      </c>
      <c r="I301" s="262">
        <f>('февраль (4 цк)'!F280+'февраль (4 цк)'!F281*9.11%)/1000</f>
        <v>1.2384572930000002</v>
      </c>
      <c r="J301" s="262">
        <f>('февраль (4 цк)'!G280+'февраль (4 цк)'!G281*9.11%)/1000</f>
        <v>1.464194972</v>
      </c>
      <c r="K301" s="262">
        <f>('февраль (4 цк)'!H280+'февраль (4 цк)'!H281*9.11%)/1000</f>
        <v>1.4719636040000004</v>
      </c>
      <c r="L301" s="262">
        <f>('февраль (4 цк)'!I280+'февраль (4 цк)'!I281*9.11%)/1000</f>
        <v>1.4506871540000001</v>
      </c>
      <c r="M301" s="262">
        <f>('февраль (4 цк)'!J280+'февраль (4 цк)'!J281*9.11%)/1000</f>
        <v>1.4382595250000001</v>
      </c>
      <c r="N301" s="262">
        <f>('февраль (4 цк)'!K280+'февраль (4 цк)'!K281*9.11%)/1000</f>
        <v>1.47181085</v>
      </c>
      <c r="O301" s="262">
        <f>('февраль (4 цк)'!L280+'февраль (4 цк)'!L281*9.11%)/1000</f>
        <v>1.2261278630000001</v>
      </c>
      <c r="P301" s="262">
        <f>('февраль (4 цк)'!M280+'февраль (4 цк)'!M281*9.11%)/1000</f>
        <v>1.2267607010000001</v>
      </c>
      <c r="Q301" s="262">
        <f>('февраль (4 цк)'!N280+'февраль (4 цк)'!N281*9.11%)/1000</f>
        <v>1.2300340010000002</v>
      </c>
      <c r="R301" s="262">
        <f>('февраль (4 цк)'!O280+'февраль (4 цк)'!O281*9.11%)/1000</f>
        <v>1.2308632370000003</v>
      </c>
      <c r="S301" s="262">
        <f>('февраль (4 цк)'!P280+'февраль (4 цк)'!P281*9.11%)/1000</f>
        <v>1.2394611050000002</v>
      </c>
      <c r="T301" s="262">
        <f>('февраль (4 цк)'!Q280+'февраль (4 цк)'!Q281*9.11%)/1000</f>
        <v>1.4495196770000001</v>
      </c>
      <c r="U301" s="262">
        <f>('февраль (4 цк)'!R280+'февраль (4 цк)'!R281*9.11%)/1000</f>
        <v>1.4336441719999999</v>
      </c>
      <c r="V301" s="262">
        <f>('февраль (4 цк)'!S280+'февраль (4 цк)'!S281*9.11%)/1000</f>
        <v>1.4087016260000003</v>
      </c>
      <c r="W301" s="262">
        <f>('февраль (4 цк)'!T280+'февраль (4 цк)'!T281*9.11%)/1000</f>
        <v>1.3437702650000003</v>
      </c>
      <c r="X301" s="262">
        <f>('февраль (4 цк)'!U280+'февраль (4 цк)'!U281*9.11%)/1000</f>
        <v>1.2057570259999999</v>
      </c>
      <c r="Y301" s="262">
        <f>('февраль (4 цк)'!V280+'февраль (4 цк)'!V281*9.11%)/1000</f>
        <v>1.166106452</v>
      </c>
      <c r="Z301" s="262">
        <f>('февраль (4 цк)'!W280+'февраль (4 цк)'!W281*9.11%)/1000</f>
        <v>1.1854952990000001</v>
      </c>
      <c r="AA301" s="262">
        <f>('февраль (4 цк)'!X280+'февраль (4 цк)'!X281*9.11%)/1000</f>
        <v>1.1714419310000002</v>
      </c>
      <c r="AB301" s="262">
        <f>('февраль (4 цк)'!Y280+'февраль (4 цк)'!Y281*9.11%)/1000</f>
        <v>1.179810668</v>
      </c>
    </row>
    <row r="302" spans="1:28" s="156" customFormat="1" ht="13.5" thickBot="1" x14ac:dyDescent="0.25">
      <c r="A302" s="266">
        <v>6</v>
      </c>
      <c r="B302" s="233" t="s">
        <v>186</v>
      </c>
      <c r="C302" s="234" t="s">
        <v>161</v>
      </c>
      <c r="D302" s="202"/>
      <c r="E302" s="262">
        <f>('февраль (4 цк)'!B284+'февраль (4 цк)'!B285*9.11%)/1000</f>
        <v>1.1286599000000002</v>
      </c>
      <c r="F302" s="284">
        <f>('февраль (4 цк)'!C284+'февраль (4 цк)'!C285*9.11%)/1000</f>
        <v>1.1304929480000001</v>
      </c>
      <c r="G302" s="284">
        <f>('февраль (4 цк)'!D284+'февраль (4 цк)'!D285*9.11%)/1000</f>
        <v>1.1627458640000001</v>
      </c>
      <c r="H302" s="262">
        <f>('февраль (4 цк)'!E284+'февраль (4 цк)'!E285*9.11%)/1000</f>
        <v>1.1720311250000002</v>
      </c>
      <c r="I302" s="262">
        <f>('февраль (4 цк)'!F284+'февраль (4 цк)'!F285*9.11%)/1000</f>
        <v>1.1657245670000003</v>
      </c>
      <c r="J302" s="262">
        <f>('февраль (4 цк)'!G284+'февраль (4 цк)'!G285*9.11%)/1000</f>
        <v>1.4322039200000001</v>
      </c>
      <c r="K302" s="262">
        <f>('февраль (4 цк)'!H284+'февраль (4 цк)'!H285*9.11%)/1000</f>
        <v>1.4345279630000001</v>
      </c>
      <c r="L302" s="262">
        <f>('февраль (4 цк)'!I284+'февраль (4 цк)'!I285*9.11%)/1000</f>
        <v>1.421380208</v>
      </c>
      <c r="M302" s="262">
        <f>('февраль (4 цк)'!J284+'февраль (4 цк)'!J285*9.11%)/1000</f>
        <v>1.4199508670000003</v>
      </c>
      <c r="N302" s="262">
        <f>('февраль (4 цк)'!K284+'февраль (4 цк)'!K285*9.11%)/1000</f>
        <v>1.3932952940000001</v>
      </c>
      <c r="O302" s="262">
        <f>('февраль (4 цк)'!L284+'февраль (4 цк)'!L285*9.11%)/1000</f>
        <v>1.3993399879999999</v>
      </c>
      <c r="P302" s="262">
        <f>('февраль (4 цк)'!M284+'февраль (4 цк)'!M285*9.11%)/1000</f>
        <v>1.405373771</v>
      </c>
      <c r="Q302" s="262">
        <f>('февраль (4 цк)'!N284+'февраль (4 цк)'!N285*9.11%)/1000</f>
        <v>1.4163829700000001</v>
      </c>
      <c r="R302" s="262">
        <f>('февраль (4 цк)'!O284+'февраль (4 цк)'!O285*9.11%)/1000</f>
        <v>1.1644698020000002</v>
      </c>
      <c r="S302" s="262">
        <f>('февраль (4 цк)'!P284+'февраль (4 цк)'!P285*9.11%)/1000</f>
        <v>1.4304690710000001</v>
      </c>
      <c r="T302" s="262">
        <f>('февраль (4 цк)'!Q284+'февраль (4 цк)'!Q285*9.11%)/1000</f>
        <v>1.4246207750000002</v>
      </c>
      <c r="U302" s="262">
        <f>('февраль (4 цк)'!R284+'февраль (4 цк)'!R285*9.11%)/1000</f>
        <v>1.4716471850000001</v>
      </c>
      <c r="V302" s="262">
        <f>('февраль (4 цк)'!S284+'февраль (4 цк)'!S285*9.11%)/1000</f>
        <v>1.4382922580000002</v>
      </c>
      <c r="W302" s="262">
        <f>('февраль (4 цк)'!T284+'февраль (4 цк)'!T285*9.11%)/1000</f>
        <v>1.3658432180000002</v>
      </c>
      <c r="X302" s="262">
        <f>('февраль (4 цк)'!U284+'февраль (4 цк)'!U285*9.11%)/1000</f>
        <v>1.1270778050000001</v>
      </c>
      <c r="Y302" s="262">
        <f>('февраль (4 цк)'!V284+'февраль (4 цк)'!V285*9.11%)/1000</f>
        <v>1.127917952</v>
      </c>
      <c r="Z302" s="262">
        <f>('февраль (4 цк)'!W284+'февраль (4 цк)'!W285*9.11%)/1000</f>
        <v>1.1296091570000002</v>
      </c>
      <c r="AA302" s="262">
        <f>('февраль (4 цк)'!X284+'февраль (4 цк)'!X285*9.11%)/1000</f>
        <v>1.1255829979999998</v>
      </c>
      <c r="AB302" s="262">
        <f>('февраль (4 цк)'!Y284+'февраль (4 цк)'!Y285*9.11%)/1000</f>
        <v>1.127601533</v>
      </c>
    </row>
    <row r="303" spans="1:28" s="156" customFormat="1" ht="13.5" thickBot="1" x14ac:dyDescent="0.25">
      <c r="A303" s="266">
        <v>7</v>
      </c>
      <c r="B303" s="233" t="s">
        <v>186</v>
      </c>
      <c r="C303" s="234" t="s">
        <v>161</v>
      </c>
      <c r="D303" s="202"/>
      <c r="E303" s="262">
        <f>('февраль (4 цк)'!B288+'февраль (4 цк)'!B289*9.11%)/1000</f>
        <v>1.176613745</v>
      </c>
      <c r="F303" s="284">
        <f>('февраль (4 цк)'!C288+'февраль (4 цк)'!C289*9.11%)/1000</f>
        <v>1.2175190840000003</v>
      </c>
      <c r="G303" s="284">
        <f>('февраль (4 цк)'!D288+'февраль (4 цк)'!D289*9.11%)/1000</f>
        <v>1.2163297850000001</v>
      </c>
      <c r="H303" s="262">
        <f>('февраль (4 цк)'!E288+'февраль (4 цк)'!E289*9.11%)/1000</f>
        <v>1.2276554030000002</v>
      </c>
      <c r="I303" s="262">
        <f>('февраль (4 цк)'!F288+'февраль (4 цк)'!F289*9.11%)/1000</f>
        <v>1.2179227909999999</v>
      </c>
      <c r="J303" s="262">
        <f>('февраль (4 цк)'!G288+'февраль (4 цк)'!G289*9.11%)/1000</f>
        <v>1.536785855</v>
      </c>
      <c r="K303" s="262">
        <f>('февраль (4 цк)'!H288+'февраль (4 цк)'!H289*9.11%)/1000</f>
        <v>1.5438561830000002</v>
      </c>
      <c r="L303" s="262">
        <f>('февраль (4 цк)'!I288+'февраль (4 цк)'!I289*9.11%)/1000</f>
        <v>1.5143310170000002</v>
      </c>
      <c r="M303" s="262">
        <f>('февраль (4 цк)'!J288+'февраль (4 цк)'!J289*9.11%)/1000</f>
        <v>1.217671838</v>
      </c>
      <c r="N303" s="262">
        <f>('февраль (4 цк)'!K288+'февраль (4 цк)'!K289*9.11%)/1000</f>
        <v>1.417550447</v>
      </c>
      <c r="O303" s="262">
        <f>('февраль (4 цк)'!L288+'февраль (4 цк)'!L289*9.11%)/1000</f>
        <v>1.4236933400000003</v>
      </c>
      <c r="P303" s="262">
        <f>('февраль (4 цк)'!M288+'февраль (4 цк)'!M289*9.11%)/1000</f>
        <v>1.4211074330000002</v>
      </c>
      <c r="Q303" s="262">
        <f>('февраль (4 цк)'!N288+'февраль (4 цк)'!N289*9.11%)/1000</f>
        <v>1.4333168420000002</v>
      </c>
      <c r="R303" s="262">
        <f>('февраль (4 цк)'!O288+'февраль (4 цк)'!O289*9.11%)/1000</f>
        <v>1.399001747</v>
      </c>
      <c r="S303" s="262">
        <f>('февраль (4 цк)'!P288+'февраль (4 цк)'!P289*9.11%)/1000</f>
        <v>1.4271630380000002</v>
      </c>
      <c r="T303" s="262">
        <f>('февраль (4 цк)'!Q288+'февраль (4 цк)'!Q289*9.11%)/1000</f>
        <v>1.4503052690000002</v>
      </c>
      <c r="U303" s="262">
        <f>('февраль (4 цк)'!R288+'февраль (4 цк)'!R289*9.11%)/1000</f>
        <v>1.4294543480000002</v>
      </c>
      <c r="V303" s="262">
        <f>('февраль (4 цк)'!S288+'февраль (4 цк)'!S289*9.11%)/1000</f>
        <v>1.4219694020000002</v>
      </c>
      <c r="W303" s="262">
        <f>('февраль (4 цк)'!T288+'февраль (4 цк)'!T289*9.11%)/1000</f>
        <v>1.4463882200000002</v>
      </c>
      <c r="X303" s="262">
        <f>('февраль (4 цк)'!U288+'февраль (4 цк)'!U289*9.11%)/1000</f>
        <v>1.2056697380000001</v>
      </c>
      <c r="Y303" s="262">
        <f>('февраль (4 цк)'!V288+'февраль (4 цк)'!V289*9.11%)/1000</f>
        <v>1.1657463890000002</v>
      </c>
      <c r="Z303" s="262">
        <f>('февраль (4 цк)'!W288+'февраль (4 цк)'!W289*9.11%)/1000</f>
        <v>1.1603236220000002</v>
      </c>
      <c r="AA303" s="262">
        <f>('февраль (4 цк)'!X288+'февраль (4 цк)'!X289*9.11%)/1000</f>
        <v>1.1741915030000003</v>
      </c>
      <c r="AB303" s="262">
        <f>('февраль (4 цк)'!Y288+'февраль (4 цк)'!Y289*9.11%)/1000</f>
        <v>1.1859208280000002</v>
      </c>
    </row>
    <row r="304" spans="1:28" s="156" customFormat="1" ht="13.5" thickBot="1" x14ac:dyDescent="0.25">
      <c r="A304" s="266">
        <v>8</v>
      </c>
      <c r="B304" s="233" t="s">
        <v>186</v>
      </c>
      <c r="C304" s="234" t="s">
        <v>161</v>
      </c>
      <c r="D304" s="202"/>
      <c r="E304" s="262">
        <f>('февраль (4 цк)'!B292+'февраль (4 цк)'!B293*9.11%)/1000</f>
        <v>1.1526750110000001</v>
      </c>
      <c r="F304" s="284">
        <f>('февраль (4 цк)'!C292+'февраль (4 цк)'!C293*9.11%)/1000</f>
        <v>1.2078082940000001</v>
      </c>
      <c r="G304" s="284">
        <f>('февраль (4 цк)'!D292+'февраль (4 цк)'!D293*9.11%)/1000</f>
        <v>1.2011525840000001</v>
      </c>
      <c r="H304" s="262">
        <f>('февраль (4 цк)'!E292+'февраль (4 цк)'!E293*9.11%)/1000</f>
        <v>1.4559026120000003</v>
      </c>
      <c r="I304" s="262">
        <f>('февраль (4 цк)'!F292+'февраль (4 цк)'!F293*9.11%)/1000</f>
        <v>1.4672391410000001</v>
      </c>
      <c r="J304" s="262">
        <f>('февраль (4 цк)'!G292+'февраль (4 цк)'!G293*9.11%)/1000</f>
        <v>1.4410745630000001</v>
      </c>
      <c r="K304" s="262">
        <f>('февраль (4 цк)'!H292+'февраль (4 цк)'!H293*9.11%)/1000</f>
        <v>1.4967643069999998</v>
      </c>
      <c r="L304" s="262">
        <f>('февраль (4 цк)'!I292+'февраль (4 цк)'!I293*9.11%)/1000</f>
        <v>1.430632736</v>
      </c>
      <c r="M304" s="262">
        <f>('февраль (4 цк)'!J292+'февраль (4 цк)'!J293*9.11%)/1000</f>
        <v>1.4074905049999999</v>
      </c>
      <c r="N304" s="262">
        <f>('февраль (4 цк)'!K292+'февраль (4 цк)'!K293*9.11%)/1000</f>
        <v>1.4059738760000002</v>
      </c>
      <c r="O304" s="262">
        <f>('февраль (4 цк)'!L292+'февраль (4 цк)'!L293*9.11%)/1000</f>
        <v>1.3987944380000001</v>
      </c>
      <c r="P304" s="262">
        <f>('февраль (4 цк)'!M292+'февраль (4 цк)'!M293*9.11%)/1000</f>
        <v>1.4067594680000002</v>
      </c>
      <c r="Q304" s="262">
        <f>('февраль (4 цк)'!N292+'февраль (4 цк)'!N293*9.11%)/1000</f>
        <v>1.4302399400000001</v>
      </c>
      <c r="R304" s="262">
        <f>('февраль (4 цк)'!O292+'февраль (4 цк)'!O293*9.11%)/1000</f>
        <v>1.4217184489999999</v>
      </c>
      <c r="S304" s="262">
        <f>('февраль (4 цк)'!P292+'февраль (4 цк)'!P293*9.11%)/1000</f>
        <v>1.4436604700000002</v>
      </c>
      <c r="T304" s="262">
        <f>('февраль (4 цк)'!Q292+'февраль (4 цк)'!Q293*9.11%)/1000</f>
        <v>1.4429076110000001</v>
      </c>
      <c r="U304" s="262">
        <f>('февраль (4 цк)'!R292+'февраль (4 цк)'!R293*9.11%)/1000</f>
        <v>1.4322366530000001</v>
      </c>
      <c r="V304" s="262">
        <f>('февраль (4 цк)'!S292+'февраль (4 цк)'!S293*9.11%)/1000</f>
        <v>1.4214347629999999</v>
      </c>
      <c r="W304" s="262">
        <f>('февраль (4 цк)'!T292+'февраль (4 цк)'!T293*9.11%)/1000</f>
        <v>1.4435950040000003</v>
      </c>
      <c r="X304" s="262">
        <f>('февраль (4 цк)'!U292+'февраль (4 цк)'!U293*9.11%)/1000</f>
        <v>1.2026692130000001</v>
      </c>
      <c r="Y304" s="262">
        <f>('февраль (4 цк)'!V292+'февраль (4 цк)'!V293*9.11%)/1000</f>
        <v>1.1355883849999999</v>
      </c>
      <c r="Z304" s="262">
        <f>('февраль (4 цк)'!W292+'февраль (4 цк)'!W293*9.11%)/1000</f>
        <v>1.1597889830000001</v>
      </c>
      <c r="AA304" s="262">
        <f>('февраль (4 цк)'!X292+'февраль (4 цк)'!X293*9.11%)/1000</f>
        <v>1.1605854860000002</v>
      </c>
      <c r="AB304" s="262">
        <f>('февраль (4 цк)'!Y292+'февраль (4 цк)'!Y293*9.11%)/1000</f>
        <v>1.1428442000000003</v>
      </c>
    </row>
    <row r="305" spans="1:28" s="156" customFormat="1" ht="13.5" thickBot="1" x14ac:dyDescent="0.25">
      <c r="A305" s="266">
        <v>9</v>
      </c>
      <c r="B305" s="233" t="s">
        <v>186</v>
      </c>
      <c r="C305" s="234" t="s">
        <v>161</v>
      </c>
      <c r="D305" s="202"/>
      <c r="E305" s="262">
        <f>('февраль (4 цк)'!B296+'февраль (4 цк)'!B297*9.11%)/1000</f>
        <v>1.1546826350000001</v>
      </c>
      <c r="F305" s="284">
        <f>('февраль (4 цк)'!C296+'февраль (4 цк)'!C297*9.11%)/1000</f>
        <v>1.1486052080000002</v>
      </c>
      <c r="G305" s="284">
        <f>('февраль (4 цк)'!D296+'февраль (4 цк)'!D297*9.11%)/1000</f>
        <v>1.1586215060000002</v>
      </c>
      <c r="H305" s="262">
        <f>('февраль (4 цк)'!E296+'февраль (4 цк)'!E297*9.11%)/1000</f>
        <v>1.6809419870000002</v>
      </c>
      <c r="I305" s="262">
        <f>('февраль (4 цк)'!F296+'февраль (4 цк)'!F297*9.11%)/1000</f>
        <v>1.2043931509999999</v>
      </c>
      <c r="J305" s="262">
        <f>('февраль (4 цк)'!G296+'февраль (4 цк)'!G297*9.11%)/1000</f>
        <v>1.2092158129999999</v>
      </c>
      <c r="K305" s="262">
        <f>('февраль (4 цк)'!H296+'февраль (4 цк)'!H297*9.11%)/1000</f>
        <v>1.2026037470000002</v>
      </c>
      <c r="L305" s="262">
        <f>('февраль (4 цк)'!I296+'февраль (4 цк)'!I297*9.11%)/1000</f>
        <v>1.1890304630000001</v>
      </c>
      <c r="M305" s="262">
        <f>('февраль (4 цк)'!J296+'февраль (4 цк)'!J297*9.11%)/1000</f>
        <v>1.188834065</v>
      </c>
      <c r="N305" s="262">
        <f>('февраль (4 цк)'!K296+'февраль (4 цк)'!K297*9.11%)/1000</f>
        <v>1.1788286780000001</v>
      </c>
      <c r="O305" s="262">
        <f>('февраль (4 цк)'!L296+'февраль (4 цк)'!L297*9.11%)/1000</f>
        <v>1.1795051600000002</v>
      </c>
      <c r="P305" s="262">
        <f>('февраль (4 цк)'!M296+'февраль (4 цк)'!M297*9.11%)/1000</f>
        <v>1.1847642619999998</v>
      </c>
      <c r="Q305" s="262">
        <f>('февраль (4 цк)'!N296+'февраль (4 цк)'!N297*9.11%)/1000</f>
        <v>1.1845023979999998</v>
      </c>
      <c r="R305" s="262">
        <f>('февраль (4 цк)'!O296+'февраль (4 цк)'!O297*9.11%)/1000</f>
        <v>1.1846115080000001</v>
      </c>
      <c r="S305" s="262">
        <f>('февраль (4 цк)'!P296+'февраль (4 цк)'!P297*9.11%)/1000</f>
        <v>1.2264115489999998</v>
      </c>
      <c r="T305" s="262">
        <f>('февраль (4 цк)'!Q296+'февраль (4 цк)'!Q297*9.11%)/1000</f>
        <v>1.3939935980000002</v>
      </c>
      <c r="U305" s="262">
        <f>('февраль (4 цк)'!R296+'февраль (4 цк)'!R297*9.11%)/1000</f>
        <v>1.3900001719999999</v>
      </c>
      <c r="V305" s="262">
        <f>('февраль (4 цк)'!S296+'февраль (4 цк)'!S297*9.11%)/1000</f>
        <v>1.3631591120000002</v>
      </c>
      <c r="W305" s="262">
        <f>('февраль (4 цк)'!T296+'февраль (4 цк)'!T297*9.11%)/1000</f>
        <v>1.254671039</v>
      </c>
      <c r="X305" s="262">
        <f>('февраль (4 цк)'!U296+'февраль (4 цк)'!U297*9.11%)/1000</f>
        <v>1.1454846620000001</v>
      </c>
      <c r="Y305" s="262">
        <f>('февраль (4 цк)'!V296+'февраль (4 цк)'!V297*9.11%)/1000</f>
        <v>1.138894418</v>
      </c>
      <c r="Z305" s="262">
        <f>('февраль (4 цк)'!W296+'февраль (4 цк)'!W297*9.11%)/1000</f>
        <v>1.164589823</v>
      </c>
      <c r="AA305" s="262">
        <f>('февраль (4 цк)'!X296+'февраль (4 цк)'!X297*9.11%)/1000</f>
        <v>1.1326969700000002</v>
      </c>
      <c r="AB305" s="262">
        <f>('февраль (4 цк)'!Y296+'февраль (4 цк)'!Y297*9.11%)/1000</f>
        <v>1.1595271190000001</v>
      </c>
    </row>
    <row r="306" spans="1:28" s="156" customFormat="1" ht="13.5" thickBot="1" x14ac:dyDescent="0.25">
      <c r="A306" s="266">
        <v>10</v>
      </c>
      <c r="B306" s="233" t="s">
        <v>186</v>
      </c>
      <c r="C306" s="234" t="s">
        <v>161</v>
      </c>
      <c r="D306" s="202"/>
      <c r="E306" s="262">
        <f>('февраль (4 цк)'!B300+'февраль (4 цк)'!B301*9.11%)/1000</f>
        <v>1.0507226270000001</v>
      </c>
      <c r="F306" s="284">
        <f>('февраль (4 цк)'!C300+'февраль (4 цк)'!C301*9.11%)/1000</f>
        <v>1.0567345880000001</v>
      </c>
      <c r="G306" s="284">
        <f>('февраль (4 цк)'!D300+'февраль (4 цк)'!D301*9.11%)/1000</f>
        <v>1.0598551340000002</v>
      </c>
      <c r="H306" s="262">
        <f>('февраль (4 цк)'!E300+'февраль (4 цк)'!E301*9.11%)/1000</f>
        <v>1.0700896520000001</v>
      </c>
      <c r="I306" s="262">
        <f>('февраль (4 цк)'!F300+'февраль (4 цк)'!F301*9.11%)/1000</f>
        <v>1.094846711</v>
      </c>
      <c r="J306" s="262">
        <f>('февраль (4 цк)'!G300+'февраль (4 цк)'!G301*9.11%)/1000</f>
        <v>1.564292486</v>
      </c>
      <c r="K306" s="262">
        <f>('февраль (4 цк)'!H300+'февраль (4 цк)'!H301*9.11%)/1000</f>
        <v>1.10454659</v>
      </c>
      <c r="L306" s="262">
        <f>('февраль (4 цк)'!I300+'февраль (4 цк)'!I301*9.11%)/1000</f>
        <v>1.083259229</v>
      </c>
      <c r="M306" s="262">
        <f>('февраль (4 цк)'!J300+'февраль (4 цк)'!J301*9.11%)/1000</f>
        <v>1.079036672</v>
      </c>
      <c r="N306" s="262">
        <f>('февраль (4 цк)'!K300+'февраль (4 цк)'!K301*9.11%)/1000</f>
        <v>1.0482021859999999</v>
      </c>
      <c r="O306" s="262">
        <f>('февраль (4 цк)'!L300+'февраль (4 цк)'!L301*9.11%)/1000</f>
        <v>1.0577383999999999</v>
      </c>
      <c r="P306" s="262">
        <f>('февраль (4 цк)'!M300+'февраль (4 цк)'!M301*9.11%)/1000</f>
        <v>1.057432892</v>
      </c>
      <c r="Q306" s="262">
        <f>('февраль (4 цк)'!N300+'февраль (4 цк)'!N301*9.11%)/1000</f>
        <v>1.0646014190000002</v>
      </c>
      <c r="R306" s="262">
        <f>('февраль (4 цк)'!O300+'февраль (4 цк)'!O301*9.11%)/1000</f>
        <v>1.076799917</v>
      </c>
      <c r="S306" s="262">
        <f>('февраль (4 цк)'!P300+'февраль (4 цк)'!P301*9.11%)/1000</f>
        <v>1.0971598429999998</v>
      </c>
      <c r="T306" s="262">
        <f>('февраль (4 цк)'!Q300+'февраль (4 цк)'!Q301*9.11%)/1000</f>
        <v>1.1115405410000001</v>
      </c>
      <c r="U306" s="262">
        <f>('февраль (4 цк)'!R300+'февраль (4 цк)'!R301*9.11%)/1000</f>
        <v>1.1176288790000002</v>
      </c>
      <c r="V306" s="262">
        <f>('февраль (4 цк)'!S300+'февраль (4 цк)'!S301*9.11%)/1000</f>
        <v>1.1026698979999998</v>
      </c>
      <c r="W306" s="262">
        <f>('февраль (4 цк)'!T300+'февраль (4 цк)'!T301*9.11%)/1000</f>
        <v>1.074890492</v>
      </c>
      <c r="X306" s="262">
        <f>('февраль (4 цк)'!U300+'февраль (4 цк)'!U301*9.11%)/1000</f>
        <v>1.0744649630000001</v>
      </c>
      <c r="Y306" s="262">
        <f>('февраль (4 цк)'!V300+'февраль (4 цк)'!V301*9.11%)/1000</f>
        <v>1.0645250420000001</v>
      </c>
      <c r="Z306" s="262">
        <f>('февраль (4 цк)'!W300+'февраль (4 цк)'!W301*9.11%)/1000</f>
        <v>1.0667945299999999</v>
      </c>
      <c r="AA306" s="262">
        <f>('февраль (4 цк)'!X300+'февраль (4 цк)'!X301*9.11%)/1000</f>
        <v>1.0565818340000002</v>
      </c>
      <c r="AB306" s="262">
        <f>('февраль (4 цк)'!Y300+'февраль (4 цк)'!Y301*9.11%)/1000</f>
        <v>1.061393585</v>
      </c>
    </row>
    <row r="307" spans="1:28" s="156" customFormat="1" ht="13.5" thickBot="1" x14ac:dyDescent="0.25">
      <c r="A307" s="266">
        <v>11</v>
      </c>
      <c r="B307" s="233" t="s">
        <v>186</v>
      </c>
      <c r="C307" s="234" t="s">
        <v>161</v>
      </c>
      <c r="D307" s="202"/>
      <c r="E307" s="262">
        <f>('февраль (4 цк)'!B304+'февраль (4 цк)'!B305*9.11%)/1000</f>
        <v>1.0455289909999999</v>
      </c>
      <c r="F307" s="284">
        <f>('февраль (4 цк)'!C304+'февраль (4 цк)'!C305*9.11%)/1000</f>
        <v>1.0257364369999999</v>
      </c>
      <c r="G307" s="284">
        <f>('февраль (4 цк)'!D304+'февраль (4 цк)'!D305*9.11%)/1000</f>
        <v>1.059440516</v>
      </c>
      <c r="H307" s="262">
        <f>('февраль (4 цк)'!E304+'февраль (4 цк)'!E305*9.11%)/1000</f>
        <v>1.079942285</v>
      </c>
      <c r="I307" s="262">
        <f>('февраль (4 цк)'!F304+'февраль (4 цк)'!F305*9.11%)/1000</f>
        <v>1.076701718</v>
      </c>
      <c r="J307" s="262">
        <f>('февраль (4 цк)'!G304+'февраль (4 цк)'!G305*9.11%)/1000</f>
        <v>1.082855522</v>
      </c>
      <c r="K307" s="262">
        <f>('февраль (4 цк)'!H304+'февраль (4 цк)'!H305*9.11%)/1000</f>
        <v>1.0770290479999998</v>
      </c>
      <c r="L307" s="262">
        <f>('февраль (4 цк)'!I304+'февраль (4 цк)'!I305*9.11%)/1000</f>
        <v>1.0714535270000001</v>
      </c>
      <c r="M307" s="262">
        <f>('февраль (4 цк)'!J304+'февраль (4 цк)'!J305*9.11%)/1000</f>
        <v>1.0579129760000001</v>
      </c>
      <c r="N307" s="262">
        <f>('февраль (4 цк)'!K304+'февраль (4 цк)'!K305*9.11%)/1000</f>
        <v>1.0593314060000001</v>
      </c>
      <c r="O307" s="262">
        <f>('февраль (4 цк)'!L304+'февраль (4 цк)'!L305*9.11%)/1000</f>
        <v>1.0662053359999999</v>
      </c>
      <c r="P307" s="262">
        <f>('февраль (4 цк)'!M304+'февраль (4 цк)'!M305*9.11%)/1000</f>
        <v>1.0728501350000001</v>
      </c>
      <c r="Q307" s="262">
        <f>('февраль (4 цк)'!N304+'февраль (4 цк)'!N305*9.11%)/1000</f>
        <v>1.075468775</v>
      </c>
      <c r="R307" s="262">
        <f>('февраль (4 цк)'!O304+'февраль (4 цк)'!O305*9.11%)/1000</f>
        <v>1.0737230150000001</v>
      </c>
      <c r="S307" s="262">
        <f>('февраль (4 цк)'!P304+'февраль (4 цк)'!P305*9.11%)/1000</f>
        <v>1.086314309</v>
      </c>
      <c r="T307" s="262">
        <f>('февраль (4 цк)'!Q304+'февраль (4 цк)'!Q305*9.11%)/1000</f>
        <v>1.0888129280000001</v>
      </c>
      <c r="U307" s="262">
        <f>('февраль (4 цк)'!R304+'февраль (4 цк)'!R305*9.11%)/1000</f>
        <v>1.0884855979999999</v>
      </c>
      <c r="V307" s="262">
        <f>('февраль (4 цк)'!S304+'февраль (4 цк)'!S305*9.11%)/1000</f>
        <v>1.089151169</v>
      </c>
      <c r="W307" s="262">
        <f>('февраль (4 цк)'!T304+'февраль (4 цк)'!T305*9.11%)/1000</f>
        <v>1.0905805100000001</v>
      </c>
      <c r="X307" s="262">
        <f>('февраль (4 цк)'!U304+'февраль (4 цк)'!U305*9.11%)/1000</f>
        <v>1.0747377380000001</v>
      </c>
      <c r="Y307" s="262">
        <f>('февраль (4 цк)'!V304+'февраль (4 цк)'!V305*9.11%)/1000</f>
        <v>1.0263256310000002</v>
      </c>
      <c r="Z307" s="262">
        <f>('февраль (4 цк)'!W304+'февраль (4 цк)'!W305*9.11%)/1000</f>
        <v>1.0403789990000001</v>
      </c>
      <c r="AA307" s="262">
        <f>('февраль (4 цк)'!X304+'февраль (4 цк)'!X305*9.11%)/1000</f>
        <v>1.0376403380000001</v>
      </c>
      <c r="AB307" s="262">
        <f>('февраль (4 цк)'!Y304+'февраль (4 цк)'!Y305*9.11%)/1000</f>
        <v>1.0346834570000001</v>
      </c>
    </row>
    <row r="308" spans="1:28" s="156" customFormat="1" ht="13.5" thickBot="1" x14ac:dyDescent="0.25">
      <c r="A308" s="266">
        <v>12</v>
      </c>
      <c r="B308" s="233" t="s">
        <v>186</v>
      </c>
      <c r="C308" s="234" t="s">
        <v>161</v>
      </c>
      <c r="D308" s="202"/>
      <c r="E308" s="262">
        <f>('февраль (4 цк)'!B308+'февраль (4 цк)'!B309*9.11%)/1000</f>
        <v>1.0399098260000001</v>
      </c>
      <c r="F308" s="284">
        <f>('февраль (4 цк)'!C308+'февраль (4 цк)'!C309*9.11%)/1000</f>
        <v>1.068049295</v>
      </c>
      <c r="G308" s="284">
        <f>('февраль (4 цк)'!D308+'февраль (4 цк)'!D309*9.11%)/1000</f>
        <v>1.117978031</v>
      </c>
      <c r="H308" s="262">
        <f>('февраль (4 цк)'!E308+'февраль (4 цк)'!E309*9.11%)/1000</f>
        <v>1.1611855910000002</v>
      </c>
      <c r="I308" s="262">
        <f>('февраль (4 цк)'!F308+'февраль (4 цк)'!F309*9.11%)/1000</f>
        <v>1.1715183080000002</v>
      </c>
      <c r="J308" s="262">
        <f>('февраль (4 цк)'!G308+'февраль (4 цк)'!G309*9.11%)/1000</f>
        <v>1.1717583500000002</v>
      </c>
      <c r="K308" s="262">
        <f>('февраль (4 цк)'!H308+'февраль (4 цк)'!H309*9.11%)/1000</f>
        <v>1.1549008550000002</v>
      </c>
      <c r="L308" s="262">
        <f>('февраль (4 цк)'!I308+'февраль (4 цк)'!I309*9.11%)/1000</f>
        <v>1.155293651</v>
      </c>
      <c r="M308" s="262">
        <f>('февраль (4 цк)'!J308+'февраль (4 цк)'!J309*9.11%)/1000</f>
        <v>1.1495871979999999</v>
      </c>
      <c r="N308" s="262">
        <f>('февраль (4 цк)'!K308+'февраль (4 цк)'!K309*9.11%)/1000</f>
        <v>1.1485179200000002</v>
      </c>
      <c r="O308" s="262">
        <f>('февраль (4 цк)'!L308+'февраль (4 цк)'!L309*9.11%)/1000</f>
        <v>1.1488343390000002</v>
      </c>
      <c r="P308" s="262">
        <f>('февраль (4 цк)'!M308+'февраль (4 цк)'!M309*9.11%)/1000</f>
        <v>1.1533624039999999</v>
      </c>
      <c r="Q308" s="262">
        <f>('февраль (4 цк)'!N308+'февраль (4 цк)'!N309*9.11%)/1000</f>
        <v>1.1356647619999998</v>
      </c>
      <c r="R308" s="262">
        <f>('февраль (4 цк)'!O308+'февраль (4 цк)'!O309*9.11%)/1000</f>
        <v>1.156395662</v>
      </c>
      <c r="S308" s="262">
        <f>('февраль (4 цк)'!P308+'февраль (4 цк)'!P309*9.11%)/1000</f>
        <v>1.166281028</v>
      </c>
      <c r="T308" s="262">
        <f>('февраль (4 цк)'!Q308+'февраль (4 цк)'!Q309*9.11%)/1000</f>
        <v>1.1794069610000002</v>
      </c>
      <c r="U308" s="262">
        <f>('февраль (4 цк)'!R308+'февраль (4 цк)'!R309*9.11%)/1000</f>
        <v>1.1805635270000001</v>
      </c>
      <c r="V308" s="262">
        <f>('февраль (4 цк)'!S308+'февраль (4 цк)'!S309*9.11%)/1000</f>
        <v>1.1699143910000001</v>
      </c>
      <c r="W308" s="262">
        <f>('февраль (4 цк)'!T308+'февраль (4 цк)'!T309*9.11%)/1000</f>
        <v>1.1575631390000001</v>
      </c>
      <c r="X308" s="262">
        <f>('февраль (4 цк)'!U308+'февраль (4 цк)'!U309*9.11%)/1000</f>
        <v>1.1020043270000002</v>
      </c>
      <c r="Y308" s="262">
        <f>('февраль (4 цк)'!V308+'февраль (4 цк)'!V309*9.11%)/1000</f>
        <v>1.0879073149999998</v>
      </c>
      <c r="Z308" s="262">
        <f>('февраль (4 цк)'!W308+'февраль (4 цк)'!W309*9.11%)/1000</f>
        <v>1.0915188560000002</v>
      </c>
      <c r="AA308" s="262">
        <f>('февраль (4 цк)'!X308+'февраль (4 цк)'!X309*9.11%)/1000</f>
        <v>1.0328067650000001</v>
      </c>
      <c r="AB308" s="262">
        <f>('февраль (4 цк)'!Y308+'февраль (4 цк)'!Y309*9.11%)/1000</f>
        <v>1.0322721260000001</v>
      </c>
    </row>
    <row r="309" spans="1:28" s="156" customFormat="1" ht="13.5" thickBot="1" x14ac:dyDescent="0.25">
      <c r="A309" s="266">
        <v>13</v>
      </c>
      <c r="B309" s="233" t="s">
        <v>186</v>
      </c>
      <c r="C309" s="234" t="s">
        <v>161</v>
      </c>
      <c r="D309" s="202"/>
      <c r="E309" s="262">
        <f>('февраль (4 цк)'!B312+'февраль (4 цк)'!B313*9.11%)/1000</f>
        <v>1.1339517350000001</v>
      </c>
      <c r="F309" s="284">
        <f>('февраль (4 цк)'!C312+'февраль (4 цк)'!C313*9.11%)/1000</f>
        <v>1.179046898</v>
      </c>
      <c r="G309" s="284">
        <f>('февраль (4 цк)'!D312+'февраль (4 цк)'!D313*9.11%)/1000</f>
        <v>1.1850588590000002</v>
      </c>
      <c r="H309" s="262">
        <f>('февраль (4 цк)'!E312+'февраль (4 цк)'!E313*9.11%)/1000</f>
        <v>1.2574315220000001</v>
      </c>
      <c r="I309" s="262">
        <f>('февраль (4 цк)'!F312+'февраль (4 цк)'!F313*9.11%)/1000</f>
        <v>1.1839459370000001</v>
      </c>
      <c r="J309" s="262">
        <f>('февраль (4 цк)'!G312+'февраль (4 цк)'!G313*9.11%)/1000</f>
        <v>1.2472733810000003</v>
      </c>
      <c r="K309" s="262">
        <f>('февраль (4 цк)'!H312+'февраль (4 цк)'!H313*9.11%)/1000</f>
        <v>1.2443274110000002</v>
      </c>
      <c r="L309" s="262">
        <f>('февраль (4 цк)'!I312+'февраль (4 цк)'!I313*9.11%)/1000</f>
        <v>1.223869286</v>
      </c>
      <c r="M309" s="262">
        <f>('февраль (4 цк)'!J312+'февраль (4 цк)'!J313*9.11%)/1000</f>
        <v>1.2188611370000004</v>
      </c>
      <c r="N309" s="262">
        <f>('февраль (4 цк)'!K312+'февраль (4 цк)'!K313*9.11%)/1000</f>
        <v>1.2187411160000001</v>
      </c>
      <c r="O309" s="262">
        <f>('февраль (4 цк)'!L312+'февраль (4 цк)'!L313*9.11%)/1000</f>
        <v>1.2296084720000002</v>
      </c>
      <c r="P309" s="262">
        <f>('февраль (4 цк)'!M312+'февраль (4 цк)'!M313*9.11%)/1000</f>
        <v>1.2321180020000002</v>
      </c>
      <c r="Q309" s="262">
        <f>('февраль (4 цк)'!N312+'февраль (4 цк)'!N313*9.11%)/1000</f>
        <v>1.2106997090000002</v>
      </c>
      <c r="R309" s="262">
        <f>('февраль (4 цк)'!O312+'февраль (4 цк)'!O313*9.11%)/1000</f>
        <v>1.2400939430000002</v>
      </c>
      <c r="S309" s="262">
        <f>('февраль (4 цк)'!P312+'февраль (4 цк)'!P313*9.11%)/1000</f>
        <v>1.2041749310000003</v>
      </c>
      <c r="T309" s="262">
        <f>('февраль (4 цк)'!Q312+'февраль (4 цк)'!Q313*9.11%)/1000</f>
        <v>1.2581080040000001</v>
      </c>
      <c r="U309" s="262">
        <f>('февраль (4 цк)'!R312+'февраль (4 цк)'!R313*9.11%)/1000</f>
        <v>1.2581516480000003</v>
      </c>
      <c r="V309" s="262">
        <f>('февраль (4 цк)'!S312+'февраль (4 цк)'!S313*9.11%)/1000</f>
        <v>1.2439455260000003</v>
      </c>
      <c r="W309" s="262">
        <f>('февраль (4 цк)'!T312+'февраль (4 цк)'!T313*9.11%)/1000</f>
        <v>1.2276663140000001</v>
      </c>
      <c r="X309" s="262">
        <f>('февраль (4 цк)'!U312+'февраль (4 цк)'!U313*9.11%)/1000</f>
        <v>1.1967118070000002</v>
      </c>
      <c r="Y309" s="262">
        <f>('февраль (4 цк)'!V312+'февраль (4 цк)'!V313*9.11%)/1000</f>
        <v>1.1857026080000002</v>
      </c>
      <c r="Z309" s="262">
        <f>('февраль (4 цк)'!W312+'февраль (4 цк)'!W313*9.11%)/1000</f>
        <v>1.2193630430000002</v>
      </c>
      <c r="AA309" s="262">
        <f>('февраль (4 цк)'!X312+'февраль (4 цк)'!X313*9.11%)/1000</f>
        <v>1.1679067670000001</v>
      </c>
      <c r="AB309" s="262">
        <f>('февраль (4 цк)'!Y312+'февраль (4 цк)'!Y313*9.11%)/1000</f>
        <v>1.1661282740000001</v>
      </c>
    </row>
    <row r="310" spans="1:28" s="156" customFormat="1" ht="13.5" thickBot="1" x14ac:dyDescent="0.25">
      <c r="A310" s="266">
        <v>14</v>
      </c>
      <c r="B310" s="233" t="s">
        <v>186</v>
      </c>
      <c r="C310" s="234" t="s">
        <v>161</v>
      </c>
      <c r="D310" s="202"/>
      <c r="E310" s="262">
        <f>('февраль (4 цк)'!B316+'февраль (4 цк)'!B317*9.11%)/1000</f>
        <v>1.091006039</v>
      </c>
      <c r="F310" s="284">
        <f>('февраль (4 цк)'!C316+'февраль (4 цк)'!C317*9.11%)/1000</f>
        <v>1.131016676</v>
      </c>
      <c r="G310" s="284">
        <f>('февраль (4 цк)'!D316+'февраль (4 цк)'!D317*9.11%)/1000</f>
        <v>1.1396363660000002</v>
      </c>
      <c r="H310" s="262">
        <f>('февраль (4 цк)'!E316+'февраль (4 цк)'!E317*9.11%)/1000</f>
        <v>1.1645352680000001</v>
      </c>
      <c r="I310" s="262">
        <f>('февраль (4 цк)'!F316+'февраль (4 цк)'!F317*9.11%)/1000</f>
        <v>1.142396849</v>
      </c>
      <c r="J310" s="262">
        <f>('февраль (4 цк)'!G316+'февраль (4 цк)'!G317*9.11%)/1000</f>
        <v>1.149521732</v>
      </c>
      <c r="K310" s="262">
        <f>('февраль (4 цк)'!H316+'февраль (4 цк)'!H317*9.11%)/1000</f>
        <v>1.1410002410000002</v>
      </c>
      <c r="L310" s="262">
        <f>('февраль (4 цк)'!I316+'февраль (4 цк)'!I317*9.11%)/1000</f>
        <v>1.1246119190000001</v>
      </c>
      <c r="M310" s="262">
        <f>('февраль (4 цк)'!J316+'февраль (4 цк)'!J317*9.11%)/1000</f>
        <v>1.1269032290000001</v>
      </c>
      <c r="N310" s="262">
        <f>('февраль (4 цк)'!K316+'февраль (4 цк)'!K317*9.11%)/1000</f>
        <v>1.1131117250000002</v>
      </c>
      <c r="O310" s="262">
        <f>('февраль (4 цк)'!L316+'февраль (4 цк)'!L317*9.11%)/1000</f>
        <v>1.1248846940000001</v>
      </c>
      <c r="P310" s="262">
        <f>('февраль (4 цк)'!M316+'февраль (4 цк)'!M317*9.11%)/1000</f>
        <v>1.1306784350000001</v>
      </c>
      <c r="Q310" s="262">
        <f>('февраль (4 цк)'!N316+'февраль (4 цк)'!N317*9.11%)/1000</f>
        <v>1.121393174</v>
      </c>
      <c r="R310" s="262">
        <f>('февраль (4 цк)'!O316+'февраль (4 цк)'!O317*9.11%)/1000</f>
        <v>1.1414694140000001</v>
      </c>
      <c r="S310" s="262">
        <f>('февраль (4 цк)'!P316+'февраль (4 цк)'!P317*9.11%)/1000</f>
        <v>1.150067282</v>
      </c>
      <c r="T310" s="262">
        <f>('февраль (4 цк)'!Q316+'февраль (4 цк)'!Q317*9.11%)/1000</f>
        <v>1.1523040369999999</v>
      </c>
      <c r="U310" s="262">
        <f>('февраль (4 цк)'!R316+'февраль (4 цк)'!R317*9.11%)/1000</f>
        <v>1.1560465100000001</v>
      </c>
      <c r="V310" s="262">
        <f>('февраль (4 цк)'!S316+'февраль (4 цк)'!S317*9.11%)/1000</f>
        <v>1.1454301070000001</v>
      </c>
      <c r="W310" s="262">
        <f>('февраль (4 цк)'!T316+'февраль (4 цк)'!T317*9.11%)/1000</f>
        <v>1.1452555310000003</v>
      </c>
      <c r="X310" s="262">
        <f>('февраль (4 цк)'!U316+'февраль (4 цк)'!U317*9.11%)/1000</f>
        <v>1.122538829</v>
      </c>
      <c r="Y310" s="262">
        <f>('февраль (4 цк)'!V316+'февраль (4 цк)'!V317*9.11%)/1000</f>
        <v>1.1128716830000001</v>
      </c>
      <c r="Z310" s="262">
        <f>('февраль (4 цк)'!W316+'февраль (4 цк)'!W317*9.11%)/1000</f>
        <v>1.0810224740000001</v>
      </c>
      <c r="AA310" s="262">
        <f>('февраль (4 цк)'!X316+'февраль (4 цк)'!X317*9.11%)/1000</f>
        <v>1.0960578320000001</v>
      </c>
      <c r="AB310" s="262">
        <f>('февраль (4 цк)'!Y316+'февраль (4 цк)'!Y317*9.11%)/1000</f>
        <v>1.0925881340000001</v>
      </c>
    </row>
    <row r="311" spans="1:28" s="156" customFormat="1" ht="13.5" thickBot="1" x14ac:dyDescent="0.25">
      <c r="A311" s="266">
        <v>15</v>
      </c>
      <c r="B311" s="233" t="s">
        <v>186</v>
      </c>
      <c r="C311" s="234" t="s">
        <v>161</v>
      </c>
      <c r="D311" s="202"/>
      <c r="E311" s="262">
        <f>('февраль (4 цк)'!B320+'февраль (4 цк)'!B321*9.11%)/1000</f>
        <v>1.1035100449999999</v>
      </c>
      <c r="F311" s="284">
        <f>('февраль (4 цк)'!C320+'февраль (4 цк)'!C321*9.11%)/1000</f>
        <v>1.1133954110000002</v>
      </c>
      <c r="G311" s="284">
        <f>('февраль (4 цк)'!D320+'февраль (4 цк)'!D321*9.11%)/1000</f>
        <v>1.1306675239999999</v>
      </c>
      <c r="H311" s="262">
        <f>('февраль (4 цк)'!E320+'февраль (4 цк)'!E321*9.11%)/1000</f>
        <v>1.1590688570000001</v>
      </c>
      <c r="I311" s="262">
        <f>('февраль (4 цк)'!F320+'февраль (4 цк)'!F321*9.11%)/1000</f>
        <v>1.141622168</v>
      </c>
      <c r="J311" s="262">
        <f>('февраль (4 цк)'!G320+'февраль (4 цк)'!G321*9.11%)/1000</f>
        <v>1.1821347110000002</v>
      </c>
      <c r="K311" s="262">
        <f>('февраль (4 цк)'!H320+'февраль (4 цк)'!H321*9.11%)/1000</f>
        <v>1.165604546</v>
      </c>
      <c r="L311" s="262">
        <f>('февраль (4 цк)'!I320+'февраль (4 цк)'!I321*9.11%)/1000</f>
        <v>1.1261285479999998</v>
      </c>
      <c r="M311" s="262">
        <f>('февраль (4 цк)'!J320+'февраль (4 цк)'!J321*9.11%)/1000</f>
        <v>1.121993279</v>
      </c>
      <c r="N311" s="262">
        <f>('февраль (4 цк)'!K320+'февраль (4 цк)'!K321*9.11%)/1000</f>
        <v>1.1158722080000001</v>
      </c>
      <c r="O311" s="262">
        <f>('февраль (4 цк)'!L320+'февраль (4 цк)'!L321*9.11%)/1000</f>
        <v>1.1226152060000001</v>
      </c>
      <c r="P311" s="262">
        <f>('февраль (4 цк)'!M320+'февраль (4 цк)'!M321*9.11%)/1000</f>
        <v>1.1345518400000001</v>
      </c>
      <c r="Q311" s="262">
        <f>('февраль (4 цк)'!N320+'февраль (4 цк)'!N321*9.11%)/1000</f>
        <v>1.1313330950000002</v>
      </c>
      <c r="R311" s="262">
        <f>('февраль (4 цк)'!O320+'февраль (4 цк)'!O321*9.11%)/1000</f>
        <v>1.1389598840000001</v>
      </c>
      <c r="S311" s="262">
        <f>('февраль (4 цк)'!P320+'февраль (4 цк)'!P321*9.11%)/1000</f>
        <v>1.105997753</v>
      </c>
      <c r="T311" s="262">
        <f>('февраль (4 цк)'!Q320+'февраль (4 цк)'!Q321*9.11%)/1000</f>
        <v>1.1632041260000001</v>
      </c>
      <c r="U311" s="262">
        <f>('февраль (4 цк)'!R320+'февраль (4 цк)'!R321*9.11%)/1000</f>
        <v>1.1600508470000002</v>
      </c>
      <c r="V311" s="262">
        <f>('февраль (4 цк)'!S320+'февраль (4 цк)'!S321*9.11%)/1000</f>
        <v>1.1559701330000001</v>
      </c>
      <c r="W311" s="262">
        <f>('февраль (4 цк)'!T320+'февраль (4 цк)'!T321*9.11%)/1000</f>
        <v>1.1519439739999999</v>
      </c>
      <c r="X311" s="262">
        <f>('февраль (4 цк)'!U320+'февраль (4 цк)'!U321*9.11%)/1000</f>
        <v>1.136657663</v>
      </c>
      <c r="Y311" s="262">
        <f>('февраль (4 цк)'!V320+'февраль (4 цк)'!V321*9.11%)/1000</f>
        <v>1.1198983670000002</v>
      </c>
      <c r="Z311" s="262">
        <f>('февраль (4 цк)'!W320+'февраль (4 цк)'!W321*9.11%)/1000</f>
        <v>1.1263576790000001</v>
      </c>
      <c r="AA311" s="262">
        <f>('февраль (4 цк)'!X320+'февраль (4 цк)'!X321*9.11%)/1000</f>
        <v>1.1311694300000001</v>
      </c>
      <c r="AB311" s="262">
        <f>('февраль (4 цк)'!Y320+'февраль (4 цк)'!Y321*9.11%)/1000</f>
        <v>1.125539354</v>
      </c>
    </row>
    <row r="312" spans="1:28" s="156" customFormat="1" ht="13.5" thickBot="1" x14ac:dyDescent="0.25">
      <c r="A312" s="266">
        <v>16</v>
      </c>
      <c r="B312" s="233" t="s">
        <v>186</v>
      </c>
      <c r="C312" s="234" t="s">
        <v>161</v>
      </c>
      <c r="D312" s="202"/>
      <c r="E312" s="262">
        <f>('февраль (4 цк)'!B324+'февраль (4 цк)'!B325*9.11%)/1000</f>
        <v>1.1265758989999999</v>
      </c>
      <c r="F312" s="284">
        <f>('февраль (4 цк)'!C324+'февраль (4 цк)'!C325*9.11%)/1000</f>
        <v>1.1241318350000002</v>
      </c>
      <c r="G312" s="284">
        <f>('февраль (4 цк)'!D324+'февраль (4 цк)'!D325*9.11%)/1000</f>
        <v>1.124633741</v>
      </c>
      <c r="H312" s="262">
        <f>('февраль (4 цк)'!E324+'февраль (4 цк)'!E325*9.11%)/1000</f>
        <v>1.110744038</v>
      </c>
      <c r="I312" s="262">
        <f>('февраль (4 цк)'!F324+'февраль (4 цк)'!F325*9.11%)/1000</f>
        <v>1.186106315</v>
      </c>
      <c r="J312" s="262">
        <f>('февраль (4 цк)'!G324+'февраль (4 цк)'!G325*9.11%)/1000</f>
        <v>1.1959589479999999</v>
      </c>
      <c r="K312" s="262">
        <f>('февраль (4 цк)'!H324+'февраль (4 цк)'!H325*9.11%)/1000</f>
        <v>1.1886485780000002</v>
      </c>
      <c r="L312" s="262">
        <f>('февраль (4 цк)'!I324+'февраль (4 цк)'!I325*9.11%)/1000</f>
        <v>1.1392326590000001</v>
      </c>
      <c r="M312" s="262">
        <f>('февраль (4 цк)'!J324+'февраль (4 цк)'!J325*9.11%)/1000</f>
        <v>1.137475988</v>
      </c>
      <c r="N312" s="262">
        <f>('февраль (4 цк)'!K324+'февраль (4 цк)'!K325*9.11%)/1000</f>
        <v>1.1283871250000002</v>
      </c>
      <c r="O312" s="262">
        <f>('февраль (4 цк)'!L324+'февраль (4 цк)'!L325*9.11%)/1000</f>
        <v>1.1334061850000001</v>
      </c>
      <c r="P312" s="262">
        <f>('февраль (4 цк)'!M324+'февраль (4 цк)'!M325*9.11%)/1000</f>
        <v>1.1376942080000001</v>
      </c>
      <c r="Q312" s="262">
        <f>('февраль (4 цк)'!N324+'февраль (4 цк)'!N325*9.11%)/1000</f>
        <v>1.1400073400000001</v>
      </c>
      <c r="R312" s="262">
        <f>('февраль (4 цк)'!O324+'февраль (4 цк)'!O325*9.11%)/1000</f>
        <v>1.1378796950000001</v>
      </c>
      <c r="S312" s="262">
        <f>('февраль (4 цк)'!P324+'февраль (4 цк)'!P325*9.11%)/1000</f>
        <v>1.1434115720000002</v>
      </c>
      <c r="T312" s="262">
        <f>('февраль (4 цк)'!Q324+'февраль (4 цк)'!Q325*9.11%)/1000</f>
        <v>1.1608691720000002</v>
      </c>
      <c r="U312" s="262">
        <f>('февраль (4 цк)'!R324+'февраль (4 цк)'!R325*9.11%)/1000</f>
        <v>1.153122362</v>
      </c>
      <c r="V312" s="262">
        <f>('февраль (4 цк)'!S324+'февраль (4 цк)'!S325*9.11%)/1000</f>
        <v>1.1477214170000003</v>
      </c>
      <c r="W312" s="262">
        <f>('февраль (4 цк)'!T324+'февраль (4 цк)'!T325*9.11%)/1000</f>
        <v>1.146455741</v>
      </c>
      <c r="X312" s="262">
        <f>('февраль (4 цк)'!U324+'февраль (4 цк)'!U325*9.11%)/1000</f>
        <v>1.1212076870000001</v>
      </c>
      <c r="Y312" s="262">
        <f>('февраль (4 цк)'!V324+'февраль (4 цк)'!V325*9.11%)/1000</f>
        <v>1.1276560880000002</v>
      </c>
      <c r="Z312" s="262">
        <f>('февраль (4 цк)'!W324+'февраль (4 цк)'!W325*9.11%)/1000</f>
        <v>1.1291508950000002</v>
      </c>
      <c r="AA312" s="262">
        <f>('февраль (4 цк)'!X324+'февраль (4 цк)'!X325*9.11%)/1000</f>
        <v>1.12113131</v>
      </c>
      <c r="AB312" s="262">
        <f>('февраль (4 цк)'!Y324+'февраль (4 цк)'!Y325*9.11%)/1000</f>
        <v>1.1124461539999999</v>
      </c>
    </row>
    <row r="313" spans="1:28" s="156" customFormat="1" ht="13.5" thickBot="1" x14ac:dyDescent="0.25">
      <c r="A313" s="266">
        <v>17</v>
      </c>
      <c r="B313" s="233" t="s">
        <v>186</v>
      </c>
      <c r="C313" s="234" t="s">
        <v>161</v>
      </c>
      <c r="D313" s="202"/>
      <c r="E313" s="262">
        <f>('февраль (4 цк)'!B328+'февраль (4 цк)'!B329*9.11%)/1000</f>
        <v>1.0740394340000001</v>
      </c>
      <c r="F313" s="284">
        <f>('февраль (4 цк)'!C328+'февраль (4 цк)'!C329*9.11%)/1000</f>
        <v>1.0743994969999999</v>
      </c>
      <c r="G313" s="284">
        <f>('февраль (4 цк)'!D328+'февраль (4 цк)'!D329*9.11%)/1000</f>
        <v>1.0793749130000001</v>
      </c>
      <c r="H313" s="262">
        <f>('февраль (4 цк)'!E328+'февраль (4 цк)'!E329*9.11%)/1000</f>
        <v>1.070329694</v>
      </c>
      <c r="I313" s="262">
        <f>('февраль (4 цк)'!F328+'февраль (4 цк)'!F329*9.11%)/1000</f>
        <v>1.085048633</v>
      </c>
      <c r="J313" s="262">
        <f>('февраль (4 цк)'!G328+'февраль (4 цк)'!G329*9.11%)/1000</f>
        <v>1.10563769</v>
      </c>
      <c r="K313" s="262">
        <f>('февраль (4 цк)'!H328+'февраль (4 цк)'!H329*9.11%)/1000</f>
        <v>1.1043392810000001</v>
      </c>
      <c r="L313" s="262">
        <f>('февраль (4 цк)'!I328+'февраль (4 цк)'!I329*9.11%)/1000</f>
        <v>1.08883475</v>
      </c>
      <c r="M313" s="262">
        <f>('февраль (4 цк)'!J328+'февраль (4 цк)'!J329*9.11%)/1000</f>
        <v>1.080302348</v>
      </c>
      <c r="N313" s="262">
        <f>('февраль (4 цк)'!K328+'февраль (4 цк)'!K329*9.11%)/1000</f>
        <v>1.082680946</v>
      </c>
      <c r="O313" s="262">
        <f>('февраль (4 цк)'!L328+'февраль (4 цк)'!L329*9.11%)/1000</f>
        <v>1.081164317</v>
      </c>
      <c r="P313" s="262">
        <f>('февраль (4 цк)'!M328+'февраль (4 цк)'!M329*9.11%)/1000</f>
        <v>1.0827355009999999</v>
      </c>
      <c r="Q313" s="262">
        <f>('февраль (4 цк)'!N328+'февраль (4 цк)'!N329*9.11%)/1000</f>
        <v>1.0885728859999999</v>
      </c>
      <c r="R313" s="262">
        <f>('февраль (4 цк)'!O328+'февраль (4 цк)'!O329*9.11%)/1000</f>
        <v>1.0841211980000001</v>
      </c>
      <c r="S313" s="262">
        <f>('февраль (4 цк)'!P328+'февраль (4 цк)'!P329*9.11%)/1000</f>
        <v>1.0932646159999999</v>
      </c>
      <c r="T313" s="262">
        <f>('февраль (4 цк)'!Q328+'февраль (4 цк)'!Q329*9.11%)/1000</f>
        <v>1.0994184199999999</v>
      </c>
      <c r="U313" s="262">
        <f>('февраль (4 цк)'!R328+'февраль (4 цк)'!R329*9.11%)/1000</f>
        <v>1.0993093100000002</v>
      </c>
      <c r="V313" s="262">
        <f>('февраль (4 цк)'!S328+'февраль (4 цк)'!S329*9.11%)/1000</f>
        <v>1.0991129120000001</v>
      </c>
      <c r="W313" s="262">
        <f>('февраль (4 цк)'!T328+'февраль (4 цк)'!T329*9.11%)/1000</f>
        <v>1.0891620800000001</v>
      </c>
      <c r="X313" s="262">
        <f>('февраль (4 цк)'!U328+'февраль (4 цк)'!U329*9.11%)/1000</f>
        <v>1.090013138</v>
      </c>
      <c r="Y313" s="262">
        <f>('февраль (4 цк)'!V328+'февраль (4 цк)'!V329*9.11%)/1000</f>
        <v>1.0798331750000001</v>
      </c>
      <c r="Z313" s="262">
        <f>('февраль (4 цк)'!W328+'февраль (4 цк)'!W329*9.11%)/1000</f>
        <v>1.0820699299999998</v>
      </c>
      <c r="AA313" s="262">
        <f>('февраль (4 цк)'!X328+'февраль (4 цк)'!X329*9.11%)/1000</f>
        <v>1.073613905</v>
      </c>
      <c r="AB313" s="262">
        <f>('февраль (4 цк)'!Y328+'февраль (4 цк)'!Y329*9.11%)/1000</f>
        <v>1.059800579</v>
      </c>
    </row>
    <row r="314" spans="1:28" s="156" customFormat="1" ht="13.5" thickBot="1" x14ac:dyDescent="0.25">
      <c r="A314" s="266">
        <v>18</v>
      </c>
      <c r="B314" s="233" t="s">
        <v>186</v>
      </c>
      <c r="C314" s="234" t="s">
        <v>161</v>
      </c>
      <c r="D314" s="202"/>
      <c r="E314" s="262">
        <f>('февраль (4 цк)'!B332+'февраль (4 цк)'!B333*9.11%)/1000</f>
        <v>1.0991456450000001</v>
      </c>
      <c r="F314" s="284">
        <f>('февраль (4 цк)'!C332+'февраль (4 цк)'!C333*9.11%)/1000</f>
        <v>1.1025280550000001</v>
      </c>
      <c r="G314" s="284">
        <f>('февраль (4 цк)'!D332+'февраль (4 цк)'!D333*9.11%)/1000</f>
        <v>1.107230696</v>
      </c>
      <c r="H314" s="262">
        <f>('февраль (4 цк)'!E332+'февраль (4 цк)'!E333*9.11%)/1000</f>
        <v>1.121447729</v>
      </c>
      <c r="I314" s="262">
        <f>('февраль (4 цк)'!F332+'февраль (4 цк)'!F333*9.11%)/1000</f>
        <v>1.1453864630000001</v>
      </c>
      <c r="J314" s="262">
        <f>('февраль (4 цк)'!G332+'февраль (4 цк)'!G333*9.11%)/1000</f>
        <v>1.1578359140000003</v>
      </c>
      <c r="K314" s="262">
        <f>('февраль (4 цк)'!H332+'февраль (4 цк)'!H333*9.11%)/1000</f>
        <v>1.155260918</v>
      </c>
      <c r="L314" s="262">
        <f>('февраль (4 цк)'!I332+'февраль (4 цк)'!I333*9.11%)/1000</f>
        <v>1.1075907590000003</v>
      </c>
      <c r="M314" s="262">
        <f>('февраль (4 цк)'!J332+'февраль (4 цк)'!J333*9.11%)/1000</f>
        <v>1.100345855</v>
      </c>
      <c r="N314" s="262">
        <f>('февраль (4 цк)'!K332+'февраль (4 цк)'!K333*9.11%)/1000</f>
        <v>1.102942673</v>
      </c>
      <c r="O314" s="262">
        <f>('февраль (4 цк)'!L332+'февраль (4 цк)'!L333*9.11%)/1000</f>
        <v>1.1053867370000001</v>
      </c>
      <c r="P314" s="262">
        <f>('февраль (4 цк)'!M332+'февраль (4 цк)'!M333*9.11%)/1000</f>
        <v>1.1095765610000001</v>
      </c>
      <c r="Q314" s="262">
        <f>('февраль (4 цк)'!N332+'февраль (4 цк)'!N333*9.11%)/1000</f>
        <v>1.1101330220000003</v>
      </c>
      <c r="R314" s="262">
        <f>('февраль (4 цк)'!O332+'февраль (4 цк)'!O333*9.11%)/1000</f>
        <v>1.1007386509999999</v>
      </c>
      <c r="S314" s="262">
        <f>('февраль (4 цк)'!P332+'февраль (4 цк)'!P333*9.11%)/1000</f>
        <v>1.1098166030000003</v>
      </c>
      <c r="T314" s="262">
        <f>('февраль (4 цк)'!Q332+'февраль (4 цк)'!Q333*9.11%)/1000</f>
        <v>1.1619275390000003</v>
      </c>
      <c r="U314" s="262">
        <f>('февраль (4 цк)'!R332+'февраль (4 цк)'!R333*9.11%)/1000</f>
        <v>1.1621457590000002</v>
      </c>
      <c r="V314" s="262">
        <f>('февраль (4 цк)'!S332+'февраль (4 цк)'!S333*9.11%)/1000</f>
        <v>1.1191455080000001</v>
      </c>
      <c r="W314" s="262">
        <f>('февраль (4 цк)'!T332+'февраль (4 цк)'!T333*9.11%)/1000</f>
        <v>1.1160795170000002</v>
      </c>
      <c r="X314" s="262">
        <f>('февраль (4 цк)'!U332+'февраль (4 цк)'!U333*9.11%)/1000</f>
        <v>1.1058995540000001</v>
      </c>
      <c r="Y314" s="262">
        <f>('февраль (4 цк)'!V332+'февраль (4 цк)'!V333*9.11%)/1000</f>
        <v>1.0944648259999998</v>
      </c>
      <c r="Z314" s="262">
        <f>('февраль (4 цк)'!W332+'февраль (4 цк)'!W333*9.11%)/1000</f>
        <v>1.1110495460000001</v>
      </c>
      <c r="AA314" s="262">
        <f>('февраль (4 цк)'!X332+'февраль (4 цк)'!X333*9.11%)/1000</f>
        <v>1.1033900240000001</v>
      </c>
      <c r="AB314" s="262">
        <f>('февраль (4 цк)'!Y332+'февраль (4 цк)'!Y333*9.11%)/1000</f>
        <v>1.1009677819999999</v>
      </c>
    </row>
    <row r="315" spans="1:28" s="156" customFormat="1" ht="13.5" thickBot="1" x14ac:dyDescent="0.25">
      <c r="A315" s="266">
        <v>19</v>
      </c>
      <c r="B315" s="233" t="s">
        <v>186</v>
      </c>
      <c r="C315" s="234" t="s">
        <v>161</v>
      </c>
      <c r="D315" s="202"/>
      <c r="E315" s="262">
        <f>('февраль (4 цк)'!B336+'февраль (4 цк)'!B337*9.11%)/1000</f>
        <v>1.1453100860000003</v>
      </c>
      <c r="F315" s="284">
        <f>('февраль (4 цк)'!C336+'февраль (4 цк)'!C337*9.11%)/1000</f>
        <v>1.1475359300000001</v>
      </c>
      <c r="G315" s="284">
        <f>('февраль (4 цк)'!D336+'февраль (4 цк)'!D337*9.11%)/1000</f>
        <v>1.1911908410000001</v>
      </c>
      <c r="H315" s="262">
        <f>('февраль (4 цк)'!E336+'февраль (4 цк)'!E337*9.11%)/1000</f>
        <v>1.2034875380000001</v>
      </c>
      <c r="I315" s="262">
        <f>('февраль (4 цк)'!F336+'февраль (4 цк)'!F337*9.11%)/1000</f>
        <v>1.20481868</v>
      </c>
      <c r="J315" s="262">
        <f>('февраль (4 цк)'!G336+'февраль (4 цк)'!G337*9.11%)/1000</f>
        <v>1.20678266</v>
      </c>
      <c r="K315" s="262">
        <f>('февраль (4 цк)'!H336+'февраль (4 цк)'!H337*9.11%)/1000</f>
        <v>1.1977483520000001</v>
      </c>
      <c r="L315" s="262">
        <f>('февраль (4 цк)'!I336+'февраль (4 цк)'!I337*9.11%)/1000</f>
        <v>1.185789896</v>
      </c>
      <c r="M315" s="262">
        <f>('февраль (4 цк)'!J336+'февраль (4 цк)'!J337*9.11%)/1000</f>
        <v>1.1808908570000001</v>
      </c>
      <c r="N315" s="262">
        <f>('февраль (4 цк)'!K336+'февраль (4 цк)'!K337*9.11%)/1000</f>
        <v>1.1793633170000002</v>
      </c>
      <c r="O315" s="262">
        <f>('февраль (4 цк)'!L336+'февраль (4 цк)'!L337*9.11%)/1000</f>
        <v>1.1842950890000001</v>
      </c>
      <c r="P315" s="262">
        <f>('февраль (4 цк)'!M336+'февраль (4 цк)'!M337*9.11%)/1000</f>
        <v>1.1881030280000002</v>
      </c>
      <c r="Q315" s="262">
        <f>('февраль (4 цк)'!N336+'февраль (4 цк)'!N337*9.11%)/1000</f>
        <v>1.1906234690000002</v>
      </c>
      <c r="R315" s="262">
        <f>('февраль (4 цк)'!O336+'февраль (4 цк)'!O337*9.11%)/1000</f>
        <v>1.1943113869999999</v>
      </c>
      <c r="S315" s="262">
        <f>('февраль (4 цк)'!P336+'февраль (4 цк)'!P337*9.11%)/1000</f>
        <v>1.209925028</v>
      </c>
      <c r="T315" s="262">
        <f>('февраль (4 цк)'!Q336+'февраль (4 цк)'!Q337*9.11%)/1000</f>
        <v>1.2167116700000002</v>
      </c>
      <c r="U315" s="262">
        <f>('февраль (4 цк)'!R336+'февраль (4 цк)'!R337*9.11%)/1000</f>
        <v>1.2087684620000001</v>
      </c>
      <c r="V315" s="262">
        <f>('февраль (4 цк)'!S336+'февраль (4 цк)'!S337*9.11%)/1000</f>
        <v>1.204240397</v>
      </c>
      <c r="W315" s="262">
        <f>('февраль (4 цк)'!T336+'февраль (4 цк)'!T337*9.11%)/1000</f>
        <v>1.2016544899999999</v>
      </c>
      <c r="X315" s="262">
        <f>('февраль (4 цк)'!U336+'февраль (4 цк)'!U337*9.11%)/1000</f>
        <v>1.1395927220000002</v>
      </c>
      <c r="Y315" s="262">
        <f>('февраль (4 цк)'!V336+'февраль (4 цк)'!V337*9.11%)/1000</f>
        <v>1.144098965</v>
      </c>
      <c r="Z315" s="262">
        <f>('февраль (4 цк)'!W336+'февраль (4 цк)'!W337*9.11%)/1000</f>
        <v>1.1411202619999998</v>
      </c>
      <c r="AA315" s="262">
        <f>('февраль (4 цк)'!X336+'февраль (4 цк)'!X337*9.11%)/1000</f>
        <v>1.1389817060000003</v>
      </c>
      <c r="AB315" s="262">
        <f>('февраль (4 цк)'!Y336+'февраль (4 цк)'!Y337*9.11%)/1000</f>
        <v>1.136701307</v>
      </c>
    </row>
    <row r="316" spans="1:28" s="156" customFormat="1" ht="13.5" thickBot="1" x14ac:dyDescent="0.25">
      <c r="A316" s="266">
        <v>20</v>
      </c>
      <c r="B316" s="233" t="s">
        <v>186</v>
      </c>
      <c r="C316" s="234" t="s">
        <v>161</v>
      </c>
      <c r="D316" s="202"/>
      <c r="E316" s="262">
        <f>('февраль (4 цк)'!B340+'февраль (4 цк)'!B341*9.11%)/1000</f>
        <v>1.1473395319999999</v>
      </c>
      <c r="F316" s="284">
        <f>('февраль (4 цк)'!C340+'февраль (4 цк)'!C341*9.11%)/1000</f>
        <v>1.1628877070000001</v>
      </c>
      <c r="G316" s="284">
        <f>('февраль (4 цк)'!D340+'февраль (4 цк)'!D341*9.11%)/1000</f>
        <v>1.2225272330000001</v>
      </c>
      <c r="H316" s="262">
        <f>('февраль (4 цк)'!E340+'февраль (4 цк)'!E341*9.11%)/1000</f>
        <v>1.244000081</v>
      </c>
      <c r="I316" s="262">
        <f>('февраль (4 цк)'!F340+'февраль (4 цк)'!F341*9.11%)/1000</f>
        <v>1.2296302940000001</v>
      </c>
      <c r="J316" s="262">
        <f>('февраль (4 цк)'!G340+'февраль (4 цк)'!G341*9.11%)/1000</f>
        <v>1.2342456470000003</v>
      </c>
      <c r="K316" s="262">
        <f>('февраль (4 цк)'!H340+'февраль (4 цк)'!H341*9.11%)/1000</f>
        <v>1.2344529560000002</v>
      </c>
      <c r="L316" s="262">
        <f>('февраль (4 цк)'!I340+'февраль (4 цк)'!I341*9.11%)/1000</f>
        <v>1.2182719430000002</v>
      </c>
      <c r="M316" s="262">
        <f>('февраль (4 цк)'!J340+'февраль (4 цк)'!J341*9.11%)/1000</f>
        <v>1.2187411160000001</v>
      </c>
      <c r="N316" s="262">
        <f>('февраль (4 цк)'!K340+'февраль (4 цк)'!K341*9.11%)/1000</f>
        <v>1.2114962120000003</v>
      </c>
      <c r="O316" s="262">
        <f>('февраль (4 цк)'!L340+'февраль (4 цк)'!L341*9.11%)/1000</f>
        <v>1.217213576</v>
      </c>
      <c r="P316" s="262">
        <f>('февраль (4 цк)'!M340+'февраль (4 цк)'!M341*9.11%)/1000</f>
        <v>1.2169189790000003</v>
      </c>
      <c r="Q316" s="262">
        <f>('февраль (4 цк)'!N340+'февраль (4 цк)'!N341*9.11%)/1000</f>
        <v>1.1831057900000002</v>
      </c>
      <c r="R316" s="262">
        <f>('февраль (4 цк)'!O340+'февраль (4 цк)'!O341*9.11%)/1000</f>
        <v>1.2250694960000001</v>
      </c>
      <c r="S316" s="262">
        <f>('февраль (4 цк)'!P340+'февраль (4 цк)'!P341*9.11%)/1000</f>
        <v>1.2177700370000002</v>
      </c>
      <c r="T316" s="262">
        <f>('февраль (4 цк)'!Q340+'февраль (4 цк)'!Q341*9.11%)/1000</f>
        <v>1.2413377970000001</v>
      </c>
      <c r="U316" s="262">
        <f>('февраль (4 цк)'!R340+'февраль (4 цк)'!R341*9.11%)/1000</f>
        <v>1.2384245599999999</v>
      </c>
      <c r="V316" s="262">
        <f>('февраль (4 цк)'!S340+'февраль (4 цк)'!S341*9.11%)/1000</f>
        <v>1.2374425700000002</v>
      </c>
      <c r="W316" s="262">
        <f>('февраль (4 цк)'!T340+'февраль (4 цк)'!T341*9.11%)/1000</f>
        <v>1.1818292030000002</v>
      </c>
      <c r="X316" s="262">
        <f>('февраль (4 цк)'!U340+'февраль (4 цк)'!U341*9.11%)/1000</f>
        <v>1.168517783</v>
      </c>
      <c r="Y316" s="262">
        <f>('февраль (4 цк)'!V340+'февраль (4 цк)'!V341*9.11%)/1000</f>
        <v>1.1676339920000003</v>
      </c>
      <c r="Z316" s="262">
        <f>('февраль (4 цк)'!W340+'февраль (4 цк)'!W341*9.11%)/1000</f>
        <v>1.1678740340000002</v>
      </c>
      <c r="AA316" s="262">
        <f>('февраль (4 цк)'!X340+'февраль (4 цк)'!X341*9.11%)/1000</f>
        <v>1.1729149160000001</v>
      </c>
      <c r="AB316" s="262">
        <f>('февраль (4 цк)'!Y340+'февраль (4 цк)'!Y341*9.11%)/1000</f>
        <v>1.1649171530000002</v>
      </c>
    </row>
    <row r="317" spans="1:28" s="156" customFormat="1" ht="13.5" thickBot="1" x14ac:dyDescent="0.25">
      <c r="A317" s="266">
        <v>21</v>
      </c>
      <c r="B317" s="233" t="s">
        <v>186</v>
      </c>
      <c r="C317" s="234" t="s">
        <v>161</v>
      </c>
      <c r="D317" s="202"/>
      <c r="E317" s="262">
        <f>('февраль (4 цк)'!B344+'февраль (4 цк)'!B345*9.11%)/1000</f>
        <v>1.2562313120000002</v>
      </c>
      <c r="F317" s="284">
        <f>('февраль (4 цк)'!C344+'февраль (4 цк)'!C345*9.11%)/1000</f>
        <v>1.2618068330000001</v>
      </c>
      <c r="G317" s="284">
        <f>('февраль (4 цк)'!D344+'февраль (4 цк)'!D345*9.11%)/1000</f>
        <v>1.3686473450000001</v>
      </c>
      <c r="H317" s="262">
        <f>('февраль (4 цк)'!E344+'февраль (4 цк)'!E345*9.11%)/1000</f>
        <v>1.379776565</v>
      </c>
      <c r="I317" s="262">
        <f>('февраль (4 цк)'!F344+'февраль (4 цк)'!F345*9.11%)/1000</f>
        <v>1.3724225510000001</v>
      </c>
      <c r="J317" s="262">
        <f>('февраль (4 цк)'!G344+'февраль (4 цк)'!G345*9.11%)/1000</f>
        <v>1.3742774209999999</v>
      </c>
      <c r="K317" s="262">
        <f>('февраль (4 цк)'!H344+'февраль (4 цк)'!H345*9.11%)/1000</f>
        <v>1.3683745700000001</v>
      </c>
      <c r="L317" s="262">
        <f>('февраль (4 цк)'!I344+'февраль (4 цк)'!I345*9.11%)/1000</f>
        <v>1.3403551220000001</v>
      </c>
      <c r="M317" s="262">
        <f>('февраль (4 цк)'!J344+'февраль (4 цк)'!J345*9.11%)/1000</f>
        <v>1.330895285</v>
      </c>
      <c r="N317" s="262">
        <f>('февраль (4 цк)'!K344+'февраль (4 цк)'!K345*9.11%)/1000</f>
        <v>1.2903718310000001</v>
      </c>
      <c r="O317" s="262">
        <f>('февраль (4 цк)'!L344+'февраль (4 цк)'!L345*9.11%)/1000</f>
        <v>1.2843816920000002</v>
      </c>
      <c r="P317" s="262">
        <f>('февраль (4 цк)'!M344+'февраль (4 цк)'!M345*9.11%)/1000</f>
        <v>1.3432465370000002</v>
      </c>
      <c r="Q317" s="262">
        <f>('февраль (4 цк)'!N344+'февраль (4 цк)'!N345*9.11%)/1000</f>
        <v>1.3530227930000003</v>
      </c>
      <c r="R317" s="262">
        <f>('февраль (4 цк)'!O344+'февраль (4 цк)'!O345*9.11%)/1000</f>
        <v>1.3485056390000003</v>
      </c>
      <c r="S317" s="262">
        <f>('февраль (4 цк)'!P344+'февраль (4 цк)'!P345*9.11%)/1000</f>
        <v>1.3686364340000003</v>
      </c>
      <c r="T317" s="262">
        <f>('февраль (4 цк)'!Q344+'февраль (4 цк)'!Q345*9.11%)/1000</f>
        <v>1.371626048</v>
      </c>
      <c r="U317" s="262">
        <f>('февраль (4 цк)'!R344+'февраль (4 цк)'!R345*9.11%)/1000</f>
        <v>1.3718442680000003</v>
      </c>
      <c r="V317" s="262">
        <f>('февраль (4 цк)'!S344+'февраль (4 цк)'!S345*9.11%)/1000</f>
        <v>1.3567870880000001</v>
      </c>
      <c r="W317" s="262">
        <f>('февраль (4 цк)'!T344+'февраль (4 цк)'!T345*9.11%)/1000</f>
        <v>1.2990242540000001</v>
      </c>
      <c r="X317" s="262">
        <f>('февраль (4 цк)'!U344+'февраль (4 цк)'!U345*9.11%)/1000</f>
        <v>1.2516486920000003</v>
      </c>
      <c r="Y317" s="262">
        <f>('февраль (4 цк)'!V344+'февраль (4 цк)'!V345*9.11%)/1000</f>
        <v>1.2433890650000003</v>
      </c>
      <c r="Z317" s="262">
        <f>('февраль (4 цк)'!W344+'февраль (4 цк)'!W345*9.11%)/1000</f>
        <v>1.2642618080000001</v>
      </c>
      <c r="AA317" s="262">
        <f>('февраль (4 цк)'!X344+'февраль (4 цк)'!X345*9.11%)/1000</f>
        <v>1.2424398080000001</v>
      </c>
      <c r="AB317" s="262">
        <f>('февраль (4 цк)'!Y344+'февраль (4 цк)'!Y345*9.11%)/1000</f>
        <v>1.2455930870000003</v>
      </c>
    </row>
    <row r="318" spans="1:28" s="156" customFormat="1" ht="13.5" thickBot="1" x14ac:dyDescent="0.25">
      <c r="A318" s="266">
        <v>22</v>
      </c>
      <c r="B318" s="233" t="s">
        <v>186</v>
      </c>
      <c r="C318" s="234" t="s">
        <v>161</v>
      </c>
      <c r="D318" s="202"/>
      <c r="E318" s="262">
        <f>('февраль (4 цк)'!B348+'февраль (4 цк)'!B349*9.11%)/1000</f>
        <v>1.209052148</v>
      </c>
      <c r="F318" s="284">
        <f>('февраль (4 цк)'!C348+'февраль (4 цк)'!C349*9.11%)/1000</f>
        <v>1.2390901310000002</v>
      </c>
      <c r="G318" s="284">
        <f>('февраль (4 цк)'!D348+'февраль (4 цк)'!D349*9.11%)/1000</f>
        <v>1.2766130600000001</v>
      </c>
      <c r="H318" s="262">
        <f>('февраль (4 цк)'!E348+'февраль (4 цк)'!E349*9.11%)/1000</f>
        <v>1.3003772180000004</v>
      </c>
      <c r="I318" s="262">
        <f>('февраль (4 цк)'!F348+'февраль (4 цк)'!F349*9.11%)/1000</f>
        <v>1.2888988460000002</v>
      </c>
      <c r="J318" s="262">
        <f>('февраль (4 цк)'!G348+'февраль (4 цк)'!G349*9.11%)/1000</f>
        <v>1.3033559210000001</v>
      </c>
      <c r="K318" s="262">
        <f>('февраль (4 цк)'!H348+'февраль (4 цк)'!H349*9.11%)/1000</f>
        <v>1.2908410040000002</v>
      </c>
      <c r="L318" s="262">
        <f>('февраль (4 цк)'!I348+'февраль (4 цк)'!I349*9.11%)/1000</f>
        <v>1.2737871110000001</v>
      </c>
      <c r="M318" s="262">
        <f>('февраль (4 цк)'!J348+'февраль (4 цк)'!J349*9.11%)/1000</f>
        <v>1.267196867</v>
      </c>
      <c r="N318" s="262">
        <f>('февраль (4 цк)'!K348+'февраль (4 цк)'!K349*9.11%)/1000</f>
        <v>1.261359482</v>
      </c>
      <c r="O318" s="262">
        <f>('февраль (4 цк)'!L348+'февраль (4 цк)'!L349*9.11%)/1000</f>
        <v>1.2656475050000002</v>
      </c>
      <c r="P318" s="262">
        <f>('февраль (4 цк)'!M348+'февраль (4 цк)'!M349*9.11%)/1000</f>
        <v>1.271932241</v>
      </c>
      <c r="Q318" s="262">
        <f>('февраль (4 цк)'!N348+'февраль (4 цк)'!N349*9.11%)/1000</f>
        <v>1.2798863599999999</v>
      </c>
      <c r="R318" s="262">
        <f>('февраль (4 цк)'!O348+'февраль (4 цк)'!O349*9.11%)/1000</f>
        <v>1.2764930390000002</v>
      </c>
      <c r="S318" s="262">
        <f>('февраль (4 цк)'!P348+'февраль (4 цк)'!P349*9.11%)/1000</f>
        <v>1.283410613</v>
      </c>
      <c r="T318" s="262">
        <f>('февраль (4 цк)'!Q348+'февраль (4 цк)'!Q349*9.11%)/1000</f>
        <v>1.2445565420000002</v>
      </c>
      <c r="U318" s="262">
        <f>('февраль (4 цк)'!R348+'февраль (4 цк)'!R349*9.11%)/1000</f>
        <v>1.28588741</v>
      </c>
      <c r="V318" s="262">
        <f>('февраль (4 цк)'!S348+'февраль (4 цк)'!S349*9.11%)/1000</f>
        <v>1.2909501140000001</v>
      </c>
      <c r="W318" s="262">
        <f>('февраль (4 цк)'!T348+'февраль (4 цк)'!T349*9.11%)/1000</f>
        <v>1.2821994920000002</v>
      </c>
      <c r="X318" s="262">
        <f>('февраль (4 цк)'!U348+'февраль (4 цк)'!U349*9.11%)/1000</f>
        <v>1.2190902680000002</v>
      </c>
      <c r="Y318" s="262">
        <f>('февраль (4 цк)'!V348+'февраль (4 цк)'!V349*9.11%)/1000</f>
        <v>1.1978792840000001</v>
      </c>
      <c r="Z318" s="262">
        <f>('февраль (4 цк)'!W348+'февраль (4 цк)'!W349*9.11%)/1000</f>
        <v>1.2164498060000002</v>
      </c>
      <c r="AA318" s="262">
        <f>('февраль (4 цк)'!X348+'февраль (4 цк)'!X349*9.11%)/1000</f>
        <v>1.2112125260000002</v>
      </c>
      <c r="AB318" s="262">
        <f>('февраль (4 цк)'!Y348+'февраль (4 цк)'!Y349*9.11%)/1000</f>
        <v>1.2042185750000001</v>
      </c>
    </row>
    <row r="319" spans="1:28" s="156" customFormat="1" ht="13.5" thickBot="1" x14ac:dyDescent="0.25">
      <c r="A319" s="266">
        <v>23</v>
      </c>
      <c r="B319" s="233" t="s">
        <v>186</v>
      </c>
      <c r="C319" s="234" t="s">
        <v>161</v>
      </c>
      <c r="D319" s="202"/>
      <c r="E319" s="262">
        <f>('февраль (4 цк)'!B352+'февраль (4 цк)'!B353*9.11%)/1000</f>
        <v>1.1052121609999999</v>
      </c>
      <c r="F319" s="284">
        <f>('февраль (4 цк)'!C352+'февраль (4 цк)'!C353*9.11%)/1000</f>
        <v>1.1079290000000002</v>
      </c>
      <c r="G319" s="284">
        <f>('февраль (4 цк)'!D352+'февраль (4 цк)'!D353*9.11%)/1000</f>
        <v>1.1048411869999999</v>
      </c>
      <c r="H319" s="262">
        <f>('февраль (4 цк)'!E352+'февраль (4 цк)'!E353*9.11%)/1000</f>
        <v>1.1297619110000001</v>
      </c>
      <c r="I319" s="262">
        <f>('февраль (4 цк)'!F352+'февраль (4 цк)'!F353*9.11%)/1000</f>
        <v>1.145637416</v>
      </c>
      <c r="J319" s="262">
        <f>('февраль (4 цк)'!G352+'февраль (4 цк)'!G353*9.11%)/1000</f>
        <v>1.1578686469999999</v>
      </c>
      <c r="K319" s="262">
        <f>('февраль (4 цк)'!H352+'февраль (4 цк)'!H353*9.11%)/1000</f>
        <v>1.1279506850000001</v>
      </c>
      <c r="L319" s="262">
        <f>('февраль (4 цк)'!I352+'февраль (4 цк)'!I353*9.11%)/1000</f>
        <v>1.1149665950000001</v>
      </c>
      <c r="M319" s="262">
        <f>('февраль (4 цк)'!J352+'февраль (4 цк)'!J353*9.11%)/1000</f>
        <v>1.1117587610000002</v>
      </c>
      <c r="N319" s="262">
        <f>('февраль (4 цк)'!K352+'февраль (4 цк)'!K353*9.11%)/1000</f>
        <v>1.1013169340000002</v>
      </c>
      <c r="O319" s="262">
        <f>('февраль (4 цк)'!L352+'февраль (4 цк)'!L353*9.11%)/1000</f>
        <v>1.1035645999999999</v>
      </c>
      <c r="P319" s="262">
        <f>('февраль (4 цк)'!M352+'февраль (4 цк)'!M353*9.11%)/1000</f>
        <v>1.1095765610000001</v>
      </c>
      <c r="Q319" s="262">
        <f>('февраль (4 цк)'!N352+'февраль (4 цк)'!N353*9.11%)/1000</f>
        <v>1.1180216750000003</v>
      </c>
      <c r="R319" s="262">
        <f>('февраль (4 цк)'!O352+'февраль (4 цк)'!O353*9.11%)/1000</f>
        <v>1.1147156420000002</v>
      </c>
      <c r="S319" s="262">
        <f>('февраль (4 цк)'!P352+'февраль (4 цк)'!P353*9.11%)/1000</f>
        <v>1.122538829</v>
      </c>
      <c r="T319" s="262">
        <f>('февраль (4 цк)'!Q352+'февраль (4 цк)'!Q353*9.11%)/1000</f>
        <v>1.899903935</v>
      </c>
      <c r="U319" s="262">
        <f>('февраль (4 цк)'!R352+'февраль (4 цк)'!R353*9.11%)/1000</f>
        <v>1.8058074710000001</v>
      </c>
      <c r="V319" s="262">
        <f>('февраль (4 цк)'!S352+'февраль (4 цк)'!S353*9.11%)/1000</f>
        <v>1.1287690100000001</v>
      </c>
      <c r="W319" s="262">
        <f>('февраль (4 цк)'!T352+'февраль (4 цк)'!T353*9.11%)/1000</f>
        <v>1.1329151899999998</v>
      </c>
      <c r="X319" s="262">
        <f>('февраль (4 цк)'!U352+'февраль (4 цк)'!U353*9.11%)/1000</f>
        <v>1.128288926</v>
      </c>
      <c r="Y319" s="262">
        <f>('февраль (4 цк)'!V352+'февраль (4 цк)'!V353*9.11%)/1000</f>
        <v>1.129598246</v>
      </c>
      <c r="Z319" s="262">
        <f>('февраль (4 цк)'!W352+'февраль (4 цк)'!W353*9.11%)/1000</f>
        <v>1.128507146</v>
      </c>
      <c r="AA319" s="262">
        <f>('февраль (4 цк)'!X352+'февраль (4 цк)'!X353*9.11%)/1000</f>
        <v>1.117072418</v>
      </c>
      <c r="AB319" s="262">
        <f>('февраль (4 цк)'!Y352+'февраль (4 цк)'!Y353*9.11%)/1000</f>
        <v>1.103270003</v>
      </c>
    </row>
    <row r="320" spans="1:28" s="156" customFormat="1" ht="13.5" thickBot="1" x14ac:dyDescent="0.25">
      <c r="A320" s="266">
        <v>24</v>
      </c>
      <c r="B320" s="233" t="s">
        <v>186</v>
      </c>
      <c r="C320" s="234" t="s">
        <v>161</v>
      </c>
      <c r="D320" s="202"/>
      <c r="E320" s="262">
        <f>('февраль (4 цк)'!B356+'февраль (4 цк)'!B357*9.11%)/1000</f>
        <v>1.2115289450000002</v>
      </c>
      <c r="F320" s="284">
        <f>('февраль (4 цк)'!C356+'февраль (4 цк)'!C357*9.11%)/1000</f>
        <v>1.2096413420000001</v>
      </c>
      <c r="G320" s="284">
        <f>('февраль (4 цк)'!D356+'февраль (4 цк)'!D357*9.11%)/1000</f>
        <v>1.2096413420000001</v>
      </c>
      <c r="H320" s="262">
        <f>('февраль (4 цк)'!E356+'февраль (4 цк)'!E357*9.11%)/1000</f>
        <v>1.2332963900000002</v>
      </c>
      <c r="I320" s="262">
        <f>('февраль (4 цк)'!F356+'февраль (4 цк)'!F357*9.11%)/1000</f>
        <v>1.24442561</v>
      </c>
      <c r="J320" s="262">
        <f>('февраль (4 цк)'!G356+'февраль (4 цк)'!G357*9.11%)/1000</f>
        <v>1.2695099990000001</v>
      </c>
      <c r="K320" s="262">
        <f>('февраль (4 цк)'!H356+'февраль (4 цк)'!H357*9.11%)/1000</f>
        <v>1.2793408100000001</v>
      </c>
      <c r="L320" s="262">
        <f>('февраль (4 цк)'!I356+'февраль (4 цк)'!I357*9.11%)/1000</f>
        <v>1.2153805280000001</v>
      </c>
      <c r="M320" s="262">
        <f>('февраль (4 цк)'!J356+'февраль (4 цк)'!J357*9.11%)/1000</f>
        <v>1.2097068080000002</v>
      </c>
      <c r="N320" s="262">
        <f>('февраль (4 цк)'!K356+'февраль (4 цк)'!K357*9.11%)/1000</f>
        <v>1.2025055479999998</v>
      </c>
      <c r="O320" s="262">
        <f>('февраль (4 цк)'!L356+'февраль (4 цк)'!L357*9.11%)/1000</f>
        <v>1.1973882890000003</v>
      </c>
      <c r="P320" s="262">
        <f>('февраль (4 цк)'!M356+'февраль (4 цк)'!M357*9.11%)/1000</f>
        <v>1.2170499110000002</v>
      </c>
      <c r="Q320" s="262">
        <f>('февраль (4 цк)'!N356+'февраль (4 цк)'!N357*9.11%)/1000</f>
        <v>1.228430084</v>
      </c>
      <c r="R320" s="262">
        <f>('февраль (4 цк)'!O356+'февраль (4 цк)'!O357*9.11%)/1000</f>
        <v>1.2158278790000001</v>
      </c>
      <c r="S320" s="262">
        <f>('февраль (4 цк)'!P356+'февраль (4 цк)'!P357*9.11%)/1000</f>
        <v>1.2299576240000001</v>
      </c>
      <c r="T320" s="262">
        <f>('февраль (4 цк)'!Q356+'февраль (4 цк)'!Q357*9.11%)/1000</f>
        <v>1.2905027629999999</v>
      </c>
      <c r="U320" s="262">
        <f>('февраль (4 цк)'!R356+'февраль (4 цк)'!R357*9.11%)/1000</f>
        <v>1.2900554120000001</v>
      </c>
      <c r="V320" s="262">
        <f>('февраль (4 цк)'!S356+'февраль (4 цк)'!S357*9.11%)/1000</f>
        <v>1.2423634310000002</v>
      </c>
      <c r="W320" s="262">
        <f>('февраль (4 цк)'!T356+'февраль (4 цк)'!T357*9.11%)/1000</f>
        <v>1.2277099580000002</v>
      </c>
      <c r="X320" s="262">
        <f>('февраль (4 цк)'!U356+'февраль (4 цк)'!U357*9.11%)/1000</f>
        <v>1.222538144</v>
      </c>
      <c r="Y320" s="262">
        <f>('февраль (4 цк)'!V356+'февраль (4 цк)'!V357*9.11%)/1000</f>
        <v>1.216897157</v>
      </c>
      <c r="Z320" s="262">
        <f>('февраль (4 цк)'!W356+'февраль (4 цк)'!W357*9.11%)/1000</f>
        <v>1.2185447180000004</v>
      </c>
      <c r="AA320" s="262">
        <f>('февраль (4 цк)'!X356+'февраль (4 цк)'!X357*9.11%)/1000</f>
        <v>1.1985666770000001</v>
      </c>
      <c r="AB320" s="262">
        <f>('февраль (4 цк)'!Y356+'февраль (4 цк)'!Y357*9.11%)/1000</f>
        <v>1.1908962439999999</v>
      </c>
    </row>
    <row r="321" spans="1:28" s="156" customFormat="1" ht="13.5" thickBot="1" x14ac:dyDescent="0.25">
      <c r="A321" s="266">
        <v>25</v>
      </c>
      <c r="B321" s="233" t="s">
        <v>186</v>
      </c>
      <c r="C321" s="234" t="s">
        <v>161</v>
      </c>
      <c r="D321" s="202"/>
      <c r="E321" s="262">
        <f>('февраль (4 цк)'!B360+'февраль (4 цк)'!B361*9.11%)/1000</f>
        <v>1.1537333780000001</v>
      </c>
      <c r="F321" s="284">
        <f>('февраль (4 цк)'!C360+'февраль (4 цк)'!C361*9.11%)/1000</f>
        <v>1.1508201410000001</v>
      </c>
      <c r="G321" s="284">
        <f>('февраль (4 цк)'!D360+'февраль (4 цк)'!D361*9.11%)/1000</f>
        <v>1.1330897660000001</v>
      </c>
      <c r="H321" s="262">
        <f>('февраль (4 цк)'!E360+'февраль (4 цк)'!E361*9.11%)/1000</f>
        <v>1.1377051190000003</v>
      </c>
      <c r="I321" s="262">
        <f>('февраль (4 цк)'!F360+'февраль (4 цк)'!F361*9.11%)/1000</f>
        <v>1.112784395</v>
      </c>
      <c r="J321" s="262">
        <f>('февраль (4 цк)'!G360+'февраль (4 цк)'!G361*9.11%)/1000</f>
        <v>1.167012065</v>
      </c>
      <c r="K321" s="262">
        <f>('февраль (4 цк)'!H360+'февраль (4 цк)'!H361*9.11%)/1000</f>
        <v>1.1680376989999999</v>
      </c>
      <c r="L321" s="262">
        <f>('февраль (4 цк)'!I360+'февраль (4 цк)'!I361*9.11%)/1000</f>
        <v>1.156657526</v>
      </c>
      <c r="M321" s="262">
        <f>('февраль (4 цк)'!J360+'февраль (4 цк)'!J361*9.11%)/1000</f>
        <v>1.1385234440000001</v>
      </c>
      <c r="N321" s="262">
        <f>('февраль (4 цк)'!K360+'февраль (4 цк)'!K361*9.11%)/1000</f>
        <v>1.1364067099999999</v>
      </c>
      <c r="O321" s="262">
        <f>('февраль (4 цк)'!L360+'февраль (4 цк)'!L361*9.11%)/1000</f>
        <v>1.095566837</v>
      </c>
      <c r="P321" s="262">
        <f>('февраль (4 цк)'!M360+'февраль (4 цк)'!M361*9.11%)/1000</f>
        <v>1.0935046580000001</v>
      </c>
      <c r="Q321" s="262">
        <f>('февраль (4 цк)'!N360+'февраль (4 цк)'!N361*9.11%)/1000</f>
        <v>1.1048520980000001</v>
      </c>
      <c r="R321" s="262">
        <f>('февраль (4 цк)'!O360+'февраль (4 цк)'!O361*9.11%)/1000</f>
        <v>1.1068269890000002</v>
      </c>
      <c r="S321" s="262">
        <f>('февраль (4 цк)'!P360+'февраль (4 цк)'!P361*9.11%)/1000</f>
        <v>1.1187418009999999</v>
      </c>
      <c r="T321" s="262">
        <f>('февраль (4 цк)'!Q360+'февраль (4 цк)'!Q361*9.11%)/1000</f>
        <v>1.1355338300000002</v>
      </c>
      <c r="U321" s="262">
        <f>('февраль (4 цк)'!R360+'февраль (4 цк)'!R361*9.11%)/1000</f>
        <v>1.1632586810000003</v>
      </c>
      <c r="V321" s="262">
        <f>('февраль (4 цк)'!S360+'февраль (4 цк)'!S361*9.11%)/1000</f>
        <v>1.161731141</v>
      </c>
      <c r="W321" s="262">
        <f>('февраль (4 цк)'!T360+'февраль (4 цк)'!T361*9.11%)/1000</f>
        <v>1.1328715460000001</v>
      </c>
      <c r="X321" s="262">
        <f>('февраль (4 цк)'!U360+'февраль (4 цк)'!U361*9.11%)/1000</f>
        <v>1.1589379250000003</v>
      </c>
      <c r="Y321" s="262">
        <f>('февраль (4 цк)'!V360+'февраль (4 цк)'!V361*9.11%)/1000</f>
        <v>1.1527186550000001</v>
      </c>
      <c r="Z321" s="262">
        <f>('февраль (4 цк)'!W360+'февраль (4 цк)'!W361*9.11%)/1000</f>
        <v>1.1549990539999999</v>
      </c>
      <c r="AA321" s="262">
        <f>('февраль (4 цк)'!X360+'февраль (4 цк)'!X361*9.11%)/1000</f>
        <v>1.1494780880000002</v>
      </c>
      <c r="AB321" s="262">
        <f>('февраль (4 цк)'!Y360+'февраль (4 цк)'!Y361*9.11%)/1000</f>
        <v>1.1459429239999999</v>
      </c>
    </row>
    <row r="322" spans="1:28" s="156" customFormat="1" ht="13.5" thickBot="1" x14ac:dyDescent="0.25">
      <c r="A322" s="266">
        <v>26</v>
      </c>
      <c r="B322" s="233" t="s">
        <v>186</v>
      </c>
      <c r="C322" s="234" t="s">
        <v>161</v>
      </c>
      <c r="D322" s="202"/>
      <c r="E322" s="262">
        <f>('февраль (4 цк)'!B364+'февраль (4 цк)'!B365*9.11%)/1000</f>
        <v>1.22915021</v>
      </c>
      <c r="F322" s="284">
        <f>('февраль (4 цк)'!C364+'февраль (4 цк)'!C365*9.11%)/1000</f>
        <v>1.2244257470000002</v>
      </c>
      <c r="G322" s="284">
        <f>('февраль (4 цк)'!D364+'февраль (4 цк)'!D365*9.11%)/1000</f>
        <v>1.2237274430000002</v>
      </c>
      <c r="H322" s="262">
        <f>('февраль (4 цк)'!E364+'февраль (4 цк)'!E365*9.11%)/1000</f>
        <v>1.2323253110000001</v>
      </c>
      <c r="I322" s="262">
        <f>('февраль (4 цк)'!F364+'февраль (4 цк)'!F365*9.11%)/1000</f>
        <v>1.2309832580000002</v>
      </c>
      <c r="J322" s="262">
        <f>('февраль (4 цк)'!G364+'февраль (4 цк)'!G365*9.11%)/1000</f>
        <v>1.2367442660000001</v>
      </c>
      <c r="K322" s="262">
        <f>('февраль (4 цк)'!H364+'февраль (4 цк)'!H365*9.11%)/1000</f>
        <v>1.2360786950000002</v>
      </c>
      <c r="L322" s="262">
        <f>('февраль (4 цк)'!I364+'февраль (4 цк)'!I365*9.11%)/1000</f>
        <v>1.2266188580000001</v>
      </c>
      <c r="M322" s="262">
        <f>('февраль (4 цк)'!J364+'февраль (4 цк)'!J365*9.11%)/1000</f>
        <v>1.2153477950000002</v>
      </c>
      <c r="N322" s="262">
        <f>('февраль (4 цк)'!K364+'февраль (4 цк)'!K365*9.11%)/1000</f>
        <v>1.2011634950000003</v>
      </c>
      <c r="O322" s="262">
        <f>('февраль (4 цк)'!L364+'февраль (4 цк)'!L365*9.11%)/1000</f>
        <v>1.2200722580000001</v>
      </c>
      <c r="P322" s="262">
        <f>('февраль (4 цк)'!M364+'февраль (4 цк)'!M365*9.11%)/1000</f>
        <v>1.22009408</v>
      </c>
      <c r="Q322" s="262">
        <f>('февраль (4 цк)'!N364+'февраль (4 цк)'!N365*9.11%)/1000</f>
        <v>1.2278954450000001</v>
      </c>
      <c r="R322" s="262">
        <f>('февраль (4 цк)'!O364+'февраль (4 цк)'!O365*9.11%)/1000</f>
        <v>1.2196576400000001</v>
      </c>
      <c r="S322" s="262">
        <f>('февраль (4 цк)'!P364+'февраль (4 цк)'!P365*9.11%)/1000</f>
        <v>1.2311905670000001</v>
      </c>
      <c r="T322" s="262">
        <f>('февраль (4 цк)'!Q364+'февраль (4 цк)'!Q365*9.11%)/1000</f>
        <v>1.2518778230000003</v>
      </c>
      <c r="U322" s="262">
        <f>('февраль (4 цк)'!R364+'февраль (4 цк)'!R365*9.11%)/1000</f>
        <v>1.2630288650000003</v>
      </c>
      <c r="V322" s="262">
        <f>('февраль (4 цк)'!S364+'февраль (4 цк)'!S365*9.11%)/1000</f>
        <v>1.2680806580000001</v>
      </c>
      <c r="W322" s="262">
        <f>('февраль (4 цк)'!T364+'февраль (4 цк)'!T365*9.11%)/1000</f>
        <v>1.2621887180000004</v>
      </c>
      <c r="X322" s="262">
        <f>('февраль (4 цк)'!U364+'февраль (4 цк)'!U365*9.11%)/1000</f>
        <v>1.252565216</v>
      </c>
      <c r="Y322" s="262">
        <f>('февраль (4 цк)'!V364+'февраль (4 цк)'!V365*9.11%)/1000</f>
        <v>1.2485390569999999</v>
      </c>
      <c r="Z322" s="262">
        <f>('февраль (4 цк)'!W364+'февраль (4 цк)'!W365*9.11%)/1000</f>
        <v>1.2412505090000001</v>
      </c>
      <c r="AA322" s="262">
        <f>('февраль (4 цк)'!X364+'февраль (4 цк)'!X365*9.11%)/1000</f>
        <v>1.2237492650000001</v>
      </c>
      <c r="AB322" s="262">
        <f>('февраль (4 цк)'!Y364+'февраль (4 цк)'!Y365*9.11%)/1000</f>
        <v>1.2329363270000002</v>
      </c>
    </row>
    <row r="323" spans="1:28" s="156" customFormat="1" ht="13.5" thickBot="1" x14ac:dyDescent="0.25">
      <c r="A323" s="266">
        <v>27</v>
      </c>
      <c r="B323" s="233" t="s">
        <v>186</v>
      </c>
      <c r="C323" s="234" t="s">
        <v>161</v>
      </c>
      <c r="D323" s="202"/>
      <c r="E323" s="262">
        <f>('февраль (4 цк)'!B368+'февраль (4 цк)'!B369*9.11%)/1000</f>
        <v>1.1760136399999999</v>
      </c>
      <c r="F323" s="284">
        <f>('февраль (4 цк)'!C368+'февраль (4 цк)'!C369*9.11%)/1000</f>
        <v>1.1789596100000002</v>
      </c>
      <c r="G323" s="284">
        <f>('февраль (4 цк)'!D368+'февраль (4 цк)'!D369*9.11%)/1000</f>
        <v>1.2463677680000003</v>
      </c>
      <c r="H323" s="262">
        <f>('февраль (4 цк)'!E368+'февраль (4 цк)'!E369*9.11%)/1000</f>
        <v>1.204142198</v>
      </c>
      <c r="I323" s="262">
        <f>('февраль (4 цк)'!F368+'февраль (4 цк)'!F369*9.11%)/1000</f>
        <v>1.2322816670000003</v>
      </c>
      <c r="J323" s="262">
        <f>('февраль (4 цк)'!G368+'февраль (4 цк)'!G369*9.11%)/1000</f>
        <v>1.2890952440000001</v>
      </c>
      <c r="K323" s="262">
        <f>('февраль (4 цк)'!H368+'февраль (4 цк)'!H369*9.11%)/1000</f>
        <v>1.2701428370000003</v>
      </c>
      <c r="L323" s="262">
        <f>('февраль (4 цк)'!I368+'февраль (4 цк)'!I369*9.11%)/1000</f>
        <v>1.2650692220000002</v>
      </c>
      <c r="M323" s="262">
        <f>('февраль (4 цк)'!J368+'февраль (4 цк)'!J369*9.11%)/1000</f>
        <v>1.2563949770000002</v>
      </c>
      <c r="N323" s="262">
        <f>('февраль (4 цк)'!K368+'февраль (4 цк)'!K369*9.11%)/1000</f>
        <v>1.2539509130000002</v>
      </c>
      <c r="O323" s="262">
        <f>('февраль (4 цк)'!L368+'февраль (4 цк)'!L369*9.11%)/1000</f>
        <v>1.2550638349999998</v>
      </c>
      <c r="P323" s="262">
        <f>('февраль (4 цк)'!M368+'февраль (4 цк)'!M369*9.11%)/1000</f>
        <v>1.2040221770000001</v>
      </c>
      <c r="Q323" s="262">
        <f>('февраль (4 цк)'!N368+'февраль (4 цк)'!N369*9.11%)/1000</f>
        <v>1.1935476170000001</v>
      </c>
      <c r="R323" s="262">
        <f>('февраль (4 цк)'!O368+'февраль (4 цк)'!O369*9.11%)/1000</f>
        <v>1.1671757300000001</v>
      </c>
      <c r="S323" s="262">
        <f>('февраль (4 цк)'!P368+'февраль (4 цк)'!P369*9.11%)/1000</f>
        <v>1.2088993940000001</v>
      </c>
      <c r="T323" s="262">
        <f>('февраль (4 цк)'!Q368+'февраль (4 цк)'!Q369*9.11%)/1000</f>
        <v>1.2736016240000001</v>
      </c>
      <c r="U323" s="262">
        <f>('февраль (4 цк)'!R368+'февраль (4 цк)'!R369*9.11%)/1000</f>
        <v>1.2813484340000003</v>
      </c>
      <c r="V323" s="262">
        <f>('февраль (4 цк)'!S368+'февраль (4 цк)'!S369*9.11%)/1000</f>
        <v>1.2534271850000001</v>
      </c>
      <c r="W323" s="262">
        <f>('февраль (4 цк)'!T368+'февраль (4 цк)'!T369*9.11%)/1000</f>
        <v>1.2180646340000003</v>
      </c>
      <c r="X323" s="262">
        <f>('февраль (4 цк)'!U368+'февраль (4 цк)'!U369*9.11%)/1000</f>
        <v>1.1989158289999999</v>
      </c>
      <c r="Y323" s="262">
        <f>('февраль (4 цк)'!V368+'февраль (4 цк)'!V369*9.11%)/1000</f>
        <v>1.19816297</v>
      </c>
      <c r="Z323" s="262">
        <f>('февраль (4 цк)'!W368+'февраль (4 цк)'!W369*9.11%)/1000</f>
        <v>1.1963844770000001</v>
      </c>
      <c r="AA323" s="262">
        <f>('февраль (4 цк)'!X368+'февраль (4 цк)'!X369*9.11%)/1000</f>
        <v>1.1855171210000002</v>
      </c>
      <c r="AB323" s="262">
        <f>('февраль (4 цк)'!Y368+'февраль (4 цк)'!Y369*9.11%)/1000</f>
        <v>1.1955988850000001</v>
      </c>
    </row>
    <row r="324" spans="1:28" s="156" customFormat="1" ht="13.5" thickBot="1" x14ac:dyDescent="0.25">
      <c r="A324" s="266">
        <v>28</v>
      </c>
      <c r="B324" s="233" t="s">
        <v>186</v>
      </c>
      <c r="C324" s="234" t="s">
        <v>161</v>
      </c>
      <c r="D324" s="202"/>
      <c r="E324" s="262">
        <f>('февраль (4 цк)'!B372+'февраль (4 цк)'!B373*9.11%)/1000</f>
        <v>1.1776830229999999</v>
      </c>
      <c r="F324" s="284">
        <f>('февраль (4 цк)'!C372+'февраль (4 цк)'!C373*9.11%)/1000</f>
        <v>1.1838477380000001</v>
      </c>
      <c r="G324" s="284">
        <f>('февраль (4 цк)'!D372+'февраль (4 цк)'!D373*9.11%)/1000</f>
        <v>1.2360677840000003</v>
      </c>
      <c r="H324" s="262">
        <f>('февраль (4 цк)'!E372+'февраль (4 цк)'!E373*9.11%)/1000</f>
        <v>1.2408468020000001</v>
      </c>
      <c r="I324" s="262">
        <f>('февраль (4 цк)'!F372+'февраль (4 цк)'!F373*9.11%)/1000</f>
        <v>1.233263657</v>
      </c>
      <c r="J324" s="262">
        <f>('февраль (4 цк)'!G372+'февраль (4 цк)'!G373*9.11%)/1000</f>
        <v>1.2212942900000003</v>
      </c>
      <c r="K324" s="262">
        <f>('февраль (4 цк)'!H372+'февраль (4 цк)'!H373*9.11%)/1000</f>
        <v>1.2240438620000003</v>
      </c>
      <c r="L324" s="262">
        <f>('февраль (4 цк)'!I372+'февраль (4 цк)'!I373*9.11%)/1000</f>
        <v>1.2039676220000002</v>
      </c>
      <c r="M324" s="262">
        <f>('февраль (4 цк)'!J372+'февраль (4 цк)'!J373*9.11%)/1000</f>
        <v>1.2002797039999999</v>
      </c>
      <c r="N324" s="262">
        <f>('февраль (4 цк)'!K372+'февраль (4 цк)'!K373*9.11%)/1000</f>
        <v>1.1843932879999999</v>
      </c>
      <c r="O324" s="262">
        <f>('февраль (4 цк)'!L372+'февраль (4 цк)'!L373*9.11%)/1000</f>
        <v>1.1579232020000001</v>
      </c>
      <c r="P324" s="262">
        <f>('февраль (4 цк)'!M372+'февраль (4 цк)'!M373*9.11%)/1000</f>
        <v>1.1639460740000001</v>
      </c>
      <c r="Q324" s="262">
        <f>('февраль (4 цк)'!N372+'февраль (4 цк)'!N373*9.11%)/1000</f>
        <v>1.174289702</v>
      </c>
      <c r="R324" s="262">
        <f>('февраль (4 цк)'!O372+'февраль (4 цк)'!O373*9.11%)/1000</f>
        <v>1.2073063879999999</v>
      </c>
      <c r="S324" s="262">
        <f>('февраль (4 цк)'!P372+'февраль (4 цк)'!P373*9.11%)/1000</f>
        <v>1.2237819980000002</v>
      </c>
      <c r="T324" s="262">
        <f>('февраль (4 цк)'!Q372+'февраль (4 цк)'!Q373*9.11%)/1000</f>
        <v>1.2270552980000002</v>
      </c>
      <c r="U324" s="262">
        <f>('февраль (4 цк)'!R372+'февраль (4 цк)'!R373*9.11%)/1000</f>
        <v>1.2430508240000002</v>
      </c>
      <c r="V324" s="262">
        <f>('февраль (4 цк)'!S372+'февраль (4 цк)'!S373*9.11%)/1000</f>
        <v>1.2329363270000002</v>
      </c>
      <c r="W324" s="262">
        <f>('февраль (4 цк)'!T372+'февраль (4 цк)'!T373*9.11%)/1000</f>
        <v>1.1854080110000003</v>
      </c>
      <c r="X324" s="262">
        <f>('февраль (4 цк)'!U372+'февраль (4 цк)'!U373*9.11%)/1000</f>
        <v>1.1639678960000002</v>
      </c>
      <c r="Y324" s="262">
        <f>('февраль (4 цк)'!V372+'февраль (4 цк)'!V373*9.11%)/1000</f>
        <v>1.1631604820000001</v>
      </c>
      <c r="Z324" s="262">
        <f>('февраль (4 цк)'!W372+'февраль (4 цк)'!W373*9.11%)/1000</f>
        <v>1.171289177</v>
      </c>
      <c r="AA324" s="262">
        <f>('февраль (4 цк)'!X372+'февраль (4 цк)'!X373*9.11%)/1000</f>
        <v>1.1579232020000001</v>
      </c>
      <c r="AB324" s="262">
        <f>('февраль (4 цк)'!Y372+'февраль (4 цк)'!Y373*9.11%)/1000</f>
        <v>1.1724130100000001</v>
      </c>
    </row>
    <row r="325" spans="1:28" s="156" customFormat="1" ht="13.5" thickBot="1" x14ac:dyDescent="0.25">
      <c r="A325" s="266">
        <v>29</v>
      </c>
      <c r="B325" s="233" t="s">
        <v>186</v>
      </c>
      <c r="C325" s="234" t="s">
        <v>161</v>
      </c>
      <c r="D325" s="202"/>
      <c r="E325" s="262"/>
      <c r="F325" s="284"/>
      <c r="G325" s="284"/>
      <c r="H325" s="262"/>
      <c r="I325" s="262"/>
      <c r="J325" s="262"/>
      <c r="K325" s="262"/>
      <c r="L325" s="262"/>
      <c r="M325" s="262"/>
      <c r="N325" s="262"/>
      <c r="O325" s="262"/>
      <c r="P325" s="262"/>
      <c r="Q325" s="262"/>
      <c r="R325" s="262"/>
      <c r="S325" s="262"/>
      <c r="T325" s="262"/>
      <c r="U325" s="262"/>
      <c r="V325" s="262"/>
      <c r="W325" s="262"/>
      <c r="X325" s="262"/>
      <c r="Y325" s="262"/>
      <c r="Z325" s="262"/>
      <c r="AA325" s="262"/>
      <c r="AB325" s="262"/>
    </row>
    <row r="326" spans="1:28" s="156" customFormat="1" ht="13.5" thickBot="1" x14ac:dyDescent="0.25">
      <c r="A326" s="266">
        <v>30</v>
      </c>
      <c r="B326" s="233" t="s">
        <v>186</v>
      </c>
      <c r="C326" s="234" t="s">
        <v>161</v>
      </c>
      <c r="D326" s="202"/>
      <c r="E326" s="262"/>
      <c r="F326" s="284"/>
      <c r="G326" s="284"/>
      <c r="H326" s="262"/>
      <c r="I326" s="262"/>
      <c r="J326" s="262"/>
      <c r="K326" s="262"/>
      <c r="L326" s="262"/>
      <c r="M326" s="262"/>
      <c r="N326" s="262"/>
      <c r="O326" s="262"/>
      <c r="P326" s="262"/>
      <c r="Q326" s="262"/>
      <c r="R326" s="262"/>
      <c r="S326" s="262"/>
      <c r="T326" s="262"/>
      <c r="U326" s="262"/>
      <c r="V326" s="262"/>
      <c r="W326" s="262"/>
      <c r="X326" s="262"/>
      <c r="Y326" s="262"/>
      <c r="Z326" s="262"/>
      <c r="AA326" s="262"/>
      <c r="AB326" s="262"/>
    </row>
    <row r="327" spans="1:28" s="248" customFormat="1" ht="13.5" thickBot="1" x14ac:dyDescent="0.25">
      <c r="A327" s="267">
        <v>31</v>
      </c>
      <c r="B327" s="257" t="s">
        <v>186</v>
      </c>
      <c r="C327" s="258" t="s">
        <v>161</v>
      </c>
      <c r="D327" s="259"/>
      <c r="E327" s="262"/>
      <c r="F327" s="284"/>
      <c r="G327" s="284"/>
      <c r="H327" s="262"/>
      <c r="I327" s="262"/>
      <c r="J327" s="262"/>
      <c r="K327" s="262"/>
      <c r="L327" s="262"/>
      <c r="M327" s="262"/>
      <c r="N327" s="262"/>
      <c r="O327" s="262"/>
      <c r="P327" s="262"/>
      <c r="Q327" s="262"/>
      <c r="R327" s="262"/>
      <c r="S327" s="262"/>
      <c r="T327" s="262"/>
      <c r="U327" s="262"/>
      <c r="V327" s="262"/>
      <c r="W327" s="262"/>
      <c r="X327" s="262"/>
      <c r="Y327" s="262"/>
      <c r="Z327" s="262"/>
      <c r="AA327" s="262"/>
      <c r="AB327" s="262"/>
    </row>
    <row r="328" spans="1:28" s="243" customFormat="1" ht="13.5" thickBot="1" x14ac:dyDescent="0.25">
      <c r="A328" s="265">
        <v>1</v>
      </c>
      <c r="B328" s="252" t="s">
        <v>192</v>
      </c>
      <c r="C328" s="253" t="s">
        <v>161</v>
      </c>
      <c r="D328" s="254"/>
      <c r="E328" s="262">
        <f>('февраль (4 цк)'!B264+'февраль (4 цк)'!B265*5.79%)/1000</f>
        <v>1.0760585739999999</v>
      </c>
      <c r="F328" s="284">
        <f>('февраль (4 цк)'!C264+'февраль (4 цк)'!C265*5.79%)/1000</f>
        <v>1.0905518040000002</v>
      </c>
      <c r="G328" s="284">
        <f>('февраль (4 цк)'!D264+'февраль (4 цк)'!D265*5.79%)/1000</f>
        <v>1.1003267999999999</v>
      </c>
      <c r="H328" s="262">
        <f>('февраль (4 цк)'!E264+'февраль (4 цк)'!E265*5.79%)/1000</f>
        <v>1.156025235</v>
      </c>
      <c r="I328" s="262">
        <f>('февраль (4 цк)'!F264+'февраль (4 цк)'!F265*5.79%)/1000</f>
        <v>1.1572523989999999</v>
      </c>
      <c r="J328" s="262">
        <f>('февраль (4 цк)'!G264+'февраль (4 цк)'!G265*5.79%)/1000</f>
        <v>1.1864504390000001</v>
      </c>
      <c r="K328" s="262">
        <f>('февраль (4 цк)'!H264+'февраль (4 цк)'!H265*5.79%)/1000</f>
        <v>1.1714705750000001</v>
      </c>
      <c r="L328" s="262">
        <f>('февраль (4 цк)'!I264+'февраль (4 цк)'!I265*5.79%)/1000</f>
        <v>1.1430236440000001</v>
      </c>
      <c r="M328" s="262">
        <f>('февраль (4 цк)'!J264+'февраль (4 цк)'!J265*5.79%)/1000</f>
        <v>1.1308154779999999</v>
      </c>
      <c r="N328" s="262">
        <f>('февраль (4 цк)'!K264+'февраль (4 цк)'!K265*5.79%)/1000</f>
        <v>1.383547788</v>
      </c>
      <c r="O328" s="262">
        <f>('февраль (4 цк)'!L264+'февраль (4 цк)'!L265*5.79%)/1000</f>
        <v>1.3907626660000001</v>
      </c>
      <c r="P328" s="262">
        <f>('февраль (4 цк)'!M264+'февраль (4 цк)'!M265*5.79%)/1000</f>
        <v>1.4003260820000001</v>
      </c>
      <c r="Q328" s="262">
        <f>('февраль (4 цк)'!N264+'февраль (4 цк)'!N265*5.79%)/1000</f>
        <v>1.4168822170000002</v>
      </c>
      <c r="R328" s="262">
        <f>('февраль (4 цк)'!O264+'февраль (4 цк)'!O265*5.79%)/1000</f>
        <v>1.160743469</v>
      </c>
      <c r="S328" s="262">
        <f>('февраль (4 цк)'!P264+'февраль (4 цк)'!P265*5.79%)/1000</f>
        <v>1.182546788</v>
      </c>
      <c r="T328" s="262">
        <f>('февраль (4 цк)'!Q264+'февраль (4 цк)'!Q265*5.79%)/1000</f>
        <v>1.8383918930000003</v>
      </c>
      <c r="U328" s="262">
        <f>('февраль (4 цк)'!R264+'февраль (4 цк)'!R265*5.79%)/1000</f>
        <v>1.1741787990000001</v>
      </c>
      <c r="V328" s="262">
        <f>('февраль (4 цк)'!S264+'февраль (4 цк)'!S265*5.79%)/1000</f>
        <v>1.4006963470000002</v>
      </c>
      <c r="W328" s="262">
        <f>('февраль (4 цк)'!T264+'февраль (4 цк)'!T265*5.79%)/1000</f>
        <v>1.1410242130000001</v>
      </c>
      <c r="X328" s="262">
        <f>('февраль (4 цк)'!U264+'февраль (4 цк)'!U265*5.79%)/1000</f>
        <v>1.0915673880000001</v>
      </c>
      <c r="Y328" s="262">
        <f>('февраль (4 цк)'!V264+'февраль (4 цк)'!V265*5.79%)/1000</f>
        <v>1.0869443650000001</v>
      </c>
      <c r="Z328" s="262">
        <f>('февраль (4 цк)'!W264+'февраль (4 цк)'!W265*5.79%)/1000</f>
        <v>1.2878818910000001</v>
      </c>
      <c r="AA328" s="262">
        <f>('февраль (4 цк)'!X264+'февраль (4 цк)'!X265*5.79%)/1000</f>
        <v>1.0834004000000002</v>
      </c>
      <c r="AB328" s="262">
        <f>('февраль (4 цк)'!Y264+'февраль (4 цк)'!Y265*5.79%)/1000</f>
        <v>1.0829137660000001</v>
      </c>
    </row>
    <row r="329" spans="1:28" s="156" customFormat="1" ht="13.5" thickBot="1" x14ac:dyDescent="0.25">
      <c r="A329" s="266">
        <v>2</v>
      </c>
      <c r="B329" s="252" t="s">
        <v>192</v>
      </c>
      <c r="C329" s="234" t="s">
        <v>161</v>
      </c>
      <c r="D329" s="202"/>
      <c r="E329" s="262">
        <f>('февраль (4 цк)'!B268+'февраль (4 цк)'!B269*5.79%)/1000</f>
        <v>1.1831180539999999</v>
      </c>
      <c r="F329" s="284">
        <f>('февраль (4 цк)'!C268+'февраль (4 цк)'!C269*5.79%)/1000</f>
        <v>1.1892115580000002</v>
      </c>
      <c r="G329" s="284">
        <f>('февраль (4 цк)'!D268+'февраль (4 цк)'!D269*5.79%)/1000</f>
        <v>1.1856993300000001</v>
      </c>
      <c r="H329" s="262">
        <f>('февраль (4 цк)'!E268+'февраль (4 цк)'!E269*5.79%)/1000</f>
        <v>1.2120727770000004</v>
      </c>
      <c r="I329" s="262">
        <f>('февраль (4 цк)'!F268+'февраль (4 цк)'!F269*5.79%)/1000</f>
        <v>1.2024776240000001</v>
      </c>
      <c r="J329" s="262">
        <f>('февраль (4 цк)'!G268+'февраль (4 цк)'!G269*5.79%)/1000</f>
        <v>1.5338013250000002</v>
      </c>
      <c r="K329" s="262">
        <f>('февраль (4 цк)'!H268+'февраль (4 цк)'!H269*5.79%)/1000</f>
        <v>1.2518921330000001</v>
      </c>
      <c r="L329" s="262">
        <f>('февраль (4 цк)'!I268+'февраль (4 цк)'!I269*5.79%)/1000</f>
        <v>1.2351984710000001</v>
      </c>
      <c r="M329" s="262">
        <f>('февраль (4 цк)'!J268+'февраль (4 цк)'!J269*5.79%)/1000</f>
        <v>1.2409746050000001</v>
      </c>
      <c r="N329" s="262">
        <f>('февраль (4 цк)'!K268+'февраль (4 цк)'!K269*5.79%)/1000</f>
        <v>1.1896029810000002</v>
      </c>
      <c r="O329" s="262">
        <f>('февраль (4 цк)'!L268+'февраль (4 цк)'!L269*5.79%)/1000</f>
        <v>1.182567946</v>
      </c>
      <c r="P329" s="262">
        <f>('февраль (4 цк)'!M268+'февраль (4 цк)'!M269*5.79%)/1000</f>
        <v>1.2571604750000001</v>
      </c>
      <c r="Q329" s="262">
        <f>('февраль (4 цк)'!N268+'февраль (4 цк)'!N269*5.79%)/1000</f>
        <v>1.1890634520000003</v>
      </c>
      <c r="R329" s="262">
        <f>('февраль (4 цк)'!O268+'февраль (4 цк)'!O269*5.79%)/1000</f>
        <v>1.2853429310000002</v>
      </c>
      <c r="S329" s="262">
        <f>('февраль (4 цк)'!P268+'февраль (4 цк)'!P269*5.79%)/1000</f>
        <v>1.8345199790000002</v>
      </c>
      <c r="T329" s="262">
        <f>('февраль (4 цк)'!Q268+'февраль (4 цк)'!Q269*5.79%)/1000</f>
        <v>1.4304656529999999</v>
      </c>
      <c r="U329" s="262">
        <f>('февраль (4 цк)'!R268+'февраль (4 цк)'!R269*5.79%)/1000</f>
        <v>1.3713184640000002</v>
      </c>
      <c r="V329" s="262">
        <f>('февраль (4 цк)'!S268+'февраль (4 цк)'!S269*5.79%)/1000</f>
        <v>1.3483408760000002</v>
      </c>
      <c r="W329" s="262">
        <f>('февраль (4 цк)'!T268+'февраль (4 цк)'!T269*5.79%)/1000</f>
        <v>1.1724544219999999</v>
      </c>
      <c r="X329" s="262">
        <f>('февраль (4 цк)'!U268+'февраль (4 цк)'!U269*5.79%)/1000</f>
        <v>1.174951066</v>
      </c>
      <c r="Y329" s="262">
        <f>('февраль (4 цк)'!V268+'февраль (4 цк)'!V269*5.79%)/1000</f>
        <v>1.1785479260000002</v>
      </c>
      <c r="Z329" s="262">
        <f>('февраль (4 цк)'!W268+'февраль (4 цк)'!W269*5.79%)/1000</f>
        <v>1.2057888510000003</v>
      </c>
      <c r="AA329" s="262">
        <f>('февраль (4 цк)'!X268+'февраль (4 цк)'!X269*5.79%)/1000</f>
        <v>1.1821871020000003</v>
      </c>
      <c r="AB329" s="262">
        <f>('февраль (4 цк)'!Y268+'февраль (4 цк)'!Y269*5.79%)/1000</f>
        <v>1.1822294180000001</v>
      </c>
    </row>
    <row r="330" spans="1:28" s="156" customFormat="1" ht="13.5" thickBot="1" x14ac:dyDescent="0.25">
      <c r="A330" s="266">
        <v>3</v>
      </c>
      <c r="B330" s="252" t="s">
        <v>192</v>
      </c>
      <c r="C330" s="234" t="s">
        <v>161</v>
      </c>
      <c r="D330" s="202"/>
      <c r="E330" s="262">
        <f>('февраль (4 цк)'!B272+'февраль (4 цк)'!B273*5.79%)/1000</f>
        <v>1.1590614080000001</v>
      </c>
      <c r="F330" s="284">
        <f>('февраль (4 цк)'!C272+'февраль (4 цк)'!C273*5.79%)/1000</f>
        <v>1.1545018590000002</v>
      </c>
      <c r="G330" s="284">
        <f>('февраль (4 цк)'!D272+'февраль (4 цк)'!D273*5.79%)/1000</f>
        <v>1.132666803</v>
      </c>
      <c r="H330" s="262">
        <f>('февраль (4 цк)'!E272+'февраль (4 цк)'!E273*5.79%)/1000</f>
        <v>1.1500481000000002</v>
      </c>
      <c r="I330" s="262">
        <f>('февраль (4 цк)'!F272+'февраль (4 цк)'!F273*5.79%)/1000</f>
        <v>1.1937287910000001</v>
      </c>
      <c r="J330" s="262">
        <f>('февраль (4 цк)'!G272+'февраль (4 цк)'!G273*5.79%)/1000</f>
        <v>1.1950723240000001</v>
      </c>
      <c r="K330" s="262">
        <f>('февраль (4 цк)'!H272+'февраль (4 цк)'!H273*5.79%)/1000</f>
        <v>1.183414266</v>
      </c>
      <c r="L330" s="262">
        <f>('февраль (4 цк)'!I272+'февраль (4 цк)'!I273*5.79%)/1000</f>
        <v>1.1844086920000001</v>
      </c>
      <c r="M330" s="262">
        <f>('февраль (4 цк)'!J272+'февраль (4 цк)'!J273*5.79%)/1000</f>
        <v>1.1730891620000001</v>
      </c>
      <c r="N330" s="262">
        <f>('февраль (4 цк)'!K272+'февраль (4 цк)'!K273*5.79%)/1000</f>
        <v>1.1874871810000003</v>
      </c>
      <c r="O330" s="262">
        <f>('февраль (4 цк)'!L272+'февраль (4 цк)'!L273*5.79%)/1000</f>
        <v>1.157337031</v>
      </c>
      <c r="P330" s="262">
        <f>('февраль (4 цк)'!M272+'февраль (4 цк)'!M273*5.79%)/1000</f>
        <v>1.1614205250000003</v>
      </c>
      <c r="Q330" s="262">
        <f>('февраль (4 цк)'!N272+'февраль (4 цк)'!N273*5.79%)/1000</f>
        <v>1.1632612710000001</v>
      </c>
      <c r="R330" s="262">
        <f>('февраль (4 цк)'!O272+'февраль (4 цк)'!O273*5.79%)/1000</f>
        <v>1.2573403180000002</v>
      </c>
      <c r="S330" s="262">
        <f>('февраль (4 цк)'!P272+'февраль (4 цк)'!P273*5.79%)/1000</f>
        <v>1.1969553860000002</v>
      </c>
      <c r="T330" s="262">
        <f>('февраль (4 цк)'!Q272+'февраль (4 цк)'!Q273*5.79%)/1000</f>
        <v>1.3542122210000003</v>
      </c>
      <c r="U330" s="262">
        <f>('февраль (4 цк)'!R272+'февраль (4 цк)'!R273*5.79%)/1000</f>
        <v>1.3554499640000002</v>
      </c>
      <c r="V330" s="262">
        <f>('февраль (4 цк)'!S272+'февраль (4 цк)'!S273*5.79%)/1000</f>
        <v>1.3442362240000001</v>
      </c>
      <c r="W330" s="262">
        <f>('февраль (4 цк)'!T272+'февраль (4 цк)'!T273*5.79%)/1000</f>
        <v>1.141754164</v>
      </c>
      <c r="X330" s="262">
        <f>('февраль (4 цк)'!U272+'февраль (4 цк)'!U273*5.79%)/1000</f>
        <v>1.1614099460000002</v>
      </c>
      <c r="Y330" s="262">
        <f>('февраль (4 цк)'!V272+'февраль (4 цк)'!V273*5.79%)/1000</f>
        <v>1.1492864120000001</v>
      </c>
      <c r="Z330" s="262">
        <f>('февраль (4 цк)'!W272+'февраль (4 цк)'!W273*5.79%)/1000</f>
        <v>1.1640864330000003</v>
      </c>
      <c r="AA330" s="262">
        <f>('февраль (4 цк)'!X272+'февраль (4 цк)'!X273*5.79%)/1000</f>
        <v>1.154925019</v>
      </c>
      <c r="AB330" s="262">
        <f>('февраль (4 цк)'!Y272+'февраль (4 цк)'!Y273*5.79%)/1000</f>
        <v>1.1446210729999999</v>
      </c>
    </row>
    <row r="331" spans="1:28" s="156" customFormat="1" ht="13.5" thickBot="1" x14ac:dyDescent="0.25">
      <c r="A331" s="266">
        <v>4</v>
      </c>
      <c r="B331" s="252" t="s">
        <v>192</v>
      </c>
      <c r="C331" s="234" t="s">
        <v>161</v>
      </c>
      <c r="D331" s="202"/>
      <c r="E331" s="262">
        <f>('февраль (4 цк)'!B276+'февраль (4 цк)'!B277*5.79%)/1000</f>
        <v>1.06700295</v>
      </c>
      <c r="F331" s="284">
        <f>('февраль (4 цк)'!C276+'февраль (4 цк)'!C277*5.79%)/1000</f>
        <v>1.0696159629999999</v>
      </c>
      <c r="G331" s="284">
        <f>('февраль (4 цк)'!D276+'февраль (4 цк)'!D277*5.79%)/1000</f>
        <v>1.106663621</v>
      </c>
      <c r="H331" s="262">
        <f>('февраль (4 цк)'!E276+'февраль (4 цк)'!E277*5.79%)/1000</f>
        <v>1.539640933</v>
      </c>
      <c r="I331" s="262">
        <f>('февраль (4 цк)'!F276+'февраль (4 цк)'!F277*5.79%)/1000</f>
        <v>1.150460681</v>
      </c>
      <c r="J331" s="262">
        <f>('февраль (4 цк)'!G276+'февраль (4 цк)'!G277*5.79%)/1000</f>
        <v>1.4244356230000002</v>
      </c>
      <c r="K331" s="262">
        <f>('февраль (4 цк)'!H276+'февраль (4 цк)'!H277*5.79%)/1000</f>
        <v>1.4232719330000003</v>
      </c>
      <c r="L331" s="262">
        <f>('февраль (4 цк)'!I276+'февраль (4 цк)'!I277*5.79%)/1000</f>
        <v>1.395607848</v>
      </c>
      <c r="M331" s="262">
        <f>('февраль (4 цк)'!J276+'февраль (4 цк)'!J277*5.79%)/1000</f>
        <v>1.3909530880000003</v>
      </c>
      <c r="N331" s="262">
        <f>('февраль (4 цк)'!K276+'февраль (4 цк)'!K277*5.79%)/1000</f>
        <v>1.3755183270000002</v>
      </c>
      <c r="O331" s="262">
        <f>('февраль (4 цк)'!L276+'февраль (4 цк)'!L277*5.79%)/1000</f>
        <v>1.3713502010000003</v>
      </c>
      <c r="P331" s="262">
        <f>('февраль (4 цк)'!M276+'февраль (4 цк)'!M277*5.79%)/1000</f>
        <v>1.3779726550000002</v>
      </c>
      <c r="Q331" s="262">
        <f>('февраль (4 цк)'!N276+'февраль (4 цк)'!N277*5.79%)/1000</f>
        <v>1.38130504</v>
      </c>
      <c r="R331" s="262">
        <f>('февраль (4 цк)'!O276+'февраль (4 цк)'!O277*5.79%)/1000</f>
        <v>1.3893556590000002</v>
      </c>
      <c r="S331" s="262">
        <f>('февраль (4 цк)'!P276+'февраль (4 цк)'!P277*5.79%)/1000</f>
        <v>1.5115431090000002</v>
      </c>
      <c r="T331" s="262">
        <f>('февраль (4 цк)'!Q276+'февраль (4 цк)'!Q277*5.79%)/1000</f>
        <v>1.3916407230000001</v>
      </c>
      <c r="U331" s="262">
        <f>('февраль (4 цк)'!R276+'февраль (4 цк)'!R277*5.79%)/1000</f>
        <v>1.4547233000000002</v>
      </c>
      <c r="V331" s="262">
        <f>('февраль (4 цк)'!S276+'февраль (4 цк)'!S277*5.79%)/1000</f>
        <v>1.3520752630000001</v>
      </c>
      <c r="W331" s="262">
        <f>('февраль (4 цк)'!T276+'февраль (4 цк)'!T277*5.79%)/1000</f>
        <v>1.0903190659999999</v>
      </c>
      <c r="X331" s="262">
        <f>('февраль (4 цк)'!U276+'февраль (4 цк)'!U277*5.79%)/1000</f>
        <v>1.3961050609999999</v>
      </c>
      <c r="Y331" s="262">
        <f>('февраль (4 цк)'!V276+'февраль (4 цк)'!V277*5.79%)/1000</f>
        <v>1.098623581</v>
      </c>
      <c r="Z331" s="262">
        <f>('февраль (4 цк)'!W276+'февраль (4 цк)'!W277*5.79%)/1000</f>
        <v>1.105097929</v>
      </c>
      <c r="AA331" s="262">
        <f>('февраль (4 цк)'!X276+'февраль (4 цк)'!X277*5.79%)/1000</f>
        <v>1.0945400870000002</v>
      </c>
      <c r="AB331" s="262">
        <f>('февраль (4 цк)'!Y276+'февраль (4 цк)'!Y277*5.79%)/1000</f>
        <v>1.0969944150000002</v>
      </c>
    </row>
    <row r="332" spans="1:28" s="156" customFormat="1" ht="13.5" thickBot="1" x14ac:dyDescent="0.25">
      <c r="A332" s="266">
        <v>5</v>
      </c>
      <c r="B332" s="252" t="s">
        <v>192</v>
      </c>
      <c r="C332" s="234" t="s">
        <v>161</v>
      </c>
      <c r="D332" s="202"/>
      <c r="E332" s="262">
        <f>('февраль (4 цк)'!B280+'февраль (4 цк)'!B281*5.79%)/1000</f>
        <v>1.1256106099999998</v>
      </c>
      <c r="F332" s="284">
        <f>('февраль (4 цк)'!C280+'февраль (4 цк)'!C281*5.79%)/1000</f>
        <v>1.158754617</v>
      </c>
      <c r="G332" s="284">
        <f>('февраль (4 цк)'!D280+'февраль (4 цк)'!D281*5.79%)/1000</f>
        <v>1.1904175640000003</v>
      </c>
      <c r="H332" s="262">
        <f>('февраль (4 цк)'!E280+'февраль (4 цк)'!E281*5.79%)/1000</f>
        <v>1.209057762</v>
      </c>
      <c r="I332" s="262">
        <f>('февраль (4 цк)'!F280+'февраль (4 цк)'!F281*5.79%)/1000</f>
        <v>1.2036095770000002</v>
      </c>
      <c r="J332" s="262">
        <f>('февраль (4 цк)'!G280+'февраль (4 цк)'!G281*5.79%)/1000</f>
        <v>1.4224785080000002</v>
      </c>
      <c r="K332" s="262">
        <f>('февраль (4 цк)'!H280+'февраль (4 цк)'!H281*5.79%)/1000</f>
        <v>1.4300107560000002</v>
      </c>
      <c r="L332" s="262">
        <f>('февраль (4 цк)'!I280+'февраль (4 цк)'!I281*5.79%)/1000</f>
        <v>1.409381706</v>
      </c>
      <c r="M332" s="262">
        <f>('февраль (4 цк)'!J280+'февраль (4 цк)'!J281*5.79%)/1000</f>
        <v>1.3973322250000002</v>
      </c>
      <c r="N332" s="262">
        <f>('февраль (4 цк)'!K280+'февраль (4 цк)'!K281*5.79%)/1000</f>
        <v>1.42986265</v>
      </c>
      <c r="O332" s="262">
        <f>('февраль (4 цк)'!L280+'февраль (4 цк)'!L281*5.79%)/1000</f>
        <v>1.191655307</v>
      </c>
      <c r="P332" s="262">
        <f>('февраль (4 цк)'!M280+'февраль (4 цк)'!M281*5.79%)/1000</f>
        <v>1.1922688890000002</v>
      </c>
      <c r="Q332" s="262">
        <f>('февраль (4 цк)'!N280+'февраль (4 цк)'!N281*5.79%)/1000</f>
        <v>1.1954425890000002</v>
      </c>
      <c r="R332" s="262">
        <f>('февраль (4 цк)'!O280+'февраль (4 цк)'!O281*5.79%)/1000</f>
        <v>1.1962465930000004</v>
      </c>
      <c r="S332" s="262">
        <f>('февраль (4 цк)'!P280+'февраль (4 цк)'!P281*5.79%)/1000</f>
        <v>1.2045828450000002</v>
      </c>
      <c r="T332" s="262">
        <f>('февраль (4 цк)'!Q280+'февраль (4 цк)'!Q281*5.79%)/1000</f>
        <v>1.408249753</v>
      </c>
      <c r="U332" s="262">
        <f>('февраль (4 цк)'!R280+'февраль (4 цк)'!R281*5.79%)/1000</f>
        <v>1.3928573080000002</v>
      </c>
      <c r="V332" s="262">
        <f>('февраль (4 цк)'!S280+'февраль (4 цк)'!S281*5.79%)/1000</f>
        <v>1.3686737140000003</v>
      </c>
      <c r="W332" s="262">
        <f>('февраль (4 цк)'!T280+'февраль (4 цк)'!T281*5.79%)/1000</f>
        <v>1.3057180850000003</v>
      </c>
      <c r="X332" s="262">
        <f>('февраль (4 цк)'!U280+'февраль (4 цк)'!U281*5.79%)/1000</f>
        <v>1.1719043139999998</v>
      </c>
      <c r="Y332" s="262">
        <f>('февраль (4 цк)'!V280+'февраль (4 цк)'!V281*5.79%)/1000</f>
        <v>1.1334602280000001</v>
      </c>
      <c r="Z332" s="262">
        <f>('февраль (4 цк)'!W280+'февраль (4 цк)'!W281*5.79%)/1000</f>
        <v>1.152259111</v>
      </c>
      <c r="AA332" s="262">
        <f>('февраль (4 цк)'!X280+'февраль (4 цк)'!X281*5.79%)/1000</f>
        <v>1.1386333590000002</v>
      </c>
      <c r="AB332" s="262">
        <f>('февраль (4 цк)'!Y280+'февраль (4 цк)'!Y281*5.79%)/1000</f>
        <v>1.1467474520000001</v>
      </c>
    </row>
    <row r="333" spans="1:28" s="156" customFormat="1" ht="13.5" thickBot="1" x14ac:dyDescent="0.25">
      <c r="A333" s="266">
        <v>6</v>
      </c>
      <c r="B333" s="252" t="s">
        <v>192</v>
      </c>
      <c r="C333" s="234" t="s">
        <v>161</v>
      </c>
      <c r="D333" s="202"/>
      <c r="E333" s="262">
        <f>('февраль (4 цк)'!B284+'февраль (4 цк)'!B285*5.79%)/1000</f>
        <v>1.0971531000000003</v>
      </c>
      <c r="F333" s="284">
        <f>('февраль (4 цк)'!C284+'февраль (4 цк)'!C285*5.79%)/1000</f>
        <v>1.0989303720000001</v>
      </c>
      <c r="G333" s="284">
        <f>('февраль (4 цк)'!D284+'февраль (4 цк)'!D285*5.79%)/1000</f>
        <v>1.130201896</v>
      </c>
      <c r="H333" s="262">
        <f>('февраль (4 цк)'!E284+'февраль (4 цк)'!E285*5.79%)/1000</f>
        <v>1.1392046250000001</v>
      </c>
      <c r="I333" s="262">
        <f>('февраль (4 цк)'!F284+'февраль (4 цк)'!F285*5.79%)/1000</f>
        <v>1.1330899630000002</v>
      </c>
      <c r="J333" s="262">
        <f>('февраль (4 цк)'!G284+'февраль (4 цк)'!G285*5.79%)/1000</f>
        <v>1.3914608800000001</v>
      </c>
      <c r="K333" s="262">
        <f>('февраль (4 цк)'!H284+'февраль (4 цк)'!H285*5.79%)/1000</f>
        <v>1.3937142069999999</v>
      </c>
      <c r="L333" s="262">
        <f>('февраль (4 цк)'!I284+'февраль (4 цк)'!I285*5.79%)/1000</f>
        <v>1.3809665120000001</v>
      </c>
      <c r="M333" s="262">
        <f>('февраль (4 цк)'!J284+'февраль (4 цк)'!J285*5.79%)/1000</f>
        <v>1.3795806630000003</v>
      </c>
      <c r="N333" s="262">
        <f>('февраль (4 цк)'!K284+'февраль (4 цк)'!K285*5.79%)/1000</f>
        <v>1.3537361660000002</v>
      </c>
      <c r="O333" s="262">
        <f>('февраль (4 цк)'!L284+'февраль (4 цк)'!L285*5.79%)/1000</f>
        <v>1.3595969320000001</v>
      </c>
      <c r="P333" s="262">
        <f>('февраль (4 цк)'!M284+'февраль (4 цк)'!M285*5.79%)/1000</f>
        <v>1.3654471189999999</v>
      </c>
      <c r="Q333" s="262">
        <f>('февраль (4 цк)'!N284+'февраль (4 цк)'!N285*5.79%)/1000</f>
        <v>1.3761213300000001</v>
      </c>
      <c r="R333" s="262">
        <f>('февраль (4 цк)'!O284+'февраль (4 цк)'!O285*5.79%)/1000</f>
        <v>1.1318733780000001</v>
      </c>
      <c r="S333" s="262">
        <f>('февраль (4 цк)'!P284+'февраль (4 цк)'!P285*5.79%)/1000</f>
        <v>1.3897788190000002</v>
      </c>
      <c r="T333" s="262">
        <f>('февраль (4 цк)'!Q284+'февраль (4 цк)'!Q285*5.79%)/1000</f>
        <v>1.3841084750000001</v>
      </c>
      <c r="U333" s="262">
        <f>('февраль (4 цк)'!R284+'февраль (4 цк)'!R285*5.79%)/1000</f>
        <v>1.4297039650000001</v>
      </c>
      <c r="V333" s="262">
        <f>('февраль (4 цк)'!S284+'февраль (4 цк)'!S285*5.79%)/1000</f>
        <v>1.3973639620000002</v>
      </c>
      <c r="W333" s="262">
        <f>('февраль (4 цк)'!T284+'февраль (4 цк)'!T285*5.79%)/1000</f>
        <v>1.3271194020000003</v>
      </c>
      <c r="X333" s="262">
        <f>('февраль (4 цк)'!U284+'февраль (4 цк)'!U285*5.79%)/1000</f>
        <v>1.0956191450000001</v>
      </c>
      <c r="Y333" s="262">
        <f>('февраль (4 цк)'!V284+'февраль (4 цк)'!V285*5.79%)/1000</f>
        <v>1.0964337280000001</v>
      </c>
      <c r="Z333" s="262">
        <f>('февраль (4 цк)'!W284+'февраль (4 цк)'!W285*5.79%)/1000</f>
        <v>1.0980734729999999</v>
      </c>
      <c r="AA333" s="262">
        <f>('февраль (4 цк)'!X284+'февраль (4 цк)'!X285*5.79%)/1000</f>
        <v>1.094169822</v>
      </c>
      <c r="AB333" s="262">
        <f>('февраль (4 цк)'!Y284+'февраль (4 цк)'!Y285*5.79%)/1000</f>
        <v>1.096126937</v>
      </c>
    </row>
    <row r="334" spans="1:28" s="156" customFormat="1" ht="13.5" thickBot="1" x14ac:dyDescent="0.25">
      <c r="A334" s="266">
        <v>7</v>
      </c>
      <c r="B334" s="252" t="s">
        <v>192</v>
      </c>
      <c r="C334" s="234" t="s">
        <v>161</v>
      </c>
      <c r="D334" s="202"/>
      <c r="E334" s="262">
        <f>('февраль (4 цк)'!B288+'февраль (4 цк)'!B289*5.79%)/1000</f>
        <v>1.1436478050000001</v>
      </c>
      <c r="F334" s="284">
        <f>('февраль (4 цк)'!C288+'февраль (4 цк)'!C289*5.79%)/1000</f>
        <v>1.1833084760000001</v>
      </c>
      <c r="G334" s="284">
        <f>('февраль (4 цк)'!D288+'февраль (4 цк)'!D289*5.79%)/1000</f>
        <v>1.1821553650000001</v>
      </c>
      <c r="H334" s="262">
        <f>('февраль (4 цк)'!E288+'февраль (4 цк)'!E289*5.79%)/1000</f>
        <v>1.1931363670000001</v>
      </c>
      <c r="I334" s="262">
        <f>('февраль (4 цк)'!F288+'февраль (4 цк)'!F289*5.79%)/1000</f>
        <v>1.1836998990000003</v>
      </c>
      <c r="J334" s="262">
        <f>('февраль (4 цк)'!G288+'февраль (4 цк)'!G289*5.79%)/1000</f>
        <v>1.492860595</v>
      </c>
      <c r="K334" s="262">
        <f>('февраль (4 цк)'!H288+'февраль (4 цк)'!H289*5.79%)/1000</f>
        <v>1.4997157870000002</v>
      </c>
      <c r="L334" s="262">
        <f>('февраль (4 цк)'!I288+'февраль (4 цк)'!I289*5.79%)/1000</f>
        <v>1.4710890130000003</v>
      </c>
      <c r="M334" s="262">
        <f>('февраль (4 цк)'!J288+'февраль (4 цк)'!J289*5.79%)/1000</f>
        <v>1.183456582</v>
      </c>
      <c r="N334" s="262">
        <f>('февраль (4 цк)'!K288+'февраль (4 цк)'!K289*5.79%)/1000</f>
        <v>1.3772532829999999</v>
      </c>
      <c r="O334" s="262">
        <f>('февраль (4 цк)'!L288+'февраль (4 цк)'!L289*5.79%)/1000</f>
        <v>1.3832092600000003</v>
      </c>
      <c r="P334" s="262">
        <f>('февраль (4 цк)'!M288+'февраль (4 цк)'!M289*5.79%)/1000</f>
        <v>1.380702037</v>
      </c>
      <c r="Q334" s="262">
        <f>('февраль (4 цк)'!N288+'февраль (4 цк)'!N289*5.79%)/1000</f>
        <v>1.3925399380000001</v>
      </c>
      <c r="R334" s="262">
        <f>('февраль (4 цк)'!O288+'февраль (4 цк)'!O289*5.79%)/1000</f>
        <v>1.3592689830000002</v>
      </c>
      <c r="S334" s="262">
        <f>('февраль (4 цк)'!P288+'февраль (4 цк)'!P289*5.79%)/1000</f>
        <v>1.3865733820000001</v>
      </c>
      <c r="T334" s="262">
        <f>('февраль (4 цк)'!Q288+'февраль (4 цк)'!Q289*5.79%)/1000</f>
        <v>1.4090114410000001</v>
      </c>
      <c r="U334" s="262">
        <f>('февраль (4 цк)'!R288+'февраль (4 цк)'!R289*5.79%)/1000</f>
        <v>1.3887949720000001</v>
      </c>
      <c r="V334" s="262">
        <f>('февраль (4 цк)'!S288+'февраль (4 цк)'!S289*5.79%)/1000</f>
        <v>1.3815377780000002</v>
      </c>
      <c r="W334" s="262">
        <f>('февраль (4 цк)'!T288+'февраль (4 цк)'!T289*5.79%)/1000</f>
        <v>1.4052135800000001</v>
      </c>
      <c r="X334" s="262">
        <f>('февраль (4 цк)'!U288+'февраль (4 цк)'!U289*5.79%)/1000</f>
        <v>1.171819682</v>
      </c>
      <c r="Y334" s="262">
        <f>('февраль (4 цк)'!V288+'февраль (4 цк)'!V289*5.79%)/1000</f>
        <v>1.1331111210000002</v>
      </c>
      <c r="Z334" s="262">
        <f>('февраль (4 цк)'!W288+'февраль (4 цк)'!W289*5.79%)/1000</f>
        <v>1.1278533580000001</v>
      </c>
      <c r="AA334" s="262">
        <f>('февраль (4 цк)'!X288+'февраль (4 цк)'!X289*5.79%)/1000</f>
        <v>1.1412992670000002</v>
      </c>
      <c r="AB334" s="262">
        <f>('февраль (4 цк)'!Y288+'февраль (4 цк)'!Y289*5.79%)/1000</f>
        <v>1.1526716920000002</v>
      </c>
    </row>
    <row r="335" spans="1:28" s="156" customFormat="1" ht="13.5" thickBot="1" x14ac:dyDescent="0.25">
      <c r="A335" s="266">
        <v>8</v>
      </c>
      <c r="B335" s="252" t="s">
        <v>192</v>
      </c>
      <c r="C335" s="234" t="s">
        <v>161</v>
      </c>
      <c r="D335" s="202"/>
      <c r="E335" s="262">
        <f>('февраль (4 цк)'!B292+'февраль (4 цк)'!B293*5.79%)/1000</f>
        <v>1.1204374790000002</v>
      </c>
      <c r="F335" s="284">
        <f>('февраль (4 цк)'!C292+'февраль (4 цк)'!C293*5.79%)/1000</f>
        <v>1.173893166</v>
      </c>
      <c r="G335" s="284">
        <f>('февраль (4 цк)'!D292+'февраль (4 цк)'!D293*5.79%)/1000</f>
        <v>1.167439976</v>
      </c>
      <c r="H335" s="262">
        <f>('февраль (4 цк)'!E292+'февраль (4 цк)'!E293*5.79%)/1000</f>
        <v>1.4144384680000004</v>
      </c>
      <c r="I335" s="262">
        <f>('февраль (4 цк)'!F292+'февраль (4 цк)'!F293*5.79%)/1000</f>
        <v>1.425430049</v>
      </c>
      <c r="J335" s="262">
        <f>('февраль (4 цк)'!G292+'февраль (4 цк)'!G293*5.79%)/1000</f>
        <v>1.400061607</v>
      </c>
      <c r="K335" s="262">
        <f>('февраль (4 цк)'!H292+'февраль (4 цк)'!H293*5.79%)/1000</f>
        <v>1.4540568229999999</v>
      </c>
      <c r="L335" s="262">
        <f>('февраль (4 цк)'!I292+'февраль (4 цк)'!I293*5.79%)/1000</f>
        <v>1.3899375040000002</v>
      </c>
      <c r="M335" s="262">
        <f>('февраль (4 цк)'!J292+'февраль (4 цк)'!J293*5.79%)/1000</f>
        <v>1.3674994450000002</v>
      </c>
      <c r="N335" s="262">
        <f>('февраль (4 цк)'!K292+'февраль (4 цк)'!K293*5.79%)/1000</f>
        <v>1.3660289640000003</v>
      </c>
      <c r="O335" s="262">
        <f>('февраль (4 цк)'!L292+'февраль (4 цк)'!L293*5.79%)/1000</f>
        <v>1.359067982</v>
      </c>
      <c r="P335" s="262">
        <f>('февраль (4 цк)'!M292+'февраль (4 цк)'!M293*5.79%)/1000</f>
        <v>1.3667906520000002</v>
      </c>
      <c r="Q335" s="262">
        <f>('февраль (4 цк)'!N292+'февраль (4 цк)'!N293*5.79%)/1000</f>
        <v>1.3895566600000002</v>
      </c>
      <c r="R335" s="262">
        <f>('февраль (4 цк)'!O292+'февраль (4 цк)'!O293*5.79%)/1000</f>
        <v>1.381294461</v>
      </c>
      <c r="S335" s="262">
        <f>('февраль (4 цк)'!P292+'февраль (4 цк)'!P293*5.79%)/1000</f>
        <v>1.4025688300000001</v>
      </c>
      <c r="T335" s="262">
        <f>('февраль (4 цк)'!Q292+'февраль (4 цк)'!Q293*5.79%)/1000</f>
        <v>1.401838879</v>
      </c>
      <c r="U335" s="262">
        <f>('февраль (4 цк)'!R292+'февраль (4 цк)'!R293*5.79%)/1000</f>
        <v>1.3914926170000002</v>
      </c>
      <c r="V335" s="262">
        <f>('февраль (4 цк)'!S292+'февраль (4 цк)'!S293*5.79%)/1000</f>
        <v>1.3810194069999999</v>
      </c>
      <c r="W335" s="262">
        <f>('февраль (4 цк)'!T292+'февраль (4 цк)'!T293*5.79%)/1000</f>
        <v>1.402505356</v>
      </c>
      <c r="X335" s="262">
        <f>('февраль (4 цк)'!U292+'февраль (4 цк)'!U293*5.79%)/1000</f>
        <v>1.168910457</v>
      </c>
      <c r="Y335" s="262">
        <f>('февраль (4 цк)'!V292+'февраль (4 цк)'!V293*5.79%)/1000</f>
        <v>1.1038707650000001</v>
      </c>
      <c r="Z335" s="262">
        <f>('февраль (4 цк)'!W292+'февраль (4 цк)'!W293*5.79%)/1000</f>
        <v>1.1273349870000002</v>
      </c>
      <c r="AA335" s="262">
        <f>('февраль (4 цк)'!X292+'февраль (4 цк)'!X293*5.79%)/1000</f>
        <v>1.1281072540000001</v>
      </c>
      <c r="AB335" s="262">
        <f>('февраль (4 цк)'!Y292+'февраль (4 цк)'!Y293*5.79%)/1000</f>
        <v>1.1109058000000003</v>
      </c>
    </row>
    <row r="336" spans="1:28" s="156" customFormat="1" ht="13.5" thickBot="1" x14ac:dyDescent="0.25">
      <c r="A336" s="266">
        <v>9</v>
      </c>
      <c r="B336" s="252" t="s">
        <v>192</v>
      </c>
      <c r="C336" s="234" t="s">
        <v>161</v>
      </c>
      <c r="D336" s="202"/>
      <c r="E336" s="262">
        <f>('февраль (4 цк)'!B296+'февраль (4 цк)'!B297*5.79%)/1000</f>
        <v>1.1223840150000002</v>
      </c>
      <c r="F336" s="284">
        <f>('февраль (4 цк)'!C296+'февраль (4 цк)'!C297*5.79%)/1000</f>
        <v>1.1164915120000001</v>
      </c>
      <c r="G336" s="284">
        <f>('февраль (4 цк)'!D296+'февраль (4 цк)'!D297*5.79%)/1000</f>
        <v>1.1262030340000002</v>
      </c>
      <c r="H336" s="262">
        <f>('февраль (4 цк)'!E296+'февраль (4 цк)'!E297*5.79%)/1000</f>
        <v>1.6326303430000002</v>
      </c>
      <c r="I336" s="262">
        <f>('февраль (4 цк)'!F296+'февраль (4 цк)'!F297*5.79%)/1000</f>
        <v>1.1705819389999998</v>
      </c>
      <c r="J336" s="262">
        <f>('февраль (4 цк)'!G296+'февраль (4 цк)'!G297*5.79%)/1000</f>
        <v>1.1752578570000001</v>
      </c>
      <c r="K336" s="262">
        <f>('февраль (4 цк)'!H296+'февраль (4 цк)'!H297*5.79%)/1000</f>
        <v>1.1688469830000001</v>
      </c>
      <c r="L336" s="262">
        <f>('февраль (4 цк)'!I296+'февраль (4 цк)'!I297*5.79%)/1000</f>
        <v>1.1556867070000001</v>
      </c>
      <c r="M336" s="262">
        <f>('февраль (4 цк)'!J296+'февраль (4 цк)'!J297*5.79%)/1000</f>
        <v>1.1554962849999999</v>
      </c>
      <c r="N336" s="262">
        <f>('февраль (4 цк)'!K296+'февраль (4 цк)'!K297*5.79%)/1000</f>
        <v>1.1457953420000002</v>
      </c>
      <c r="O336" s="262">
        <f>('февраль (4 цк)'!L296+'февраль (4 цк)'!L297*5.79%)/1000</f>
        <v>1.1464512400000002</v>
      </c>
      <c r="P336" s="262">
        <f>('февраль (4 цк)'!M296+'февраль (4 цк)'!M297*5.79%)/1000</f>
        <v>1.151550318</v>
      </c>
      <c r="Q336" s="262">
        <f>('февраль (4 цк)'!N296+'февраль (4 цк)'!N297*5.79%)/1000</f>
        <v>1.1512964219999999</v>
      </c>
      <c r="R336" s="262">
        <f>('февраль (4 цк)'!O296+'февраль (4 цк)'!O297*5.79%)/1000</f>
        <v>1.1514022120000003</v>
      </c>
      <c r="S336" s="262">
        <f>('февраль (4 цк)'!P296+'февраль (4 цк)'!P297*5.79%)/1000</f>
        <v>1.191930361</v>
      </c>
      <c r="T336" s="262">
        <f>('февраль (4 цк)'!Q296+'февраль (4 цк)'!Q297*5.79%)/1000</f>
        <v>1.354413222</v>
      </c>
      <c r="U336" s="262">
        <f>('февраль (4 цк)'!R296+'февраль (4 цк)'!R297*5.79%)/1000</f>
        <v>1.3505413080000002</v>
      </c>
      <c r="V336" s="262">
        <f>('февраль (4 цк)'!S296+'февраль (4 цк)'!S297*5.79%)/1000</f>
        <v>1.3245169680000002</v>
      </c>
      <c r="W336" s="262">
        <f>('февраль (4 цк)'!T296+'февраль (4 цк)'!T297*5.79%)/1000</f>
        <v>1.2193299710000001</v>
      </c>
      <c r="X336" s="262">
        <f>('февраль (4 цк)'!U296+'февраль (4 цк)'!U297*5.79%)/1000</f>
        <v>1.1134659179999999</v>
      </c>
      <c r="Y336" s="262">
        <f>('февраль (4 цк)'!V296+'февраль (4 цк)'!V297*5.79%)/1000</f>
        <v>1.107076202</v>
      </c>
      <c r="Z336" s="262">
        <f>('февраль (4 цк)'!W296+'февраль (4 цк)'!W297*5.79%)/1000</f>
        <v>1.131989747</v>
      </c>
      <c r="AA336" s="262">
        <f>('февраль (4 цк)'!X296+'февраль (4 цк)'!X297*5.79%)/1000</f>
        <v>1.10106733</v>
      </c>
      <c r="AB336" s="262">
        <f>('февраль (4 цк)'!Y296+'февраль (4 цк)'!Y297*5.79%)/1000</f>
        <v>1.127081091</v>
      </c>
    </row>
    <row r="337" spans="1:28" s="156" customFormat="1" ht="13.5" thickBot="1" x14ac:dyDescent="0.25">
      <c r="A337" s="266">
        <v>10</v>
      </c>
      <c r="B337" s="252" t="s">
        <v>192</v>
      </c>
      <c r="C337" s="234" t="s">
        <v>161</v>
      </c>
      <c r="D337" s="202"/>
      <c r="E337" s="262">
        <f>('февраль (4 цк)'!B300+'февраль (4 цк)'!B301*5.79%)/1000</f>
        <v>1.021587303</v>
      </c>
      <c r="F337" s="284">
        <f>('февраль (4 цк)'!C300+'февраль (4 цк)'!C301*5.79%)/1000</f>
        <v>1.027416332</v>
      </c>
      <c r="G337" s="284">
        <f>('февраль (4 цк)'!D300+'февраль (4 цк)'!D301*5.79%)/1000</f>
        <v>1.030441926</v>
      </c>
      <c r="H337" s="262">
        <f>('февраль (4 цк)'!E300+'февраль (4 цк)'!E301*5.79%)/1000</f>
        <v>1.0403650280000001</v>
      </c>
      <c r="I337" s="262">
        <f>('февраль (4 цк)'!F300+'февраль (4 цк)'!F301*5.79%)/1000</f>
        <v>1.0643687789999998</v>
      </c>
      <c r="J337" s="262">
        <f>('февраль (4 цк)'!G300+'февраль (4 цк)'!G301*5.79%)/1000</f>
        <v>1.5195302540000002</v>
      </c>
      <c r="K337" s="262">
        <f>('февраль (4 цк)'!H300+'февраль (4 цк)'!H301*5.79%)/1000</f>
        <v>1.0737735100000001</v>
      </c>
      <c r="L337" s="262">
        <f>('февраль (4 цк)'!I300+'февраль (4 цк)'!I301*5.79%)/1000</f>
        <v>1.0531338809999999</v>
      </c>
      <c r="M337" s="262">
        <f>('февраль (4 цк)'!J300+'февраль (4 цк)'!J301*5.79%)/1000</f>
        <v>1.0490398080000001</v>
      </c>
      <c r="N337" s="262">
        <f>('февраль (4 цк)'!K300+'февраль (4 цк)'!K301*5.79%)/1000</f>
        <v>1.019143554</v>
      </c>
      <c r="O337" s="262">
        <f>('февраль (4 цк)'!L300+'февраль (4 цк)'!L301*5.79%)/1000</f>
        <v>1.0283895999999999</v>
      </c>
      <c r="P337" s="262">
        <f>('февраль (4 цк)'!M300+'февраль (4 цк)'!M301*5.79%)/1000</f>
        <v>1.0280933880000001</v>
      </c>
      <c r="Q337" s="262">
        <f>('февраль (4 цк)'!N300+'февраль (4 цк)'!N301*5.79%)/1000</f>
        <v>1.0350437910000001</v>
      </c>
      <c r="R337" s="262">
        <f>('февраль (4 цк)'!O300+'февраль (4 цк)'!O301*5.79%)/1000</f>
        <v>1.0468711130000001</v>
      </c>
      <c r="S337" s="262">
        <f>('февраль (4 цк)'!P300+'февраль (4 цк)'!P301*5.79%)/1000</f>
        <v>1.0666115270000001</v>
      </c>
      <c r="T337" s="262">
        <f>('февраль (4 цк)'!Q300+'февраль (4 цк)'!Q301*5.79%)/1000</f>
        <v>1.0805546490000002</v>
      </c>
      <c r="U337" s="262">
        <f>('февраль (4 цк)'!R300+'февраль (4 цк)'!R301*5.79%)/1000</f>
        <v>1.0864577309999999</v>
      </c>
      <c r="V337" s="262">
        <f>('февраль (4 цк)'!S300+'февраль (4 цк)'!S301*5.79%)/1000</f>
        <v>1.0719539219999998</v>
      </c>
      <c r="W337" s="262">
        <f>('февраль (4 цк)'!T300+'февраль (4 цк)'!T301*5.79%)/1000</f>
        <v>1.0450197880000001</v>
      </c>
      <c r="X337" s="262">
        <f>('февраль (4 цк)'!U300+'февраль (4 цк)'!U301*5.79%)/1000</f>
        <v>1.0446072070000001</v>
      </c>
      <c r="Y337" s="262">
        <f>('февраль (4 цк)'!V300+'февраль (4 цк)'!V301*5.79%)/1000</f>
        <v>1.034969738</v>
      </c>
      <c r="Z337" s="262">
        <f>('февраль (4 цк)'!W300+'февраль (4 цк)'!W301*5.79%)/1000</f>
        <v>1.0371701699999998</v>
      </c>
      <c r="AA337" s="262">
        <f>('февраль (4 цк)'!X300+'февраль (4 цк)'!X301*5.79%)/1000</f>
        <v>1.0272682260000001</v>
      </c>
      <c r="AB337" s="262">
        <f>('февраль (4 цк)'!Y300+'февраль (4 цк)'!Y301*5.79%)/1000</f>
        <v>1.0319335650000001</v>
      </c>
    </row>
    <row r="338" spans="1:28" s="156" customFormat="1" ht="13.5" thickBot="1" x14ac:dyDescent="0.25">
      <c r="A338" s="266">
        <v>11</v>
      </c>
      <c r="B338" s="252" t="s">
        <v>192</v>
      </c>
      <c r="C338" s="234" t="s">
        <v>161</v>
      </c>
      <c r="D338" s="202"/>
      <c r="E338" s="262">
        <f>('февраль (4 цк)'!B304+'февраль (4 цк)'!B305*5.79%)/1000</f>
        <v>1.0165516990000001</v>
      </c>
      <c r="F338" s="284">
        <f>('февраль (4 цк)'!C304+'февраль (4 цк)'!C305*5.79%)/1000</f>
        <v>0.99736139300000004</v>
      </c>
      <c r="G338" s="284">
        <f>('февраль (4 цк)'!D304+'февраль (4 цк)'!D305*5.79%)/1000</f>
        <v>1.030039924</v>
      </c>
      <c r="H338" s="262">
        <f>('февраль (4 цк)'!E304+'февраль (4 цк)'!E305*5.79%)/1000</f>
        <v>1.0499178650000001</v>
      </c>
      <c r="I338" s="262">
        <f>('февраль (4 цк)'!F304+'февраль (4 цк)'!F305*5.79%)/1000</f>
        <v>1.046775902</v>
      </c>
      <c r="J338" s="262">
        <f>('февраль (4 цк)'!G304+'февраль (4 цк)'!G305*5.79%)/1000</f>
        <v>1.052742458</v>
      </c>
      <c r="K338" s="262">
        <f>('февраль (4 цк)'!H304+'февраль (4 цк)'!H305*5.79%)/1000</f>
        <v>1.0470932720000001</v>
      </c>
      <c r="L338" s="262">
        <f>('февраль (4 цк)'!I304+'февраль (4 цк)'!I305*5.79%)/1000</f>
        <v>1.0416874030000001</v>
      </c>
      <c r="M338" s="262">
        <f>('февраль (4 цк)'!J304+'февраль (4 цк)'!J305*5.79%)/1000</f>
        <v>1.0285588640000001</v>
      </c>
      <c r="N338" s="262">
        <f>('февраль (4 цк)'!K304+'февраль (4 цк)'!K305*5.79%)/1000</f>
        <v>1.0299341340000001</v>
      </c>
      <c r="O338" s="262">
        <f>('февраль (4 цк)'!L304+'февраль (4 цк)'!L305*5.79%)/1000</f>
        <v>1.0365989039999999</v>
      </c>
      <c r="P338" s="262">
        <f>('февраль (4 цк)'!M304+'февраль (4 цк)'!M305*5.79%)/1000</f>
        <v>1.0430415150000001</v>
      </c>
      <c r="Q338" s="262">
        <f>('февраль (4 цк)'!N304+'февраль (4 цк)'!N305*5.79%)/1000</f>
        <v>1.045580475</v>
      </c>
      <c r="R338" s="262">
        <f>('февраль (4 цк)'!O304+'февраль (4 цк)'!O305*5.79%)/1000</f>
        <v>1.043887835</v>
      </c>
      <c r="S338" s="262">
        <f>('февраль (4 цк)'!P304+'февраль (4 цк)'!P305*5.79%)/1000</f>
        <v>1.056096001</v>
      </c>
      <c r="T338" s="262">
        <f>('февраль (4 цк)'!Q304+'февраль (4 цк)'!Q305*5.79%)/1000</f>
        <v>1.0585185920000002</v>
      </c>
      <c r="U338" s="262">
        <f>('февраль (4 цк)'!R304+'февраль (4 цк)'!R305*5.79%)/1000</f>
        <v>1.0582012219999999</v>
      </c>
      <c r="V338" s="262">
        <f>('февраль (4 цк)'!S304+'февраль (4 цк)'!S305*5.79%)/1000</f>
        <v>1.0588465409999999</v>
      </c>
      <c r="W338" s="262">
        <f>('февраль (4 цк)'!T304+'февраль (4 цк)'!T305*5.79%)/1000</f>
        <v>1.0602323900000001</v>
      </c>
      <c r="X338" s="262">
        <f>('февраль (4 цк)'!U304+'февраль (4 цк)'!U305*5.79%)/1000</f>
        <v>1.0448716819999999</v>
      </c>
      <c r="Y338" s="262">
        <f>('февраль (4 цк)'!V304+'февраль (4 цк)'!V305*5.79%)/1000</f>
        <v>0.99793265900000006</v>
      </c>
      <c r="Z338" s="262">
        <f>('февраль (4 цк)'!W304+'февраль (4 цк)'!W305*5.79%)/1000</f>
        <v>1.011558411</v>
      </c>
      <c r="AA338" s="262">
        <f>('февраль (4 цк)'!X304+'февраль (4 цк)'!X305*5.79%)/1000</f>
        <v>1.008903082</v>
      </c>
      <c r="AB338" s="262">
        <f>('февраль (4 цк)'!Y304+'февраль (4 цк)'!Y305*5.79%)/1000</f>
        <v>1.006036173</v>
      </c>
    </row>
    <row r="339" spans="1:28" s="156" customFormat="1" ht="13.5" thickBot="1" x14ac:dyDescent="0.25">
      <c r="A339" s="266">
        <v>12</v>
      </c>
      <c r="B339" s="252" t="s">
        <v>192</v>
      </c>
      <c r="C339" s="234" t="s">
        <v>161</v>
      </c>
      <c r="D339" s="202"/>
      <c r="E339" s="262">
        <f>('февраль (4 цк)'!B308+'февраль (4 цк)'!B309*5.79%)/1000</f>
        <v>1.011103514</v>
      </c>
      <c r="F339" s="284">
        <f>('февраль (4 цк)'!C308+'февраль (4 цк)'!C309*5.79%)/1000</f>
        <v>1.0383867549999999</v>
      </c>
      <c r="G339" s="284">
        <f>('февраль (4 цк)'!D308+'февраль (4 цк)'!D309*5.79%)/1000</f>
        <v>1.0867962590000002</v>
      </c>
      <c r="H339" s="262">
        <f>('февраль (4 цк)'!E308+'февраль (4 цк)'!E309*5.79%)/1000</f>
        <v>1.1286890990000003</v>
      </c>
      <c r="I339" s="262">
        <f>('февраль (4 цк)'!F308+'февраль (4 цк)'!F309*5.79%)/1000</f>
        <v>1.1387074120000003</v>
      </c>
      <c r="J339" s="262">
        <f>('февраль (4 цк)'!G308+'февраль (4 цк)'!G309*5.79%)/1000</f>
        <v>1.13894015</v>
      </c>
      <c r="K339" s="262">
        <f>('февраль (4 цк)'!H308+'февраль (4 цк)'!H309*5.79%)/1000</f>
        <v>1.1225955949999999</v>
      </c>
      <c r="L339" s="262">
        <f>('февраль (4 цк)'!I308+'февраль (4 цк)'!I309*5.79%)/1000</f>
        <v>1.1229764390000001</v>
      </c>
      <c r="M339" s="262">
        <f>('февраль (4 цк)'!J308+'февраль (4 цк)'!J309*5.79%)/1000</f>
        <v>1.1174436219999999</v>
      </c>
      <c r="N339" s="262">
        <f>('февраль (4 цк)'!K308+'февраль (4 цк)'!K309*5.79%)/1000</f>
        <v>1.1164068800000002</v>
      </c>
      <c r="O339" s="262">
        <f>('февраль (4 цк)'!L308+'февраль (4 цк)'!L309*5.79%)/1000</f>
        <v>1.1167136710000003</v>
      </c>
      <c r="P339" s="262">
        <f>('февраль (4 цк)'!M308+'февраль (4 цк)'!M309*5.79%)/1000</f>
        <v>1.121103956</v>
      </c>
      <c r="Q339" s="262">
        <f>('февраль (4 цк)'!N308+'февраль (4 цк)'!N309*5.79%)/1000</f>
        <v>1.103944818</v>
      </c>
      <c r="R339" s="262">
        <f>('февраль (4 цк)'!O308+'февраль (4 цк)'!O309*5.79%)/1000</f>
        <v>1.1240449180000001</v>
      </c>
      <c r="S339" s="262">
        <f>('февраль (4 цк)'!P308+'февраль (4 цк)'!P309*5.79%)/1000</f>
        <v>1.1336294920000003</v>
      </c>
      <c r="T339" s="262">
        <f>('февраль (4 цк)'!Q308+'февраль (4 цк)'!Q309*5.79%)/1000</f>
        <v>1.1463560290000001</v>
      </c>
      <c r="U339" s="262">
        <f>('февраль (4 цк)'!R308+'февраль (4 цк)'!R309*5.79%)/1000</f>
        <v>1.1474774030000001</v>
      </c>
      <c r="V339" s="262">
        <f>('февраль (4 цк)'!S308+'февраль (4 цк)'!S309*5.79%)/1000</f>
        <v>1.137152299</v>
      </c>
      <c r="W339" s="262">
        <f>('февраль (4 цк)'!T308+'февраль (4 цк)'!T309*5.79%)/1000</f>
        <v>1.1251768710000001</v>
      </c>
      <c r="X339" s="262">
        <f>('февраль (4 цк)'!U308+'февраль (4 цк)'!U309*5.79%)/1000</f>
        <v>1.0713086030000001</v>
      </c>
      <c r="Y339" s="262">
        <f>('февраль (4 цк)'!V308+'февраль (4 цк)'!V309*5.79%)/1000</f>
        <v>1.057640535</v>
      </c>
      <c r="Z339" s="262">
        <f>('февраль (4 цк)'!W308+'февраль (4 цк)'!W309*5.79%)/1000</f>
        <v>1.0611421839999999</v>
      </c>
      <c r="AA339" s="262">
        <f>('февраль (4 цк)'!X308+'февраль (4 цк)'!X309*5.79%)/1000</f>
        <v>1.004216585</v>
      </c>
      <c r="AB339" s="262">
        <f>('февраль (4 цк)'!Y308+'февраль (4 цк)'!Y309*5.79%)/1000</f>
        <v>1.0036982139999999</v>
      </c>
    </row>
    <row r="340" spans="1:28" s="156" customFormat="1" ht="13.5" thickBot="1" x14ac:dyDescent="0.25">
      <c r="A340" s="266">
        <v>13</v>
      </c>
      <c r="B340" s="252" t="s">
        <v>192</v>
      </c>
      <c r="C340" s="234" t="s">
        <v>161</v>
      </c>
      <c r="D340" s="202"/>
      <c r="E340" s="262">
        <f>('февраль (4 цк)'!B312+'февраль (4 цк)'!B313*5.79%)/1000</f>
        <v>1.1022839149999999</v>
      </c>
      <c r="F340" s="284">
        <f>('февраль (4 цк)'!C312+'февраль (4 цк)'!C313*5.79%)/1000</f>
        <v>1.146006922</v>
      </c>
      <c r="G340" s="284">
        <f>('февраль (4 цк)'!D312+'февраль (4 цк)'!D313*5.79%)/1000</f>
        <v>1.1518359510000002</v>
      </c>
      <c r="H340" s="262">
        <f>('февраль (4 цк)'!E312+'февраль (4 цк)'!E313*5.79%)/1000</f>
        <v>1.2220064580000001</v>
      </c>
      <c r="I340" s="262">
        <f>('февраль (4 цк)'!F312+'февраль (4 цк)'!F313*5.79%)/1000</f>
        <v>1.1507568930000001</v>
      </c>
      <c r="J340" s="262">
        <f>('февраль (4 цк)'!G312+'февраль (4 цк)'!G313*5.79%)/1000</f>
        <v>1.2121574090000002</v>
      </c>
      <c r="K340" s="262">
        <f>('февраль (4 цк)'!H312+'февраль (4 цк)'!H313*5.79%)/1000</f>
        <v>1.2093010790000001</v>
      </c>
      <c r="L340" s="262">
        <f>('февраль (4 цк)'!I312+'февраль (4 цк)'!I313*5.79%)/1000</f>
        <v>1.189465454</v>
      </c>
      <c r="M340" s="262">
        <f>('февраль (4 цк)'!J312+'февраль (4 цк)'!J313*5.79%)/1000</f>
        <v>1.1846096930000001</v>
      </c>
      <c r="N340" s="262">
        <f>('февраль (4 цк)'!K312+'февраль (4 цк)'!K313*5.79%)/1000</f>
        <v>1.184493324</v>
      </c>
      <c r="O340" s="262">
        <f>('февраль (4 цк)'!L312+'февраль (4 цк)'!L313*5.79%)/1000</f>
        <v>1.1950300080000003</v>
      </c>
      <c r="P340" s="262">
        <f>('февраль (4 цк)'!M312+'февраль (4 цк)'!M313*5.79%)/1000</f>
        <v>1.197463178</v>
      </c>
      <c r="Q340" s="262">
        <f>('февраль (4 цк)'!N312+'февраль (4 цк)'!N313*5.79%)/1000</f>
        <v>1.1766966010000002</v>
      </c>
      <c r="R340" s="262">
        <f>('февраль (4 цк)'!O312+'февраль (4 цк)'!O313*5.79%)/1000</f>
        <v>1.2051964270000004</v>
      </c>
      <c r="S340" s="262">
        <f>('февраль (4 цк)'!P312+'февраль (4 цк)'!P313*5.79%)/1000</f>
        <v>1.1703703590000003</v>
      </c>
      <c r="T340" s="262">
        <f>('февраль (4 цк)'!Q312+'февраль (4 цк)'!Q313*5.79%)/1000</f>
        <v>1.2226623560000003</v>
      </c>
      <c r="U340" s="262">
        <f>('февраль (4 цк)'!R312+'февраль (4 цк)'!R313*5.79%)/1000</f>
        <v>1.2227046720000003</v>
      </c>
      <c r="V340" s="262">
        <f>('февраль (4 цк)'!S312+'февраль (4 цк)'!S313*5.79%)/1000</f>
        <v>1.2089308140000004</v>
      </c>
      <c r="W340" s="262">
        <f>('февраль (4 цк)'!T312+'февраль (4 цк)'!T313*5.79%)/1000</f>
        <v>1.1931469460000002</v>
      </c>
      <c r="X340" s="262">
        <f>('февраль (4 цк)'!U312+'февраль (4 цк)'!U313*5.79%)/1000</f>
        <v>1.163134323</v>
      </c>
      <c r="Y340" s="262">
        <f>('февраль (4 цк)'!V312+'февраль (4 цк)'!V313*5.79%)/1000</f>
        <v>1.1524601120000002</v>
      </c>
      <c r="Z340" s="262">
        <f>('февраль (4 цк)'!W312+'февраль (4 цк)'!W313*5.79%)/1000</f>
        <v>1.1850963270000001</v>
      </c>
      <c r="AA340" s="262">
        <f>('февраль (4 цк)'!X312+'февраль (4 цк)'!X313*5.79%)/1000</f>
        <v>1.1352057630000001</v>
      </c>
      <c r="AB340" s="262">
        <f>('февраль (4 цк)'!Y312+'февраль (4 цк)'!Y313*5.79%)/1000</f>
        <v>1.1334813860000001</v>
      </c>
    </row>
    <row r="341" spans="1:28" s="156" customFormat="1" ht="13.5" thickBot="1" x14ac:dyDescent="0.25">
      <c r="A341" s="266">
        <v>14</v>
      </c>
      <c r="B341" s="252" t="s">
        <v>192</v>
      </c>
      <c r="C341" s="234" t="s">
        <v>161</v>
      </c>
      <c r="D341" s="202"/>
      <c r="E341" s="262">
        <f>('февраль (4 цк)'!B316+'февраль (4 цк)'!B317*5.79%)/1000</f>
        <v>1.0606449709999999</v>
      </c>
      <c r="F341" s="284">
        <f>('февраль (4 цк)'!C316+'февраль (4 цк)'!C317*5.79%)/1000</f>
        <v>1.0994381639999999</v>
      </c>
      <c r="G341" s="284">
        <f>('февраль (4 цк)'!D316+'февраль (4 цк)'!D317*5.79%)/1000</f>
        <v>1.1077955740000001</v>
      </c>
      <c r="H341" s="262">
        <f>('февраль (4 цк)'!E316+'февраль (4 цк)'!E317*5.79%)/1000</f>
        <v>1.1319368519999999</v>
      </c>
      <c r="I341" s="262">
        <f>('февраль (4 цк)'!F316+'февраль (4 цк)'!F317*5.79%)/1000</f>
        <v>1.1104720609999998</v>
      </c>
      <c r="J341" s="262">
        <f>('февраль (4 цк)'!G316+'февраль (4 цк)'!G317*5.79%)/1000</f>
        <v>1.1173801480000001</v>
      </c>
      <c r="K341" s="262">
        <f>('февраль (4 цк)'!H316+'февраль (4 цк)'!H317*5.79%)/1000</f>
        <v>1.1091179490000003</v>
      </c>
      <c r="L341" s="262">
        <f>('февраль (4 цк)'!I316+'февраль (4 цк)'!I317*5.79%)/1000</f>
        <v>1.0932282910000002</v>
      </c>
      <c r="M341" s="262">
        <f>('февраль (4 цк)'!J316+'февраль (4 цк)'!J317*5.79%)/1000</f>
        <v>1.095449881</v>
      </c>
      <c r="N341" s="262">
        <f>('февраль (4 цк)'!K316+'февраль (4 цк)'!K317*5.79%)/1000</f>
        <v>1.0820780249999999</v>
      </c>
      <c r="O341" s="262">
        <f>('февраль (4 цк)'!L316+'февраль (4 цк)'!L317*5.79%)/1000</f>
        <v>1.093492766</v>
      </c>
      <c r="P341" s="262">
        <f>('февраль (4 цк)'!M316+'февраль (4 цк)'!M317*5.79%)/1000</f>
        <v>1.0991102150000001</v>
      </c>
      <c r="Q341" s="262">
        <f>('февраль (4 цк)'!N316+'февраль (4 цк)'!N317*5.79%)/1000</f>
        <v>1.0901074860000002</v>
      </c>
      <c r="R341" s="262">
        <f>('февраль (4 цк)'!O316+'февраль (4 цк)'!O317*5.79%)/1000</f>
        <v>1.1095728460000001</v>
      </c>
      <c r="S341" s="262">
        <f>('февраль (4 цк)'!P316+'февраль (4 цк)'!P317*5.79%)/1000</f>
        <v>1.1179090980000002</v>
      </c>
      <c r="T341" s="262">
        <f>('февраль (4 цк)'!Q316+'февраль (4 цк)'!Q317*5.79%)/1000</f>
        <v>1.1200777929999999</v>
      </c>
      <c r="U341" s="262">
        <f>('февраль (4 цк)'!R316+'февраль (4 цк)'!R317*5.79%)/1000</f>
        <v>1.1237063900000002</v>
      </c>
      <c r="V341" s="262">
        <f>('февраль (4 цк)'!S316+'февраль (4 цк)'!S317*5.79%)/1000</f>
        <v>1.1134130230000001</v>
      </c>
      <c r="W341" s="262">
        <f>('февраль (4 цк)'!T316+'февраль (4 цк)'!T317*5.79%)/1000</f>
        <v>1.1132437590000002</v>
      </c>
      <c r="X341" s="262">
        <f>('февраль (4 цк)'!U316+'февраль (4 цк)'!U317*5.79%)/1000</f>
        <v>1.091218281</v>
      </c>
      <c r="Y341" s="262">
        <f>('февраль (4 цк)'!V316+'февраль (4 цк)'!V317*5.79%)/1000</f>
        <v>1.0818452870000002</v>
      </c>
      <c r="Z341" s="262">
        <f>('февраль (4 цк)'!W316+'февраль (4 цк)'!W317*5.79%)/1000</f>
        <v>1.0509651860000002</v>
      </c>
      <c r="AA341" s="262">
        <f>('февраль (4 цк)'!X316+'февраль (4 цк)'!X317*5.79%)/1000</f>
        <v>1.0655430480000001</v>
      </c>
      <c r="AB341" s="262">
        <f>('февраль (4 цк)'!Y316+'февраль (4 цк)'!Y317*5.79%)/1000</f>
        <v>1.0621789260000001</v>
      </c>
    </row>
    <row r="342" spans="1:28" s="156" customFormat="1" ht="13.5" thickBot="1" x14ac:dyDescent="0.25">
      <c r="A342" s="266">
        <v>15</v>
      </c>
      <c r="B342" s="252" t="s">
        <v>192</v>
      </c>
      <c r="C342" s="234" t="s">
        <v>161</v>
      </c>
      <c r="D342" s="202"/>
      <c r="E342" s="262">
        <f>('февраль (4 цк)'!B320+'февраль (4 цк)'!B321*5.79%)/1000</f>
        <v>1.072768505</v>
      </c>
      <c r="F342" s="284">
        <f>('февраль (4 цк)'!C320+'февраль (4 цк)'!C321*5.79%)/1000</f>
        <v>1.0823530790000002</v>
      </c>
      <c r="G342" s="284">
        <f>('февраль (4 цк)'!D320+'февраль (4 цк)'!D321*5.79%)/1000</f>
        <v>1.099099636</v>
      </c>
      <c r="H342" s="262">
        <f>('февраль (4 цк)'!E320+'февраль (4 цк)'!E321*5.79%)/1000</f>
        <v>1.126636773</v>
      </c>
      <c r="I342" s="262">
        <f>('февраль (4 цк)'!F320+'февраль (4 цк)'!F321*5.79%)/1000</f>
        <v>1.1097209520000002</v>
      </c>
      <c r="J342" s="262">
        <f>('февраль (4 цк)'!G320+'февраль (4 цк)'!G321*5.79%)/1000</f>
        <v>1.1490007790000001</v>
      </c>
      <c r="K342" s="262">
        <f>('февраль (4 цк)'!H320+'февраль (4 цк)'!H321*5.79%)/1000</f>
        <v>1.1329735940000001</v>
      </c>
      <c r="L342" s="262">
        <f>('февраль (4 цк)'!I320+'февраль (4 цк)'!I321*5.79%)/1000</f>
        <v>1.0946987719999999</v>
      </c>
      <c r="M342" s="262">
        <f>('февраль (4 цк)'!J320+'февраль (4 цк)'!J321*5.79%)/1000</f>
        <v>1.0906893310000001</v>
      </c>
      <c r="N342" s="262">
        <f>('февраль (4 цк)'!K320+'февраль (4 цк)'!K321*5.79%)/1000</f>
        <v>1.0847545120000002</v>
      </c>
      <c r="O342" s="262">
        <f>('февраль (4 цк)'!L320+'февраль (4 цк)'!L321*5.79%)/1000</f>
        <v>1.0912923340000003</v>
      </c>
      <c r="P342" s="262">
        <f>('февраль (4 цк)'!M320+'февраль (4 цк)'!M321*5.79%)/1000</f>
        <v>1.1028657599999998</v>
      </c>
      <c r="Q342" s="262">
        <f>('февраль (4 цк)'!N320+'февраль (4 цк)'!N321*5.79%)/1000</f>
        <v>1.099744955</v>
      </c>
      <c r="R342" s="262">
        <f>('февраль (4 цк)'!O320+'февраль (4 цк)'!O321*5.79%)/1000</f>
        <v>1.1071396760000003</v>
      </c>
      <c r="S342" s="262">
        <f>('февраль (4 цк)'!P320+'февраль (4 цк)'!P321*5.79%)/1000</f>
        <v>1.0751805169999999</v>
      </c>
      <c r="T342" s="262">
        <f>('февраль (4 цк)'!Q320+'февраль (4 цк)'!Q321*5.79%)/1000</f>
        <v>1.130646214</v>
      </c>
      <c r="U342" s="262">
        <f>('февраль (4 цк)'!R320+'февраль (4 цк)'!R321*5.79%)/1000</f>
        <v>1.127588883</v>
      </c>
      <c r="V342" s="262">
        <f>('февраль (4 цк)'!S320+'февраль (4 цк)'!S321*5.79%)/1000</f>
        <v>1.1236323370000001</v>
      </c>
      <c r="W342" s="262">
        <f>('февраль (4 цк)'!T320+'февраль (4 цк)'!T321*5.79%)/1000</f>
        <v>1.1197286860000002</v>
      </c>
      <c r="X342" s="262">
        <f>('февраль (4 цк)'!U320+'февраль (4 цк)'!U321*5.79%)/1000</f>
        <v>1.1049075070000001</v>
      </c>
      <c r="Y342" s="262">
        <f>('февраль (4 цк)'!V320+'февраль (4 цк)'!V321*5.79%)/1000</f>
        <v>1.0886581630000001</v>
      </c>
      <c r="Z342" s="262">
        <f>('февраль (4 цк)'!W320+'февраль (4 цк)'!W321*5.79%)/1000</f>
        <v>1.0949209310000001</v>
      </c>
      <c r="AA342" s="262">
        <f>('февраль (4 цк)'!X320+'февраль (4 цк)'!X321*5.79%)/1000</f>
        <v>1.0995862700000001</v>
      </c>
      <c r="AB342" s="262">
        <f>('февраль (4 цк)'!Y320+'февраль (4 цк)'!Y321*5.79%)/1000</f>
        <v>1.094127506</v>
      </c>
    </row>
    <row r="343" spans="1:28" s="156" customFormat="1" ht="13.5" thickBot="1" x14ac:dyDescent="0.25">
      <c r="A343" s="266">
        <v>16</v>
      </c>
      <c r="B343" s="252" t="s">
        <v>192</v>
      </c>
      <c r="C343" s="234" t="s">
        <v>161</v>
      </c>
      <c r="D343" s="202"/>
      <c r="E343" s="262">
        <f>('февраль (4 цк)'!B324+'февраль (4 цк)'!B325*5.79%)/1000</f>
        <v>1.0951325110000001</v>
      </c>
      <c r="F343" s="284">
        <f>('февраль (4 цк)'!C324+'февраль (4 цк)'!C325*5.79%)/1000</f>
        <v>1.0927628149999999</v>
      </c>
      <c r="G343" s="284">
        <f>('февраль (4 цк)'!D324+'февраль (4 цк)'!D325*5.79%)/1000</f>
        <v>1.0932494490000002</v>
      </c>
      <c r="H343" s="262">
        <f>('февраль (4 цк)'!E324+'февраль (4 цк)'!E325*5.79%)/1000</f>
        <v>1.0797823820000001</v>
      </c>
      <c r="I343" s="262">
        <f>('февраль (4 цк)'!F324+'февраль (4 цк)'!F325*5.79%)/1000</f>
        <v>1.1528515349999999</v>
      </c>
      <c r="J343" s="262">
        <f>('февраль (4 цк)'!G324+'февраль (4 цк)'!G325*5.79%)/1000</f>
        <v>1.1624043719999999</v>
      </c>
      <c r="K343" s="262">
        <f>('февраль (4 цк)'!H324+'февраль (4 цк)'!H325*5.79%)/1000</f>
        <v>1.1553164419999999</v>
      </c>
      <c r="L343" s="262">
        <f>('февраль (4 цк)'!I324+'февраль (4 цк)'!I325*5.79%)/1000</f>
        <v>1.1074041510000001</v>
      </c>
      <c r="M343" s="262">
        <f>('февраль (4 цк)'!J324+'февраль (4 цк)'!J325*5.79%)/1000</f>
        <v>1.105700932</v>
      </c>
      <c r="N343" s="262">
        <f>('февраль (4 цк)'!K324+'февраль (4 цк)'!K325*5.79%)/1000</f>
        <v>1.0968886250000001</v>
      </c>
      <c r="O343" s="262">
        <f>('февраль (4 цк)'!L324+'февраль (4 цк)'!L325*5.79%)/1000</f>
        <v>1.101754965</v>
      </c>
      <c r="P343" s="262">
        <f>('февраль (4 цк)'!M324+'февраль (4 цк)'!M325*5.79%)/1000</f>
        <v>1.1059125120000002</v>
      </c>
      <c r="Q343" s="262">
        <f>('февраль (4 цк)'!N324+'февраль (4 цк)'!N325*5.79%)/1000</f>
        <v>1.10815526</v>
      </c>
      <c r="R343" s="262">
        <f>('февраль (4 цк)'!O324+'февраль (4 цк)'!O325*5.79%)/1000</f>
        <v>1.1060923550000001</v>
      </c>
      <c r="S343" s="262">
        <f>('февраль (4 цк)'!P324+'февраль (4 цк)'!P325*5.79%)/1000</f>
        <v>1.1114559080000002</v>
      </c>
      <c r="T343" s="262">
        <f>('февраль (4 цк)'!Q324+'февраль (4 цк)'!Q325*5.79%)/1000</f>
        <v>1.1283823080000002</v>
      </c>
      <c r="U343" s="262">
        <f>('февраль (4 цк)'!R324+'февраль (4 цк)'!R325*5.79%)/1000</f>
        <v>1.120871218</v>
      </c>
      <c r="V343" s="262">
        <f>('февраль (4 цк)'!S324+'февраль (4 цк)'!S325*5.79%)/1000</f>
        <v>1.1156346130000001</v>
      </c>
      <c r="W343" s="262">
        <f>('февраль (4 цк)'!T324+'февраль (4 цк)'!T325*5.79%)/1000</f>
        <v>1.114407449</v>
      </c>
      <c r="X343" s="262">
        <f>('февраль (4 цк)'!U324+'февраль (4 цк)'!U325*5.79%)/1000</f>
        <v>1.089927643</v>
      </c>
      <c r="Y343" s="262">
        <f>('февраль (4 цк)'!V324+'февраль (4 цк)'!V325*5.79%)/1000</f>
        <v>1.096179832</v>
      </c>
      <c r="Z343" s="262">
        <f>('февраль (4 цк)'!W324+'февраль (4 цк)'!W325*5.79%)/1000</f>
        <v>1.0976291550000001</v>
      </c>
      <c r="AA343" s="262">
        <f>('февраль (4 цк)'!X324+'февраль (4 цк)'!X325*5.79%)/1000</f>
        <v>1.0898535899999999</v>
      </c>
      <c r="AB343" s="262">
        <f>('февраль (4 цк)'!Y324+'февраль (4 цк)'!Y325*5.79%)/1000</f>
        <v>1.081432706</v>
      </c>
    </row>
    <row r="344" spans="1:28" s="156" customFormat="1" ht="13.5" thickBot="1" x14ac:dyDescent="0.25">
      <c r="A344" s="266">
        <v>17</v>
      </c>
      <c r="B344" s="252" t="s">
        <v>192</v>
      </c>
      <c r="C344" s="234" t="s">
        <v>161</v>
      </c>
      <c r="D344" s="202"/>
      <c r="E344" s="262">
        <f>('февраль (4 цк)'!B328+'февраль (4 цк)'!B329*5.79%)/1000</f>
        <v>1.0441946259999999</v>
      </c>
      <c r="F344" s="284">
        <f>('февраль (4 цк)'!C328+'февраль (4 цк)'!C329*5.79%)/1000</f>
        <v>1.044543733</v>
      </c>
      <c r="G344" s="284">
        <f>('февраль (4 цк)'!D328+'февраль (4 цк)'!D329*5.79%)/1000</f>
        <v>1.049367757</v>
      </c>
      <c r="H344" s="262">
        <f>('февраль (4 цк)'!E328+'февраль (4 цк)'!E329*5.79%)/1000</f>
        <v>1.0405977659999999</v>
      </c>
      <c r="I344" s="262">
        <f>('февраль (4 цк)'!F328+'февраль (4 цк)'!F329*5.79%)/1000</f>
        <v>1.0548688369999999</v>
      </c>
      <c r="J344" s="262">
        <f>('февраль (4 цк)'!G328+'февраль (4 цк)'!G329*5.79%)/1000</f>
        <v>1.07483141</v>
      </c>
      <c r="K344" s="262">
        <f>('февраль (4 цк)'!H328+'февраль (4 цк)'!H329*5.79%)/1000</f>
        <v>1.0735725090000001</v>
      </c>
      <c r="L344" s="262">
        <f>('февраль (4 цк)'!I328+'февраль (4 цк)'!I329*5.79%)/1000</f>
        <v>1.05853975</v>
      </c>
      <c r="M344" s="262">
        <f>('февраль (4 цк)'!J328+'февраль (4 цк)'!J329*5.79%)/1000</f>
        <v>1.050266972</v>
      </c>
      <c r="N344" s="262">
        <f>('февраль (4 цк)'!K328+'февраль (4 цк)'!K329*5.79%)/1000</f>
        <v>1.052573194</v>
      </c>
      <c r="O344" s="262">
        <f>('февраль (4 цк)'!L328+'февраль (4 цк)'!L329*5.79%)/1000</f>
        <v>1.0511027129999999</v>
      </c>
      <c r="P344" s="262">
        <f>('февраль (4 цк)'!M328+'февраль (4 цк)'!M329*5.79%)/1000</f>
        <v>1.0526260890000001</v>
      </c>
      <c r="Q344" s="262">
        <f>('февраль (4 цк)'!N328+'февраль (4 цк)'!N329*5.79%)/1000</f>
        <v>1.058285854</v>
      </c>
      <c r="R344" s="262">
        <f>('февраль (4 цк)'!O328+'февраль (4 цк)'!O329*5.79%)/1000</f>
        <v>1.0539696220000001</v>
      </c>
      <c r="S344" s="262">
        <f>('февраль (4 цк)'!P328+'февраль (4 цк)'!P329*5.79%)/1000</f>
        <v>1.0628348240000001</v>
      </c>
      <c r="T344" s="262">
        <f>('февраль (4 цк)'!Q328+'февраль (4 цк)'!Q329*5.79%)/1000</f>
        <v>1.06880138</v>
      </c>
      <c r="U344" s="262">
        <f>('февраль (4 цк)'!R328+'февраль (4 цк)'!R329*5.79%)/1000</f>
        <v>1.0686955900000001</v>
      </c>
      <c r="V344" s="262">
        <f>('февраль (4 цк)'!S328+'февраль (4 цк)'!S329*5.79%)/1000</f>
        <v>1.0685051679999999</v>
      </c>
      <c r="W344" s="262">
        <f>('февраль (4 цк)'!T328+'февраль (4 цк)'!T329*5.79%)/1000</f>
        <v>1.0588571199999999</v>
      </c>
      <c r="X344" s="262">
        <f>('февраль (4 цк)'!U328+'февраль (4 цк)'!U329*5.79%)/1000</f>
        <v>1.059682282</v>
      </c>
      <c r="Y344" s="262">
        <f>('февраль (4 цк)'!V328+'февраль (4 цк)'!V329*5.79%)/1000</f>
        <v>1.049812075</v>
      </c>
      <c r="Z344" s="262">
        <f>('февраль (4 цк)'!W328+'февраль (4 цк)'!W329*5.79%)/1000</f>
        <v>1.0519807699999999</v>
      </c>
      <c r="AA344" s="262">
        <f>('февраль (4 цк)'!X328+'февраль (4 цк)'!X329*5.79%)/1000</f>
        <v>1.0437820449999999</v>
      </c>
      <c r="AB344" s="262">
        <f>('февраль (4 цк)'!Y328+'февраль (4 цк)'!Y329*5.79%)/1000</f>
        <v>1.0303890309999999</v>
      </c>
    </row>
    <row r="345" spans="1:28" s="156" customFormat="1" ht="13.5" thickBot="1" x14ac:dyDescent="0.25">
      <c r="A345" s="266">
        <v>18</v>
      </c>
      <c r="B345" s="252" t="s">
        <v>192</v>
      </c>
      <c r="C345" s="234" t="s">
        <v>161</v>
      </c>
      <c r="D345" s="202"/>
      <c r="E345" s="262">
        <f>('февраль (4 цк)'!B332+'февраль (4 цк)'!B333*5.79%)/1000</f>
        <v>1.0685369050000002</v>
      </c>
      <c r="F345" s="284">
        <f>('февраль (4 цк)'!C332+'февраль (4 цк)'!C333*5.79%)/1000</f>
        <v>1.0718163950000001</v>
      </c>
      <c r="G345" s="284">
        <f>('февраль (4 цк)'!D332+'февраль (4 цк)'!D333*5.79%)/1000</f>
        <v>1.076375944</v>
      </c>
      <c r="H345" s="262">
        <f>('февраль (4 цк)'!E332+'февраль (4 цк)'!E333*5.79%)/1000</f>
        <v>1.090160381</v>
      </c>
      <c r="I345" s="262">
        <f>('февраль (4 цк)'!F332+'февраль (4 цк)'!F333*5.79%)/1000</f>
        <v>1.1133707070000001</v>
      </c>
      <c r="J345" s="262">
        <f>('февраль (4 цк)'!G332+'февраль (4 цк)'!G333*5.79%)/1000</f>
        <v>1.1254413460000001</v>
      </c>
      <c r="K345" s="262">
        <f>('февраль (4 цк)'!H332+'февраль (4 цк)'!H333*5.79%)/1000</f>
        <v>1.1229447020000001</v>
      </c>
      <c r="L345" s="262">
        <f>('февраль (4 цк)'!I332+'февраль (4 цк)'!I333*5.79%)/1000</f>
        <v>1.0767250510000002</v>
      </c>
      <c r="M345" s="262">
        <f>('февраль (4 цк)'!J332+'февраль (4 цк)'!J333*5.79%)/1000</f>
        <v>1.069700595</v>
      </c>
      <c r="N345" s="262">
        <f>('февраль (4 цк)'!K332+'февраль (4 цк)'!K333*5.79%)/1000</f>
        <v>1.0722183969999999</v>
      </c>
      <c r="O345" s="262">
        <f>('февраль (4 цк)'!L332+'февраль (4 цк)'!L333*5.79%)/1000</f>
        <v>1.074588093</v>
      </c>
      <c r="P345" s="262">
        <f>('февраль (4 цк)'!M332+'февраль (4 цк)'!M333*5.79%)/1000</f>
        <v>1.0786504290000001</v>
      </c>
      <c r="Q345" s="262">
        <f>('февраль (4 цк)'!N332+'февраль (4 цк)'!N333*5.79%)/1000</f>
        <v>1.0791899580000002</v>
      </c>
      <c r="R345" s="262">
        <f>('февраль (4 цк)'!O332+'февраль (4 цк)'!O333*5.79%)/1000</f>
        <v>1.070081439</v>
      </c>
      <c r="S345" s="262">
        <f>('февраль (4 цк)'!P332+'февраль (4 цк)'!P333*5.79%)/1000</f>
        <v>1.0788831670000001</v>
      </c>
      <c r="T345" s="262">
        <f>('февраль (4 цк)'!Q332+'февраль (4 цк)'!Q333*5.79%)/1000</f>
        <v>1.1294084710000001</v>
      </c>
      <c r="U345" s="262">
        <f>('февраль (4 цк)'!R332+'февраль (4 цк)'!R333*5.79%)/1000</f>
        <v>1.1296200510000001</v>
      </c>
      <c r="V345" s="262">
        <f>('февраль (4 цк)'!S332+'февраль (4 цк)'!S333*5.79%)/1000</f>
        <v>1.087928212</v>
      </c>
      <c r="W345" s="262">
        <f>('февраль (4 цк)'!T332+'февраль (4 цк)'!T333*5.79%)/1000</f>
        <v>1.0849555130000001</v>
      </c>
      <c r="X345" s="262">
        <f>('февраль (4 цк)'!U332+'февраль (4 цк)'!U333*5.79%)/1000</f>
        <v>1.0750853059999999</v>
      </c>
      <c r="Y345" s="262">
        <f>('февраль (4 цк)'!V332+'февраль (4 цк)'!V333*5.79%)/1000</f>
        <v>1.0639985139999999</v>
      </c>
      <c r="Z345" s="262">
        <f>('февраль (4 цк)'!W332+'февраль (4 цк)'!W333*5.79%)/1000</f>
        <v>1.0800785940000002</v>
      </c>
      <c r="AA345" s="262">
        <f>('февраль (4 цк)'!X332+'февраль (4 цк)'!X333*5.79%)/1000</f>
        <v>1.0726521360000001</v>
      </c>
      <c r="AB345" s="262">
        <f>('февраль (4 цк)'!Y332+'февраль (4 цк)'!Y333*5.79%)/1000</f>
        <v>1.070303598</v>
      </c>
    </row>
    <row r="346" spans="1:28" s="156" customFormat="1" ht="13.5" thickBot="1" x14ac:dyDescent="0.25">
      <c r="A346" s="266">
        <v>19</v>
      </c>
      <c r="B346" s="252" t="s">
        <v>192</v>
      </c>
      <c r="C346" s="234" t="s">
        <v>161</v>
      </c>
      <c r="D346" s="202"/>
      <c r="E346" s="262">
        <f>('февраль (4 цк)'!B336+'февраль (4 цк)'!B337*5.79%)/1000</f>
        <v>1.1132966540000002</v>
      </c>
      <c r="F346" s="284">
        <f>('февраль (4 цк)'!C336+'февраль (4 цк)'!C337*5.79%)/1000</f>
        <v>1.1154547700000002</v>
      </c>
      <c r="G346" s="284">
        <f>('февраль (4 цк)'!D336+'февраль (4 цк)'!D337*5.79%)/1000</f>
        <v>1.1577813490000002</v>
      </c>
      <c r="H346" s="262">
        <f>('февраль (4 цк)'!E336+'февраль (4 цк)'!E337*5.79%)/1000</f>
        <v>1.1697038820000001</v>
      </c>
      <c r="I346" s="262">
        <f>('февраль (4 цк)'!F336+'февраль (4 цк)'!F337*5.79%)/1000</f>
        <v>1.1709945200000003</v>
      </c>
      <c r="J346" s="262">
        <f>('февраль (4 цк)'!G336+'февраль (4 цк)'!G337*5.79%)/1000</f>
        <v>1.1728987400000002</v>
      </c>
      <c r="K346" s="262">
        <f>('февраль (4 цк)'!H336+'февраль (4 цк)'!H337*5.79%)/1000</f>
        <v>1.1641393280000001</v>
      </c>
      <c r="L346" s="262">
        <f>('февраль (4 цк)'!I336+'февраль (4 цк)'!I337*5.79%)/1000</f>
        <v>1.1525447440000001</v>
      </c>
      <c r="M346" s="262">
        <f>('февраль (4 цк)'!J336+'февраль (4 цк)'!J337*5.79%)/1000</f>
        <v>1.147794773</v>
      </c>
      <c r="N346" s="262">
        <f>('февраль (4 цк)'!K336+'февраль (4 цк)'!K337*5.79%)/1000</f>
        <v>1.1463137130000003</v>
      </c>
      <c r="O346" s="262">
        <f>('февраль (4 цк)'!L336+'февраль (4 цк)'!L337*5.79%)/1000</f>
        <v>1.1510954210000002</v>
      </c>
      <c r="P346" s="262">
        <f>('февраль (4 цк)'!M336+'февраль (4 цк)'!M337*5.79%)/1000</f>
        <v>1.1547874920000001</v>
      </c>
      <c r="Q346" s="262">
        <f>('февраль (4 цк)'!N336+'февраль (4 цк)'!N337*5.79%)/1000</f>
        <v>1.1572312410000001</v>
      </c>
      <c r="R346" s="262">
        <f>('февраль (4 цк)'!O336+'февраль (4 цк)'!O337*5.79%)/1000</f>
        <v>1.1608069430000001</v>
      </c>
      <c r="S346" s="262">
        <f>('февраль (4 цк)'!P336+'февраль (4 цк)'!P337*5.79%)/1000</f>
        <v>1.1759454920000001</v>
      </c>
      <c r="T346" s="262">
        <f>('февраль (4 цк)'!Q336+'февраль (4 цк)'!Q337*5.79%)/1000</f>
        <v>1.18252563</v>
      </c>
      <c r="U346" s="262">
        <f>('февраль (4 цк)'!R336+'февраль (4 цк)'!R337*5.79%)/1000</f>
        <v>1.1748241180000001</v>
      </c>
      <c r="V346" s="262">
        <f>('февраль (4 цк)'!S336+'февраль (4 цк)'!S337*5.79%)/1000</f>
        <v>1.1704338330000001</v>
      </c>
      <c r="W346" s="262">
        <f>('февраль (4 цк)'!T336+'февраль (4 цк)'!T337*5.79%)/1000</f>
        <v>1.1679266100000001</v>
      </c>
      <c r="X346" s="262">
        <f>('февраль (4 цк)'!U336+'февраль (4 цк)'!U337*5.79%)/1000</f>
        <v>1.1077532580000002</v>
      </c>
      <c r="Y346" s="262">
        <f>('февраль (4 цк)'!V336+'февраль (4 цк)'!V337*5.79%)/1000</f>
        <v>1.1121223849999999</v>
      </c>
      <c r="Z346" s="262">
        <f>('февраль (4 цк)'!W336+'февраль (4 цк)'!W337*5.79%)/1000</f>
        <v>1.1092343179999999</v>
      </c>
      <c r="AA346" s="262">
        <f>('февраль (4 цк)'!X336+'февраль (4 цк)'!X337*5.79%)/1000</f>
        <v>1.1071608340000003</v>
      </c>
      <c r="AB346" s="262">
        <f>('февраль (4 цк)'!Y336+'февраль (4 цк)'!Y337*5.79%)/1000</f>
        <v>1.1049498229999999</v>
      </c>
    </row>
    <row r="347" spans="1:28" s="156" customFormat="1" ht="13.5" thickBot="1" x14ac:dyDescent="0.25">
      <c r="A347" s="266">
        <v>20</v>
      </c>
      <c r="B347" s="252" t="s">
        <v>192</v>
      </c>
      <c r="C347" s="234" t="s">
        <v>161</v>
      </c>
      <c r="D347" s="202"/>
      <c r="E347" s="262">
        <f>('февраль (4 цк)'!B340+'февраль (4 цк)'!B341*5.79%)/1000</f>
        <v>1.115264348</v>
      </c>
      <c r="F347" s="284">
        <f>('февраль (4 цк)'!C340+'февраль (4 цк)'!C341*5.79%)/1000</f>
        <v>1.1303394230000001</v>
      </c>
      <c r="G347" s="284">
        <f>('февраль (4 цк)'!D340+'февраль (4 цк)'!D341*5.79%)/1000</f>
        <v>1.1881642370000003</v>
      </c>
      <c r="H347" s="262">
        <f>('февраль (4 цк)'!E340+'февраль (4 цк)'!E341*5.79%)/1000</f>
        <v>1.2089837090000002</v>
      </c>
      <c r="I347" s="262">
        <f>('февраль (4 цк)'!F340+'февраль (4 цк)'!F341*5.79%)/1000</f>
        <v>1.1950511660000003</v>
      </c>
      <c r="J347" s="262">
        <f>('февраль (4 цк)'!G340+'февраль (4 цк)'!G341*5.79%)/1000</f>
        <v>1.1995260830000003</v>
      </c>
      <c r="K347" s="262">
        <f>('февраль (4 цк)'!H340+'февраль (4 цк)'!H341*5.79%)/1000</f>
        <v>1.1997270840000001</v>
      </c>
      <c r="L347" s="262">
        <f>('февраль (4 цк)'!I340+'февраль (4 цк)'!I341*5.79%)/1000</f>
        <v>1.1840384270000002</v>
      </c>
      <c r="M347" s="262">
        <f>('февраль (4 цк)'!J340+'февраль (4 цк)'!J341*5.79%)/1000</f>
        <v>1.184493324</v>
      </c>
      <c r="N347" s="262">
        <f>('февраль (4 цк)'!K340+'февраль (4 цк)'!K341*5.79%)/1000</f>
        <v>1.1774688680000001</v>
      </c>
      <c r="O347" s="262">
        <f>('февраль (4 цк)'!L340+'февраль (4 цк)'!L341*5.79%)/1000</f>
        <v>1.1830122640000003</v>
      </c>
      <c r="P347" s="262">
        <f>('февраль (4 цк)'!M340+'февраль (4 цк)'!M341*5.79%)/1000</f>
        <v>1.1827266310000002</v>
      </c>
      <c r="Q347" s="262">
        <f>('февраль (4 цк)'!N340+'февраль (4 цк)'!N341*5.79%)/1000</f>
        <v>1.1499423099999999</v>
      </c>
      <c r="R347" s="262">
        <f>('февраль (4 цк)'!O340+'февраль (4 цк)'!O341*5.79%)/1000</f>
        <v>1.1906291440000001</v>
      </c>
      <c r="S347" s="262">
        <f>('февраль (4 цк)'!P340+'февраль (4 цк)'!P341*5.79%)/1000</f>
        <v>1.1835517930000004</v>
      </c>
      <c r="T347" s="262">
        <f>('февраль (4 цк)'!Q340+'февраль (4 цк)'!Q341*5.79%)/1000</f>
        <v>1.2064024330000003</v>
      </c>
      <c r="U347" s="262">
        <f>('февраль (4 цк)'!R340+'февраль (4 цк)'!R341*5.79%)/1000</f>
        <v>1.2035778399999999</v>
      </c>
      <c r="V347" s="262">
        <f>('февраль (4 цк)'!S340+'февраль (4 цк)'!S341*5.79%)/1000</f>
        <v>1.2026257300000003</v>
      </c>
      <c r="W347" s="262">
        <f>('февраль (4 цк)'!T340+'февраль (4 цк)'!T341*5.79%)/1000</f>
        <v>1.1487045670000002</v>
      </c>
      <c r="X347" s="262">
        <f>('февраль (4 цк)'!U340+'февраль (4 цк)'!U341*5.79%)/1000</f>
        <v>1.135798187</v>
      </c>
      <c r="Y347" s="262">
        <f>('февраль (4 цк)'!V340+'февраль (4 цк)'!V341*5.79%)/1000</f>
        <v>1.1349412880000003</v>
      </c>
      <c r="Z347" s="262">
        <f>('февраль (4 цк)'!W340+'февраль (4 цк)'!W341*5.79%)/1000</f>
        <v>1.1351740260000001</v>
      </c>
      <c r="AA347" s="262">
        <f>('февраль (4 цк)'!X340+'февраль (4 цк)'!X341*5.79%)/1000</f>
        <v>1.1400615240000003</v>
      </c>
      <c r="AB347" s="262">
        <f>('февраль (4 цк)'!Y340+'февраль (4 цк)'!Y341*5.79%)/1000</f>
        <v>1.1323071170000001</v>
      </c>
    </row>
    <row r="348" spans="1:28" s="156" customFormat="1" ht="13.5" thickBot="1" x14ac:dyDescent="0.25">
      <c r="A348" s="266">
        <v>21</v>
      </c>
      <c r="B348" s="252" t="s">
        <v>192</v>
      </c>
      <c r="C348" s="234" t="s">
        <v>161</v>
      </c>
      <c r="D348" s="202"/>
      <c r="E348" s="262">
        <f>('февраль (4 цк)'!B344+'февраль (4 цк)'!B345*5.79%)/1000</f>
        <v>1.2208427680000002</v>
      </c>
      <c r="F348" s="284">
        <f>('февраль (4 цк)'!C344+'февраль (4 цк)'!C345*5.79%)/1000</f>
        <v>1.2262486370000001</v>
      </c>
      <c r="G348" s="284">
        <f>('февраль (4 цк)'!D344+'февраль (4 цк)'!D345*5.79%)/1000</f>
        <v>1.3298382050000002</v>
      </c>
      <c r="H348" s="262">
        <f>('февраль (4 цк)'!E344+'февраль (4 цк)'!E345*5.79%)/1000</f>
        <v>1.3406287850000003</v>
      </c>
      <c r="I348" s="262">
        <f>('февраль (4 цк)'!F344+'февраль (4 цк)'!F345*5.79%)/1000</f>
        <v>1.3334985390000003</v>
      </c>
      <c r="J348" s="262">
        <f>('февраль (4 цк)'!G344+'февраль (4 цк)'!G345*5.79%)/1000</f>
        <v>1.3352969690000001</v>
      </c>
      <c r="K348" s="262">
        <f>('февраль (4 цк)'!H344+'февраль (4 цк)'!H345*5.79%)/1000</f>
        <v>1.3295737300000001</v>
      </c>
      <c r="L348" s="262">
        <f>('февраль (4 цк)'!I344+'февраль (4 цк)'!I345*5.79%)/1000</f>
        <v>1.3024068580000001</v>
      </c>
      <c r="M348" s="262">
        <f>('февраль (4 цк)'!J344+'февраль (4 цк)'!J345*5.79%)/1000</f>
        <v>1.2932348650000001</v>
      </c>
      <c r="N348" s="262">
        <f>('февраль (4 цк)'!K344+'февраль (4 цк)'!K345*5.79%)/1000</f>
        <v>1.2539444590000002</v>
      </c>
      <c r="O348" s="262">
        <f>('февраль (4 цк)'!L344+'февраль (4 цк)'!L345*5.79%)/1000</f>
        <v>1.2481365880000002</v>
      </c>
      <c r="P348" s="262">
        <f>('февраль (4 цк)'!M344+'февраль (4 цк)'!M345*5.79%)/1000</f>
        <v>1.305210293</v>
      </c>
      <c r="Q348" s="262">
        <f>('февраль (4 цк)'!N344+'февраль (4 цк)'!N345*5.79%)/1000</f>
        <v>1.3146890770000002</v>
      </c>
      <c r="R348" s="262">
        <f>('февраль (4 цк)'!O344+'февраль (4 цк)'!O345*5.79%)/1000</f>
        <v>1.310309371</v>
      </c>
      <c r="S348" s="262">
        <f>('февраль (4 цк)'!P344+'февраль (4 цк)'!P345*5.79%)/1000</f>
        <v>1.3298276260000002</v>
      </c>
      <c r="T348" s="262">
        <f>('февраль (4 цк)'!Q344+'февраль (4 цк)'!Q345*5.79%)/1000</f>
        <v>1.3327262720000002</v>
      </c>
      <c r="U348" s="262">
        <f>('февраль (4 цк)'!R344+'февраль (4 цк)'!R345*5.79%)/1000</f>
        <v>1.3329378520000001</v>
      </c>
      <c r="V348" s="262">
        <f>('февраль (4 цк)'!S344+'февраль (4 цк)'!S345*5.79%)/1000</f>
        <v>1.3183388320000002</v>
      </c>
      <c r="W348" s="262">
        <f>('февраль (4 цк)'!T344+'февраль (4 цк)'!T345*5.79%)/1000</f>
        <v>1.2623336060000001</v>
      </c>
      <c r="X348" s="262">
        <f>('февраль (4 цк)'!U344+'февраль (4 цк)'!U345*5.79%)/1000</f>
        <v>1.2163995880000003</v>
      </c>
      <c r="Y348" s="262">
        <f>('февраль (4 цк)'!V344+'февраль (4 цк)'!V345*5.79%)/1000</f>
        <v>1.2083912850000003</v>
      </c>
      <c r="Z348" s="262">
        <f>('февраль (4 цк)'!W344+'февраль (4 цк)'!W345*5.79%)/1000</f>
        <v>1.228628912</v>
      </c>
      <c r="AA348" s="262">
        <f>('февраль (4 цк)'!X344+'февраль (4 цк)'!X345*5.79%)/1000</f>
        <v>1.207470912</v>
      </c>
      <c r="AB348" s="262">
        <f>('февраль (4 цк)'!Y344+'февраль (4 цк)'!Y345*5.79%)/1000</f>
        <v>1.2105282430000002</v>
      </c>
    </row>
    <row r="349" spans="1:28" s="156" customFormat="1" ht="13.5" thickBot="1" x14ac:dyDescent="0.25">
      <c r="A349" s="266">
        <v>22</v>
      </c>
      <c r="B349" s="252" t="s">
        <v>192</v>
      </c>
      <c r="C349" s="234" t="s">
        <v>161</v>
      </c>
      <c r="D349" s="202"/>
      <c r="E349" s="262">
        <f>('февраль (4 цк)'!B348+'февраль (4 цк)'!B349*5.79%)/1000</f>
        <v>1.1750991719999999</v>
      </c>
      <c r="F349" s="284">
        <f>('февраль (4 цк)'!C348+'февраль (4 цк)'!C349*5.79%)/1000</f>
        <v>1.2042231590000001</v>
      </c>
      <c r="G349" s="284">
        <f>('февраль (4 цк)'!D348+'февраль (4 цк)'!D349*5.79%)/1000</f>
        <v>1.2406043400000002</v>
      </c>
      <c r="H349" s="262">
        <f>('февраль (4 цк)'!E348+'февраль (4 цк)'!E349*5.79%)/1000</f>
        <v>1.2636454020000003</v>
      </c>
      <c r="I349" s="262">
        <f>('февраль (4 цк)'!F348+'февраль (4 цк)'!F349*5.79%)/1000</f>
        <v>1.2525162940000001</v>
      </c>
      <c r="J349" s="262">
        <f>('февраль (4 цк)'!G348+'февраль (4 цк)'!G349*5.79%)/1000</f>
        <v>1.2665334690000001</v>
      </c>
      <c r="K349" s="262">
        <f>('февраль (4 цк)'!H348+'февраль (4 цк)'!H349*5.79%)/1000</f>
        <v>1.2543993560000004</v>
      </c>
      <c r="L349" s="262">
        <f>('февраль (4 цк)'!I348+'февраль (4 цк)'!I349*5.79%)/1000</f>
        <v>1.2378643790000001</v>
      </c>
      <c r="M349" s="262">
        <f>('февраль (4 цк)'!J348+'февраль (4 цк)'!J349*5.79%)/1000</f>
        <v>1.2314746630000002</v>
      </c>
      <c r="N349" s="262">
        <f>('февраль (4 цк)'!K348+'февраль (4 цк)'!K349*5.79%)/1000</f>
        <v>1.2258148980000001</v>
      </c>
      <c r="O349" s="262">
        <f>('февраль (4 цк)'!L348+'февраль (4 цк)'!L349*5.79%)/1000</f>
        <v>1.229972445</v>
      </c>
      <c r="P349" s="262">
        <f>('февраль (4 цк)'!M348+'февраль (4 цк)'!M349*5.79%)/1000</f>
        <v>1.2360659490000001</v>
      </c>
      <c r="Q349" s="262">
        <f>('февраль (4 цк)'!N348+'февраль (4 цк)'!N349*5.79%)/1000</f>
        <v>1.2437780400000003</v>
      </c>
      <c r="R349" s="262">
        <f>('февраль (4 цк)'!O348+'февраль (4 цк)'!O349*5.79%)/1000</f>
        <v>1.2404879710000003</v>
      </c>
      <c r="S349" s="262">
        <f>('февраль (4 цк)'!P348+'февраль (4 цк)'!P349*5.79%)/1000</f>
        <v>1.2471950570000001</v>
      </c>
      <c r="T349" s="262">
        <f>('февраль (4 цк)'!Q348+'февраль (4 цк)'!Q349*5.79%)/1000</f>
        <v>1.2095232380000003</v>
      </c>
      <c r="U349" s="262">
        <f>('февраль (4 цк)'!R348+'февраль (4 цк)'!R349*5.79%)/1000</f>
        <v>1.2495964900000001</v>
      </c>
      <c r="V349" s="262">
        <f>('февраль (4 цк)'!S348+'февраль (4 цк)'!S349*5.79%)/1000</f>
        <v>1.2545051460000003</v>
      </c>
      <c r="W349" s="262">
        <f>('февраль (4 цк)'!T348+'февраль (4 цк)'!T349*5.79%)/1000</f>
        <v>1.2460207880000003</v>
      </c>
      <c r="X349" s="262">
        <f>('февраль (4 цк)'!U348+'февраль (4 цк)'!U349*5.79%)/1000</f>
        <v>1.1848318520000003</v>
      </c>
      <c r="Y349" s="262">
        <f>('февраль (4 цк)'!V348+'февраль (4 цк)'!V349*5.79%)/1000</f>
        <v>1.1642662760000002</v>
      </c>
      <c r="Z349" s="262">
        <f>('февраль (4 цк)'!W348+'февраль (4 цк)'!W349*5.79%)/1000</f>
        <v>1.1822717340000002</v>
      </c>
      <c r="AA349" s="262">
        <f>('февраль (4 цк)'!X348+'февраль (4 цк)'!X349*5.79%)/1000</f>
        <v>1.1771938140000002</v>
      </c>
      <c r="AB349" s="262">
        <f>('февраль (4 цк)'!Y348+'февраль (4 цк)'!Y349*5.79%)/1000</f>
        <v>1.1704126750000001</v>
      </c>
    </row>
    <row r="350" spans="1:28" s="156" customFormat="1" ht="13.5" thickBot="1" x14ac:dyDescent="0.25">
      <c r="A350" s="266">
        <v>23</v>
      </c>
      <c r="B350" s="252" t="s">
        <v>192</v>
      </c>
      <c r="C350" s="234" t="s">
        <v>161</v>
      </c>
      <c r="D350" s="202"/>
      <c r="E350" s="262">
        <f>('февраль (4 цк)'!B352+'февраль (4 цк)'!B353*5.79%)/1000</f>
        <v>1.0744188289999999</v>
      </c>
      <c r="F350" s="284">
        <f>('февраль (4 цк)'!C352+'февраль (4 цк)'!C353*5.79%)/1000</f>
        <v>1.077053</v>
      </c>
      <c r="G350" s="284">
        <f>('февраль (4 цк)'!D352+'февраль (4 цк)'!D353*5.79%)/1000</f>
        <v>1.0740591429999999</v>
      </c>
      <c r="H350" s="262">
        <f>('февраль (4 цк)'!E352+'февраль (4 цк)'!E353*5.79%)/1000</f>
        <v>1.0982215790000001</v>
      </c>
      <c r="I350" s="262">
        <f>('февраль (4 цк)'!F352+'февраль (4 цк)'!F353*5.79%)/1000</f>
        <v>1.1136140239999999</v>
      </c>
      <c r="J350" s="262">
        <f>('февраль (4 цк)'!G352+'февраль (4 цк)'!G353*5.79%)/1000</f>
        <v>1.1254730830000002</v>
      </c>
      <c r="K350" s="262">
        <f>('февраль (4 цк)'!H352+'февраль (4 цк)'!H353*5.79%)/1000</f>
        <v>1.0964654650000001</v>
      </c>
      <c r="L350" s="262">
        <f>('февраль (4 цк)'!I352+'февраль (4 цк)'!I353*5.79%)/1000</f>
        <v>1.0838764550000002</v>
      </c>
      <c r="M350" s="262">
        <f>('февраль (4 цк)'!J352+'февраль (4 цк)'!J353*5.79%)/1000</f>
        <v>1.080766229</v>
      </c>
      <c r="N350" s="262">
        <f>('февраль (4 цк)'!K352+'февраль (4 цк)'!K353*5.79%)/1000</f>
        <v>1.0706421260000001</v>
      </c>
      <c r="O350" s="262">
        <f>('февраль (4 цк)'!L352+'февраль (4 цк)'!L353*5.79%)/1000</f>
        <v>1.0728214</v>
      </c>
      <c r="P350" s="262">
        <f>('февраль (4 цк)'!M352+'февраль (4 цк)'!M353*5.79%)/1000</f>
        <v>1.0786504290000001</v>
      </c>
      <c r="Q350" s="262">
        <f>('февраль (4 цк)'!N352+'февраль (4 цк)'!N353*5.79%)/1000</f>
        <v>1.0868385750000003</v>
      </c>
      <c r="R350" s="262">
        <f>('февраль (4 цк)'!O352+'февраль (4 цк)'!O353*5.79%)/1000</f>
        <v>1.0836331380000002</v>
      </c>
      <c r="S350" s="262">
        <f>('февраль (4 цк)'!P352+'февраль (4 цк)'!P353*5.79%)/1000</f>
        <v>1.091218281</v>
      </c>
      <c r="T350" s="262">
        <f>('февраль (4 цк)'!Q352+'февраль (4 цк)'!Q353*5.79%)/1000</f>
        <v>1.8449297149999999</v>
      </c>
      <c r="U350" s="262">
        <f>('февраль (4 цк)'!R352+'февраль (4 цк)'!R353*5.79%)/1000</f>
        <v>1.7536964190000002</v>
      </c>
      <c r="V350" s="262">
        <f>('февраль (4 цк)'!S352+'февраль (4 цк)'!S353*5.79%)/1000</f>
        <v>1.09725889</v>
      </c>
      <c r="W350" s="262">
        <f>('февраль (4 цк)'!T352+'февраль (4 цк)'!T353*5.79%)/1000</f>
        <v>1.10127891</v>
      </c>
      <c r="X350" s="262">
        <f>('февраль (4 цк)'!U352+'февраль (4 цк)'!U353*5.79%)/1000</f>
        <v>1.096793414</v>
      </c>
      <c r="Y350" s="262">
        <f>('февраль (4 цк)'!V352+'февраль (4 цк)'!V353*5.79%)/1000</f>
        <v>1.0980628940000001</v>
      </c>
      <c r="Z350" s="262">
        <f>('февраль (4 цк)'!W352+'февраль (4 цк)'!W353*5.79%)/1000</f>
        <v>1.0970049940000002</v>
      </c>
      <c r="AA350" s="262">
        <f>('февраль (4 цк)'!X352+'февраль (4 цк)'!X353*5.79%)/1000</f>
        <v>1.085918202</v>
      </c>
      <c r="AB350" s="262">
        <f>('февраль (4 цк)'!Y352+'февраль (4 цк)'!Y353*5.79%)/1000</f>
        <v>1.072535767</v>
      </c>
    </row>
    <row r="351" spans="1:28" s="156" customFormat="1" ht="13.5" thickBot="1" x14ac:dyDescent="0.25">
      <c r="A351" s="266">
        <v>24</v>
      </c>
      <c r="B351" s="252" t="s">
        <v>192</v>
      </c>
      <c r="C351" s="234" t="s">
        <v>161</v>
      </c>
      <c r="D351" s="202"/>
      <c r="E351" s="262">
        <f>('февраль (4 цк)'!B356+'февраль (4 цк)'!B357*5.79%)/1000</f>
        <v>1.1775006050000001</v>
      </c>
      <c r="F351" s="284">
        <f>('февраль (4 цк)'!C356+'февраль (4 цк)'!C357*5.79%)/1000</f>
        <v>1.175670438</v>
      </c>
      <c r="G351" s="284">
        <f>('февраль (4 цк)'!D356+'февраль (4 цк)'!D357*5.79%)/1000</f>
        <v>1.175670438</v>
      </c>
      <c r="H351" s="262">
        <f>('февраль (4 цк)'!E356+'февраль (4 цк)'!E357*5.79%)/1000</f>
        <v>1.1986057100000003</v>
      </c>
      <c r="I351" s="262">
        <f>('февраль (4 цк)'!F356+'февраль (4 цк)'!F357*5.79%)/1000</f>
        <v>1.2093962900000002</v>
      </c>
      <c r="J351" s="262">
        <f>('февраль (4 цк)'!G356+'февраль (4 цк)'!G357*5.79%)/1000</f>
        <v>1.233717411</v>
      </c>
      <c r="K351" s="262">
        <f>('февраль (4 цк)'!H356+'февраль (4 цк)'!H357*5.79%)/1000</f>
        <v>1.2432490899999999</v>
      </c>
      <c r="L351" s="262">
        <f>('февраль (4 цк)'!I356+'февраль (4 цк)'!I357*5.79%)/1000</f>
        <v>1.181234992</v>
      </c>
      <c r="M351" s="262">
        <f>('февраль (4 цк)'!J356+'февраль (4 цк)'!J357*5.79%)/1000</f>
        <v>1.1757339120000001</v>
      </c>
      <c r="N351" s="262">
        <f>('февраль (4 цк)'!K356+'февраль (4 цк)'!K357*5.79%)/1000</f>
        <v>1.168751772</v>
      </c>
      <c r="O351" s="262">
        <f>('февраль (4 цк)'!L356+'февраль (4 цк)'!L357*5.79%)/1000</f>
        <v>1.1637902210000002</v>
      </c>
      <c r="P351" s="262">
        <f>('февраль (4 цк)'!M356+'февраль (4 цк)'!M357*5.79%)/1000</f>
        <v>1.1828535790000001</v>
      </c>
      <c r="Q351" s="262">
        <f>('февраль (4 цк)'!N356+'февраль (4 цк)'!N357*5.79%)/1000</f>
        <v>1.193887476</v>
      </c>
      <c r="R351" s="262">
        <f>('февраль (4 цк)'!O356+'февраль (4 цк)'!O357*5.79%)/1000</f>
        <v>1.1816687310000002</v>
      </c>
      <c r="S351" s="262">
        <f>('февраль (4 цк)'!P356+'февраль (4 цк)'!P357*5.79%)/1000</f>
        <v>1.1953685359999999</v>
      </c>
      <c r="T351" s="262">
        <f>('февраль (4 цк)'!Q356+'февраль (4 цк)'!Q357*5.79%)/1000</f>
        <v>1.2540714070000001</v>
      </c>
      <c r="U351" s="262">
        <f>('февраль (4 цк)'!R356+'февраль (4 цк)'!R357*5.79%)/1000</f>
        <v>1.2536376680000003</v>
      </c>
      <c r="V351" s="262">
        <f>('февраль (4 цк)'!S356+'февраль (4 цк)'!S357*5.79%)/1000</f>
        <v>1.2073968590000002</v>
      </c>
      <c r="W351" s="262">
        <f>('февраль (4 цк)'!T356+'февраль (4 цк)'!T357*5.79%)/1000</f>
        <v>1.1931892620000002</v>
      </c>
      <c r="X351" s="262">
        <f>('февраль (4 цк)'!U356+'февраль (4 цк)'!U357*5.79%)/1000</f>
        <v>1.1881748160000003</v>
      </c>
      <c r="Y351" s="262">
        <f>('февраль (4 цк)'!V356+'февраль (4 цк)'!V357*5.79%)/1000</f>
        <v>1.182705473</v>
      </c>
      <c r="Z351" s="262">
        <f>('февраль (4 цк)'!W356+'февраль (4 цк)'!W357*5.79%)/1000</f>
        <v>1.1843029020000004</v>
      </c>
      <c r="AA351" s="262">
        <f>('февраль (4 цк)'!X356+'февраль (4 цк)'!X357*5.79%)/1000</f>
        <v>1.164932753</v>
      </c>
      <c r="AB351" s="262">
        <f>('февраль (4 цк)'!Y356+'февраль (4 цк)'!Y357*5.79%)/1000</f>
        <v>1.1574957160000001</v>
      </c>
    </row>
    <row r="352" spans="1:28" s="156" customFormat="1" ht="13.5" thickBot="1" x14ac:dyDescent="0.25">
      <c r="A352" s="266">
        <v>25</v>
      </c>
      <c r="B352" s="252" t="s">
        <v>192</v>
      </c>
      <c r="C352" s="234" t="s">
        <v>161</v>
      </c>
      <c r="D352" s="202"/>
      <c r="E352" s="262">
        <f>('февраль (4 цк)'!B360+'февраль (4 цк)'!B361*5.79%)/1000</f>
        <v>1.1214636420000001</v>
      </c>
      <c r="F352" s="284">
        <f>('февраль (4 цк)'!C360+'февраль (4 цк)'!C361*5.79%)/1000</f>
        <v>1.1186390490000002</v>
      </c>
      <c r="G352" s="284">
        <f>('февраль (4 цк)'!D360+'февраль (4 цк)'!D361*5.79%)/1000</f>
        <v>1.1014481740000002</v>
      </c>
      <c r="H352" s="262">
        <f>('февраль (4 цк)'!E360+'февраль (4 цк)'!E361*5.79%)/1000</f>
        <v>1.1059230910000002</v>
      </c>
      <c r="I352" s="262">
        <f>('февраль (4 цк)'!F360+'февраль (4 цк)'!F361*5.79%)/1000</f>
        <v>1.0817606550000003</v>
      </c>
      <c r="J352" s="262">
        <f>('февраль (4 цк)'!G360+'февраль (4 цк)'!G361*5.79%)/1000</f>
        <v>1.1343382850000001</v>
      </c>
      <c r="K352" s="262">
        <f>('февраль (4 цк)'!H360+'февраль (4 цк)'!H361*5.79%)/1000</f>
        <v>1.135332711</v>
      </c>
      <c r="L352" s="262">
        <f>('февраль (4 цк)'!I360+'февраль (4 цк)'!I361*5.79%)/1000</f>
        <v>1.1242988140000001</v>
      </c>
      <c r="M352" s="262">
        <f>('февраль (4 цк)'!J360+'февраль (4 цк)'!J361*5.79%)/1000</f>
        <v>1.1067165160000001</v>
      </c>
      <c r="N352" s="262">
        <f>('февраль (4 цк)'!K360+'февраль (4 цк)'!K361*5.79%)/1000</f>
        <v>1.10466419</v>
      </c>
      <c r="O352" s="262">
        <f>('февраль (4 цк)'!L360+'февраль (4 цк)'!L361*5.79%)/1000</f>
        <v>1.0650669929999999</v>
      </c>
      <c r="P352" s="262">
        <f>('февраль (4 цк)'!M360+'февраль (4 цк)'!M361*5.79%)/1000</f>
        <v>1.0630675619999999</v>
      </c>
      <c r="Q352" s="262">
        <f>('февраль (4 цк)'!N360+'февраль (4 цк)'!N361*5.79%)/1000</f>
        <v>1.0740697219999999</v>
      </c>
      <c r="R352" s="262">
        <f>('февраль (4 цк)'!O360+'февраль (4 цк)'!O361*5.79%)/1000</f>
        <v>1.0759845210000001</v>
      </c>
      <c r="S352" s="262">
        <f>('февраль (4 цк)'!P360+'февраль (4 цк)'!P361*5.79%)/1000</f>
        <v>1.0875367890000001</v>
      </c>
      <c r="T352" s="262">
        <f>('февраль (4 цк)'!Q360+'февраль (4 цк)'!Q361*5.79%)/1000</f>
        <v>1.1038178700000001</v>
      </c>
      <c r="U352" s="262">
        <f>('февраль (4 цк)'!R360+'февраль (4 цк)'!R361*5.79%)/1000</f>
        <v>1.130699109</v>
      </c>
      <c r="V352" s="262">
        <f>('февраль (4 цк)'!S360+'февраль (4 цк)'!S361*5.79%)/1000</f>
        <v>1.1292180490000001</v>
      </c>
      <c r="W352" s="262">
        <f>('февраль (4 цк)'!T360+'февраль (4 цк)'!T361*5.79%)/1000</f>
        <v>1.101236594</v>
      </c>
      <c r="X352" s="262">
        <f>('февраль (4 цк)'!U360+'февраль (4 цк)'!U361*5.79%)/1000</f>
        <v>1.1265098250000001</v>
      </c>
      <c r="Y352" s="262">
        <f>('февраль (4 цк)'!V360+'февраль (4 цк)'!V361*5.79%)/1000</f>
        <v>1.1204797950000003</v>
      </c>
      <c r="Z352" s="262">
        <f>('февраль (4 цк)'!W360+'февраль (4 цк)'!W361*5.79%)/1000</f>
        <v>1.122690806</v>
      </c>
      <c r="AA352" s="262">
        <f>('февраль (4 цк)'!X360+'февраль (4 цк)'!X361*5.79%)/1000</f>
        <v>1.1173378320000003</v>
      </c>
      <c r="AB352" s="262">
        <f>('февраль (4 цк)'!Y360+'февраль (4 цк)'!Y361*5.79%)/1000</f>
        <v>1.1139102360000002</v>
      </c>
    </row>
    <row r="353" spans="1:28" s="156" customFormat="1" ht="13.5" thickBot="1" x14ac:dyDescent="0.25">
      <c r="A353" s="266">
        <v>26</v>
      </c>
      <c r="B353" s="252" t="s">
        <v>192</v>
      </c>
      <c r="C353" s="234" t="s">
        <v>161</v>
      </c>
      <c r="D353" s="202"/>
      <c r="E353" s="262">
        <f>('февраль (4 цк)'!B364+'февраль (4 цк)'!B365*5.79%)/1000</f>
        <v>1.19458569</v>
      </c>
      <c r="F353" s="284">
        <f>('февраль (4 цк)'!C364+'февраль (4 цк)'!C365*5.79%)/1000</f>
        <v>1.1900049830000001</v>
      </c>
      <c r="G353" s="284">
        <f>('февраль (4 цк)'!D364+'февраль (4 цк)'!D365*5.79%)/1000</f>
        <v>1.1893279270000003</v>
      </c>
      <c r="H353" s="262">
        <f>('февраль (4 цк)'!E364+'февраль (4 цк)'!E365*5.79%)/1000</f>
        <v>1.197664179</v>
      </c>
      <c r="I353" s="262">
        <f>('февраль (4 цк)'!F364+'февраль (4 цк)'!F365*5.79%)/1000</f>
        <v>1.1963629620000003</v>
      </c>
      <c r="J353" s="262">
        <f>('февраль (4 цк)'!G364+'февраль (4 цк)'!G365*5.79%)/1000</f>
        <v>1.2019486740000001</v>
      </c>
      <c r="K353" s="262">
        <f>('февраль (4 цк)'!H364+'февраль (4 цк)'!H365*5.79%)/1000</f>
        <v>1.2013033550000003</v>
      </c>
      <c r="L353" s="262">
        <f>('февраль (4 цк)'!I364+'февраль (4 цк)'!I365*5.79%)/1000</f>
        <v>1.192131362</v>
      </c>
      <c r="M353" s="262">
        <f>('февраль (4 цк)'!J364+'февраль (4 цк)'!J365*5.79%)/1000</f>
        <v>1.1812032550000002</v>
      </c>
      <c r="N353" s="262">
        <f>('февраль (4 цк)'!K364+'февраль (4 цк)'!K365*5.79%)/1000</f>
        <v>1.1674505550000001</v>
      </c>
      <c r="O353" s="262">
        <f>('февраль (4 цк)'!L364+'февраль (4 цк)'!L365*5.79%)/1000</f>
        <v>1.1857839620000001</v>
      </c>
      <c r="P353" s="262">
        <f>('февраль (4 цк)'!M364+'февраль (4 цк)'!M365*5.79%)/1000</f>
        <v>1.1858051199999999</v>
      </c>
      <c r="Q353" s="262">
        <f>('февраль (4 цк)'!N364+'февраль (4 цк)'!N365*5.79%)/1000</f>
        <v>1.1933691050000002</v>
      </c>
      <c r="R353" s="262">
        <f>('февраль (4 цк)'!O364+'февраль (4 цк)'!O365*5.79%)/1000</f>
        <v>1.1853819600000002</v>
      </c>
      <c r="S353" s="262">
        <f>('февраль (4 цк)'!P364+'февраль (4 цк)'!P365*5.79%)/1000</f>
        <v>1.196563963</v>
      </c>
      <c r="T353" s="262">
        <f>('февраль (4 цк)'!Q364+'февраль (4 цк)'!Q365*5.79%)/1000</f>
        <v>1.216621747</v>
      </c>
      <c r="U353" s="262">
        <f>('февраль (4 цк)'!R364+'февраль (4 цк)'!R365*5.79%)/1000</f>
        <v>1.2274334850000002</v>
      </c>
      <c r="V353" s="262">
        <f>('февраль (4 цк)'!S364+'февраль (4 цк)'!S365*5.79%)/1000</f>
        <v>1.2323315620000002</v>
      </c>
      <c r="W353" s="262">
        <f>('февраль (4 цк)'!T364+'февраль (4 цк)'!T365*5.79%)/1000</f>
        <v>1.2266189020000002</v>
      </c>
      <c r="X353" s="262">
        <f>('февраль (4 цк)'!U364+'февраль (4 цк)'!U365*5.79%)/1000</f>
        <v>1.217288224</v>
      </c>
      <c r="Y353" s="262">
        <f>('февраль (4 цк)'!V364+'февраль (4 цк)'!V365*5.79%)/1000</f>
        <v>1.2133845730000001</v>
      </c>
      <c r="Z353" s="262">
        <f>('февраль (4 цк)'!W364+'февраль (4 цк)'!W365*5.79%)/1000</f>
        <v>1.2063178010000002</v>
      </c>
      <c r="AA353" s="262">
        <f>('февраль (4 цк)'!X364+'февраль (4 цк)'!X365*5.79%)/1000</f>
        <v>1.1893490850000004</v>
      </c>
      <c r="AB353" s="262">
        <f>('февраль (4 цк)'!Y364+'февраль (4 цк)'!Y365*5.79%)/1000</f>
        <v>1.1982566030000001</v>
      </c>
    </row>
    <row r="354" spans="1:28" s="156" customFormat="1" ht="13.5" thickBot="1" x14ac:dyDescent="0.25">
      <c r="A354" s="266">
        <v>27</v>
      </c>
      <c r="B354" s="252" t="s">
        <v>192</v>
      </c>
      <c r="C354" s="234" t="s">
        <v>161</v>
      </c>
      <c r="D354" s="202"/>
      <c r="E354" s="262">
        <f>('февраль (4 цк)'!B368+'февраль (4 цк)'!B369*5.79%)/1000</f>
        <v>1.1430659599999999</v>
      </c>
      <c r="F354" s="284">
        <f>('февраль (4 цк)'!C368+'февраль (4 цк)'!C369*5.79%)/1000</f>
        <v>1.1459222899999999</v>
      </c>
      <c r="G354" s="284">
        <f>('февраль (4 цк)'!D368+'февраль (4 цк)'!D369*5.79%)/1000</f>
        <v>1.2112793520000003</v>
      </c>
      <c r="H354" s="262">
        <f>('февраль (4 цк)'!E368+'февраль (4 цк)'!E369*5.79%)/1000</f>
        <v>1.1703386220000001</v>
      </c>
      <c r="I354" s="262">
        <f>('февраль (4 цк)'!F368+'февраль (4 цк)'!F369*5.79%)/1000</f>
        <v>1.1976218630000002</v>
      </c>
      <c r="J354" s="262">
        <f>('февраль (4 цк)'!G368+'февраль (4 цк)'!G369*5.79%)/1000</f>
        <v>1.2527067160000001</v>
      </c>
      <c r="K354" s="262">
        <f>('февраль (4 цк)'!H368+'февраль (4 цк)'!H369*5.79%)/1000</f>
        <v>1.2343309930000002</v>
      </c>
      <c r="L354" s="262">
        <f>('февраль (4 цк)'!I368+'февраль (4 цк)'!I369*5.79%)/1000</f>
        <v>1.2294117580000001</v>
      </c>
      <c r="M354" s="262">
        <f>('февраль (4 цк)'!J368+'февраль (4 цк)'!J369*5.79%)/1000</f>
        <v>1.2210014530000002</v>
      </c>
      <c r="N354" s="262">
        <f>('февраль (4 цк)'!K368+'февраль (4 цк)'!K369*5.79%)/1000</f>
        <v>1.218631757</v>
      </c>
      <c r="O354" s="262">
        <f>('февраль (4 цк)'!L368+'февраль (4 цк)'!L369*5.79%)/1000</f>
        <v>1.2197108150000002</v>
      </c>
      <c r="P354" s="262">
        <f>('февраль (4 цк)'!M368+'февраль (4 цк)'!M369*5.79%)/1000</f>
        <v>1.1702222530000002</v>
      </c>
      <c r="Q354" s="262">
        <f>('февраль (4 цк)'!N368+'февраль (4 цк)'!N369*5.79%)/1000</f>
        <v>1.1600664130000002</v>
      </c>
      <c r="R354" s="262">
        <f>('февраль (4 цк)'!O368+'февраль (4 цк)'!O369*5.79%)/1000</f>
        <v>1.13449697</v>
      </c>
      <c r="S354" s="262">
        <f>('февраль (4 цк)'!P368+'февраль (4 цк)'!P369*5.79%)/1000</f>
        <v>1.174951066</v>
      </c>
      <c r="T354" s="262">
        <f>('февраль (4 цк)'!Q368+'февраль (4 цк)'!Q369*5.79%)/1000</f>
        <v>1.2376845359999999</v>
      </c>
      <c r="U354" s="262">
        <f>('февраль (4 цк)'!R368+'февраль (4 цк)'!R369*5.79%)/1000</f>
        <v>1.2451956260000001</v>
      </c>
      <c r="V354" s="262">
        <f>('февраль (4 цк)'!S368+'февраль (4 цк)'!S369*5.79%)/1000</f>
        <v>1.218123965</v>
      </c>
      <c r="W354" s="262">
        <f>('февраль (4 цк)'!T368+'февраль (4 цк)'!T369*5.79%)/1000</f>
        <v>1.1838374260000002</v>
      </c>
      <c r="X354" s="262">
        <f>('февраль (4 цк)'!U368+'февраль (4 цк)'!U369*5.79%)/1000</f>
        <v>1.1652712810000001</v>
      </c>
      <c r="Y354" s="262">
        <f>('февраль (4 цк)'!V368+'февраль (4 цк)'!V369*5.79%)/1000</f>
        <v>1.1645413300000003</v>
      </c>
      <c r="Z354" s="262">
        <f>('февраль (4 цк)'!W368+'февраль (4 цк)'!W369*5.79%)/1000</f>
        <v>1.1628169530000001</v>
      </c>
      <c r="AA354" s="262">
        <f>('февраль (4 цк)'!X368+'февраль (4 цк)'!X369*5.79%)/1000</f>
        <v>1.152280269</v>
      </c>
      <c r="AB354" s="262">
        <f>('февраль (4 цк)'!Y368+'февраль (4 цк)'!Y369*5.79%)/1000</f>
        <v>1.162055265</v>
      </c>
    </row>
    <row r="355" spans="1:28" s="156" customFormat="1" ht="13.5" thickBot="1" x14ac:dyDescent="0.25">
      <c r="A355" s="266">
        <v>28</v>
      </c>
      <c r="B355" s="252" t="s">
        <v>192</v>
      </c>
      <c r="C355" s="234" t="s">
        <v>161</v>
      </c>
      <c r="D355" s="202"/>
      <c r="E355" s="262">
        <f>('февраль (4 цк)'!B372+'февраль (4 цк)'!B373*5.79%)/1000</f>
        <v>1.144684547</v>
      </c>
      <c r="F355" s="284">
        <f>('февраль (4 цк)'!C372+'февраль (4 цк)'!C373*5.79%)/1000</f>
        <v>1.1506616820000002</v>
      </c>
      <c r="G355" s="284">
        <f>('февраль (4 цк)'!D372+'февраль (4 цк)'!D373*5.79%)/1000</f>
        <v>1.2012927760000003</v>
      </c>
      <c r="H355" s="262">
        <f>('февраль (4 цк)'!E372+'февраль (4 цк)'!E373*5.79%)/1000</f>
        <v>1.205926378</v>
      </c>
      <c r="I355" s="262">
        <f>('февраль (4 цк)'!F372+'февраль (4 цк)'!F373*5.79%)/1000</f>
        <v>1.198573973</v>
      </c>
      <c r="J355" s="262">
        <f>('февраль (4 цк)'!G372+'февраль (4 цк)'!G373*5.79%)/1000</f>
        <v>1.1869688100000002</v>
      </c>
      <c r="K355" s="262">
        <f>('февраль (4 цк)'!H372+'февраль (4 цк)'!H373*5.79%)/1000</f>
        <v>1.1896347180000002</v>
      </c>
      <c r="L355" s="262">
        <f>('февраль (4 цк)'!I372+'февраль (4 цк)'!I373*5.79%)/1000</f>
        <v>1.1701693580000001</v>
      </c>
      <c r="M355" s="262">
        <f>('февраль (4 цк)'!J372+'февраль (4 цк)'!J373*5.79%)/1000</f>
        <v>1.1665936560000001</v>
      </c>
      <c r="N355" s="262">
        <f>('февраль (4 цк)'!K372+'февраль (4 цк)'!K373*5.79%)/1000</f>
        <v>1.151190632</v>
      </c>
      <c r="O355" s="262">
        <f>('февраль (4 цк)'!L372+'февраль (4 цк)'!L373*5.79%)/1000</f>
        <v>1.1255259780000002</v>
      </c>
      <c r="P355" s="262">
        <f>('февраль (4 цк)'!M372+'февраль (4 цк)'!M373*5.79%)/1000</f>
        <v>1.131365586</v>
      </c>
      <c r="Q355" s="262">
        <f>('февраль (4 цк)'!N372+'февраль (4 цк)'!N373*5.79%)/1000</f>
        <v>1.1413944780000003</v>
      </c>
      <c r="R355" s="262">
        <f>('февраль (4 цк)'!O372+'февраль (4 цк)'!O373*5.79%)/1000</f>
        <v>1.173406532</v>
      </c>
      <c r="S355" s="262">
        <f>('февраль (4 цк)'!P372+'февраль (4 цк)'!P373*5.79%)/1000</f>
        <v>1.1893808220000004</v>
      </c>
      <c r="T355" s="262">
        <f>('февраль (4 цк)'!Q372+'февраль (4 цк)'!Q373*5.79%)/1000</f>
        <v>1.1925545220000002</v>
      </c>
      <c r="U355" s="262">
        <f>('февраль (4 цк)'!R372+'февраль (4 цк)'!R373*5.79%)/1000</f>
        <v>1.2080633359999999</v>
      </c>
      <c r="V355" s="262">
        <f>('февраль (4 цк)'!S372+'февраль (4 цк)'!S373*5.79%)/1000</f>
        <v>1.1982566030000001</v>
      </c>
      <c r="W355" s="262">
        <f>('февраль (4 цк)'!T372+'февраль (4 цк)'!T373*5.79%)/1000</f>
        <v>1.1521744789999999</v>
      </c>
      <c r="X355" s="262">
        <f>('февраль (4 цк)'!U372+'февраль (4 цк)'!U373*5.79%)/1000</f>
        <v>1.1313867440000001</v>
      </c>
      <c r="Y355" s="262">
        <f>('февраль (4 цк)'!V372+'февраль (4 цк)'!V373*5.79%)/1000</f>
        <v>1.1306038980000002</v>
      </c>
      <c r="Z355" s="262">
        <f>('февраль (4 цк)'!W372+'февраль (4 цк)'!W373*5.79%)/1000</f>
        <v>1.138485253</v>
      </c>
      <c r="AA355" s="262">
        <f>('февраль (4 цк)'!X372+'февраль (4 цк)'!X373*5.79%)/1000</f>
        <v>1.1255259780000002</v>
      </c>
      <c r="AB355" s="262">
        <f>('февраль (4 цк)'!Y372+'февраль (4 цк)'!Y373*5.79%)/1000</f>
        <v>1.13957489</v>
      </c>
    </row>
    <row r="356" spans="1:28" s="156" customFormat="1" ht="13.5" thickBot="1" x14ac:dyDescent="0.25">
      <c r="A356" s="266">
        <v>29</v>
      </c>
      <c r="B356" s="252" t="s">
        <v>192</v>
      </c>
      <c r="C356" s="234" t="s">
        <v>161</v>
      </c>
      <c r="D356" s="202"/>
      <c r="E356" s="262"/>
      <c r="F356" s="284"/>
      <c r="G356" s="284"/>
      <c r="H356" s="262"/>
      <c r="I356" s="262"/>
      <c r="J356" s="262"/>
      <c r="K356" s="262"/>
      <c r="L356" s="262"/>
      <c r="M356" s="262"/>
      <c r="N356" s="262"/>
      <c r="O356" s="262"/>
      <c r="P356" s="262"/>
      <c r="Q356" s="262"/>
      <c r="R356" s="262"/>
      <c r="S356" s="262"/>
      <c r="T356" s="262"/>
      <c r="U356" s="262"/>
      <c r="V356" s="262"/>
      <c r="W356" s="262"/>
      <c r="X356" s="262"/>
      <c r="Y356" s="262"/>
      <c r="Z356" s="262"/>
      <c r="AA356" s="262"/>
      <c r="AB356" s="262"/>
    </row>
    <row r="357" spans="1:28" s="156" customFormat="1" ht="13.5" thickBot="1" x14ac:dyDescent="0.25">
      <c r="A357" s="266">
        <v>30</v>
      </c>
      <c r="B357" s="252" t="s">
        <v>192</v>
      </c>
      <c r="C357" s="234" t="s">
        <v>161</v>
      </c>
      <c r="D357" s="202"/>
      <c r="E357" s="262"/>
      <c r="F357" s="284"/>
      <c r="G357" s="284"/>
      <c r="H357" s="262"/>
      <c r="I357" s="262"/>
      <c r="J357" s="262"/>
      <c r="K357" s="262"/>
      <c r="L357" s="262"/>
      <c r="M357" s="262"/>
      <c r="N357" s="262"/>
      <c r="O357" s="262"/>
      <c r="P357" s="262"/>
      <c r="Q357" s="262"/>
      <c r="R357" s="262"/>
      <c r="S357" s="262"/>
      <c r="T357" s="262"/>
      <c r="U357" s="262"/>
      <c r="V357" s="262"/>
      <c r="W357" s="262"/>
      <c r="X357" s="262"/>
      <c r="Y357" s="262"/>
      <c r="Z357" s="262"/>
      <c r="AA357" s="262"/>
      <c r="AB357" s="262"/>
    </row>
    <row r="358" spans="1:28" s="248" customFormat="1" ht="13.5" thickBot="1" x14ac:dyDescent="0.25">
      <c r="A358" s="267">
        <v>31</v>
      </c>
      <c r="B358" s="252" t="s">
        <v>192</v>
      </c>
      <c r="C358" s="258" t="s">
        <v>161</v>
      </c>
      <c r="D358" s="259"/>
      <c r="E358" s="262"/>
      <c r="F358" s="284"/>
      <c r="G358" s="284"/>
      <c r="H358" s="262"/>
      <c r="I358" s="262"/>
      <c r="J358" s="262"/>
      <c r="K358" s="262"/>
      <c r="L358" s="262"/>
      <c r="M358" s="262"/>
      <c r="N358" s="262"/>
      <c r="O358" s="262"/>
      <c r="P358" s="262"/>
      <c r="Q358" s="262"/>
      <c r="R358" s="262"/>
      <c r="S358" s="262"/>
      <c r="T358" s="262"/>
      <c r="U358" s="262"/>
      <c r="V358" s="262"/>
      <c r="W358" s="262"/>
      <c r="X358" s="262"/>
      <c r="Y358" s="262"/>
      <c r="Z358" s="262"/>
      <c r="AA358" s="262"/>
      <c r="AB358" s="262"/>
    </row>
    <row r="359" spans="1:28" s="243" customFormat="1" ht="13.5" thickBot="1" x14ac:dyDescent="0.25">
      <c r="A359" s="265">
        <v>1</v>
      </c>
      <c r="B359" s="252" t="s">
        <v>187</v>
      </c>
      <c r="C359" s="253" t="s">
        <v>161</v>
      </c>
      <c r="D359" s="254"/>
      <c r="E359" s="262">
        <f>('февраль (4 цк)'!B264+'февраль (4 цк)'!B265*3.1%)/1000</f>
        <v>1.0510668599999999</v>
      </c>
      <c r="F359" s="284">
        <f>('февраль (4 цк)'!C264+'февраль (4 цк)'!C265*3.1%)/1000</f>
        <v>1.0651915600000001</v>
      </c>
      <c r="G359" s="284">
        <f>('февраль (4 цк)'!D264+'февраль (4 цк)'!D265*3.1%)/1000</f>
        <v>1.0747180000000001</v>
      </c>
      <c r="H359" s="262">
        <f>('февраль (4 цк)'!E264+'февраль (4 цк)'!E265*3.1%)/1000</f>
        <v>1.12900015</v>
      </c>
      <c r="I359" s="262">
        <f>('февраль (4 цк)'!F264+'февраль (4 цк)'!F265*3.1%)/1000</f>
        <v>1.1301961100000002</v>
      </c>
      <c r="J359" s="262">
        <f>('февраль (4 цк)'!G264+'февраль (4 цк)'!G265*3.1%)/1000</f>
        <v>1.1586517100000002</v>
      </c>
      <c r="K359" s="262">
        <f>('февраль (4 цк)'!H264+'февраль (4 цк)'!H265*3.1%)/1000</f>
        <v>1.14405275</v>
      </c>
      <c r="L359" s="262">
        <f>('февраль (4 цк)'!I264+'февраль (4 цк)'!I265*3.1%)/1000</f>
        <v>1.11632916</v>
      </c>
      <c r="M359" s="262">
        <f>('февраль (4 цк)'!J264+'февраль (4 цк)'!J265*3.1%)/1000</f>
        <v>1.1044314200000001</v>
      </c>
      <c r="N359" s="262">
        <f>('февраль (4 цк)'!K264+'февраль (4 цк)'!K265*3.1%)/1000</f>
        <v>1.3507373200000001</v>
      </c>
      <c r="O359" s="262">
        <f>('февраль (4 цк)'!L264+'февраль (4 цк)'!L265*3.1%)/1000</f>
        <v>1.35776874</v>
      </c>
      <c r="P359" s="262">
        <f>('февраль (4 цк)'!M264+'февраль (4 цк)'!M265*3.1%)/1000</f>
        <v>1.3670889799999999</v>
      </c>
      <c r="Q359" s="262">
        <f>('февраль (4 цк)'!N264+'февраль (4 цк)'!N265*3.1%)/1000</f>
        <v>1.3832241300000001</v>
      </c>
      <c r="R359" s="262">
        <f>('февраль (4 цк)'!O264+'февраль (4 цк)'!O265*3.1%)/1000</f>
        <v>1.1335984100000001</v>
      </c>
      <c r="S359" s="262">
        <f>('февраль (4 цк)'!P264+'февраль (4 цк)'!P265*3.1%)/1000</f>
        <v>1.15484732</v>
      </c>
      <c r="T359" s="262">
        <f>('февраль (4 цк)'!Q264+'февраль (4 цк)'!Q265*3.1%)/1000</f>
        <v>1.7940157700000001</v>
      </c>
      <c r="U359" s="262">
        <f>('февраль (4 цк)'!R264+'февраль (4 цк)'!R265*3.1%)/1000</f>
        <v>1.1466921100000003</v>
      </c>
      <c r="V359" s="262">
        <f>('февраль (4 цк)'!S264+'февраль (4 цк)'!S265*3.1%)/1000</f>
        <v>1.3674498300000002</v>
      </c>
      <c r="W359" s="262">
        <f>('февраль (4 цк)'!T264+'февраль (4 цк)'!T265*3.1%)/1000</f>
        <v>1.1143805700000002</v>
      </c>
      <c r="X359" s="262">
        <f>('февраль (4 цк)'!U264+'февраль (4 цк)'!U265*3.1%)/1000</f>
        <v>1.0661813200000001</v>
      </c>
      <c r="Y359" s="262">
        <f>('февраль (4 цк)'!V264+'февраль (4 цк)'!V265*3.1%)/1000</f>
        <v>1.0616758500000001</v>
      </c>
      <c r="Z359" s="262">
        <f>('февраль (4 цк)'!W264+'февраль (4 цк)'!W265*3.1%)/1000</f>
        <v>1.2575039900000002</v>
      </c>
      <c r="AA359" s="262">
        <f>('февраль (4 цк)'!X264+'февраль (4 цк)'!X265*3.1%)/1000</f>
        <v>1.0582220000000002</v>
      </c>
      <c r="AB359" s="262">
        <f>('февраль (4 цк)'!Y264+'февраль (4 цк)'!Y265*3.1%)/1000</f>
        <v>1.0577477399999999</v>
      </c>
    </row>
    <row r="360" spans="1:28" s="156" customFormat="1" ht="13.5" thickBot="1" x14ac:dyDescent="0.25">
      <c r="A360" s="266">
        <v>2</v>
      </c>
      <c r="B360" s="233" t="s">
        <v>187</v>
      </c>
      <c r="C360" s="234" t="s">
        <v>161</v>
      </c>
      <c r="D360" s="202"/>
      <c r="E360" s="262">
        <f>('февраль (4 цк)'!B268+'февраль (4 цк)'!B269*3.1%)/1000</f>
        <v>1.1554040600000002</v>
      </c>
      <c r="F360" s="284">
        <f>('февраль (4 цк)'!C268+'февраль (4 цк)'!C269*3.1%)/1000</f>
        <v>1.1613426200000001</v>
      </c>
      <c r="G360" s="284">
        <f>('февраль (4 цк)'!D268+'февраль (4 цк)'!D269*3.1%)/1000</f>
        <v>1.1579197000000001</v>
      </c>
      <c r="H360" s="262">
        <f>('февраль (4 цк)'!E268+'февраль (4 цк)'!E269*3.1%)/1000</f>
        <v>1.1836225300000003</v>
      </c>
      <c r="I360" s="262">
        <f>('февраль (4 цк)'!F268+'февраль (4 цк)'!F269*3.1%)/1000</f>
        <v>1.1742713600000001</v>
      </c>
      <c r="J360" s="262">
        <f>('февраль (4 цк)'!G268+'февраль (4 цк)'!G269*3.1%)/1000</f>
        <v>1.4971702500000001</v>
      </c>
      <c r="K360" s="262">
        <f>('февраль (4 цк)'!H268+'февраль (4 цк)'!H269*3.1%)/1000</f>
        <v>1.22242937</v>
      </c>
      <c r="L360" s="262">
        <f>('февраль (4 цк)'!I268+'февраль (4 цк)'!I269*3.1%)/1000</f>
        <v>1.2061601900000001</v>
      </c>
      <c r="M360" s="262">
        <f>('февраль (4 цк)'!J268+'февраль (4 цк)'!J269*3.1%)/1000</f>
        <v>1.2117894500000002</v>
      </c>
      <c r="N360" s="262">
        <f>('февраль (4 цк)'!K268+'февраль (4 цк)'!K269*3.1%)/1000</f>
        <v>1.1617240900000001</v>
      </c>
      <c r="O360" s="262">
        <f>('февраль (4 цк)'!L268+'февраль (4 цк)'!L269*3.1%)/1000</f>
        <v>1.1548679400000001</v>
      </c>
      <c r="P360" s="262">
        <f>('февраль (4 цк)'!M268+'февраль (4 цк)'!M269*3.1%)/1000</f>
        <v>1.2275637500000001</v>
      </c>
      <c r="Q360" s="262">
        <f>('февраль (4 цк)'!N268+'февраль (4 цк)'!N269*3.1%)/1000</f>
        <v>1.1611982800000002</v>
      </c>
      <c r="R360" s="262">
        <f>('февраль (4 цк)'!O268+'февраль (4 цк)'!O269*3.1%)/1000</f>
        <v>1.2550295900000004</v>
      </c>
      <c r="S360" s="262">
        <f>('февраль (4 цк)'!P268+'февраль (4 цк)'!P269*3.1%)/1000</f>
        <v>1.79024231</v>
      </c>
      <c r="T360" s="262">
        <f>('февраль (4 цк)'!Q268+'февраль (4 цк)'!Q269*3.1%)/1000</f>
        <v>1.3964621699999999</v>
      </c>
      <c r="U360" s="262">
        <f>('февраль (4 цк)'!R268+'февраль (4 цк)'!R269*3.1%)/1000</f>
        <v>1.3388189600000002</v>
      </c>
      <c r="V360" s="262">
        <f>('февраль (4 цк)'!S268+'февраль (4 цк)'!S269*3.1%)/1000</f>
        <v>1.3164256400000001</v>
      </c>
      <c r="W360" s="262">
        <f>('февраль (4 цк)'!T268+'февраль (4 цк)'!T269*3.1%)/1000</f>
        <v>1.1450115799999998</v>
      </c>
      <c r="X360" s="262">
        <f>('февраль (4 цк)'!U268+'февраль (4 цк)'!U269*3.1%)/1000</f>
        <v>1.1474447400000001</v>
      </c>
      <c r="Y360" s="262">
        <f>('февраль (4 цк)'!V268+'февраль (4 цк)'!V269*3.1%)/1000</f>
        <v>1.1509501400000002</v>
      </c>
      <c r="Z360" s="262">
        <f>('февраль (4 цк)'!W268+'февраль (4 цк)'!W269*3.1%)/1000</f>
        <v>1.1774983900000002</v>
      </c>
      <c r="AA360" s="262">
        <f>('февраль (4 цк)'!X268+'февраль (4 цк)'!X269*3.1%)/1000</f>
        <v>1.1544967800000001</v>
      </c>
      <c r="AB360" s="262">
        <f>('февраль (4 цк)'!Y268+'февраль (4 цк)'!Y269*3.1%)/1000</f>
        <v>1.1545380200000002</v>
      </c>
    </row>
    <row r="361" spans="1:28" s="156" customFormat="1" ht="13.5" thickBot="1" x14ac:dyDescent="0.25">
      <c r="A361" s="266">
        <v>3</v>
      </c>
      <c r="B361" s="233" t="s">
        <v>187</v>
      </c>
      <c r="C361" s="234" t="s">
        <v>161</v>
      </c>
      <c r="D361" s="202"/>
      <c r="E361" s="262">
        <f>('февраль (4 цк)'!B272+'февраль (4 цк)'!B273*3.1%)/1000</f>
        <v>1.1319591200000003</v>
      </c>
      <c r="F361" s="284">
        <f>('февраль (4 цк)'!C272+'февраль (4 цк)'!C273*3.1%)/1000</f>
        <v>1.1275155100000003</v>
      </c>
      <c r="G361" s="284">
        <f>('февраль (4 цк)'!D272+'февраль (4 цк)'!D273*3.1%)/1000</f>
        <v>1.10623567</v>
      </c>
      <c r="H361" s="262">
        <f>('февраль (4 цк)'!E272+'февраль (4 цк)'!E273*3.1%)/1000</f>
        <v>1.1231750000000003</v>
      </c>
      <c r="I361" s="262">
        <f>('февраль (4 цк)'!F272+'февраль (4 цк)'!F273*3.1%)/1000</f>
        <v>1.1657449900000001</v>
      </c>
      <c r="J361" s="262">
        <f>('февраль (4 цк)'!G272+'февраль (4 цк)'!G273*3.1%)/1000</f>
        <v>1.1670543600000001</v>
      </c>
      <c r="K361" s="262">
        <f>('февраль (4 цк)'!H272+'февраль (4 цк)'!H273*3.1%)/1000</f>
        <v>1.1556927400000001</v>
      </c>
      <c r="L361" s="262">
        <f>('февраль (4 цк)'!I272+'февраль (4 цк)'!I273*3.1%)/1000</f>
        <v>1.1566618800000001</v>
      </c>
      <c r="M361" s="262">
        <f>('февраль (4 цк)'!J272+'февраль (4 цк)'!J273*3.1%)/1000</f>
        <v>1.1456301800000002</v>
      </c>
      <c r="N361" s="262">
        <f>('февраль (4 цк)'!K272+'февраль (4 цк)'!K273*3.1%)/1000</f>
        <v>1.1596620900000003</v>
      </c>
      <c r="O361" s="262">
        <f>('февраль (4 цк)'!L272+'февраль (4 цк)'!L273*3.1%)/1000</f>
        <v>1.1302785899999999</v>
      </c>
      <c r="P361" s="262">
        <f>('февраль (4 цк)'!M272+'февраль (4 цк)'!M273*3.1%)/1000</f>
        <v>1.13425825</v>
      </c>
      <c r="Q361" s="262">
        <f>('февраль (4 цк)'!N272+'февраль (4 цк)'!N273*3.1%)/1000</f>
        <v>1.13605219</v>
      </c>
      <c r="R361" s="262">
        <f>('февраль (4 цк)'!O272+'февраль (4 цк)'!O273*3.1%)/1000</f>
        <v>1.2277390200000002</v>
      </c>
      <c r="S361" s="262">
        <f>('февраль (4 цк)'!P272+'февраль (4 цк)'!P273*3.1%)/1000</f>
        <v>1.1688895400000001</v>
      </c>
      <c r="T361" s="262">
        <f>('февраль (4 цк)'!Q272+'февраль (4 цк)'!Q273*3.1%)/1000</f>
        <v>1.3221476900000002</v>
      </c>
      <c r="U361" s="262">
        <f>('февраль (4 цк)'!R272+'февраль (4 цк)'!R273*3.1%)/1000</f>
        <v>1.3233539600000002</v>
      </c>
      <c r="V361" s="262">
        <f>('февраль (4 цк)'!S272+'февраль (4 цк)'!S273*3.1%)/1000</f>
        <v>1.3124253600000002</v>
      </c>
      <c r="W361" s="262">
        <f>('февраль (4 цк)'!T272+'февраль (4 цк)'!T273*3.1%)/1000</f>
        <v>1.11509196</v>
      </c>
      <c r="X361" s="262">
        <f>('февраль (4 цк)'!U272+'февраль (4 цк)'!U273*3.1%)/1000</f>
        <v>1.1342479400000003</v>
      </c>
      <c r="Y361" s="262">
        <f>('февраль (4 цк)'!V272+'февраль (4 цк)'!V273*3.1%)/1000</f>
        <v>1.1224326800000002</v>
      </c>
      <c r="Z361" s="262">
        <f>('февраль (4 цк)'!W272+'февраль (4 цк)'!W273*3.1%)/1000</f>
        <v>1.1368563700000003</v>
      </c>
      <c r="AA361" s="262">
        <f>('февраль (4 цк)'!X272+'февраль (4 цк)'!X273*3.1%)/1000</f>
        <v>1.1279279100000001</v>
      </c>
      <c r="AB361" s="262">
        <f>('февраль (4 цк)'!Y272+'февраль (4 цк)'!Y273*3.1%)/1000</f>
        <v>1.1178859700000001</v>
      </c>
    </row>
    <row r="362" spans="1:28" s="156" customFormat="1" ht="13.5" thickBot="1" x14ac:dyDescent="0.25">
      <c r="A362" s="266">
        <v>4</v>
      </c>
      <c r="B362" s="233" t="s">
        <v>187</v>
      </c>
      <c r="C362" s="234" t="s">
        <v>161</v>
      </c>
      <c r="D362" s="202"/>
      <c r="E362" s="262">
        <f>('февраль (4 цк)'!B276+'февраль (4 цк)'!B277*3.1%)/1000</f>
        <v>1.0422415</v>
      </c>
      <c r="F362" s="284">
        <f>('февраль (4 цк)'!C276+'февраль (4 цк)'!C277*3.1%)/1000</f>
        <v>1.0447880700000001</v>
      </c>
      <c r="G362" s="284">
        <f>('февраль (4 цк)'!D276+'февраль (4 цк)'!D277*3.1%)/1000</f>
        <v>1.0808936900000001</v>
      </c>
      <c r="H362" s="262">
        <f>('февраль (4 цк)'!E276+'февраль (4 цк)'!E277*3.1%)/1000</f>
        <v>1.50286137</v>
      </c>
      <c r="I362" s="262">
        <f>('февраль (4 цк)'!F276+'февраль (4 цк)'!F277*3.1%)/1000</f>
        <v>1.1235770899999999</v>
      </c>
      <c r="J362" s="262">
        <f>('февраль (4 цк)'!G276+'февраль (4 цк)'!G277*3.1%)/1000</f>
        <v>1.39058547</v>
      </c>
      <c r="K362" s="262">
        <f>('февраль (4 цк)'!H276+'февраль (4 цк)'!H277*3.1%)/1000</f>
        <v>1.3894513700000002</v>
      </c>
      <c r="L362" s="262">
        <f>('февраль (4 цк)'!I276+'февраль (4 цк)'!I277*3.1%)/1000</f>
        <v>1.36249072</v>
      </c>
      <c r="M362" s="262">
        <f>('февраль (4 цк)'!J276+'февраль (4 цк)'!J277*3.1%)/1000</f>
        <v>1.3579543200000002</v>
      </c>
      <c r="N362" s="262">
        <f>('февраль (4 цк)'!K276+'февраль (4 цк)'!K277*3.1%)/1000</f>
        <v>1.3429120300000001</v>
      </c>
      <c r="O362" s="262">
        <f>('февраль (4 цк)'!L276+'февраль (4 цк)'!L277*3.1%)/1000</f>
        <v>1.3388498900000001</v>
      </c>
      <c r="P362" s="262">
        <f>('февраль (4 цк)'!M276+'февраль (4 цк)'!M277*3.1%)/1000</f>
        <v>1.3453039500000001</v>
      </c>
      <c r="Q362" s="262">
        <f>('февраль (4 цк)'!N276+'февраль (4 цк)'!N277*3.1%)/1000</f>
        <v>1.3485516</v>
      </c>
      <c r="R362" s="262">
        <f>('февраль (4 цк)'!O276+'февраль (4 цк)'!O277*3.1%)/1000</f>
        <v>1.3563975100000003</v>
      </c>
      <c r="S362" s="262">
        <f>('февраль (4 цк)'!P276+'февраль (4 цк)'!P277*3.1%)/1000</f>
        <v>1.4754780100000002</v>
      </c>
      <c r="T362" s="262">
        <f>('февраль (4 цк)'!Q276+'февраль (4 цк)'!Q277*3.1%)/1000</f>
        <v>1.3586244700000001</v>
      </c>
      <c r="U362" s="262">
        <f>('февраль (4 цк)'!R276+'февраль (4 цк)'!R277*3.1%)/1000</f>
        <v>1.4201030000000001</v>
      </c>
      <c r="V362" s="262">
        <f>('февраль (4 цк)'!S276+'февраль (4 цк)'!S277*3.1%)/1000</f>
        <v>1.3200650700000001</v>
      </c>
      <c r="W362" s="262">
        <f>('февраль (4 цк)'!T276+'февраль (4 цк)'!T277*3.1%)/1000</f>
        <v>1.0649647400000002</v>
      </c>
      <c r="X362" s="262">
        <f>('февраль (4 цк)'!U276+'февраль (4 цк)'!U277*3.1%)/1000</f>
        <v>1.3629752900000001</v>
      </c>
      <c r="Y362" s="262">
        <f>('февраль (4 цк)'!V276+'февраль (4 цк)'!V277*3.1%)/1000</f>
        <v>1.07305809</v>
      </c>
      <c r="Z362" s="262">
        <f>('февраль (4 цк)'!W276+'февраль (4 цк)'!W277*3.1%)/1000</f>
        <v>1.0793678100000001</v>
      </c>
      <c r="AA362" s="262">
        <f>('февраль (4 цк)'!X276+'февраль (4 цк)'!X277*3.1%)/1000</f>
        <v>1.06907843</v>
      </c>
      <c r="AB362" s="262">
        <f>('февраль (4 цк)'!Y276+'февраль (4 цк)'!Y277*3.1%)/1000</f>
        <v>1.07147035</v>
      </c>
    </row>
    <row r="363" spans="1:28" s="156" customFormat="1" ht="13.5" thickBot="1" x14ac:dyDescent="0.25">
      <c r="A363" s="266">
        <v>5</v>
      </c>
      <c r="B363" s="233" t="s">
        <v>187</v>
      </c>
      <c r="C363" s="234" t="s">
        <v>161</v>
      </c>
      <c r="D363" s="202"/>
      <c r="E363" s="262">
        <f>('февраль (4 цк)'!B280+'февраль (4 цк)'!B281*3.1%)/1000</f>
        <v>1.0993588999999999</v>
      </c>
      <c r="F363" s="284">
        <f>('февраль (4 цк)'!C280+'февраль (4 цк)'!C281*3.1%)/1000</f>
        <v>1.1316601300000002</v>
      </c>
      <c r="G363" s="284">
        <f>('февраль (4 цк)'!D280+'февраль (4 цк)'!D281*3.1%)/1000</f>
        <v>1.1625179600000002</v>
      </c>
      <c r="H363" s="262">
        <f>('февраль (4 цк)'!E280+'февраль (4 цк)'!E281*3.1%)/1000</f>
        <v>1.1806841800000003</v>
      </c>
      <c r="I363" s="262">
        <f>('февраль (4 цк)'!F280+'февраль (4 цк)'!F281*3.1%)/1000</f>
        <v>1.1753745300000003</v>
      </c>
      <c r="J363" s="262">
        <f>('февраль (4 цк)'!G280+'февраль (4 цк)'!G281*3.1%)/1000</f>
        <v>1.38867812</v>
      </c>
      <c r="K363" s="262">
        <f>('февраль (4 цк)'!H280+'февраль (4 цк)'!H281*3.1%)/1000</f>
        <v>1.3960188400000002</v>
      </c>
      <c r="L363" s="262">
        <f>('февраль (4 цк)'!I280+'февраль (4 цк)'!I281*3.1%)/1000</f>
        <v>1.3759143400000002</v>
      </c>
      <c r="M363" s="262">
        <f>('февраль (4 цк)'!J280+'февраль (4 цк)'!J281*3.1%)/1000</f>
        <v>1.3641712500000001</v>
      </c>
      <c r="N363" s="262">
        <f>('февраль (4 цк)'!K280+'февраль (4 цк)'!K281*3.1%)/1000</f>
        <v>1.3958745000000001</v>
      </c>
      <c r="O363" s="262">
        <f>('февраль (4 цк)'!L280+'февраль (4 цк)'!L281*3.1%)/1000</f>
        <v>1.1637242300000001</v>
      </c>
      <c r="P363" s="262">
        <f>('февраль (4 цк)'!M280+'февраль (4 цк)'!M281*3.1%)/1000</f>
        <v>1.1643222100000004</v>
      </c>
      <c r="Q363" s="262">
        <f>('февраль (4 цк)'!N280+'февраль (4 цк)'!N281*3.1%)/1000</f>
        <v>1.1674152100000001</v>
      </c>
      <c r="R363" s="262">
        <f>('февраль (4 цк)'!O280+'февраль (4 цк)'!O281*3.1%)/1000</f>
        <v>1.1681987700000003</v>
      </c>
      <c r="S363" s="262">
        <f>('февраль (4 цк)'!P280+'февраль (4 цк)'!P281*3.1%)/1000</f>
        <v>1.1763230500000001</v>
      </c>
      <c r="T363" s="262">
        <f>('февраль (4 цк)'!Q280+'февраль (4 цк)'!Q281*3.1%)/1000</f>
        <v>1.3748111700000001</v>
      </c>
      <c r="U363" s="262">
        <f>('февраль (4 цк)'!R280+'февраль (4 цк)'!R281*3.1%)/1000</f>
        <v>1.3598101200000001</v>
      </c>
      <c r="V363" s="262">
        <f>('февраль (4 цк)'!S280+'февраль (4 цк)'!S281*3.1%)/1000</f>
        <v>1.3362414600000001</v>
      </c>
      <c r="W363" s="262">
        <f>('февраль (4 цк)'!T280+'февраль (4 цк)'!T281*3.1%)/1000</f>
        <v>1.2748866500000002</v>
      </c>
      <c r="X363" s="262">
        <f>('февраль (4 цк)'!U280+'февраль (4 цк)'!U281*3.1%)/1000</f>
        <v>1.1444754599999998</v>
      </c>
      <c r="Y363" s="262">
        <f>('февраль (4 цк)'!V280+'февраль (4 цк)'!V281*3.1%)/1000</f>
        <v>1.10700892</v>
      </c>
      <c r="Z363" s="262">
        <f>('февраль (4 цк)'!W280+'февраль (4 цк)'!W281*3.1%)/1000</f>
        <v>1.1253297900000001</v>
      </c>
      <c r="AA363" s="262">
        <f>('февраль (4 цк)'!X280+'февраль (4 цк)'!X281*3.1%)/1000</f>
        <v>1.1120505100000002</v>
      </c>
      <c r="AB363" s="262">
        <f>('февраль (4 цк)'!Y280+'февраль (4 цк)'!Y281*3.1%)/1000</f>
        <v>1.1199582800000001</v>
      </c>
    </row>
    <row r="364" spans="1:28" s="156" customFormat="1" ht="13.5" thickBot="1" x14ac:dyDescent="0.25">
      <c r="A364" s="266">
        <v>6</v>
      </c>
      <c r="B364" s="233" t="s">
        <v>187</v>
      </c>
      <c r="C364" s="234" t="s">
        <v>161</v>
      </c>
      <c r="D364" s="202"/>
      <c r="E364" s="262">
        <f>('февраль (4 цк)'!B284+'февраль (4 цк)'!B285*3.1%)/1000</f>
        <v>1.0716250000000003</v>
      </c>
      <c r="F364" s="284">
        <f>('февраль (4 цк)'!C284+'февраль (4 цк)'!C285*3.1%)/1000</f>
        <v>1.0733570800000001</v>
      </c>
      <c r="G364" s="284">
        <f>('февраль (4 цк)'!D284+'февраль (4 цк)'!D285*3.1%)/1000</f>
        <v>1.1038334400000001</v>
      </c>
      <c r="H364" s="262">
        <f>('февраль (4 цк)'!E284+'февраль (4 цк)'!E285*3.1%)/1000</f>
        <v>1.1126072499999999</v>
      </c>
      <c r="I364" s="262">
        <f>('февраль (4 цк)'!F284+'февраль (4 цк)'!F285*3.1%)/1000</f>
        <v>1.1066480700000001</v>
      </c>
      <c r="J364" s="262">
        <f>('февраль (4 цк)'!G284+'февраль (4 цк)'!G285*3.1%)/1000</f>
        <v>1.3584492000000004</v>
      </c>
      <c r="K364" s="262">
        <f>('февраль (4 цк)'!H284+'февраль (4 цк)'!H285*3.1%)/1000</f>
        <v>1.36064523</v>
      </c>
      <c r="L364" s="262">
        <f>('февраль (4 цк)'!I284+'февраль (4 цк)'!I285*3.1%)/1000</f>
        <v>1.3482216800000002</v>
      </c>
      <c r="M364" s="262">
        <f>('февраль (4 цк)'!J284+'февраль (4 цк)'!J285*3.1%)/1000</f>
        <v>1.3468710700000002</v>
      </c>
      <c r="N364" s="262">
        <f>('февраль (4 цк)'!K284+'февраль (4 цк)'!K285*3.1%)/1000</f>
        <v>1.3216837400000001</v>
      </c>
      <c r="O364" s="262">
        <f>('февраль (4 цк)'!L284+'февраль (4 цк)'!L285*3.1%)/1000</f>
        <v>1.3273954800000001</v>
      </c>
      <c r="P364" s="262">
        <f>('февраль (4 цк)'!M284+'февраль (4 цк)'!M285*3.1%)/1000</f>
        <v>1.3330969100000001</v>
      </c>
      <c r="Q364" s="262">
        <f>('февраль (4 цк)'!N284+'февраль (4 цк)'!N285*3.1%)/1000</f>
        <v>1.3434997000000002</v>
      </c>
      <c r="R364" s="262">
        <f>('февраль (4 цк)'!O284+'февраль (4 цк)'!O285*3.1%)/1000</f>
        <v>1.1054624200000001</v>
      </c>
      <c r="S364" s="262">
        <f>('февраль (4 цк)'!P284+'февраль (4 цк)'!P285*3.1%)/1000</f>
        <v>1.35680991</v>
      </c>
      <c r="T364" s="262">
        <f>('февраль (4 цк)'!Q284+'февраль (4 цк)'!Q285*3.1%)/1000</f>
        <v>1.3512837500000001</v>
      </c>
      <c r="U364" s="262">
        <f>('февраль (4 цк)'!R284+'февраль (4 цк)'!R285*3.1%)/1000</f>
        <v>1.3957198499999999</v>
      </c>
      <c r="V364" s="262">
        <f>('февраль (4 цк)'!S284+'февраль (4 цк)'!S285*3.1%)/1000</f>
        <v>1.3642021799999999</v>
      </c>
      <c r="W364" s="262">
        <f>('февраль (4 цк)'!T284+'февраль (4 цк)'!T285*3.1%)/1000</f>
        <v>1.2957437800000002</v>
      </c>
      <c r="X364" s="262">
        <f>('февраль (4 цк)'!U284+'февраль (4 цк)'!U285*3.1%)/1000</f>
        <v>1.0701300499999999</v>
      </c>
      <c r="Y364" s="262">
        <f>('февраль (4 цк)'!V284+'февраль (4 цк)'!V285*3.1%)/1000</f>
        <v>1.0709239200000003</v>
      </c>
      <c r="Z364" s="262">
        <f>('февраль (4 цк)'!W284+'февраль (4 цк)'!W285*3.1%)/1000</f>
        <v>1.0725219699999999</v>
      </c>
      <c r="AA364" s="262">
        <f>('февраль (4 цк)'!X284+'февраль (4 цк)'!X285*3.1%)/1000</f>
        <v>1.0687175799999999</v>
      </c>
      <c r="AB364" s="262">
        <f>('февраль (4 цк)'!Y284+'февраль (4 цк)'!Y285*3.1%)/1000</f>
        <v>1.0706249300000001</v>
      </c>
    </row>
    <row r="365" spans="1:28" s="156" customFormat="1" ht="13.5" thickBot="1" x14ac:dyDescent="0.25">
      <c r="A365" s="266">
        <v>7</v>
      </c>
      <c r="B365" s="233" t="s">
        <v>187</v>
      </c>
      <c r="C365" s="234" t="s">
        <v>161</v>
      </c>
      <c r="D365" s="202"/>
      <c r="E365" s="262">
        <f>('февраль (4 цк)'!B288+'февраль (4 цк)'!B289*3.1%)/1000</f>
        <v>1.1169374500000002</v>
      </c>
      <c r="F365" s="284">
        <f>('февраль (4 цк)'!C288+'февраль (4 цк)'!C289*3.1%)/1000</f>
        <v>1.1555896400000001</v>
      </c>
      <c r="G365" s="284">
        <f>('февраль (4 цк)'!D288+'февраль (4 цк)'!D289*3.1%)/1000</f>
        <v>1.15446585</v>
      </c>
      <c r="H365" s="262">
        <f>('февраль (4 цк)'!E288+'февраль (4 цк)'!E289*3.1%)/1000</f>
        <v>1.1651676300000002</v>
      </c>
      <c r="I365" s="262">
        <f>('февраль (4 цк)'!F288+'февраль (4 цк)'!F289*3.1%)/1000</f>
        <v>1.1559711100000001</v>
      </c>
      <c r="J365" s="262">
        <f>('февраль (4 цк)'!G288+'февраль (4 цк)'!G289*3.1%)/1000</f>
        <v>1.4572705500000003</v>
      </c>
      <c r="K365" s="262">
        <f>('февраль (4 цк)'!H288+'февраль (4 цк)'!H289*3.1%)/1000</f>
        <v>1.4639514300000001</v>
      </c>
      <c r="L365" s="262">
        <f>('февраль (4 цк)'!I288+'февраль (4 цк)'!I289*3.1%)/1000</f>
        <v>1.43605257</v>
      </c>
      <c r="M365" s="262">
        <f>('февраль (4 цк)'!J288+'февраль (4 цк)'!J289*3.1%)/1000</f>
        <v>1.1557339799999999</v>
      </c>
      <c r="N365" s="262">
        <f>('февраль (4 цк)'!K288+'февраль (4 цк)'!K289*3.1%)/1000</f>
        <v>1.3446028700000001</v>
      </c>
      <c r="O365" s="262">
        <f>('февраль (4 цк)'!L288+'февраль (4 цк)'!L289*3.1%)/1000</f>
        <v>1.3504074000000004</v>
      </c>
      <c r="P365" s="262">
        <f>('февраль (4 цк)'!M288+'февраль (4 цк)'!M289*3.1%)/1000</f>
        <v>1.3479639300000001</v>
      </c>
      <c r="Q365" s="262">
        <f>('февраль (4 цк)'!N288+'февраль (4 цк)'!N289*3.1%)/1000</f>
        <v>1.3595008200000003</v>
      </c>
      <c r="R365" s="262">
        <f>('февраль (4 цк)'!O288+'февраль (4 цк)'!O289*3.1%)/1000</f>
        <v>1.32707587</v>
      </c>
      <c r="S365" s="262">
        <f>('февраль (4 цк)'!P288+'февраль (4 цк)'!P289*3.1%)/1000</f>
        <v>1.3536859800000001</v>
      </c>
      <c r="T365" s="262">
        <f>('февраль (4 цк)'!Q288+'февраль (4 цк)'!Q289*3.1%)/1000</f>
        <v>1.3755534899999999</v>
      </c>
      <c r="U365" s="262">
        <f>('февраль (4 цк)'!R288+'февраль (4 цк)'!R289*3.1%)/1000</f>
        <v>1.3558510800000001</v>
      </c>
      <c r="V365" s="262">
        <f>('февраль (4 цк)'!S288+'февраль (4 цк)'!S289*3.1%)/1000</f>
        <v>1.3487784200000001</v>
      </c>
      <c r="W365" s="262">
        <f>('февраль (4 цк)'!T288+'февраль (4 цк)'!T289*3.1%)/1000</f>
        <v>1.3718522000000002</v>
      </c>
      <c r="X365" s="262">
        <f>('февраль (4 цк)'!U288+'февраль (4 цк)'!U289*3.1%)/1000</f>
        <v>1.1443929800000001</v>
      </c>
      <c r="Y365" s="262">
        <f>('февраль (4 цк)'!V288+'февраль (4 цк)'!V289*3.1%)/1000</f>
        <v>1.1066686900000002</v>
      </c>
      <c r="Z365" s="262">
        <f>('февраль (4 цк)'!W288+'февраль (4 цк)'!W289*3.1%)/1000</f>
        <v>1.1015446200000001</v>
      </c>
      <c r="AA365" s="262">
        <f>('февраль (4 цк)'!X288+'февраль (4 цк)'!X289*3.1%)/1000</f>
        <v>1.11464863</v>
      </c>
      <c r="AB365" s="262">
        <f>('февраль (4 цк)'!Y288+'февраль (4 цк)'!Y289*3.1%)/1000</f>
        <v>1.12573188</v>
      </c>
    </row>
    <row r="366" spans="1:28" s="156" customFormat="1" ht="13.5" thickBot="1" x14ac:dyDescent="0.25">
      <c r="A366" s="266">
        <v>8</v>
      </c>
      <c r="B366" s="233" t="s">
        <v>187</v>
      </c>
      <c r="C366" s="234" t="s">
        <v>161</v>
      </c>
      <c r="D366" s="202"/>
      <c r="E366" s="262">
        <f>('февраль (4 цк)'!B292+'февраль (4 цк)'!B293*3.1%)/1000</f>
        <v>1.0943173100000001</v>
      </c>
      <c r="F366" s="284">
        <f>('февраль (4 цк)'!C292+'февраль (4 цк)'!C293*3.1%)/1000</f>
        <v>1.1464137400000003</v>
      </c>
      <c r="G366" s="284">
        <f>('февраль (4 цк)'!D292+'февраль (4 цк)'!D293*3.1%)/1000</f>
        <v>1.1401246400000002</v>
      </c>
      <c r="H366" s="262">
        <f>('февраль (4 цк)'!E292+'февраль (4 цк)'!E293*3.1%)/1000</f>
        <v>1.3808425200000001</v>
      </c>
      <c r="I366" s="262">
        <f>('февраль (4 цк)'!F292+'февраль (4 цк)'!F293*3.1%)/1000</f>
        <v>1.3915546100000002</v>
      </c>
      <c r="J366" s="262">
        <f>('февраль (4 цк)'!G292+'февраль (4 цк)'!G293*3.1%)/1000</f>
        <v>1.3668312300000001</v>
      </c>
      <c r="K366" s="262">
        <f>('февраль (4 цк)'!H292+'февраль (4 цк)'!H293*3.1%)/1000</f>
        <v>1.4194534699999999</v>
      </c>
      <c r="L366" s="262">
        <f>('февраль (4 цк)'!I292+'февраль (4 цк)'!I293*3.1%)/1000</f>
        <v>1.3569645600000002</v>
      </c>
      <c r="M366" s="262">
        <f>('февраль (4 цк)'!J292+'февраль (4 цк)'!J293*3.1%)/1000</f>
        <v>1.3350970500000001</v>
      </c>
      <c r="N366" s="262">
        <f>('февраль (4 цк)'!K292+'февраль (4 цк)'!K293*3.1%)/1000</f>
        <v>1.3336639600000004</v>
      </c>
      <c r="O366" s="262">
        <f>('февраль (4 цк)'!L292+'февраль (4 цк)'!L293*3.1%)/1000</f>
        <v>1.3268799800000002</v>
      </c>
      <c r="P366" s="262">
        <f>('февраль (4 цк)'!M292+'февраль (4 цк)'!M293*3.1%)/1000</f>
        <v>1.3344062800000001</v>
      </c>
      <c r="Q366" s="262">
        <f>('февраль (4 цк)'!N292+'февраль (4 цк)'!N293*3.1%)/1000</f>
        <v>1.3565934000000002</v>
      </c>
      <c r="R366" s="262">
        <f>('февраль (4 цк)'!O292+'февраль (4 цк)'!O293*3.1%)/1000</f>
        <v>1.3485412900000002</v>
      </c>
      <c r="S366" s="262">
        <f>('февраль (4 цк)'!P292+'февраль (4 цк)'!P293*3.1%)/1000</f>
        <v>1.3692747000000001</v>
      </c>
      <c r="T366" s="262">
        <f>('февраль (4 цк)'!Q292+'февраль (4 цк)'!Q293*3.1%)/1000</f>
        <v>1.3685633100000003</v>
      </c>
      <c r="U366" s="262">
        <f>('февраль (4 цк)'!R292+'февраль (4 цк)'!R293*3.1%)/1000</f>
        <v>1.3584801300000002</v>
      </c>
      <c r="V366" s="262">
        <f>('февраль (4 цк)'!S292+'февраль (4 цк)'!S293*3.1%)/1000</f>
        <v>1.34827323</v>
      </c>
      <c r="W366" s="262">
        <f>('февраль (4 цк)'!T292+'февраль (4 цк)'!T293*3.1%)/1000</f>
        <v>1.3692128400000001</v>
      </c>
      <c r="X366" s="262">
        <f>('февраль (4 цк)'!U292+'февраль (4 цк)'!U293*3.1%)/1000</f>
        <v>1.1415577299999999</v>
      </c>
      <c r="Y366" s="262">
        <f>('февраль (4 цк)'!V292+'февраль (4 цк)'!V293*3.1%)/1000</f>
        <v>1.0781718499999999</v>
      </c>
      <c r="Z366" s="262">
        <f>('февраль (4 цк)'!W292+'февраль (4 цк)'!W293*3.1%)/1000</f>
        <v>1.1010394299999999</v>
      </c>
      <c r="AA366" s="262">
        <f>('февраль (4 цк)'!X292+'февраль (4 цк)'!X293*3.1%)/1000</f>
        <v>1.1017920600000002</v>
      </c>
      <c r="AB366" s="262">
        <f>('февраль (4 цк)'!Y292+'февраль (4 цк)'!Y293*3.1%)/1000</f>
        <v>1.0850280000000001</v>
      </c>
    </row>
    <row r="367" spans="1:28" s="156" customFormat="1" ht="13.5" thickBot="1" x14ac:dyDescent="0.25">
      <c r="A367" s="266">
        <v>9</v>
      </c>
      <c r="B367" s="233" t="s">
        <v>187</v>
      </c>
      <c r="C367" s="234" t="s">
        <v>161</v>
      </c>
      <c r="D367" s="202"/>
      <c r="E367" s="262">
        <f>('февраль (4 цк)'!B296+'февраль (4 цк)'!B297*3.1%)/1000</f>
        <v>1.0962143499999999</v>
      </c>
      <c r="F367" s="284">
        <f>('февраль (4 цк)'!C296+'февраль (4 цк)'!C297*3.1%)/1000</f>
        <v>1.0904716800000001</v>
      </c>
      <c r="G367" s="284">
        <f>('февраль (4 цк)'!D296+'февраль (4 цк)'!D297*3.1%)/1000</f>
        <v>1.0999362600000002</v>
      </c>
      <c r="H367" s="262">
        <f>('февраль (4 цк)'!E296+'февраль (4 цк)'!E297*3.1%)/1000</f>
        <v>1.5934862700000001</v>
      </c>
      <c r="I367" s="262">
        <f>('февраль (4 цк)'!F296+'февраль (4 цк)'!F297*3.1%)/1000</f>
        <v>1.1431867099999999</v>
      </c>
      <c r="J367" s="262">
        <f>('февраль (4 цк)'!G296+'февраль (4 цк)'!G297*3.1%)/1000</f>
        <v>1.1477437300000002</v>
      </c>
      <c r="K367" s="262">
        <f>('февраль (4 цк)'!H296+'февраль (4 цк)'!H297*3.1%)/1000</f>
        <v>1.1414958700000002</v>
      </c>
      <c r="L367" s="262">
        <f>('февраль (4 цк)'!I296+'февраль (4 цк)'!I297*3.1%)/1000</f>
        <v>1.1286702300000002</v>
      </c>
      <c r="M367" s="262">
        <f>('февраль (4 цк)'!J296+'февраль (4 цк)'!J297*3.1%)/1000</f>
        <v>1.1284846500000001</v>
      </c>
      <c r="N367" s="262">
        <f>('февраль (4 цк)'!K296+'февраль (4 цк)'!K297*3.1%)/1000</f>
        <v>1.1190303800000001</v>
      </c>
      <c r="O367" s="262">
        <f>('февраль (4 цк)'!L296+'февраль (4 цк)'!L297*3.1%)/1000</f>
        <v>1.1196695999999999</v>
      </c>
      <c r="P367" s="262">
        <f>('февраль (4 цк)'!M296+'февраль (4 цк)'!M297*3.1%)/1000</f>
        <v>1.12463902</v>
      </c>
      <c r="Q367" s="262">
        <f>('февраль (4 цк)'!N296+'февраль (4 цк)'!N297*3.1%)/1000</f>
        <v>1.1243915799999999</v>
      </c>
      <c r="R367" s="262">
        <f>('февраль (4 цк)'!O296+'февраль (4 цк)'!O297*3.1%)/1000</f>
        <v>1.12449468</v>
      </c>
      <c r="S367" s="262">
        <f>('февраль (4 цк)'!P296+'февраль (4 цк)'!P297*3.1%)/1000</f>
        <v>1.1639922900000002</v>
      </c>
      <c r="T367" s="262">
        <f>('февраль (4 цк)'!Q296+'февраль (4 цк)'!Q297*3.1%)/1000</f>
        <v>1.3223435800000003</v>
      </c>
      <c r="U367" s="262">
        <f>('февраль (4 цк)'!R296+'февраль (4 цк)'!R297*3.1%)/1000</f>
        <v>1.3185701200000002</v>
      </c>
      <c r="V367" s="262">
        <f>('февраль (4 цк)'!S296+'февраль (4 цк)'!S297*3.1%)/1000</f>
        <v>1.2932075200000002</v>
      </c>
      <c r="W367" s="262">
        <f>('февраль (4 цк)'!T296+'февраль (4 цк)'!T297*3.1%)/1000</f>
        <v>1.1906951900000002</v>
      </c>
      <c r="X367" s="262">
        <f>('февраль (4 цк)'!U296+'февраль (4 цк)'!U297*3.1%)/1000</f>
        <v>1.0875230200000001</v>
      </c>
      <c r="Y367" s="262">
        <f>('февраль (4 цк)'!V296+'февраль (4 цк)'!V297*3.1%)/1000</f>
        <v>1.0812957799999998</v>
      </c>
      <c r="Z367" s="262">
        <f>('февраль (4 цк)'!W296+'февраль (4 цк)'!W297*3.1%)/1000</f>
        <v>1.10557583</v>
      </c>
      <c r="AA367" s="262">
        <f>('февраль (4 цк)'!X296+'февраль (4 цк)'!X297*3.1%)/1000</f>
        <v>1.0754397000000002</v>
      </c>
      <c r="AB367" s="262">
        <f>('февраль (4 цк)'!Y296+'февраль (4 цк)'!Y297*3.1%)/1000</f>
        <v>1.1007919900000003</v>
      </c>
    </row>
    <row r="368" spans="1:28" s="156" customFormat="1" ht="13.5" thickBot="1" x14ac:dyDescent="0.25">
      <c r="A368" s="266">
        <v>10</v>
      </c>
      <c r="B368" s="233" t="s">
        <v>187</v>
      </c>
      <c r="C368" s="234" t="s">
        <v>161</v>
      </c>
      <c r="D368" s="202"/>
      <c r="E368" s="262">
        <f>('февраль (4 цк)'!B300+'февраль (4 цк)'!B301*3.1%)/1000</f>
        <v>0.99798067000000001</v>
      </c>
      <c r="F368" s="284">
        <f>('февраль (4 цк)'!C300+'февраль (4 цк)'!C301*3.1%)/1000</f>
        <v>1.0036614800000001</v>
      </c>
      <c r="G368" s="284">
        <f>('февраль (4 цк)'!D300+'февраль (4 цк)'!D301*3.1%)/1000</f>
        <v>1.00661014</v>
      </c>
      <c r="H368" s="262">
        <f>('февраль (4 цк)'!E300+'февраль (4 цк)'!E301*3.1%)/1000</f>
        <v>1.01628092</v>
      </c>
      <c r="I368" s="262">
        <f>('февраль (4 цк)'!F300+'февраль (4 цк)'!F301*3.1%)/1000</f>
        <v>1.0396743100000001</v>
      </c>
      <c r="J368" s="262">
        <f>('февраль (4 цк)'!G300+'февраль (4 цк)'!G301*3.1%)/1000</f>
        <v>1.4832620599999999</v>
      </c>
      <c r="K368" s="262">
        <f>('февраль (4 цк)'!H300+'февраль (4 цк)'!H301*3.1%)/1000</f>
        <v>1.0488398999999999</v>
      </c>
      <c r="L368" s="262">
        <f>('февраль (4 цк)'!I300+'февраль (4 цк)'!I301*3.1%)/1000</f>
        <v>1.02872509</v>
      </c>
      <c r="M368" s="262">
        <f>('февраль (4 цк)'!J300+'февраль (4 цк)'!J301*3.1%)/1000</f>
        <v>1.0247351200000001</v>
      </c>
      <c r="N368" s="262">
        <f>('февраль (4 цк)'!K300+'февраль (4 цк)'!K301*3.1%)/1000</f>
        <v>0.99559905999999998</v>
      </c>
      <c r="O368" s="262">
        <f>('февраль (4 цк)'!L300+'февраль (4 цк)'!L301*3.1%)/1000</f>
        <v>1.00461</v>
      </c>
      <c r="P368" s="262">
        <f>('февраль (4 цк)'!M300+'февраль (4 цк)'!M301*3.1%)/1000</f>
        <v>1.0043213200000001</v>
      </c>
      <c r="Q368" s="262">
        <f>('февраль (4 цк)'!N300+'февраль (4 цк)'!N301*3.1%)/1000</f>
        <v>1.0110949899999999</v>
      </c>
      <c r="R368" s="262">
        <f>('февраль (4 цк)'!O300+'февраль (4 цк)'!O301*3.1%)/1000</f>
        <v>1.0226215700000001</v>
      </c>
      <c r="S368" s="262">
        <f>('февраль (4 цк)'!P300+'февраль (4 цк)'!P301*3.1%)/1000</f>
        <v>1.04186003</v>
      </c>
      <c r="T368" s="262">
        <f>('февраль (4 цк)'!Q300+'февраль (4 цк)'!Q301*3.1%)/1000</f>
        <v>1.0554486100000002</v>
      </c>
      <c r="U368" s="262">
        <f>('февраль (4 цк)'!R300+'февраль (4 цк)'!R301*3.1%)/1000</f>
        <v>1.0612015899999998</v>
      </c>
      <c r="V368" s="262">
        <f>('февраль (4 цк)'!S300+'февраль (4 цк)'!S301*3.1%)/1000</f>
        <v>1.0470665799999999</v>
      </c>
      <c r="W368" s="262">
        <f>('февраль (4 цк)'!T300+'февраль (4 цк)'!T301*3.1%)/1000</f>
        <v>1.0208173199999999</v>
      </c>
      <c r="X368" s="262">
        <f>('февраль (4 цк)'!U300+'февраль (4 цк)'!U301*3.1%)/1000</f>
        <v>1.02041523</v>
      </c>
      <c r="Y368" s="262">
        <f>('февраль (4 цк)'!V300+'февраль (4 цк)'!V301*3.1%)/1000</f>
        <v>1.01102282</v>
      </c>
      <c r="Z368" s="262">
        <f>('февраль (4 цк)'!W300+'февраль (4 цк)'!W301*3.1%)/1000</f>
        <v>1.0131672999999999</v>
      </c>
      <c r="AA368" s="262">
        <f>('февраль (4 цк)'!X300+'февраль (4 цк)'!X301*3.1%)/1000</f>
        <v>1.00351714</v>
      </c>
      <c r="AB368" s="262">
        <f>('февраль (4 цк)'!Y300+'февраль (4 цк)'!Y301*3.1%)/1000</f>
        <v>1.0080638500000001</v>
      </c>
    </row>
    <row r="369" spans="1:28" s="156" customFormat="1" ht="13.5" thickBot="1" x14ac:dyDescent="0.25">
      <c r="A369" s="266">
        <v>11</v>
      </c>
      <c r="B369" s="233" t="s">
        <v>187</v>
      </c>
      <c r="C369" s="234" t="s">
        <v>161</v>
      </c>
      <c r="D369" s="202"/>
      <c r="E369" s="262">
        <f>('февраль (4 цк)'!B304+'февраль (4 цк)'!B305*3.1%)/1000</f>
        <v>0.99307310999999998</v>
      </c>
      <c r="F369" s="284">
        <f>('февраль (4 цк)'!C304+'февраль (4 цк)'!C305*3.1%)/1000</f>
        <v>0.97437076999999994</v>
      </c>
      <c r="G369" s="284">
        <f>('февраль (4 цк)'!D304+'февраль (4 цк)'!D305*3.1%)/1000</f>
        <v>1.0062183599999999</v>
      </c>
      <c r="H369" s="262">
        <f>('февраль (4 цк)'!E304+'февраль (4 цк)'!E305*3.1%)/1000</f>
        <v>1.0255908499999999</v>
      </c>
      <c r="I369" s="262">
        <f>('февраль (4 цк)'!F304+'февраль (4 цк)'!F305*3.1%)/1000</f>
        <v>1.02252878</v>
      </c>
      <c r="J369" s="262">
        <f>('февраль (4 цк)'!G304+'февраль (4 цк)'!G305*3.1%)/1000</f>
        <v>1.02834362</v>
      </c>
      <c r="K369" s="262">
        <f>('февраль (4 цк)'!H304+'февраль (4 цк)'!H305*3.1%)/1000</f>
        <v>1.0228380800000001</v>
      </c>
      <c r="L369" s="262">
        <f>('февраль (4 цк)'!I304+'февраль (4 цк)'!I305*3.1%)/1000</f>
        <v>1.0175696700000001</v>
      </c>
      <c r="M369" s="262">
        <f>('февраль (4 цк)'!J304+'февраль (4 цк)'!J305*3.1%)/1000</f>
        <v>1.00477496</v>
      </c>
      <c r="N369" s="262">
        <f>('февраль (4 цк)'!K304+'февраль (4 цк)'!K305*3.1%)/1000</f>
        <v>1.0061152600000001</v>
      </c>
      <c r="O369" s="262">
        <f>('февраль (4 цк)'!L304+'февраль (4 цк)'!L305*3.1%)/1000</f>
        <v>1.0126105599999999</v>
      </c>
      <c r="P369" s="262">
        <f>('февраль (4 цк)'!M304+'февраль (4 цк)'!M305*3.1%)/1000</f>
        <v>1.01888935</v>
      </c>
      <c r="Q369" s="262">
        <f>('февраль (4 цк)'!N304+'февраль (4 цк)'!N305*3.1%)/1000</f>
        <v>1.0213637499999999</v>
      </c>
      <c r="R369" s="262">
        <f>('февраль (4 цк)'!O304+'февраль (4 цк)'!O305*3.1%)/1000</f>
        <v>1.01971415</v>
      </c>
      <c r="S369" s="262">
        <f>('февраль (4 цк)'!P304+'февраль (4 цк)'!P305*3.1%)/1000</f>
        <v>1.0316118900000002</v>
      </c>
      <c r="T369" s="262">
        <f>('февраль (4 цк)'!Q304+'февраль (4 цк)'!Q305*3.1%)/1000</f>
        <v>1.0339728800000001</v>
      </c>
      <c r="U369" s="262">
        <f>('февраль (4 цк)'!R304+'февраль (4 цк)'!R305*3.1%)/1000</f>
        <v>1.0336635799999998</v>
      </c>
      <c r="V369" s="262">
        <f>('февраль (4 цк)'!S304+'февраль (4 цк)'!S305*3.1%)/1000</f>
        <v>1.0342924900000001</v>
      </c>
      <c r="W369" s="262">
        <f>('февраль (4 цк)'!T304+'февраль (4 цк)'!T305*3.1%)/1000</f>
        <v>1.0356430999999999</v>
      </c>
      <c r="X369" s="262">
        <f>('февраль (4 цк)'!U304+'февраль (4 цк)'!U305*3.1%)/1000</f>
        <v>1.0206729800000001</v>
      </c>
      <c r="Y369" s="262">
        <f>('февраль (4 цк)'!V304+'февраль (4 цк)'!V305*3.1%)/1000</f>
        <v>0.97492751000000011</v>
      </c>
      <c r="Z369" s="262">
        <f>('февраль (4 цк)'!W304+'февраль (4 цк)'!W305*3.1%)/1000</f>
        <v>0.98820679000000011</v>
      </c>
      <c r="AA369" s="262">
        <f>('февраль (4 цк)'!X304+'февраль (4 цк)'!X305*3.1%)/1000</f>
        <v>0.98561898000000003</v>
      </c>
      <c r="AB369" s="262">
        <f>('февраль (4 цк)'!Y304+'февраль (4 цк)'!Y305*3.1%)/1000</f>
        <v>0.98282497000000002</v>
      </c>
    </row>
    <row r="370" spans="1:28" s="156" customFormat="1" ht="13.5" thickBot="1" x14ac:dyDescent="0.25">
      <c r="A370" s="266">
        <v>12</v>
      </c>
      <c r="B370" s="233" t="s">
        <v>187</v>
      </c>
      <c r="C370" s="234" t="s">
        <v>161</v>
      </c>
      <c r="D370" s="202"/>
      <c r="E370" s="262">
        <f>('февраль (4 цк)'!B308+'февраль (4 цк)'!B309*3.1%)/1000</f>
        <v>0.98776346000000004</v>
      </c>
      <c r="F370" s="284">
        <f>('февраль (4 цк)'!C308+'февраль (4 цк)'!C309*3.1%)/1000</f>
        <v>1.0143529500000001</v>
      </c>
      <c r="G370" s="284">
        <f>('февраль (4 цк)'!D308+'февраль (4 цк)'!D309*3.1%)/1000</f>
        <v>1.0615315100000002</v>
      </c>
      <c r="H370" s="262">
        <f>('февраль (4 цк)'!E308+'февраль (4 цк)'!E309*3.1%)/1000</f>
        <v>1.1023591100000001</v>
      </c>
      <c r="I370" s="262">
        <f>('февраль (4 цк)'!F308+'февраль (4 цк)'!F309*3.1%)/1000</f>
        <v>1.1121226800000001</v>
      </c>
      <c r="J370" s="262">
        <f>('февраль (4 цк)'!G308+'февраль (4 цк)'!G309*3.1%)/1000</f>
        <v>1.1123495000000001</v>
      </c>
      <c r="K370" s="262">
        <f>('февраль (4 цк)'!H308+'февраль (4 цк)'!H309*3.1%)/1000</f>
        <v>1.0964205499999999</v>
      </c>
      <c r="L370" s="262">
        <f>('февраль (4 цк)'!I308+'февраль (4 цк)'!I309*3.1%)/1000</f>
        <v>1.09679171</v>
      </c>
      <c r="M370" s="262">
        <f>('февраль (4 цк)'!J308+'февраль (4 цк)'!J309*3.1%)/1000</f>
        <v>1.09139958</v>
      </c>
      <c r="N370" s="262">
        <f>('февраль (4 цк)'!K308+'февраль (4 цк)'!K309*3.1%)/1000</f>
        <v>1.0903892000000002</v>
      </c>
      <c r="O370" s="262">
        <f>('февраль (4 цк)'!L308+'февраль (4 цк)'!L309*3.1%)/1000</f>
        <v>1.0906881900000001</v>
      </c>
      <c r="P370" s="262">
        <f>('февраль (4 цк)'!M308+'февраль (4 цк)'!M309*3.1%)/1000</f>
        <v>1.0949668400000001</v>
      </c>
      <c r="Q370" s="262">
        <f>('февраль (4 цк)'!N308+'февраль (4 цк)'!N309*3.1%)/1000</f>
        <v>1.0782440199999999</v>
      </c>
      <c r="R370" s="262">
        <f>('февраль (4 цк)'!O308+'февраль (4 цк)'!O309*3.1%)/1000</f>
        <v>1.0978330199999999</v>
      </c>
      <c r="S370" s="262">
        <f>('февраль (4 цк)'!P308+'февраль (4 цк)'!P309*3.1%)/1000</f>
        <v>1.1071738799999999</v>
      </c>
      <c r="T370" s="262">
        <f>('февраль (4 цк)'!Q308+'февраль (4 цк)'!Q309*3.1%)/1000</f>
        <v>1.1195768100000001</v>
      </c>
      <c r="U370" s="262">
        <f>('февраль (4 цк)'!R308+'февраль (4 цк)'!R309*3.1%)/1000</f>
        <v>1.1206696700000001</v>
      </c>
      <c r="V370" s="262">
        <f>('февраль (4 цк)'!S308+'февраль (4 цк)'!S309*3.1%)/1000</f>
        <v>1.1106071100000001</v>
      </c>
      <c r="W370" s="262">
        <f>('февраль (4 цк)'!T308+'февраль (4 цк)'!T309*3.1%)/1000</f>
        <v>1.0989361900000001</v>
      </c>
      <c r="X370" s="262">
        <f>('февраль (4 цк)'!U308+'февраль (4 цк)'!U309*3.1%)/1000</f>
        <v>1.04643767</v>
      </c>
      <c r="Y370" s="262">
        <f>('февраль (4 цк)'!V308+'февраль (4 цк)'!V309*3.1%)/1000</f>
        <v>1.03311715</v>
      </c>
      <c r="Z370" s="262">
        <f>('февраль (4 цк)'!W308+'февраль (4 цк)'!W309*3.1%)/1000</f>
        <v>1.0365297600000001</v>
      </c>
      <c r="AA370" s="262">
        <f>('февраль (4 цк)'!X308+'февраль (4 цк)'!X309*3.1%)/1000</f>
        <v>0.98105164999999994</v>
      </c>
      <c r="AB370" s="262">
        <f>('февраль (4 цк)'!Y308+'февраль (4 цк)'!Y309*3.1%)/1000</f>
        <v>0.98054646000000001</v>
      </c>
    </row>
    <row r="371" spans="1:28" s="156" customFormat="1" ht="13.5" thickBot="1" x14ac:dyDescent="0.25">
      <c r="A371" s="266">
        <v>13</v>
      </c>
      <c r="B371" s="233" t="s">
        <v>187</v>
      </c>
      <c r="C371" s="234" t="s">
        <v>161</v>
      </c>
      <c r="D371" s="202"/>
      <c r="E371" s="262">
        <f>('февраль (4 цк)'!B312+'февраль (4 цк)'!B313*3.1%)/1000</f>
        <v>1.07662535</v>
      </c>
      <c r="F371" s="284">
        <f>('февраль (4 цк)'!C312+'февраль (4 цк)'!C313*3.1%)/1000</f>
        <v>1.1192365799999999</v>
      </c>
      <c r="G371" s="284">
        <f>('февраль (4 цк)'!D312+'февраль (4 цк)'!D313*3.1%)/1000</f>
        <v>1.1249173900000002</v>
      </c>
      <c r="H371" s="262">
        <f>('февраль (4 цк)'!E312+'февраль (4 цк)'!E313*3.1%)/1000</f>
        <v>1.1933036200000002</v>
      </c>
      <c r="I371" s="262">
        <f>('февраль (4 цк)'!F312+'февраль (4 цк)'!F313*3.1%)/1000</f>
        <v>1.1238657699999999</v>
      </c>
      <c r="J371" s="262">
        <f>('февраль (4 цк)'!G312+'февраль (4 цк)'!G313*3.1%)/1000</f>
        <v>1.1837050100000002</v>
      </c>
      <c r="K371" s="262">
        <f>('февраль (4 цк)'!H312+'февраль (4 цк)'!H313*3.1%)/1000</f>
        <v>1.1809213100000002</v>
      </c>
      <c r="L371" s="262">
        <f>('февраль (4 цк)'!I312+'февраль (4 цк)'!I313*3.1%)/1000</f>
        <v>1.1615900600000002</v>
      </c>
      <c r="M371" s="262">
        <f>('февраль (4 цк)'!J312+'февраль (4 цк)'!J313*3.1%)/1000</f>
        <v>1.1568577700000002</v>
      </c>
      <c r="N371" s="262">
        <f>('февраль (4 цк)'!K312+'февраль (4 цк)'!K313*3.1%)/1000</f>
        <v>1.1567443600000002</v>
      </c>
      <c r="O371" s="262">
        <f>('февраль (4 цк)'!L312+'февраль (4 цк)'!L313*3.1%)/1000</f>
        <v>1.16701312</v>
      </c>
      <c r="P371" s="262">
        <f>('февраль (4 цк)'!M312+'февраль (4 цк)'!M313*3.1%)/1000</f>
        <v>1.1693844200000001</v>
      </c>
      <c r="Q371" s="262">
        <f>('февраль (4 цк)'!N312+'февраль (4 цк)'!N313*3.1%)/1000</f>
        <v>1.1491458900000002</v>
      </c>
      <c r="R371" s="262">
        <f>('февраль (4 цк)'!O312+'февраль (4 цк)'!O313*3.1%)/1000</f>
        <v>1.1769210300000001</v>
      </c>
      <c r="S371" s="262">
        <f>('февраль (4 цк)'!P312+'февраль (4 цк)'!P313*3.1%)/1000</f>
        <v>1.1429805100000001</v>
      </c>
      <c r="T371" s="262">
        <f>('февраль (4 цк)'!Q312+'февраль (4 цк)'!Q313*3.1%)/1000</f>
        <v>1.1939428400000001</v>
      </c>
      <c r="U371" s="262">
        <f>('февраль (4 цк)'!R312+'февраль (4 цк)'!R313*3.1%)/1000</f>
        <v>1.1939840800000001</v>
      </c>
      <c r="V371" s="262">
        <f>('февраль (4 цк)'!S312+'февраль (4 цк)'!S313*3.1%)/1000</f>
        <v>1.1805604600000001</v>
      </c>
      <c r="W371" s="262">
        <f>('февраль (4 цк)'!T312+'февраль (4 цк)'!T313*3.1%)/1000</f>
        <v>1.16517794</v>
      </c>
      <c r="X371" s="262">
        <f>('февраль (4 цк)'!U312+'февраль (4 цк)'!U313*3.1%)/1000</f>
        <v>1.1359284700000001</v>
      </c>
      <c r="Y371" s="262">
        <f>('февраль (4 цк)'!V312+'февраль (4 цк)'!V313*3.1%)/1000</f>
        <v>1.1255256800000002</v>
      </c>
      <c r="Z371" s="262">
        <f>('февраль (4 цк)'!W312+'февраль (4 цк)'!W313*3.1%)/1000</f>
        <v>1.1573320300000003</v>
      </c>
      <c r="AA371" s="262">
        <f>('февраль (4 цк)'!X312+'февраль (4 цк)'!X313*3.1%)/1000</f>
        <v>1.1087100700000001</v>
      </c>
      <c r="AB371" s="262">
        <f>('февраль (4 цк)'!Y312+'февраль (4 цк)'!Y313*3.1%)/1000</f>
        <v>1.1070295400000001</v>
      </c>
    </row>
    <row r="372" spans="1:28" s="156" customFormat="1" ht="13.5" thickBot="1" x14ac:dyDescent="0.25">
      <c r="A372" s="266">
        <v>14</v>
      </c>
      <c r="B372" s="233" t="s">
        <v>187</v>
      </c>
      <c r="C372" s="234" t="s">
        <v>161</v>
      </c>
      <c r="D372" s="202"/>
      <c r="E372" s="262">
        <f>('февраль (4 цк)'!B316+'февраль (4 цк)'!B317*3.1%)/1000</f>
        <v>1.0360451900000001</v>
      </c>
      <c r="F372" s="284">
        <f>('февраль (4 цк)'!C316+'февраль (4 цк)'!C317*3.1%)/1000</f>
        <v>1.07385196</v>
      </c>
      <c r="G372" s="284">
        <f>('февраль (4 цк)'!D316+'февраль (4 цк)'!D317*3.1%)/1000</f>
        <v>1.0819968600000001</v>
      </c>
      <c r="H372" s="262">
        <f>('февраль (4 цк)'!E316+'февраль (4 цк)'!E317*3.1%)/1000</f>
        <v>1.10552428</v>
      </c>
      <c r="I372" s="262">
        <f>('февраль (4 цк)'!F316+'февраль (4 цк)'!F317*3.1%)/1000</f>
        <v>1.0846052900000001</v>
      </c>
      <c r="J372" s="262">
        <f>('февраль (4 цк)'!G316+'февраль (4 цк)'!G317*3.1%)/1000</f>
        <v>1.0913377200000001</v>
      </c>
      <c r="K372" s="262">
        <f>('февраль (4 цк)'!H316+'февраль (4 цк)'!H317*3.1%)/1000</f>
        <v>1.0832856100000001</v>
      </c>
      <c r="L372" s="262">
        <f>('февраль (4 цк)'!I316+'февраль (4 цк)'!I317*3.1%)/1000</f>
        <v>1.0677999899999999</v>
      </c>
      <c r="M372" s="262">
        <f>('февраль (4 цк)'!J316+'февраль (4 цк)'!J317*3.1%)/1000</f>
        <v>1.06996509</v>
      </c>
      <c r="N372" s="262">
        <f>('февраль (4 цк)'!K316+'февраль (4 цк)'!K317*3.1%)/1000</f>
        <v>1.0569332499999999</v>
      </c>
      <c r="O372" s="262">
        <f>('февраль (4 цк)'!L316+'февраль (4 цк)'!L317*3.1%)/1000</f>
        <v>1.0680577400000002</v>
      </c>
      <c r="P372" s="262">
        <f>('февраль (4 цк)'!M316+'февраль (4 цк)'!M317*3.1%)/1000</f>
        <v>1.07353235</v>
      </c>
      <c r="Q372" s="262">
        <f>('февраль (4 цк)'!N316+'февраль (4 цк)'!N317*3.1%)/1000</f>
        <v>1.0647585400000001</v>
      </c>
      <c r="R372" s="262">
        <f>('февраль (4 цк)'!O316+'февраль (4 цк)'!O317*3.1%)/1000</f>
        <v>1.0837289400000001</v>
      </c>
      <c r="S372" s="262">
        <f>('февраль (4 цк)'!P316+'февраль (4 цк)'!P317*3.1%)/1000</f>
        <v>1.09185322</v>
      </c>
      <c r="T372" s="262">
        <f>('февраль (4 цк)'!Q316+'февраль (4 цк)'!Q317*3.1%)/1000</f>
        <v>1.09396677</v>
      </c>
      <c r="U372" s="262">
        <f>('февраль (4 цк)'!R316+'февраль (4 цк)'!R317*3.1%)/1000</f>
        <v>1.0975031000000002</v>
      </c>
      <c r="V372" s="262">
        <f>('февраль (4 цк)'!S316+'февраль (4 цк)'!S317*3.1%)/1000</f>
        <v>1.0874714699999999</v>
      </c>
      <c r="W372" s="262">
        <f>('февраль (4 цк)'!T316+'февраль (4 цк)'!T317*3.1%)/1000</f>
        <v>1.0873065100000001</v>
      </c>
      <c r="X372" s="262">
        <f>('февраль (4 цк)'!U316+'февраль (4 цк)'!U317*3.1%)/1000</f>
        <v>1.0658410899999999</v>
      </c>
      <c r="Y372" s="262">
        <f>('февраль (4 цк)'!V316+'февраль (4 цк)'!V317*3.1%)/1000</f>
        <v>1.0567064300000002</v>
      </c>
      <c r="Z372" s="262">
        <f>('февраль (4 цк)'!W316+'февраль (4 цк)'!W317*3.1%)/1000</f>
        <v>1.0266115400000002</v>
      </c>
      <c r="AA372" s="262">
        <f>('февраль (4 цк)'!X316+'февраль (4 цк)'!X317*3.1%)/1000</f>
        <v>1.0408187200000001</v>
      </c>
      <c r="AB372" s="262">
        <f>('февраль (4 цк)'!Y316+'февраль (4 цк)'!Y317*3.1%)/1000</f>
        <v>1.0375401400000002</v>
      </c>
    </row>
    <row r="373" spans="1:28" s="156" customFormat="1" ht="13.5" thickBot="1" x14ac:dyDescent="0.25">
      <c r="A373" s="266">
        <v>15</v>
      </c>
      <c r="B373" s="233" t="s">
        <v>187</v>
      </c>
      <c r="C373" s="234" t="s">
        <v>161</v>
      </c>
      <c r="D373" s="202"/>
      <c r="E373" s="262">
        <f>('февраль (4 цк)'!B320+'февраль (4 цк)'!B321*3.1%)/1000</f>
        <v>1.0478604500000002</v>
      </c>
      <c r="F373" s="284">
        <f>('февраль (4 цк)'!C320+'февраль (4 цк)'!C321*3.1%)/1000</f>
        <v>1.0572013100000002</v>
      </c>
      <c r="G373" s="284">
        <f>('февраль (4 цк)'!D320+'февраль (4 цк)'!D321*3.1%)/1000</f>
        <v>1.0735220400000001</v>
      </c>
      <c r="H373" s="262">
        <f>('февраль (4 цк)'!E320+'февраль (4 цк)'!E321*3.1%)/1000</f>
        <v>1.10035897</v>
      </c>
      <c r="I373" s="262">
        <f>('февраль (4 цк)'!F320+'февраль (4 цк)'!F321*3.1%)/1000</f>
        <v>1.0838732799999999</v>
      </c>
      <c r="J373" s="262">
        <f>('февраль (4 цк)'!G320+'февраль (4 цк)'!G321*3.1%)/1000</f>
        <v>1.1221543100000002</v>
      </c>
      <c r="K373" s="262">
        <f>('февраль (4 цк)'!H320+'февраль (4 цк)'!H321*3.1%)/1000</f>
        <v>1.1065346600000001</v>
      </c>
      <c r="L373" s="262">
        <f>('февраль (4 цк)'!I320+'февраль (4 цк)'!I321*3.1%)/1000</f>
        <v>1.0692330800000001</v>
      </c>
      <c r="M373" s="262">
        <f>('февраль (4 цк)'!J320+'февраль (4 цк)'!J321*3.1%)/1000</f>
        <v>1.0653255899999998</v>
      </c>
      <c r="N373" s="262">
        <f>('февраль (4 цк)'!K320+'февраль (4 цк)'!K321*3.1%)/1000</f>
        <v>1.0595416800000002</v>
      </c>
      <c r="O373" s="262">
        <f>('февраль (4 цк)'!L320+'февраль (4 цк)'!L321*3.1%)/1000</f>
        <v>1.0659132600000003</v>
      </c>
      <c r="P373" s="262">
        <f>('февраль (4 цк)'!M320+'февраль (4 цк)'!M321*3.1%)/1000</f>
        <v>1.0771923999999999</v>
      </c>
      <c r="Q373" s="262">
        <f>('февраль (4 цк)'!N320+'февраль (4 цк)'!N321*3.1%)/1000</f>
        <v>1.0741509500000002</v>
      </c>
      <c r="R373" s="262">
        <f>('февраль (4 цк)'!O320+'февраль (4 цк)'!O321*3.1%)/1000</f>
        <v>1.0813576400000002</v>
      </c>
      <c r="S373" s="262">
        <f>('февраль (4 цк)'!P320+'февраль (4 цк)'!P321*3.1%)/1000</f>
        <v>1.0502111300000001</v>
      </c>
      <c r="T373" s="262">
        <f>('февраль (4 цк)'!Q320+'февраль (4 цк)'!Q321*3.1%)/1000</f>
        <v>1.1042664600000001</v>
      </c>
      <c r="U373" s="262">
        <f>('февраль (4 цк)'!R320+'февраль (4 цк)'!R321*3.1%)/1000</f>
        <v>1.10128687</v>
      </c>
      <c r="V373" s="262">
        <f>('февраль (4 цк)'!S320+'февраль (4 цк)'!S321*3.1%)/1000</f>
        <v>1.09743093</v>
      </c>
      <c r="W373" s="262">
        <f>('февраль (4 цк)'!T320+'февраль (4 цк)'!T321*3.1%)/1000</f>
        <v>1.09362654</v>
      </c>
      <c r="X373" s="262">
        <f>('февраль (4 цк)'!U320+'февраль (4 цк)'!U321*3.1%)/1000</f>
        <v>1.07918223</v>
      </c>
      <c r="Y373" s="262">
        <f>('февраль (4 цк)'!V320+'февраль (4 цк)'!V321*3.1%)/1000</f>
        <v>1.0633460700000001</v>
      </c>
      <c r="Z373" s="262">
        <f>('февраль (4 цк)'!W320+'февраль (4 цк)'!W321*3.1%)/1000</f>
        <v>1.0694495899999998</v>
      </c>
      <c r="AA373" s="262">
        <f>('февраль (4 цк)'!X320+'февраль (4 цк)'!X321*3.1%)/1000</f>
        <v>1.0739963000000001</v>
      </c>
      <c r="AB373" s="262">
        <f>('февраль (4 цк)'!Y320+'февраль (4 цк)'!Y321*3.1%)/1000</f>
        <v>1.0686763399999999</v>
      </c>
    </row>
    <row r="374" spans="1:28" s="156" customFormat="1" ht="13.5" thickBot="1" x14ac:dyDescent="0.25">
      <c r="A374" s="266">
        <v>16</v>
      </c>
      <c r="B374" s="233" t="s">
        <v>187</v>
      </c>
      <c r="C374" s="234" t="s">
        <v>161</v>
      </c>
      <c r="D374" s="202"/>
      <c r="E374" s="262">
        <f>('февраль (4 цк)'!B324+'февраль (4 цк)'!B325*3.1%)/1000</f>
        <v>1.0696557900000001</v>
      </c>
      <c r="F374" s="284">
        <f>('февраль (4 цк)'!C324+'февраль (4 цк)'!C325*3.1%)/1000</f>
        <v>1.06734635</v>
      </c>
      <c r="G374" s="284">
        <f>('февраль (4 цк)'!D324+'февраль (4 цк)'!D325*3.1%)/1000</f>
        <v>1.0678206100000001</v>
      </c>
      <c r="H374" s="262">
        <f>('февраль (4 цк)'!E324+'февраль (4 цк)'!E325*3.1%)/1000</f>
        <v>1.05469598</v>
      </c>
      <c r="I374" s="262">
        <f>('февраль (4 цк)'!F324+'февраль (4 цк)'!F325*3.1%)/1000</f>
        <v>1.12590715</v>
      </c>
      <c r="J374" s="262">
        <f>('февраль (4 цк)'!G324+'февраль (4 цк)'!G325*3.1%)/1000</f>
        <v>1.1352170799999999</v>
      </c>
      <c r="K374" s="262">
        <f>('февраль (4 цк)'!H324+'февраль (4 цк)'!H325*3.1%)/1000</f>
        <v>1.1283093800000001</v>
      </c>
      <c r="L374" s="262">
        <f>('февраль (4 цк)'!I324+'февраль (4 цк)'!I325*3.1%)/1000</f>
        <v>1.0816153900000001</v>
      </c>
      <c r="M374" s="262">
        <f>('февраль (4 цк)'!J324+'февраль (4 цк)'!J325*3.1%)/1000</f>
        <v>1.0799554800000002</v>
      </c>
      <c r="N374" s="262">
        <f>('февраль (4 цк)'!K324+'февраль (4 цк)'!K325*3.1%)/1000</f>
        <v>1.0713672500000002</v>
      </c>
      <c r="O374" s="262">
        <f>('февраль (4 цк)'!L324+'февраль (4 цк)'!L325*3.1%)/1000</f>
        <v>1.0761098500000001</v>
      </c>
      <c r="P374" s="262">
        <f>('февраль (4 цк)'!M324+'февраль (4 цк)'!M325*3.1%)/1000</f>
        <v>1.0801616800000002</v>
      </c>
      <c r="Q374" s="262">
        <f>('февраль (4 цк)'!N324+'февраль (4 цк)'!N325*3.1%)/1000</f>
        <v>1.0823474000000002</v>
      </c>
      <c r="R374" s="262">
        <f>('февраль (4 цк)'!O324+'февраль (4 цк)'!O325*3.1%)/1000</f>
        <v>1.0803369500000002</v>
      </c>
      <c r="S374" s="262">
        <f>('февраль (4 цк)'!P324+'февраль (4 цк)'!P325*3.1%)/1000</f>
        <v>1.0855641199999999</v>
      </c>
      <c r="T374" s="262">
        <f>('февраль (4 цк)'!Q324+'февраль (4 цк)'!Q325*3.1%)/1000</f>
        <v>1.1020601200000002</v>
      </c>
      <c r="U374" s="262">
        <f>('февраль (4 цк)'!R324+'февраль (4 цк)'!R325*3.1%)/1000</f>
        <v>1.0947400199999999</v>
      </c>
      <c r="V374" s="262">
        <f>('февраль (4 цк)'!S324+'февраль (4 цк)'!S325*3.1%)/1000</f>
        <v>1.0896365700000001</v>
      </c>
      <c r="W374" s="262">
        <f>('февраль (4 цк)'!T324+'февраль (4 цк)'!T325*3.1%)/1000</f>
        <v>1.0884406100000001</v>
      </c>
      <c r="X374" s="262">
        <f>('февраль (4 цк)'!U324+'февраль (4 цк)'!U325*3.1%)/1000</f>
        <v>1.0645832700000002</v>
      </c>
      <c r="Y374" s="262">
        <f>('февраль (4 цк)'!V324+'февраль (4 цк)'!V325*3.1%)/1000</f>
        <v>1.0706764800000002</v>
      </c>
      <c r="Z374" s="262">
        <f>('февраль (4 цк)'!W324+'февраль (4 цк)'!W325*3.1%)/1000</f>
        <v>1.0720889500000002</v>
      </c>
      <c r="AA374" s="262">
        <f>('февраль (4 цк)'!X324+'февраль (4 цк)'!X325*3.1%)/1000</f>
        <v>1.0645111</v>
      </c>
      <c r="AB374" s="262">
        <f>('февраль (4 цк)'!Y324+'февраль (4 цк)'!Y325*3.1%)/1000</f>
        <v>1.0563043399999998</v>
      </c>
    </row>
    <row r="375" spans="1:28" s="156" customFormat="1" ht="13.5" thickBot="1" x14ac:dyDescent="0.25">
      <c r="A375" s="266">
        <v>17</v>
      </c>
      <c r="B375" s="233" t="s">
        <v>187</v>
      </c>
      <c r="C375" s="234" t="s">
        <v>161</v>
      </c>
      <c r="D375" s="202"/>
      <c r="E375" s="262">
        <f>('февраль (4 цк)'!B328+'февраль (4 цк)'!B329*3.1%)/1000</f>
        <v>1.0200131400000001</v>
      </c>
      <c r="F375" s="284">
        <f>('февраль (4 цк)'!C328+'февраль (4 цк)'!C329*3.1%)/1000</f>
        <v>1.02035337</v>
      </c>
      <c r="G375" s="284">
        <f>('февраль (4 цк)'!D328+'февраль (4 цк)'!D329*3.1%)/1000</f>
        <v>1.0250547300000001</v>
      </c>
      <c r="H375" s="262">
        <f>('февраль (4 цк)'!E328+'февраль (4 цк)'!E329*3.1%)/1000</f>
        <v>1.01650774</v>
      </c>
      <c r="I375" s="262">
        <f>('февраль (4 цк)'!F328+'февраль (4 цк)'!F329*3.1%)/1000</f>
        <v>1.03041593</v>
      </c>
      <c r="J375" s="262">
        <f>('февраль (4 цк)'!G328+'февраль (4 цк)'!G329*3.1%)/1000</f>
        <v>1.0498708999999999</v>
      </c>
      <c r="K375" s="262">
        <f>('февраль (4 цк)'!H328+'февраль (4 цк)'!H329*3.1%)/1000</f>
        <v>1.0486440100000001</v>
      </c>
      <c r="L375" s="262">
        <f>('февраль (4 цк)'!I328+'февраль (4 цк)'!I329*3.1%)/1000</f>
        <v>1.0339935</v>
      </c>
      <c r="M375" s="262">
        <f>('февраль (4 цк)'!J328+'февраль (4 цк)'!J329*3.1%)/1000</f>
        <v>1.0259310800000001</v>
      </c>
      <c r="N375" s="262">
        <f>('февраль (4 цк)'!K328+'февраль (4 цк)'!K329*3.1%)/1000</f>
        <v>1.02817866</v>
      </c>
      <c r="O375" s="262">
        <f>('февраль (4 цк)'!L328+'февраль (4 цк)'!L329*3.1%)/1000</f>
        <v>1.0267455700000001</v>
      </c>
      <c r="P375" s="262">
        <f>('февраль (4 цк)'!M328+'февраль (4 цк)'!M329*3.1%)/1000</f>
        <v>1.02823021</v>
      </c>
      <c r="Q375" s="262">
        <f>('февраль (4 цк)'!N328+'февраль (4 цк)'!N329*3.1%)/1000</f>
        <v>1.0337460599999999</v>
      </c>
      <c r="R375" s="262">
        <f>('февраль (4 цк)'!O328+'февраль (4 цк)'!O329*3.1%)/1000</f>
        <v>1.0295395799999998</v>
      </c>
      <c r="S375" s="262">
        <f>('февраль (4 цк)'!P328+'февраль (4 цк)'!P329*3.1%)/1000</f>
        <v>1.0381793599999998</v>
      </c>
      <c r="T375" s="262">
        <f>('февраль (4 цк)'!Q328+'февраль (4 цк)'!Q329*3.1%)/1000</f>
        <v>1.0439942</v>
      </c>
      <c r="U375" s="262">
        <f>('февраль (4 цк)'!R328+'февраль (4 цк)'!R329*3.1%)/1000</f>
        <v>1.0438911</v>
      </c>
      <c r="V375" s="262">
        <f>('февраль (4 цк)'!S328+'февраль (4 цк)'!S329*3.1%)/1000</f>
        <v>1.0437055200000001</v>
      </c>
      <c r="W375" s="262">
        <f>('февраль (4 цк)'!T328+'февраль (4 цк)'!T329*3.1%)/1000</f>
        <v>1.0343027999999999</v>
      </c>
      <c r="X375" s="262">
        <f>('февраль (4 цк)'!U328+'февраль (4 цк)'!U329*3.1%)/1000</f>
        <v>1.0351069800000001</v>
      </c>
      <c r="Y375" s="262">
        <f>('февраль (4 цк)'!V328+'февраль (4 цк)'!V329*3.1%)/1000</f>
        <v>1.0254877499999999</v>
      </c>
      <c r="Z375" s="262">
        <f>('февраль (4 цк)'!W328+'февраль (4 цк)'!W329*3.1%)/1000</f>
        <v>1.0276012999999999</v>
      </c>
      <c r="AA375" s="262">
        <f>('февраль (4 цк)'!X328+'февраль (4 цк)'!X329*3.1%)/1000</f>
        <v>1.01961105</v>
      </c>
      <c r="AB375" s="262">
        <f>('февраль (4 цк)'!Y328+'февраль (4 цк)'!Y329*3.1%)/1000</f>
        <v>1.00655859</v>
      </c>
    </row>
    <row r="376" spans="1:28" s="156" customFormat="1" ht="13.5" thickBot="1" x14ac:dyDescent="0.25">
      <c r="A376" s="266">
        <v>18</v>
      </c>
      <c r="B376" s="233" t="s">
        <v>187</v>
      </c>
      <c r="C376" s="234" t="s">
        <v>161</v>
      </c>
      <c r="D376" s="202"/>
      <c r="E376" s="262">
        <f>('февраль (4 цк)'!B332+'февраль (4 цк)'!B333*3.1%)/1000</f>
        <v>1.0437364500000001</v>
      </c>
      <c r="F376" s="284">
        <f>('февраль (4 цк)'!C332+'февраль (4 цк)'!C333*3.1%)/1000</f>
        <v>1.04693255</v>
      </c>
      <c r="G376" s="284">
        <f>('февраль (4 цк)'!D332+'февраль (4 цк)'!D333*3.1%)/1000</f>
        <v>1.05137616</v>
      </c>
      <c r="H376" s="262">
        <f>('февраль (4 цк)'!E332+'февраль (4 цк)'!E333*3.1%)/1000</f>
        <v>1.0648100899999999</v>
      </c>
      <c r="I376" s="262">
        <f>('февраль (4 цк)'!F332+'февраль (4 цк)'!F333*3.1%)/1000</f>
        <v>1.0874302300000003</v>
      </c>
      <c r="J376" s="262">
        <f>('февраль (4 цк)'!G332+'февраль (4 цк)'!G333*3.1%)/1000</f>
        <v>1.0991939400000001</v>
      </c>
      <c r="K376" s="262">
        <f>('февраль (4 цк)'!H332+'февраль (4 цк)'!H333*3.1%)/1000</f>
        <v>1.0967607800000001</v>
      </c>
      <c r="L376" s="262">
        <f>('февраль (4 цк)'!I332+'февраль (4 цк)'!I333*3.1%)/1000</f>
        <v>1.0517163899999999</v>
      </c>
      <c r="M376" s="262">
        <f>('февраль (4 цк)'!J332+'февраль (4 цк)'!J333*3.1%)/1000</f>
        <v>1.04487055</v>
      </c>
      <c r="N376" s="262">
        <f>('февраль (4 цк)'!K332+'февраль (4 цк)'!K333*3.1%)/1000</f>
        <v>1.0473243299999999</v>
      </c>
      <c r="O376" s="262">
        <f>('февраль (4 цк)'!L332+'февраль (4 цк)'!L333*3.1%)/1000</f>
        <v>1.04963377</v>
      </c>
      <c r="P376" s="262">
        <f>('февраль (4 цк)'!M332+'февраль (4 цк)'!M333*3.1%)/1000</f>
        <v>1.05359281</v>
      </c>
      <c r="Q376" s="262">
        <f>('февраль (4 цк)'!N332+'февраль (4 цк)'!N333*3.1%)/1000</f>
        <v>1.0541186200000001</v>
      </c>
      <c r="R376" s="262">
        <f>('февраль (4 цк)'!O332+'февраль (4 цк)'!O333*3.1%)/1000</f>
        <v>1.04524171</v>
      </c>
      <c r="S376" s="262">
        <f>('февраль (4 цк)'!P332+'февраль (4 цк)'!P333*3.1%)/1000</f>
        <v>1.0538196300000002</v>
      </c>
      <c r="T376" s="262">
        <f>('февраль (4 цк)'!Q332+'февраль (4 цк)'!Q333*3.1%)/1000</f>
        <v>1.1030601900000001</v>
      </c>
      <c r="U376" s="262">
        <f>('февраль (4 цк)'!R332+'февраль (4 цк)'!R333*3.1%)/1000</f>
        <v>1.1032663900000002</v>
      </c>
      <c r="V376" s="262">
        <f>('февраль (4 цк)'!S332+'февраль (4 цк)'!S333*3.1%)/1000</f>
        <v>1.0626346800000002</v>
      </c>
      <c r="W376" s="262">
        <f>('февраль (4 цк)'!T332+'февраль (4 цк)'!T333*3.1%)/1000</f>
        <v>1.0597375700000002</v>
      </c>
      <c r="X376" s="262">
        <f>('февраль (4 цк)'!U332+'февраль (4 цк)'!U333*3.1%)/1000</f>
        <v>1.05011834</v>
      </c>
      <c r="Y376" s="262">
        <f>('февраль (4 цк)'!V332+'февраль (4 цк)'!V333*3.1%)/1000</f>
        <v>1.03931346</v>
      </c>
      <c r="Z376" s="262">
        <f>('февраль (4 цк)'!W332+'февраль (4 цк)'!W333*3.1%)/1000</f>
        <v>1.0549846600000001</v>
      </c>
      <c r="AA376" s="262">
        <f>('февраль (4 цк)'!X332+'февраль (4 цк)'!X333*3.1%)/1000</f>
        <v>1.04774704</v>
      </c>
      <c r="AB376" s="262">
        <f>('февраль (4 цк)'!Y332+'февраль (4 цк)'!Y333*3.1%)/1000</f>
        <v>1.04545822</v>
      </c>
    </row>
    <row r="377" spans="1:28" s="156" customFormat="1" ht="13.5" thickBot="1" x14ac:dyDescent="0.25">
      <c r="A377" s="266">
        <v>19</v>
      </c>
      <c r="B377" s="233" t="s">
        <v>187</v>
      </c>
      <c r="C377" s="234" t="s">
        <v>161</v>
      </c>
      <c r="D377" s="202"/>
      <c r="E377" s="262">
        <f>('февраль (4 цк)'!B336+'февраль (4 цк)'!B337*3.1%)/1000</f>
        <v>1.0873580600000001</v>
      </c>
      <c r="F377" s="284">
        <f>('февраль (4 цк)'!C336+'февраль (4 цк)'!C337*3.1%)/1000</f>
        <v>1.0894613000000002</v>
      </c>
      <c r="G377" s="284">
        <f>('февраль (4 цк)'!D336+'февраль (4 цк)'!D337*3.1%)/1000</f>
        <v>1.1307116100000001</v>
      </c>
      <c r="H377" s="262">
        <f>('февраль (4 цк)'!E336+'февраль (4 цк)'!E337*3.1%)/1000</f>
        <v>1.1423309799999999</v>
      </c>
      <c r="I377" s="262">
        <f>('февраль (4 цк)'!F336+'февраль (4 цк)'!F337*3.1%)/1000</f>
        <v>1.1435888000000001</v>
      </c>
      <c r="J377" s="262">
        <f>('февраль (4 цк)'!G336+'февраль (4 цк)'!G337*3.1%)/1000</f>
        <v>1.1454446</v>
      </c>
      <c r="K377" s="262">
        <f>('февраль (4 цк)'!H336+'февраль (4 цк)'!H337*3.1%)/1000</f>
        <v>1.1369079200000001</v>
      </c>
      <c r="L377" s="262">
        <f>('февраль (4 цк)'!I336+'февраль (4 цк)'!I337*3.1%)/1000</f>
        <v>1.1256081600000001</v>
      </c>
      <c r="M377" s="262">
        <f>('февраль (4 цк)'!J336+'февраль (4 цк)'!J337*3.1%)/1000</f>
        <v>1.1209789700000001</v>
      </c>
      <c r="N377" s="262">
        <f>('февраль (4 цк)'!K336+'февраль (4 цк)'!K337*3.1%)/1000</f>
        <v>1.1195355700000003</v>
      </c>
      <c r="O377" s="262">
        <f>('февраль (4 цк)'!L336+'февраль (4 цк)'!L337*3.1%)/1000</f>
        <v>1.1241956900000003</v>
      </c>
      <c r="P377" s="262">
        <f>('февраль (4 цк)'!M336+'февраль (4 цк)'!M337*3.1%)/1000</f>
        <v>1.1277938800000002</v>
      </c>
      <c r="Q377" s="262">
        <f>('февраль (4 цк)'!N336+'февраль (4 цк)'!N337*3.1%)/1000</f>
        <v>1.1301754900000001</v>
      </c>
      <c r="R377" s="262">
        <f>('февраль (4 цк)'!O336+'февраль (4 цк)'!O337*3.1%)/1000</f>
        <v>1.13366027</v>
      </c>
      <c r="S377" s="262">
        <f>('февраль (4 цк)'!P336+'февраль (4 цк)'!P337*3.1%)/1000</f>
        <v>1.1484138800000001</v>
      </c>
      <c r="T377" s="262">
        <f>('февраль (4 цк)'!Q336+'февраль (4 цк)'!Q337*3.1%)/1000</f>
        <v>1.1548267000000001</v>
      </c>
      <c r="U377" s="262">
        <f>('февраль (4 цк)'!R336+'февраль (4 цк)'!R337*3.1%)/1000</f>
        <v>1.1473210199999999</v>
      </c>
      <c r="V377" s="262">
        <f>('февраль (4 цк)'!S336+'февраль (4 цк)'!S337*3.1%)/1000</f>
        <v>1.1430423700000001</v>
      </c>
      <c r="W377" s="262">
        <f>('февраль (4 цк)'!T336+'февраль (4 цк)'!T337*3.1%)/1000</f>
        <v>1.1405988999999999</v>
      </c>
      <c r="X377" s="262">
        <f>('февраль (4 цк)'!U336+'февраль (4 цк)'!U337*3.1%)/1000</f>
        <v>1.0819556200000002</v>
      </c>
      <c r="Y377" s="262">
        <f>('февраль (4 цк)'!V336+'февраль (4 цк)'!V337*3.1%)/1000</f>
        <v>1.0862136499999999</v>
      </c>
      <c r="Z377" s="262">
        <f>('февраль (4 цк)'!W336+'февраль (4 цк)'!W337*3.1%)/1000</f>
        <v>1.0833990200000001</v>
      </c>
      <c r="AA377" s="262">
        <f>('февраль (4 цк)'!X336+'февраль (4 цк)'!X337*3.1%)/1000</f>
        <v>1.0813782600000001</v>
      </c>
      <c r="AB377" s="262">
        <f>('февраль (4 цк)'!Y336+'февраль (4 цк)'!Y337*3.1%)/1000</f>
        <v>1.0792234699999999</v>
      </c>
    </row>
    <row r="378" spans="1:28" s="156" customFormat="1" ht="13.5" thickBot="1" x14ac:dyDescent="0.25">
      <c r="A378" s="266">
        <v>20</v>
      </c>
      <c r="B378" s="233" t="s">
        <v>187</v>
      </c>
      <c r="C378" s="234" t="s">
        <v>161</v>
      </c>
      <c r="D378" s="202"/>
      <c r="E378" s="262">
        <f>('февраль (4 цк)'!B340+'февраль (4 цк)'!B341*3.1%)/1000</f>
        <v>1.0892757200000001</v>
      </c>
      <c r="F378" s="284">
        <f>('февраль (4 цк)'!C340+'февраль (4 цк)'!C341*3.1%)/1000</f>
        <v>1.10396747</v>
      </c>
      <c r="G378" s="284">
        <f>('февраль (4 цк)'!D340+'февраль (4 цк)'!D341*3.1%)/1000</f>
        <v>1.1603219300000001</v>
      </c>
      <c r="H378" s="262">
        <f>('февраль (4 цк)'!E340+'февраль (4 цк)'!E341*3.1%)/1000</f>
        <v>1.1806120100000004</v>
      </c>
      <c r="I378" s="262">
        <f>('февраль (4 цк)'!F340+'февраль (4 цк)'!F341*3.1%)/1000</f>
        <v>1.1670337400000002</v>
      </c>
      <c r="J378" s="262">
        <f>('февраль (4 цк)'!G340+'февраль (4 цк)'!G341*3.1%)/1000</f>
        <v>1.1713948700000001</v>
      </c>
      <c r="K378" s="262">
        <f>('февраль (4 цк)'!H340+'февраль (4 цк)'!H341*3.1%)/1000</f>
        <v>1.1715907600000002</v>
      </c>
      <c r="L378" s="262">
        <f>('февраль (4 цк)'!I340+'февраль (4 цк)'!I341*3.1%)/1000</f>
        <v>1.1563010300000003</v>
      </c>
      <c r="M378" s="262">
        <f>('февраль (4 цк)'!J340+'февраль (4 цк)'!J341*3.1%)/1000</f>
        <v>1.1567443600000002</v>
      </c>
      <c r="N378" s="262">
        <f>('февраль (4 цк)'!K340+'февраль (4 цк)'!K341*3.1%)/1000</f>
        <v>1.1498985200000003</v>
      </c>
      <c r="O378" s="262">
        <f>('февраль (4 цк)'!L340+'февраль (4 цк)'!L341*3.1%)/1000</f>
        <v>1.1553009600000002</v>
      </c>
      <c r="P378" s="262">
        <f>('февраль (4 цк)'!M340+'февраль (4 цк)'!M341*3.1%)/1000</f>
        <v>1.1550225900000002</v>
      </c>
      <c r="Q378" s="262">
        <f>('февраль (4 цк)'!N340+'февраль (4 цк)'!N341*3.1%)/1000</f>
        <v>1.1230719</v>
      </c>
      <c r="R378" s="262">
        <f>('февраль (4 цк)'!O340+'февраль (4 цк)'!O341*3.1%)/1000</f>
        <v>1.16272416</v>
      </c>
      <c r="S378" s="262">
        <f>('февраль (4 цк)'!P340+'февраль (4 цк)'!P341*3.1%)/1000</f>
        <v>1.1558267700000002</v>
      </c>
      <c r="T378" s="262">
        <f>('февраль (4 цк)'!Q340+'февраль (4 цк)'!Q341*3.1%)/1000</f>
        <v>1.1780963700000002</v>
      </c>
      <c r="U378" s="262">
        <f>('февраль (4 цк)'!R340+'февраль (4 цк)'!R341*3.1%)/1000</f>
        <v>1.1753436000000002</v>
      </c>
      <c r="V378" s="262">
        <f>('февраль (4 цк)'!S340+'февраль (4 цк)'!S341*3.1%)/1000</f>
        <v>1.1744157000000002</v>
      </c>
      <c r="W378" s="262">
        <f>('февраль (4 цк)'!T340+'февраль (4 цк)'!T341*3.1%)/1000</f>
        <v>1.1218656300000003</v>
      </c>
      <c r="X378" s="262">
        <f>('февраль (4 цк)'!U340+'февраль (4 цк)'!U341*3.1%)/1000</f>
        <v>1.1092874300000002</v>
      </c>
      <c r="Y378" s="262">
        <f>('февраль (4 цк)'!V340+'февраль (4 цк)'!V341*3.1%)/1000</f>
        <v>1.10845232</v>
      </c>
      <c r="Z378" s="262">
        <f>('февраль (4 цк)'!W340+'февраль (4 цк)'!W341*3.1%)/1000</f>
        <v>1.1086791400000002</v>
      </c>
      <c r="AA378" s="262">
        <f>('февраль (4 цк)'!X340+'февраль (4 цк)'!X341*3.1%)/1000</f>
        <v>1.1134423600000001</v>
      </c>
      <c r="AB378" s="262">
        <f>('февраль (4 цк)'!Y340+'февраль (4 цк)'!Y341*3.1%)/1000</f>
        <v>1.1058851300000001</v>
      </c>
    </row>
    <row r="379" spans="1:28" s="156" customFormat="1" ht="13.5" thickBot="1" x14ac:dyDescent="0.25">
      <c r="A379" s="266">
        <v>21</v>
      </c>
      <c r="B379" s="233" t="s">
        <v>187</v>
      </c>
      <c r="C379" s="234" t="s">
        <v>161</v>
      </c>
      <c r="D379" s="202"/>
      <c r="E379" s="262">
        <f>('февраль (4 цк)'!B344+'февраль (4 цк)'!B345*3.1%)/1000</f>
        <v>1.1921695200000002</v>
      </c>
      <c r="F379" s="284">
        <f>('февраль (4 цк)'!C344+'февраль (4 цк)'!C345*3.1%)/1000</f>
        <v>1.19743793</v>
      </c>
      <c r="G379" s="284">
        <f>('февраль (4 цк)'!D344+'февраль (4 цк)'!D345*3.1%)/1000</f>
        <v>1.2983934500000003</v>
      </c>
      <c r="H379" s="262">
        <f>('февраль (4 цк)'!E344+'февраль (4 цк)'!E345*3.1%)/1000</f>
        <v>1.3089096500000004</v>
      </c>
      <c r="I379" s="262">
        <f>('февраль (4 цк)'!F344+'февраль (4 цк)'!F345*3.1%)/1000</f>
        <v>1.3019607100000004</v>
      </c>
      <c r="J379" s="262">
        <f>('февраль (4 цк)'!G344+'февраль (4 цк)'!G345*3.1%)/1000</f>
        <v>1.3037134100000001</v>
      </c>
      <c r="K379" s="262">
        <f>('февраль (4 цк)'!H344+'февраль (4 цк)'!H345*3.1%)/1000</f>
        <v>1.2981357000000002</v>
      </c>
      <c r="L379" s="262">
        <f>('февраль (4 цк)'!I344+'февраль (4 цк)'!I345*3.1%)/1000</f>
        <v>1.2716596200000001</v>
      </c>
      <c r="M379" s="262">
        <f>('февраль (4 цк)'!J344+'февраль (4 цк)'!J345*3.1%)/1000</f>
        <v>1.26272085</v>
      </c>
      <c r="N379" s="262">
        <f>('февраль (4 цк)'!K344+'февраль (4 цк)'!K345*3.1%)/1000</f>
        <v>1.2244295100000002</v>
      </c>
      <c r="O379" s="262">
        <f>('февраль (4 цк)'!L344+'февраль (4 цк)'!L345*3.1%)/1000</f>
        <v>1.21876932</v>
      </c>
      <c r="P379" s="262">
        <f>('февраль (4 цк)'!M344+'февраль (4 цк)'!M345*3.1%)/1000</f>
        <v>1.2743917700000003</v>
      </c>
      <c r="Q379" s="262">
        <f>('февраль (4 цк)'!N344+'февраль (4 цк)'!N345*3.1%)/1000</f>
        <v>1.2836295300000002</v>
      </c>
      <c r="R379" s="262">
        <f>('февраль (4 цк)'!O344+'февраль (4 цк)'!O345*3.1%)/1000</f>
        <v>1.2793611900000001</v>
      </c>
      <c r="S379" s="262">
        <f>('февраль (4 цк)'!P344+'февраль (4 цк)'!P345*3.1%)/1000</f>
        <v>1.2983831400000001</v>
      </c>
      <c r="T379" s="262">
        <f>('февраль (4 цк)'!Q344+'февраль (4 цк)'!Q345*3.1%)/1000</f>
        <v>1.3012080800000001</v>
      </c>
      <c r="U379" s="262">
        <f>('февраль (4 цк)'!R344+'февраль (4 цк)'!R345*3.1%)/1000</f>
        <v>1.3014142800000001</v>
      </c>
      <c r="V379" s="262">
        <f>('февраль (4 цк)'!S344+'февраль (4 цк)'!S345*3.1%)/1000</f>
        <v>1.2871864800000001</v>
      </c>
      <c r="W379" s="262">
        <f>('февраль (4 цк)'!T344+'февраль (4 цк)'!T345*3.1%)/1000</f>
        <v>1.2326053400000003</v>
      </c>
      <c r="X379" s="262">
        <f>('февраль (4 цк)'!U344+'февраль (4 цк)'!U345*3.1%)/1000</f>
        <v>1.1878393200000001</v>
      </c>
      <c r="Y379" s="262">
        <f>('февраль (4 цк)'!V344+'февраль (4 цк)'!V345*3.1%)/1000</f>
        <v>1.1800346500000003</v>
      </c>
      <c r="Z379" s="262">
        <f>('февраль (4 цк)'!W344+'февраль (4 цк)'!W345*3.1%)/1000</f>
        <v>1.1997576800000003</v>
      </c>
      <c r="AA379" s="262">
        <f>('февраль (4 цк)'!X344+'февраль (4 цк)'!X345*3.1%)/1000</f>
        <v>1.17913768</v>
      </c>
      <c r="AB379" s="262">
        <f>('февраль (4 цк)'!Y344+'февраль (4 цк)'!Y345*3.1%)/1000</f>
        <v>1.1821172700000002</v>
      </c>
    </row>
    <row r="380" spans="1:28" s="156" customFormat="1" ht="13.5" thickBot="1" x14ac:dyDescent="0.25">
      <c r="A380" s="266">
        <v>22</v>
      </c>
      <c r="B380" s="233" t="s">
        <v>187</v>
      </c>
      <c r="C380" s="234" t="s">
        <v>161</v>
      </c>
      <c r="D380" s="202"/>
      <c r="E380" s="262">
        <f>('февраль (4 цк)'!B348+'февраль (4 цк)'!B349*3.1%)/1000</f>
        <v>1.1475890799999999</v>
      </c>
      <c r="F380" s="284">
        <f>('февраль (4 цк)'!C348+'февраль (4 цк)'!C349*3.1%)/1000</f>
        <v>1.17597251</v>
      </c>
      <c r="G380" s="284">
        <f>('февраль (4 цк)'!D348+'февраль (4 цк)'!D349*3.1%)/1000</f>
        <v>1.2114285999999999</v>
      </c>
      <c r="H380" s="262">
        <f>('февраль (4 цк)'!E348+'февраль (4 цк)'!E349*3.1%)/1000</f>
        <v>1.2338837800000004</v>
      </c>
      <c r="I380" s="262">
        <f>('февраль (4 цк)'!F348+'февраль (4 цк)'!F349*3.1%)/1000</f>
        <v>1.2230376599999999</v>
      </c>
      <c r="J380" s="262">
        <f>('февраль (4 цк)'!G348+'февраль (4 цк)'!G349*3.1%)/1000</f>
        <v>1.23669841</v>
      </c>
      <c r="K380" s="262">
        <f>('февраль (4 цк)'!H348+'февраль (4 цк)'!H349*3.1%)/1000</f>
        <v>1.2248728400000002</v>
      </c>
      <c r="L380" s="262">
        <f>('февраль (4 цк)'!I348+'февраль (4 цк)'!I349*3.1%)/1000</f>
        <v>1.2087583100000001</v>
      </c>
      <c r="M380" s="262">
        <f>('февраль (4 цк)'!J348+'февраль (4 цк)'!J349*3.1%)/1000</f>
        <v>1.2025310700000003</v>
      </c>
      <c r="N380" s="262">
        <f>('февраль (4 цк)'!K348+'февраль (4 цк)'!K349*3.1%)/1000</f>
        <v>1.1970152199999999</v>
      </c>
      <c r="O380" s="262">
        <f>('февраль (4 цк)'!L348+'февраль (4 цк)'!L349*3.1%)/1000</f>
        <v>1.20106705</v>
      </c>
      <c r="P380" s="262">
        <f>('февраль (4 цк)'!M348+'февраль (4 цк)'!M349*3.1%)/1000</f>
        <v>1.2070056100000002</v>
      </c>
      <c r="Q380" s="262">
        <f>('февраль (4 цк)'!N348+'февраль (4 цк)'!N349*3.1%)/1000</f>
        <v>1.2145216000000001</v>
      </c>
      <c r="R380" s="262">
        <f>('февраль (4 цк)'!O348+'февраль (4 цк)'!O349*3.1%)/1000</f>
        <v>1.2113151900000003</v>
      </c>
      <c r="S380" s="262">
        <f>('февраль (4 цк)'!P348+'февраль (4 цк)'!P349*3.1%)/1000</f>
        <v>1.21785173</v>
      </c>
      <c r="T380" s="262">
        <f>('февраль (4 цк)'!Q348+'февраль (4 цк)'!Q349*3.1%)/1000</f>
        <v>1.1811378200000002</v>
      </c>
      <c r="U380" s="262">
        <f>('февраль (4 цк)'!R348+'февраль (4 цк)'!R349*3.1%)/1000</f>
        <v>1.2201921</v>
      </c>
      <c r="V380" s="262">
        <f>('февраль (4 цк)'!S348+'февраль (4 цк)'!S349*3.1%)/1000</f>
        <v>1.22497594</v>
      </c>
      <c r="W380" s="262">
        <f>('февраль (4 цк)'!T348+'февраль (4 цк)'!T349*3.1%)/1000</f>
        <v>1.2167073200000003</v>
      </c>
      <c r="X380" s="262">
        <f>('февраль (4 цк)'!U348+'февраль (4 цк)'!U349*3.1%)/1000</f>
        <v>1.1570742800000002</v>
      </c>
      <c r="Y380" s="262">
        <f>('февраль (4 цк)'!V348+'февраль (4 цк)'!V349*3.1%)/1000</f>
        <v>1.1370316400000002</v>
      </c>
      <c r="Z380" s="262">
        <f>('февраль (4 цк)'!W348+'февраль (4 цк)'!W349*3.1%)/1000</f>
        <v>1.1545792600000002</v>
      </c>
      <c r="AA380" s="262">
        <f>('февраль (4 цк)'!X348+'февраль (4 цк)'!X349*3.1%)/1000</f>
        <v>1.1496304600000002</v>
      </c>
      <c r="AB380" s="262">
        <f>('февраль (4 цк)'!Y348+'февраль (4 цк)'!Y349*3.1%)/1000</f>
        <v>1.1430217500000002</v>
      </c>
    </row>
    <row r="381" spans="1:28" s="156" customFormat="1" ht="13.5" thickBot="1" x14ac:dyDescent="0.25">
      <c r="A381" s="266">
        <v>23</v>
      </c>
      <c r="B381" s="233" t="s">
        <v>187</v>
      </c>
      <c r="C381" s="234" t="s">
        <v>161</v>
      </c>
      <c r="D381" s="202"/>
      <c r="E381" s="262">
        <f>('февраль (4 цк)'!B352+'февраль (4 цк)'!B353*3.1%)/1000</f>
        <v>1.04946881</v>
      </c>
      <c r="F381" s="284">
        <f>('февраль (4 цк)'!C352+'февраль (4 цк)'!C353*3.1%)/1000</f>
        <v>1.052036</v>
      </c>
      <c r="G381" s="284">
        <f>('февраль (4 цк)'!D352+'февраль (4 цк)'!D353*3.1%)/1000</f>
        <v>1.0491182699999999</v>
      </c>
      <c r="H381" s="262">
        <f>('февраль (4 цк)'!E352+'февраль (4 цк)'!E353*3.1%)/1000</f>
        <v>1.07266631</v>
      </c>
      <c r="I381" s="262">
        <f>('февраль (4 цк)'!F352+'февраль (4 цк)'!F353*3.1%)/1000</f>
        <v>1.0876673600000002</v>
      </c>
      <c r="J381" s="262">
        <f>('февраль (4 цк)'!G352+'февраль (4 цк)'!G353*3.1%)/1000</f>
        <v>1.09922487</v>
      </c>
      <c r="K381" s="262">
        <f>('февраль (4 цк)'!H352+'февраль (4 цк)'!H353*3.1%)/1000</f>
        <v>1.0709548500000001</v>
      </c>
      <c r="L381" s="262">
        <f>('февраль (4 цк)'!I352+'февраль (4 цк)'!I353*3.1%)/1000</f>
        <v>1.0586859500000003</v>
      </c>
      <c r="M381" s="262">
        <f>('февраль (4 цк)'!J352+'февраль (4 цк)'!J353*3.1%)/1000</f>
        <v>1.0556548100000003</v>
      </c>
      <c r="N381" s="262">
        <f>('февраль (4 цк)'!K352+'февраль (4 цк)'!K353*3.1%)/1000</f>
        <v>1.0457881400000002</v>
      </c>
      <c r="O381" s="262">
        <f>('февраль (4 цк)'!L352+'февраль (4 цк)'!L353*3.1%)/1000</f>
        <v>1.047912</v>
      </c>
      <c r="P381" s="262">
        <f>('февраль (4 цк)'!M352+'февраль (4 цк)'!M353*3.1%)/1000</f>
        <v>1.05359281</v>
      </c>
      <c r="Q381" s="262">
        <f>('февраль (4 цк)'!N352+'февраль (4 цк)'!N353*3.1%)/1000</f>
        <v>1.0615727500000001</v>
      </c>
      <c r="R381" s="262">
        <f>('февраль (4 цк)'!O352+'февраль (4 цк)'!O353*3.1%)/1000</f>
        <v>1.0584488200000002</v>
      </c>
      <c r="S381" s="262">
        <f>('февраль (4 цк)'!P352+'февраль (4 цк)'!P353*3.1%)/1000</f>
        <v>1.0658410899999999</v>
      </c>
      <c r="T381" s="262">
        <f>('февраль (4 цк)'!Q352+'февраль (4 цк)'!Q353*3.1%)/1000</f>
        <v>1.8003873500000001</v>
      </c>
      <c r="U381" s="262">
        <f>('февраль (4 цк)'!R352+'февраль (4 цк)'!R353*3.1%)/1000</f>
        <v>1.71147391</v>
      </c>
      <c r="V381" s="262">
        <f>('февраль (4 цк)'!S352+'февраль (4 цк)'!S353*3.1%)/1000</f>
        <v>1.0717281000000001</v>
      </c>
      <c r="W381" s="262">
        <f>('февраль (4 цк)'!T352+'февраль (4 цк)'!T353*3.1%)/1000</f>
        <v>1.0756459</v>
      </c>
      <c r="X381" s="262">
        <f>('февраль (4 цк)'!U352+'февраль (4 цк)'!U353*3.1%)/1000</f>
        <v>1.0712744600000002</v>
      </c>
      <c r="Y381" s="262">
        <f>('февраль (4 цк)'!V352+'февраль (4 цк)'!V353*3.1%)/1000</f>
        <v>1.0725116600000002</v>
      </c>
      <c r="Z381" s="262">
        <f>('февраль (4 цк)'!W352+'февраль (4 цк)'!W353*3.1%)/1000</f>
        <v>1.07148066</v>
      </c>
      <c r="AA381" s="262">
        <f>('февраль (4 цк)'!X352+'февраль (4 цк)'!X353*3.1%)/1000</f>
        <v>1.06067578</v>
      </c>
      <c r="AB381" s="262">
        <f>('февраль (4 цк)'!Y352+'февраль (4 цк)'!Y353*3.1%)/1000</f>
        <v>1.04763363</v>
      </c>
    </row>
    <row r="382" spans="1:28" s="156" customFormat="1" ht="13.5" thickBot="1" x14ac:dyDescent="0.25">
      <c r="A382" s="266">
        <v>24</v>
      </c>
      <c r="B382" s="233" t="s">
        <v>187</v>
      </c>
      <c r="C382" s="234" t="s">
        <v>161</v>
      </c>
      <c r="D382" s="202"/>
      <c r="E382" s="262">
        <f>('февраль (4 цк)'!B356+'февраль (4 цк)'!B357*3.1%)/1000</f>
        <v>1.1499294500000001</v>
      </c>
      <c r="F382" s="284">
        <f>('февраль (4 цк)'!C356+'февраль (4 цк)'!C357*3.1%)/1000</f>
        <v>1.1481458200000001</v>
      </c>
      <c r="G382" s="284">
        <f>('февраль (4 цк)'!D356+'февраль (4 цк)'!D357*3.1%)/1000</f>
        <v>1.1481458200000001</v>
      </c>
      <c r="H382" s="262">
        <f>('февраль (4 цк)'!E356+'февраль (4 цк)'!E357*3.1%)/1000</f>
        <v>1.1704979000000002</v>
      </c>
      <c r="I382" s="262">
        <f>('февраль (4 цк)'!F356+'февраль (4 цк)'!F357*3.1%)/1000</f>
        <v>1.1810141000000001</v>
      </c>
      <c r="J382" s="262">
        <f>('февраль (4 цк)'!G356+'февраль (4 цк)'!G357*3.1%)/1000</f>
        <v>1.20471679</v>
      </c>
      <c r="K382" s="262">
        <f>('февраль (4 цк)'!H356+'февраль (4 цк)'!H357*3.1%)/1000</f>
        <v>1.2140061</v>
      </c>
      <c r="L382" s="262">
        <f>('февраль (4 цк)'!I356+'февраль (4 цк)'!I357*3.1%)/1000</f>
        <v>1.1535688800000004</v>
      </c>
      <c r="M382" s="262">
        <f>('февраль (4 цк)'!J356+'февраль (4 цк)'!J357*3.1%)/1000</f>
        <v>1.1482076800000003</v>
      </c>
      <c r="N382" s="262">
        <f>('февраль (4 цк)'!K356+'февраль (4 цк)'!K357*3.1%)/1000</f>
        <v>1.1414030800000001</v>
      </c>
      <c r="O382" s="262">
        <f>('февраль (4 цк)'!L356+'февраль (4 цк)'!L357*3.1%)/1000</f>
        <v>1.1365676900000001</v>
      </c>
      <c r="P382" s="262">
        <f>('февраль (4 цк)'!M356+'февраль (4 цк)'!M357*3.1%)/1000</f>
        <v>1.1551463100000001</v>
      </c>
      <c r="Q382" s="262">
        <f>('февраль (4 цк)'!N356+'февраль (4 цк)'!N357*3.1%)/1000</f>
        <v>1.1658996400000001</v>
      </c>
      <c r="R382" s="262">
        <f>('февраль (4 цк)'!O356+'февраль (4 цк)'!O357*3.1%)/1000</f>
        <v>1.1539915900000004</v>
      </c>
      <c r="S382" s="262">
        <f>('февраль (4 цк)'!P356+'февраль (4 цк)'!P357*3.1%)/1000</f>
        <v>1.16734304</v>
      </c>
      <c r="T382" s="262">
        <f>('февраль (4 цк)'!Q356+'февраль (4 цк)'!Q357*3.1%)/1000</f>
        <v>1.2245532299999999</v>
      </c>
      <c r="U382" s="262">
        <f>('февраль (4 цк)'!R356+'февраль (4 цк)'!R357*3.1%)/1000</f>
        <v>1.2241305200000001</v>
      </c>
      <c r="V382" s="262">
        <f>('февраль (4 цк)'!S356+'февраль (4 цк)'!S357*3.1%)/1000</f>
        <v>1.17906551</v>
      </c>
      <c r="W382" s="262">
        <f>('февраль (4 цк)'!T356+'февраль (4 цк)'!T357*3.1%)/1000</f>
        <v>1.16521918</v>
      </c>
      <c r="X382" s="262">
        <f>('февраль (4 цк)'!U356+'февраль (4 цк)'!U357*3.1%)/1000</f>
        <v>1.1603322400000002</v>
      </c>
      <c r="Y382" s="262">
        <f>('февраль (4 цк)'!V356+'февраль (4 цк)'!V357*3.1%)/1000</f>
        <v>1.15500197</v>
      </c>
      <c r="Z382" s="262">
        <f>('февраль (4 цк)'!W356+'февраль (4 цк)'!W357*3.1%)/1000</f>
        <v>1.1565587800000003</v>
      </c>
      <c r="AA382" s="262">
        <f>('февраль (4 цк)'!X356+'февраль (4 цк)'!X357*3.1%)/1000</f>
        <v>1.13768117</v>
      </c>
      <c r="AB382" s="262">
        <f>('февраль (4 цк)'!Y356+'февраль (4 цк)'!Y357*3.1%)/1000</f>
        <v>1.1304332400000001</v>
      </c>
    </row>
    <row r="383" spans="1:28" s="156" customFormat="1" ht="13.5" thickBot="1" x14ac:dyDescent="0.25">
      <c r="A383" s="266">
        <v>25</v>
      </c>
      <c r="B383" s="233" t="s">
        <v>187</v>
      </c>
      <c r="C383" s="234" t="s">
        <v>161</v>
      </c>
      <c r="D383" s="202"/>
      <c r="E383" s="262">
        <f>('февраль (4 цк)'!B360+'февраль (4 цк)'!B361*3.1%)/1000</f>
        <v>1.0953173800000002</v>
      </c>
      <c r="F383" s="284">
        <f>('февраль (4 цк)'!C360+'февраль (4 цк)'!C361*3.1%)/1000</f>
        <v>1.0925646100000002</v>
      </c>
      <c r="G383" s="284">
        <f>('февраль (4 цк)'!D360+'февраль (4 цк)'!D361*3.1%)/1000</f>
        <v>1.07581086</v>
      </c>
      <c r="H383" s="262">
        <f>('февраль (4 цк)'!E360+'февраль (4 цк)'!E361*3.1%)/1000</f>
        <v>1.08017199</v>
      </c>
      <c r="I383" s="262">
        <f>('февраль (4 цк)'!F360+'февраль (4 цк)'!F361*3.1%)/1000</f>
        <v>1.0566239500000001</v>
      </c>
      <c r="J383" s="262">
        <f>('февраль (4 цк)'!G360+'февраль (4 цк)'!G361*3.1%)/1000</f>
        <v>1.10786465</v>
      </c>
      <c r="K383" s="262">
        <f>('февраль (4 цк)'!H360+'февраль (4 цк)'!H361*3.1%)/1000</f>
        <v>1.10883379</v>
      </c>
      <c r="L383" s="262">
        <f>('февраль (4 цк)'!I360+'февраль (4 цк)'!I361*3.1%)/1000</f>
        <v>1.0980804599999998</v>
      </c>
      <c r="M383" s="262">
        <f>('февраль (4 цк)'!J360+'февраль (4 цк)'!J361*3.1%)/1000</f>
        <v>1.0809452399999999</v>
      </c>
      <c r="N383" s="262">
        <f>('февраль (4 цк)'!K360+'февраль (4 цк)'!K361*3.1%)/1000</f>
        <v>1.0789451000000001</v>
      </c>
      <c r="O383" s="262">
        <f>('февраль (4 цк)'!L360+'февраль (4 цк)'!L361*3.1%)/1000</f>
        <v>1.04035477</v>
      </c>
      <c r="P383" s="262">
        <f>('февраль (4 цк)'!M360+'февраль (4 цк)'!M361*3.1%)/1000</f>
        <v>1.03840618</v>
      </c>
      <c r="Q383" s="262">
        <f>('февраль (4 цк)'!N360+'февраль (4 цк)'!N361*3.1%)/1000</f>
        <v>1.0491285800000001</v>
      </c>
      <c r="R383" s="262">
        <f>('февраль (4 цк)'!O360+'февраль (4 цк)'!O361*3.1%)/1000</f>
        <v>1.05099469</v>
      </c>
      <c r="S383" s="262">
        <f>('февраль (4 цк)'!P360+'февраль (4 цк)'!P361*3.1%)/1000</f>
        <v>1.0622532100000002</v>
      </c>
      <c r="T383" s="262">
        <f>('февраль (4 цк)'!Q360+'февраль (4 цк)'!Q361*3.1%)/1000</f>
        <v>1.0781203000000001</v>
      </c>
      <c r="U383" s="262">
        <f>('февраль (4 цк)'!R360+'февраль (4 цк)'!R361*3.1%)/1000</f>
        <v>1.1043180100000003</v>
      </c>
      <c r="V383" s="262">
        <f>('февраль (4 цк)'!S360+'февраль (4 цк)'!S361*3.1%)/1000</f>
        <v>1.10287461</v>
      </c>
      <c r="W383" s="262">
        <f>('февраль (4 цк)'!T360+'февраль (4 цк)'!T361*3.1%)/1000</f>
        <v>1.07560466</v>
      </c>
      <c r="X383" s="262">
        <f>('февраль (4 цк)'!U360+'февраль (4 цк)'!U361*3.1%)/1000</f>
        <v>1.1002352500000001</v>
      </c>
      <c r="Y383" s="262">
        <f>('февраль (4 цк)'!V360+'февраль (4 цк)'!V361*3.1%)/1000</f>
        <v>1.0943585500000002</v>
      </c>
      <c r="Z383" s="262">
        <f>('февраль (4 цк)'!W360+'февраль (4 цк)'!W361*3.1%)/1000</f>
        <v>1.09651334</v>
      </c>
      <c r="AA383" s="262">
        <f>('февраль (4 цк)'!X360+'февраль (4 цк)'!X361*3.1%)/1000</f>
        <v>1.09129648</v>
      </c>
      <c r="AB383" s="262">
        <f>('февраль (4 цк)'!Y360+'февраль (4 цк)'!Y361*3.1%)/1000</f>
        <v>1.0879560400000001</v>
      </c>
    </row>
    <row r="384" spans="1:28" s="156" customFormat="1" ht="13.5" thickBot="1" x14ac:dyDescent="0.25">
      <c r="A384" s="266">
        <v>26</v>
      </c>
      <c r="B384" s="233" t="s">
        <v>187</v>
      </c>
      <c r="C384" s="234" t="s">
        <v>161</v>
      </c>
      <c r="D384" s="202"/>
      <c r="E384" s="262">
        <f>('февраль (4 цк)'!B364+'февраль (4 цк)'!B365*3.1%)/1000</f>
        <v>1.1665801000000002</v>
      </c>
      <c r="F384" s="284">
        <f>('февраль (4 цк)'!C364+'февраль (4 цк)'!C365*3.1%)/1000</f>
        <v>1.1621158700000001</v>
      </c>
      <c r="G384" s="284">
        <f>('февраль (4 цк)'!D364+'февраль (4 цк)'!D365*3.1%)/1000</f>
        <v>1.1614560300000003</v>
      </c>
      <c r="H384" s="262">
        <f>('февраль (4 цк)'!E364+'февраль (4 цк)'!E365*3.1%)/1000</f>
        <v>1.16958031</v>
      </c>
      <c r="I384" s="262">
        <f>('февраль (4 цк)'!F364+'февраль (4 цк)'!F365*3.1%)/1000</f>
        <v>1.16831218</v>
      </c>
      <c r="J384" s="262">
        <f>('февраль (4 цк)'!G364+'февраль (4 цк)'!G365*3.1%)/1000</f>
        <v>1.17375586</v>
      </c>
      <c r="K384" s="262">
        <f>('февраль (4 цк)'!H364+'февраль (4 цк)'!H365*3.1%)/1000</f>
        <v>1.1731269500000001</v>
      </c>
      <c r="L384" s="262">
        <f>('февраль (4 цк)'!I364+'февраль (4 цк)'!I365*3.1%)/1000</f>
        <v>1.16418818</v>
      </c>
      <c r="M384" s="262">
        <f>('февраль (4 цк)'!J364+'февраль (4 цк)'!J365*3.1%)/1000</f>
        <v>1.15353795</v>
      </c>
      <c r="N384" s="262">
        <f>('февраль (4 цк)'!K364+'февраль (4 цк)'!K365*3.1%)/1000</f>
        <v>1.1401349500000002</v>
      </c>
      <c r="O384" s="262">
        <f>('февраль (4 цк)'!L364+'февраль (4 цк)'!L365*3.1%)/1000</f>
        <v>1.1580021800000002</v>
      </c>
      <c r="P384" s="262">
        <f>('февраль (4 цк)'!M364+'февраль (4 цк)'!M365*3.1%)/1000</f>
        <v>1.1580228000000001</v>
      </c>
      <c r="Q384" s="262">
        <f>('февраль (4 цк)'!N364+'февраль (4 цк)'!N365*3.1%)/1000</f>
        <v>1.1653944500000002</v>
      </c>
      <c r="R384" s="262">
        <f>('февраль (4 цк)'!O364+'февраль (4 цк)'!O365*3.1%)/1000</f>
        <v>1.1576104000000003</v>
      </c>
      <c r="S384" s="262">
        <f>('февраль (4 цк)'!P364+'февраль (4 цк)'!P365*3.1%)/1000</f>
        <v>1.1685080700000001</v>
      </c>
      <c r="T384" s="262">
        <f>('февраль (4 цк)'!Q364+'февраль (4 цк)'!Q365*3.1%)/1000</f>
        <v>1.1880558300000001</v>
      </c>
      <c r="U384" s="262">
        <f>('февраль (4 цк)'!R364+'февраль (4 цк)'!R365*3.1%)/1000</f>
        <v>1.1985926500000004</v>
      </c>
      <c r="V384" s="262">
        <f>('февраль (4 цк)'!S364+'февраль (4 цк)'!S365*3.1%)/1000</f>
        <v>1.20336618</v>
      </c>
      <c r="W384" s="262">
        <f>('февраль (4 цк)'!T364+'февраль (4 цк)'!T365*3.1%)/1000</f>
        <v>1.1977987800000003</v>
      </c>
      <c r="X384" s="262">
        <f>('февраль (4 цк)'!U364+'февраль (4 цк)'!U365*3.1%)/1000</f>
        <v>1.1887053600000002</v>
      </c>
      <c r="Y384" s="262">
        <f>('февраль (4 цк)'!V364+'февраль (4 цк)'!V365*3.1%)/1000</f>
        <v>1.1849009699999999</v>
      </c>
      <c r="Z384" s="262">
        <f>('февраль (4 цк)'!W364+'февраль (4 цк)'!W365*3.1%)/1000</f>
        <v>1.1780138900000001</v>
      </c>
      <c r="AA384" s="262">
        <f>('февраль (4 цк)'!X364+'февраль (4 цк)'!X365*3.1%)/1000</f>
        <v>1.1614766500000002</v>
      </c>
      <c r="AB384" s="262">
        <f>('февраль (4 цк)'!Y364+'февраль (4 цк)'!Y365*3.1%)/1000</f>
        <v>1.17015767</v>
      </c>
    </row>
    <row r="385" spans="1:28" s="156" customFormat="1" ht="13.5" thickBot="1" x14ac:dyDescent="0.25">
      <c r="A385" s="266">
        <v>27</v>
      </c>
      <c r="B385" s="233" t="s">
        <v>187</v>
      </c>
      <c r="C385" s="234" t="s">
        <v>161</v>
      </c>
      <c r="D385" s="202"/>
      <c r="E385" s="262">
        <f>('февраль (4 цк)'!B368+'февраль (4 цк)'!B369*3.1%)/1000</f>
        <v>1.1163704000000001</v>
      </c>
      <c r="F385" s="284">
        <f>('февраль (4 цк)'!C368+'февраль (4 цк)'!C369*3.1%)/1000</f>
        <v>1.1191541</v>
      </c>
      <c r="G385" s="284">
        <f>('февраль (4 цк)'!D368+'февраль (4 цк)'!D369*3.1%)/1000</f>
        <v>1.1828492800000001</v>
      </c>
      <c r="H385" s="262">
        <f>('февраль (4 цк)'!E368+'февраль (4 цк)'!E369*3.1%)/1000</f>
        <v>1.14294958</v>
      </c>
      <c r="I385" s="262">
        <f>('февраль (4 цк)'!F368+'февраль (4 цк)'!F369*3.1%)/1000</f>
        <v>1.1695390700000003</v>
      </c>
      <c r="J385" s="262">
        <f>('февраль (4 цк)'!G368+'февраль (4 цк)'!G369*3.1%)/1000</f>
        <v>1.22322324</v>
      </c>
      <c r="K385" s="262">
        <f>('февраль (4 цк)'!H368+'февраль (4 цк)'!H369*3.1%)/1000</f>
        <v>1.2053147700000002</v>
      </c>
      <c r="L385" s="262">
        <f>('февраль (4 цк)'!I368+'февраль (4 цк)'!I369*3.1%)/1000</f>
        <v>1.20052062</v>
      </c>
      <c r="M385" s="262">
        <f>('февраль (4 цк)'!J368+'февраль (4 цк)'!J369*3.1%)/1000</f>
        <v>1.19232417</v>
      </c>
      <c r="N385" s="262">
        <f>('февраль (4 цк)'!K368+'февраль (4 цк)'!K369*3.1%)/1000</f>
        <v>1.1900147300000001</v>
      </c>
      <c r="O385" s="262">
        <f>('февраль (4 цк)'!L368+'февраль (4 цк)'!L369*3.1%)/1000</f>
        <v>1.1910663500000001</v>
      </c>
      <c r="P385" s="262">
        <f>('февраль (4 цк)'!M368+'февраль (4 цк)'!M369*3.1%)/1000</f>
        <v>1.14283617</v>
      </c>
      <c r="Q385" s="262">
        <f>('февраль (4 цк)'!N368+'февраль (4 цк)'!N369*3.1%)/1000</f>
        <v>1.1329385700000003</v>
      </c>
      <c r="R385" s="262">
        <f>('февраль (4 цк)'!O368+'февраль (4 цк)'!O369*3.1%)/1000</f>
        <v>1.1080193000000003</v>
      </c>
      <c r="S385" s="262">
        <f>('февраль (4 цк)'!P368+'февраль (4 цк)'!P369*3.1%)/1000</f>
        <v>1.1474447400000001</v>
      </c>
      <c r="T385" s="262">
        <f>('февраль (4 цк)'!Q368+'февраль (4 цк)'!Q369*3.1%)/1000</f>
        <v>1.2085830399999999</v>
      </c>
      <c r="U385" s="262">
        <f>('февраль (4 цк)'!R368+'февраль (4 цк)'!R369*3.1%)/1000</f>
        <v>1.2159031400000002</v>
      </c>
      <c r="V385" s="262">
        <f>('февраль (4 цк)'!S368+'февраль (4 цк)'!S369*3.1%)/1000</f>
        <v>1.1895198500000002</v>
      </c>
      <c r="W385" s="262">
        <f>('февраль (4 цк)'!T368+'февраль (4 цк)'!T369*3.1%)/1000</f>
        <v>1.1561051400000002</v>
      </c>
      <c r="X385" s="262">
        <f>('февраль (4 цк)'!U368+'февраль (4 цк)'!U369*3.1%)/1000</f>
        <v>1.13801109</v>
      </c>
      <c r="Y385" s="262">
        <f>('февраль (4 цк)'!V368+'февраль (4 цк)'!V369*3.1%)/1000</f>
        <v>1.1372997000000002</v>
      </c>
      <c r="Z385" s="262">
        <f>('февраль (4 цк)'!W368+'февраль (4 цк)'!W369*3.1%)/1000</f>
        <v>1.1356191700000002</v>
      </c>
      <c r="AA385" s="262">
        <f>('февраль (4 цк)'!X368+'февраль (4 цк)'!X369*3.1%)/1000</f>
        <v>1.12535041</v>
      </c>
      <c r="AB385" s="262">
        <f>('февраль (4 цк)'!Y368+'февраль (4 цк)'!Y369*3.1%)/1000</f>
        <v>1.1348768500000002</v>
      </c>
    </row>
    <row r="386" spans="1:28" s="156" customFormat="1" ht="13.5" thickBot="1" x14ac:dyDescent="0.25">
      <c r="A386" s="266">
        <v>28</v>
      </c>
      <c r="B386" s="233" t="s">
        <v>187</v>
      </c>
      <c r="C386" s="234" t="s">
        <v>161</v>
      </c>
      <c r="D386" s="202"/>
      <c r="E386" s="262">
        <f>('февраль (4 цк)'!B372+'февраль (4 цк)'!B373*3.1%)/1000</f>
        <v>1.1179478300000001</v>
      </c>
      <c r="F386" s="284">
        <f>('февраль (4 цк)'!C372+'февраль (4 цк)'!C373*3.1%)/1000</f>
        <v>1.12377298</v>
      </c>
      <c r="G386" s="284">
        <f>('февраль (4 цк)'!D372+'февраль (4 цк)'!D373*3.1%)/1000</f>
        <v>1.1731166400000002</v>
      </c>
      <c r="H386" s="262">
        <f>('февраль (4 цк)'!E372+'февраль (4 цк)'!E373*3.1%)/1000</f>
        <v>1.1776324200000001</v>
      </c>
      <c r="I386" s="262">
        <f>('февраль (4 цк)'!F372+'февраль (4 цк)'!F373*3.1%)/1000</f>
        <v>1.1704669699999999</v>
      </c>
      <c r="J386" s="262">
        <f>('февраль (4 цк)'!G372+'февраль (4 цк)'!G373*3.1%)/1000</f>
        <v>1.1591569000000002</v>
      </c>
      <c r="K386" s="262">
        <f>('февраль (4 цк)'!H372+'февраль (4 цк)'!H373*3.1%)/1000</f>
        <v>1.1617550200000002</v>
      </c>
      <c r="L386" s="262">
        <f>('февраль (4 цк)'!I372+'февраль (4 цк)'!I373*3.1%)/1000</f>
        <v>1.14278462</v>
      </c>
      <c r="M386" s="262">
        <f>('февраль (4 цк)'!J372+'февраль (4 цк)'!J373*3.1%)/1000</f>
        <v>1.1392998399999998</v>
      </c>
      <c r="N386" s="262">
        <f>('февраль (4 цк)'!K372+'февраль (4 цк)'!K373*3.1%)/1000</f>
        <v>1.1242884800000001</v>
      </c>
      <c r="O386" s="262">
        <f>('февраль (4 цк)'!L372+'февраль (4 цк)'!L373*3.1%)/1000</f>
        <v>1.0992764200000003</v>
      </c>
      <c r="P386" s="262">
        <f>('февраль (4 цк)'!M372+'февраль (4 цк)'!M373*3.1%)/1000</f>
        <v>1.1049675400000001</v>
      </c>
      <c r="Q386" s="262">
        <f>('февраль (4 цк)'!N372+'февраль (4 цк)'!N373*3.1%)/1000</f>
        <v>1.1147414200000001</v>
      </c>
      <c r="R386" s="262">
        <f>('февраль (4 цк)'!O372+'февраль (4 цк)'!O373*3.1%)/1000</f>
        <v>1.14593948</v>
      </c>
      <c r="S386" s="262">
        <f>('февраль (4 цк)'!P372+'февраль (4 цк)'!P373*3.1%)/1000</f>
        <v>1.1615075800000001</v>
      </c>
      <c r="T386" s="262">
        <f>('февраль (4 цк)'!Q372+'февраль (4 цк)'!Q373*3.1%)/1000</f>
        <v>1.1646005800000003</v>
      </c>
      <c r="U386" s="262">
        <f>('февраль (4 цк)'!R372+'февраль (4 цк)'!R373*3.1%)/1000</f>
        <v>1.17971504</v>
      </c>
      <c r="V386" s="262">
        <f>('февраль (4 цк)'!S372+'февраль (4 цк)'!S373*3.1%)/1000</f>
        <v>1.17015767</v>
      </c>
      <c r="W386" s="262">
        <f>('февраль (4 цк)'!T372+'февраль (4 цк)'!T373*3.1%)/1000</f>
        <v>1.1252473100000002</v>
      </c>
      <c r="X386" s="262">
        <f>('февраль (4 цк)'!U372+'февраль (4 цк)'!U373*3.1%)/1000</f>
        <v>1.10498816</v>
      </c>
      <c r="Y386" s="262">
        <f>('февраль (4 цк)'!V372+'февраль (4 цк)'!V373*3.1%)/1000</f>
        <v>1.10422522</v>
      </c>
      <c r="Z386" s="262">
        <f>('февраль (4 цк)'!W372+'февраль (4 цк)'!W373*3.1%)/1000</f>
        <v>1.1119061699999999</v>
      </c>
      <c r="AA386" s="262">
        <f>('февраль (4 цк)'!X372+'февраль (4 цк)'!X373*3.1%)/1000</f>
        <v>1.0992764200000003</v>
      </c>
      <c r="AB386" s="262">
        <f>('февраль (4 цк)'!Y372+'февраль (4 цк)'!Y373*3.1%)/1000</f>
        <v>1.1129681</v>
      </c>
    </row>
    <row r="387" spans="1:28" s="156" customFormat="1" ht="13.5" thickBot="1" x14ac:dyDescent="0.25">
      <c r="A387" s="266">
        <v>29</v>
      </c>
      <c r="B387" s="233" t="s">
        <v>187</v>
      </c>
      <c r="C387" s="234" t="s">
        <v>161</v>
      </c>
      <c r="D387" s="202"/>
      <c r="E387" s="262"/>
      <c r="F387" s="284"/>
      <c r="G387" s="284"/>
      <c r="H387" s="262"/>
      <c r="I387" s="262"/>
      <c r="J387" s="262"/>
      <c r="K387" s="262"/>
      <c r="L387" s="262"/>
      <c r="M387" s="262"/>
      <c r="N387" s="262"/>
      <c r="O387" s="262"/>
      <c r="P387" s="262"/>
      <c r="Q387" s="262"/>
      <c r="R387" s="262"/>
      <c r="S387" s="262"/>
      <c r="T387" s="262"/>
      <c r="U387" s="262"/>
      <c r="V387" s="262"/>
      <c r="W387" s="262"/>
      <c r="X387" s="262"/>
      <c r="Y387" s="262"/>
      <c r="Z387" s="262"/>
      <c r="AA387" s="262"/>
      <c r="AB387" s="262"/>
    </row>
    <row r="388" spans="1:28" s="156" customFormat="1" ht="13.5" thickBot="1" x14ac:dyDescent="0.25">
      <c r="A388" s="266">
        <v>30</v>
      </c>
      <c r="B388" s="233" t="s">
        <v>187</v>
      </c>
      <c r="C388" s="234" t="s">
        <v>161</v>
      </c>
      <c r="D388" s="202"/>
      <c r="E388" s="262"/>
      <c r="F388" s="284"/>
      <c r="G388" s="284"/>
      <c r="H388" s="262"/>
      <c r="I388" s="262"/>
      <c r="J388" s="262"/>
      <c r="K388" s="262"/>
      <c r="L388" s="262"/>
      <c r="M388" s="262"/>
      <c r="N388" s="262"/>
      <c r="O388" s="262"/>
      <c r="P388" s="262"/>
      <c r="Q388" s="262"/>
      <c r="R388" s="262"/>
      <c r="S388" s="262"/>
      <c r="T388" s="262"/>
      <c r="U388" s="262"/>
      <c r="V388" s="262"/>
      <c r="W388" s="262"/>
      <c r="X388" s="262"/>
      <c r="Y388" s="262"/>
      <c r="Z388" s="262"/>
      <c r="AA388" s="262"/>
      <c r="AB388" s="262"/>
    </row>
    <row r="389" spans="1:28" s="248" customFormat="1" ht="13.5" thickBot="1" x14ac:dyDescent="0.25">
      <c r="A389" s="267">
        <v>31</v>
      </c>
      <c r="B389" s="257" t="s">
        <v>187</v>
      </c>
      <c r="C389" s="258" t="s">
        <v>161</v>
      </c>
      <c r="D389" s="259"/>
      <c r="E389" s="262"/>
      <c r="F389" s="284"/>
      <c r="G389" s="284"/>
      <c r="H389" s="262"/>
      <c r="I389" s="262"/>
      <c r="J389" s="262"/>
      <c r="K389" s="262"/>
      <c r="L389" s="262"/>
      <c r="M389" s="262"/>
      <c r="N389" s="262"/>
      <c r="O389" s="262"/>
      <c r="P389" s="262"/>
      <c r="Q389" s="262"/>
      <c r="R389" s="262"/>
      <c r="S389" s="262"/>
      <c r="T389" s="262"/>
      <c r="U389" s="262"/>
      <c r="V389" s="262"/>
      <c r="W389" s="262"/>
      <c r="X389" s="262"/>
      <c r="Y389" s="262"/>
      <c r="Z389" s="262"/>
      <c r="AA389" s="262"/>
      <c r="AB389" s="262"/>
    </row>
    <row r="390" spans="1:28" s="243" customFormat="1" ht="13.5" thickBot="1" x14ac:dyDescent="0.25">
      <c r="A390" s="265">
        <v>1</v>
      </c>
      <c r="B390" s="252" t="s">
        <v>188</v>
      </c>
      <c r="C390" s="253" t="s">
        <v>161</v>
      </c>
      <c r="D390" s="254"/>
      <c r="E390" s="262">
        <f>('февраль (4 цк)'!B391+'февраль (4 цк)'!B392*9.68%)/1000</f>
        <v>1.198809008</v>
      </c>
      <c r="F390" s="284">
        <f>('февраль (4 цк)'!C391+'февраль (4 цк)'!C392*9.68%)/1000</f>
        <v>1.2138351680000001</v>
      </c>
      <c r="G390" s="284">
        <f>('февраль (4 цк)'!D391+'февраль (4 цк)'!D392*9.68%)/1000</f>
        <v>1.2239696000000002</v>
      </c>
      <c r="H390" s="262">
        <f>('февраль (4 цк)'!E391+'февраль (4 цк)'!E392*9.68%)/1000</f>
        <v>1.28171612</v>
      </c>
      <c r="I390" s="262">
        <f>('февраль (4 цк)'!F391+'февраль (4 цк)'!F392*9.68%)/1000</f>
        <v>1.282988408</v>
      </c>
      <c r="J390" s="262">
        <f>('февраль (4 цк)'!G391+'февраль (4 цк)'!G392*9.68%)/1000</f>
        <v>1.3132600880000003</v>
      </c>
      <c r="K390" s="262">
        <f>('февраль (4 цк)'!H391+'февраль (4 цк)'!H392*9.68%)/1000</f>
        <v>1.2977293999999999</v>
      </c>
      <c r="L390" s="262">
        <f>('февраль (4 цк)'!I391+'февраль (4 цк)'!I392*9.68%)/1000</f>
        <v>1.2682364480000001</v>
      </c>
      <c r="M390" s="262">
        <f>('февраль (4 цк)'!J391+'февраль (4 цк)'!J392*9.68%)/1000</f>
        <v>1.2555793760000002</v>
      </c>
      <c r="N390" s="262">
        <f>('февраль (4 цк)'!K391+'февраль (4 цк)'!K392*9.68%)/1000</f>
        <v>1.5176048960000001</v>
      </c>
      <c r="O390" s="262">
        <f>('февраль (4 цк)'!L391+'февраль (4 цк)'!L392*9.68%)/1000</f>
        <v>1.525085072</v>
      </c>
      <c r="P390" s="262">
        <f>('февраль (4 цк)'!M391+'февраль (4 цк)'!M392*9.68%)/1000</f>
        <v>1.5350001439999998</v>
      </c>
      <c r="Q390" s="262">
        <f>('февраль (4 цк)'!N391+'февраль (4 цк)'!N392*9.68%)/1000</f>
        <v>1.552165064</v>
      </c>
      <c r="R390" s="262">
        <f>('февраль (4 цк)'!O391+'февраль (4 цк)'!O392*9.68%)/1000</f>
        <v>1.2866078480000001</v>
      </c>
      <c r="S390" s="262">
        <f>('февраль (4 цк)'!P391+'февраль (4 цк)'!P392*9.68%)/1000</f>
        <v>1.309212896</v>
      </c>
      <c r="T390" s="262">
        <f>('февраль (4 цк)'!Q391+'февраль (4 цк)'!Q392*9.68%)/1000</f>
        <v>1.989174056</v>
      </c>
      <c r="U390" s="262">
        <f>('февраль (4 цк)'!R391+'февраль (4 цк)'!R392*9.68%)/1000</f>
        <v>1.3005372079999999</v>
      </c>
      <c r="V390" s="262">
        <f>('февраль (4 цк)'!S391+'февраль (4 цк)'!S392*9.68%)/1000</f>
        <v>1.5353840240000003</v>
      </c>
      <c r="W390" s="262">
        <f>('февраль (4 цк)'!T391+'февраль (4 цк)'!T392*9.68%)/1000</f>
        <v>1.2661634960000001</v>
      </c>
      <c r="X390" s="262">
        <f>('февраль (4 цк)'!U391+'февраль (4 цк)'!U392*9.68%)/1000</f>
        <v>1.2148880960000001</v>
      </c>
      <c r="Y390" s="262">
        <f>('февраль (4 цк)'!V391+'февраль (4 цк)'!V392*9.68%)/1000</f>
        <v>1.2100950800000001</v>
      </c>
      <c r="Z390" s="262">
        <f>('февраль (4 цк)'!W391+'февраль (4 цк)'!W392*9.68%)/1000</f>
        <v>1.418421272</v>
      </c>
      <c r="AA390" s="262">
        <f>('февраль (4 цк)'!X391+'февраль (4 цк)'!X392*9.68%)/1000</f>
        <v>1.2064208000000001</v>
      </c>
      <c r="AB390" s="262">
        <f>('февраль (4 цк)'!Y391+'февраль (4 цк)'!Y392*9.68%)/1000</f>
        <v>1.2059162719999998</v>
      </c>
    </row>
    <row r="391" spans="1:28" s="156" customFormat="1" ht="13.5" thickBot="1" x14ac:dyDescent="0.25">
      <c r="A391" s="266">
        <v>2</v>
      </c>
      <c r="B391" s="233" t="s">
        <v>188</v>
      </c>
      <c r="C391" s="234" t="s">
        <v>161</v>
      </c>
      <c r="D391" s="202"/>
      <c r="E391" s="262">
        <f>('февраль (4 цк)'!B395+'февраль (4 цк)'!B396*9.68%)/1000</f>
        <v>1.309805168</v>
      </c>
      <c r="F391" s="284">
        <f>('февраль (4 цк)'!C395+'февраль (4 цк)'!C396*9.68%)/1000</f>
        <v>1.3161227360000001</v>
      </c>
      <c r="G391" s="284">
        <f>('февраль (4 цк)'!D395+'февраль (4 цк)'!D396*9.68%)/1000</f>
        <v>1.31248136</v>
      </c>
      <c r="H391" s="262">
        <f>('февраль (4 цк)'!E395+'февраль (4 цк)'!E396*9.68%)/1000</f>
        <v>1.3398245840000003</v>
      </c>
      <c r="I391" s="262">
        <f>('февраль (4 цк)'!F395+'февраль (4 цк)'!F396*9.68%)/1000</f>
        <v>1.329876608</v>
      </c>
      <c r="J391" s="262">
        <f>('февраль (4 цк)'!G395+'февраль (4 цк)'!G396*9.68%)/1000</f>
        <v>1.6733833999999999</v>
      </c>
      <c r="K391" s="262">
        <f>('февраль (4 цк)'!H395+'февраль (4 цк)'!H396*9.68%)/1000</f>
        <v>1.3811081360000002</v>
      </c>
      <c r="L391" s="262">
        <f>('февраль (4 цк)'!I395+'февраль (4 цк)'!I396*9.68%)/1000</f>
        <v>1.363800632</v>
      </c>
      <c r="M391" s="262">
        <f>('февраль (4 цк)'!J395+'февраль (4 цк)'!J396*9.68%)/1000</f>
        <v>1.3697891600000001</v>
      </c>
      <c r="N391" s="262">
        <f>('февраль (4 цк)'!K395+'февраль (4 цк)'!K396*9.68%)/1000</f>
        <v>1.3165285520000003</v>
      </c>
      <c r="O391" s="262">
        <f>('февраль (4 цк)'!L395+'февраль (4 цк)'!L396*9.68%)/1000</f>
        <v>1.309234832</v>
      </c>
      <c r="P391" s="262">
        <f>('февраль (4 цк)'!M395+'февраль (4 цк)'!M396*9.68%)/1000</f>
        <v>1.3865702000000002</v>
      </c>
      <c r="Q391" s="262">
        <f>('февраль (4 цк)'!N395+'февраль (4 цк)'!N396*9.68%)/1000</f>
        <v>1.3159691840000001</v>
      </c>
      <c r="R391" s="262">
        <f>('февраль (4 цк)'!O395+'февраль (4 цк)'!O396*9.68%)/1000</f>
        <v>1.4157889520000002</v>
      </c>
      <c r="S391" s="262">
        <f>('февраль (4 цк)'!P395+'февраль (4 цк)'!P396*9.68%)/1000</f>
        <v>1.9851597679999999</v>
      </c>
      <c r="T391" s="262">
        <f>('февраль (4 цк)'!Q395+'февраль (4 цк)'!Q396*9.68%)/1000</f>
        <v>1.5662479759999999</v>
      </c>
      <c r="U391" s="262">
        <f>('февраль (4 цк)'!R395+'февраль (4 цк)'!R396*9.68%)/1000</f>
        <v>1.5049258880000003</v>
      </c>
      <c r="V391" s="262">
        <f>('февраль (4 цк)'!S395+'февраль (4 цк)'!S396*9.68%)/1000</f>
        <v>1.4811033920000001</v>
      </c>
      <c r="W391" s="262">
        <f>('февраль (4 цк)'!T395+'февраль (4 цк)'!T396*9.68%)/1000</f>
        <v>1.2987494240000002</v>
      </c>
      <c r="X391" s="262">
        <f>('февраль (4 цк)'!U395+'февраль (4 цк)'!U396*9.68%)/1000</f>
        <v>1.301337872</v>
      </c>
      <c r="Y391" s="262">
        <f>('февраль (4 цк)'!V395+'февраль (4 цк)'!V396*9.68%)/1000</f>
        <v>1.305066992</v>
      </c>
      <c r="Z391" s="262">
        <f>('февраль (4 цк)'!W395+'февраль (4 цк)'!W396*9.68%)/1000</f>
        <v>1.333309592</v>
      </c>
      <c r="AA391" s="262">
        <f>('февраль (4 цк)'!X395+'февраль (4 цк)'!X396*9.68%)/1000</f>
        <v>1.3088399840000002</v>
      </c>
      <c r="AB391" s="262">
        <f>('февраль (4 цк)'!Y395+'февраль (4 цк)'!Y396*9.68%)/1000</f>
        <v>1.3088838560000002</v>
      </c>
    </row>
    <row r="392" spans="1:28" s="156" customFormat="1" ht="13.5" thickBot="1" x14ac:dyDescent="0.25">
      <c r="A392" s="266">
        <v>3</v>
      </c>
      <c r="B392" s="233" t="s">
        <v>188</v>
      </c>
      <c r="C392" s="234" t="s">
        <v>161</v>
      </c>
      <c r="D392" s="202"/>
      <c r="E392" s="262">
        <f>('февраль (4 цк)'!B399+'февраль (4 цк)'!B400*9.68%)/1000</f>
        <v>1.284863936</v>
      </c>
      <c r="F392" s="284">
        <f>('февраль (4 цк)'!C399+'февраль (4 цк)'!C400*9.68%)/1000</f>
        <v>1.280136728</v>
      </c>
      <c r="G392" s="284">
        <f>('февраль (4 цк)'!D399+'февраль (4 цк)'!D400*9.68%)/1000</f>
        <v>1.257498776</v>
      </c>
      <c r="H392" s="262">
        <f>('февраль (4 цк)'!E399+'февраль (4 цк)'!E400*9.68%)/1000</f>
        <v>1.2755192</v>
      </c>
      <c r="I392" s="262">
        <f>('февраль (4 цк)'!F399+'февраль (4 цк)'!F400*9.68%)/1000</f>
        <v>1.3208060720000001</v>
      </c>
      <c r="J392" s="262">
        <f>('февраль (4 цк)'!G399+'февраль (4 цк)'!G400*9.68%)/1000</f>
        <v>1.3221990080000001</v>
      </c>
      <c r="K392" s="262">
        <f>('февраль (4 цк)'!H399+'февраль (4 цк)'!H400*9.68%)/1000</f>
        <v>1.310112272</v>
      </c>
      <c r="L392" s="262">
        <f>('февраль (4 цк)'!I399+'февраль (4 цк)'!I400*9.68%)/1000</f>
        <v>1.311143264</v>
      </c>
      <c r="M392" s="262">
        <f>('февраль (4 цк)'!J399+'февраль (4 цк)'!J400*9.68%)/1000</f>
        <v>1.2994075039999999</v>
      </c>
      <c r="N392" s="262">
        <f>('февраль (4 цк)'!K399+'февраль (4 цк)'!K400*9.68%)/1000</f>
        <v>1.3143349520000001</v>
      </c>
      <c r="O392" s="262">
        <f>('февраль (4 цк)'!L399+'февраль (4 цк)'!L400*9.68%)/1000</f>
        <v>1.283076152</v>
      </c>
      <c r="P392" s="262">
        <f>('февраль (4 цк)'!M399+'февраль (4 цк)'!M400*9.68%)/1000</f>
        <v>1.2873098000000001</v>
      </c>
      <c r="Q392" s="262">
        <f>('февраль (4 цк)'!N399+'февраль (4 цк)'!N400*9.68%)/1000</f>
        <v>1.2892182319999999</v>
      </c>
      <c r="R392" s="262">
        <f>('февраль (4 цк)'!O399+'февраль (4 цк)'!O400*9.68%)/1000</f>
        <v>1.386756656</v>
      </c>
      <c r="S392" s="262">
        <f>('февраль (4 цк)'!P399+'февраль (4 цк)'!P400*9.68%)/1000</f>
        <v>1.3241513119999999</v>
      </c>
      <c r="T392" s="262">
        <f>('февраль (4 цк)'!Q399+'февраль (4 цк)'!Q400*9.68%)/1000</f>
        <v>1.4871906320000001</v>
      </c>
      <c r="U392" s="262">
        <f>('февраль (4 цк)'!R399+'февраль (4 цк)'!R400*9.68%)/1000</f>
        <v>1.4884738880000001</v>
      </c>
      <c r="V392" s="262">
        <f>('февраль (4 цк)'!S399+'февраль (4 цк)'!S400*9.68%)/1000</f>
        <v>1.476847808</v>
      </c>
      <c r="W392" s="262">
        <f>('февраль (4 цк)'!T399+'февраль (4 цк)'!T400*9.68%)/1000</f>
        <v>1.2669202880000001</v>
      </c>
      <c r="X392" s="262">
        <f>('февраль (4 цк)'!U399+'февраль (4 цк)'!U400*9.68%)/1000</f>
        <v>1.2872988319999998</v>
      </c>
      <c r="Y392" s="262">
        <f>('февраль (4 цк)'!V399+'февраль (4 цк)'!V400*9.68%)/1000</f>
        <v>1.274729504</v>
      </c>
      <c r="Z392" s="262">
        <f>('февраль (4 цк)'!W399+'февраль (4 цк)'!W400*9.68%)/1000</f>
        <v>1.2900737360000001</v>
      </c>
      <c r="AA392" s="262">
        <f>('февраль (4 цк)'!X399+'февраль (4 цк)'!X400*9.68%)/1000</f>
        <v>1.280575448</v>
      </c>
      <c r="AB392" s="262">
        <f>('февраль (4 цк)'!Y399+'февраль (4 цк)'!Y400*9.68%)/1000</f>
        <v>1.0127588240000001</v>
      </c>
    </row>
    <row r="393" spans="1:28" s="156" customFormat="1" ht="13.5" thickBot="1" x14ac:dyDescent="0.25">
      <c r="A393" s="266">
        <v>4</v>
      </c>
      <c r="B393" s="233" t="s">
        <v>188</v>
      </c>
      <c r="C393" s="234" t="s">
        <v>161</v>
      </c>
      <c r="D393" s="202"/>
      <c r="E393" s="262">
        <f>('февраль (4 цк)'!B403+'февраль (4 цк)'!B404*9.68%)/1000</f>
        <v>1.1894203999999999</v>
      </c>
      <c r="F393" s="284">
        <f>('февраль (4 цк)'!C403+'февраль (4 цк)'!C404*9.68%)/1000</f>
        <v>1.192129496</v>
      </c>
      <c r="G393" s="284">
        <f>('февраль (4 цк)'!D403+'февраль (4 цк)'!D404*9.68%)/1000</f>
        <v>1.230539432</v>
      </c>
      <c r="H393" s="262">
        <f>('февраль (4 цк)'!E403+'февраль (4 цк)'!E404*9.68%)/1000</f>
        <v>1.6794377360000001</v>
      </c>
      <c r="I393" s="262">
        <f>('февраль (4 цк)'!F403+'февраль (4 цк)'!F404*9.68%)/1000</f>
        <v>1.2759469520000002</v>
      </c>
      <c r="J393" s="262">
        <f>('февраль (4 цк)'!G403+'февраль (4 цк)'!G404*9.68%)/1000</f>
        <v>1.559996216</v>
      </c>
      <c r="K393" s="262">
        <f>('февраль (4 цк)'!H403+'февраль (4 цк)'!H404*9.68%)/1000</f>
        <v>1.558789736</v>
      </c>
      <c r="L393" s="262">
        <f>('февраль (4 цк)'!I403+'февраль (4 цк)'!I404*9.68%)/1000</f>
        <v>1.5301084159999998</v>
      </c>
      <c r="M393" s="262">
        <f>('февраль (4 цк)'!J403+'февраль (4 цк)'!J404*9.68%)/1000</f>
        <v>1.525282496</v>
      </c>
      <c r="N393" s="262">
        <f>('февраль (4 цк)'!K403+'февраль (4 цк)'!K404*9.68%)/1000</f>
        <v>1.5092801840000001</v>
      </c>
      <c r="O393" s="262">
        <f>('февраль (4 цк)'!L403+'февраль (4 цк)'!L404*9.68%)/1000</f>
        <v>1.504958792</v>
      </c>
      <c r="P393" s="262">
        <f>('февраль (4 цк)'!M403+'февраль (4 цк)'!M404*9.68%)/1000</f>
        <v>1.5118247599999999</v>
      </c>
      <c r="Q393" s="262">
        <f>('февраль (4 цк)'!N403+'февраль (4 цк)'!N404*9.68%)/1000</f>
        <v>1.5152796799999999</v>
      </c>
      <c r="R393" s="262">
        <f>('февраль (4 цк)'!O403+'февраль (4 цк)'!O404*9.68%)/1000</f>
        <v>1.523626328</v>
      </c>
      <c r="S393" s="262">
        <f>('февраль (4 цк)'!P403+'февраль (4 цк)'!P404*9.68%)/1000</f>
        <v>1.6503067280000001</v>
      </c>
      <c r="T393" s="262">
        <f>('февраль (4 цк)'!Q403+'февраль (4 цк)'!Q404*9.68%)/1000</f>
        <v>1.525995416</v>
      </c>
      <c r="U393" s="262">
        <f>('февраль (4 цк)'!R403+'февраль (4 цк)'!R404*9.68%)/1000</f>
        <v>1.5913976000000001</v>
      </c>
      <c r="V393" s="262">
        <f>('февраль (4 цк)'!S403+'февраль (4 цк)'!S404*9.68%)/1000</f>
        <v>1.4849750960000001</v>
      </c>
      <c r="W393" s="262">
        <f>('февраль (4 цк)'!T403+'февраль (4 цк)'!T404*9.68%)/1000</f>
        <v>1.2135938719999999</v>
      </c>
      <c r="X393" s="262">
        <f>('февраль (4 цк)'!U403+'февраль (4 цк)'!U404*9.68%)/1000</f>
        <v>1.530623912</v>
      </c>
      <c r="Y393" s="262">
        <f>('февраль (4 цк)'!V403+'февраль (4 цк)'!V404*9.68%)/1000</f>
        <v>1.2222037520000002</v>
      </c>
      <c r="Z393" s="262">
        <f>('февраль (4 цк)'!W403+'февраль (4 цк)'!W404*9.68%)/1000</f>
        <v>1.228916168</v>
      </c>
      <c r="AA393" s="262">
        <f>('февраль (4 цк)'!X403+'февраль (4 цк)'!X404*9.68%)/1000</f>
        <v>1.2179701039999999</v>
      </c>
      <c r="AB393" s="262">
        <f>('февраль (4 цк)'!Y403+'февраль (4 цк)'!Y404*9.68%)/1000</f>
        <v>1.2205146800000002</v>
      </c>
    </row>
    <row r="394" spans="1:28" s="156" customFormat="1" ht="13.5" thickBot="1" x14ac:dyDescent="0.25">
      <c r="A394" s="266">
        <v>5</v>
      </c>
      <c r="B394" s="233" t="s">
        <v>188</v>
      </c>
      <c r="C394" s="234" t="s">
        <v>161</v>
      </c>
      <c r="D394" s="202"/>
      <c r="E394" s="262">
        <f>('февраль (4 цк)'!B407+'февраль (4 цк)'!B408*9.68%)/1000</f>
        <v>1.2501831200000002</v>
      </c>
      <c r="F394" s="284">
        <f>('февраль (4 цк)'!C407+'февраль (4 цк)'!C408*9.68%)/1000</f>
        <v>1.2845458640000003</v>
      </c>
      <c r="G394" s="284">
        <f>('февраль (4 цк)'!D407+'февраль (4 цк)'!D408*9.68%)/1000</f>
        <v>1.3173730880000001</v>
      </c>
      <c r="H394" s="262">
        <f>('февраль (4 цк)'!E407+'февраль (4 цк)'!E408*9.68%)/1000</f>
        <v>1.336698704</v>
      </c>
      <c r="I394" s="262">
        <f>('февраль (4 цк)'!F407+'февраль (4 цк)'!F408*9.68%)/1000</f>
        <v>1.3310501840000002</v>
      </c>
      <c r="J394" s="262">
        <f>('февраль (4 цк)'!G407+'февраль (4 цк)'!G408*9.68%)/1000</f>
        <v>1.557967136</v>
      </c>
      <c r="K394" s="262">
        <f>('февраль (4 цк)'!H407+'февраль (4 цк)'!H408*9.68%)/1000</f>
        <v>1.5657763520000001</v>
      </c>
      <c r="L394" s="262">
        <f>('февраль (4 цк)'!I407+'февраль (4 цк)'!I408*9.68%)/1000</f>
        <v>1.5443887520000001</v>
      </c>
      <c r="M394" s="262">
        <f>('февраль (4 цк)'!J407+'февраль (4 цк)'!J408*9.68%)/1000</f>
        <v>1.5318962</v>
      </c>
      <c r="N394" s="262">
        <f>('февраль (4 цк)'!K407+'февраль (4 цк)'!K408*9.68%)/1000</f>
        <v>1.5656228000000001</v>
      </c>
      <c r="O394" s="262">
        <f>('февраль (4 цк)'!L407+'февраль (4 цк)'!L408*9.68%)/1000</f>
        <v>1.3186563440000001</v>
      </c>
      <c r="P394" s="262">
        <f>('февраль (4 цк)'!M407+'февраль (4 цк)'!M408*9.68%)/1000</f>
        <v>1.3192924880000001</v>
      </c>
      <c r="Q394" s="262">
        <f>('февраль (4 цк)'!N407+'февраль (4 цк)'!N408*9.68%)/1000</f>
        <v>1.3225828880000001</v>
      </c>
      <c r="R394" s="262">
        <f>('февраль (4 цк)'!O407+'февраль (4 цк)'!O408*9.68%)/1000</f>
        <v>1.3234164560000001</v>
      </c>
      <c r="S394" s="262">
        <f>('февраль (4 цк)'!P407+'февраль (4 цк)'!P408*9.68%)/1000</f>
        <v>1.33205924</v>
      </c>
      <c r="T394" s="262">
        <f>('февраль (4 цк)'!Q407+'февраль (4 цк)'!Q408*9.68%)/1000</f>
        <v>1.5432151759999999</v>
      </c>
      <c r="U394" s="262">
        <f>('февраль (4 цк)'!R407+'февраль (4 цк)'!R408*9.68%)/1000</f>
        <v>1.527256736</v>
      </c>
      <c r="V394" s="262">
        <f>('февраль (4 цк)'!S407+'февраль (4 цк)'!S408*9.68%)/1000</f>
        <v>1.502183888</v>
      </c>
      <c r="W394" s="262">
        <f>('февраль (4 цк)'!T407+'февраль (4 цк)'!T408*9.68%)/1000</f>
        <v>1.4369133200000002</v>
      </c>
      <c r="X394" s="262">
        <f>('февраль (4 цк)'!U407+'февраль (4 цк)'!U408*9.68%)/1000</f>
        <v>1.2981790880000001</v>
      </c>
      <c r="Y394" s="262">
        <f>('февраль (4 цк)'!V407+'февраль (4 цк)'!V408*9.68%)/1000</f>
        <v>1.258321376</v>
      </c>
      <c r="Z394" s="262">
        <f>('февраль (4 цк)'!W407+'февраль (4 цк)'!W408*9.68%)/1000</f>
        <v>1.2778115120000002</v>
      </c>
      <c r="AA394" s="262">
        <f>('февраль (4 цк)'!X407+'февраль (4 цк)'!X408*9.68%)/1000</f>
        <v>1.2636847280000001</v>
      </c>
      <c r="AB394" s="262">
        <f>('февраль (4 цк)'!Y407+'февраль (4 цк)'!Y408*9.68%)/1000</f>
        <v>1.2720971840000002</v>
      </c>
    </row>
    <row r="395" spans="1:28" s="156" customFormat="1" ht="13.5" thickBot="1" x14ac:dyDescent="0.25">
      <c r="A395" s="266">
        <v>6</v>
      </c>
      <c r="B395" s="233" t="s">
        <v>188</v>
      </c>
      <c r="C395" s="234" t="s">
        <v>161</v>
      </c>
      <c r="D395" s="202"/>
      <c r="E395" s="262">
        <f>('февраль (4 цк)'!B411+'февраль (4 цк)'!B412*9.68%)/1000</f>
        <v>1.2206792</v>
      </c>
      <c r="F395" s="284">
        <f>('февраль (4 цк)'!C411+'февраль (4 цк)'!C412*9.68%)/1000</f>
        <v>1.2225218240000002</v>
      </c>
      <c r="G395" s="284">
        <f>('февраль (4 цк)'!D411+'февраль (4 цк)'!D412*9.68%)/1000</f>
        <v>1.254943232</v>
      </c>
      <c r="H395" s="262">
        <f>('февраль (4 цк)'!E411+'февраль (4 цк)'!E412*9.68%)/1000</f>
        <v>1.2642770000000001</v>
      </c>
      <c r="I395" s="262">
        <f>('февраль (4 цк)'!F411+'февраль (4 цк)'!F412*9.68%)/1000</f>
        <v>1.257937496</v>
      </c>
      <c r="J395" s="262">
        <f>('февраль (4 цк)'!G411+'февраль (4 цк)'!G412*9.68%)/1000</f>
        <v>1.52580896</v>
      </c>
      <c r="K395" s="262">
        <f>('февраль (4 цк)'!H411+'февраль (4 цк)'!H412*9.68%)/1000</f>
        <v>1.5281451439999998</v>
      </c>
      <c r="L395" s="262">
        <f>('февраль (4 цк)'!I411+'февраль (4 цк)'!I412*9.68%)/1000</f>
        <v>1.5149287039999999</v>
      </c>
      <c r="M395" s="262">
        <f>('февраль (4 цк)'!J411+'февраль (4 цк)'!J412*9.68%)/1000</f>
        <v>1.5134918959999999</v>
      </c>
      <c r="N395" s="262">
        <f>('февраль (4 цк)'!K411+'февраль (4 цк)'!K412*9.68%)/1000</f>
        <v>1.4866970719999999</v>
      </c>
      <c r="O395" s="262">
        <f>('февраль (4 цк)'!L411+'февраль (4 цк)'!L412*9.68%)/1000</f>
        <v>1.4927733439999999</v>
      </c>
      <c r="P395" s="262">
        <f>('февраль (4 цк)'!M411+'февраль (4 цк)'!M412*9.68%)/1000</f>
        <v>1.498838648</v>
      </c>
      <c r="Q395" s="262">
        <f>('февраль (4 цк)'!N411+'февраль (4 цк)'!N412*9.68%)/1000</f>
        <v>1.5099053599999999</v>
      </c>
      <c r="R395" s="262">
        <f>('февраль (4 цк)'!O411+'февраль (4 цк)'!O412*9.68%)/1000</f>
        <v>1.2566761760000003</v>
      </c>
      <c r="S395" s="262">
        <f>('февраль (4 цк)'!P411+'февраль (4 цк)'!P412*9.68%)/1000</f>
        <v>1.524065048</v>
      </c>
      <c r="T395" s="262">
        <f>('февраль (4 цк)'!Q411+'февраль (4 цк)'!Q412*9.68%)/1000</f>
        <v>1.5181862000000002</v>
      </c>
      <c r="U395" s="262">
        <f>('февраль (4 цк)'!R411+'февраль (4 цк)'!R412*9.68%)/1000</f>
        <v>1.5654582799999999</v>
      </c>
      <c r="V395" s="262">
        <f>('февраль (4 цк)'!S411+'февраль (4 цк)'!S412*9.68%)/1000</f>
        <v>1.531929104</v>
      </c>
      <c r="W395" s="262">
        <f>('февраль (4 цк)'!T411+'февраль (4 цк)'!T412*9.68%)/1000</f>
        <v>1.4591015840000003</v>
      </c>
      <c r="X395" s="262">
        <f>('февраль (4 цк)'!U411+'февраль (4 цк)'!U412*9.68%)/1000</f>
        <v>1.21908884</v>
      </c>
      <c r="Y395" s="262">
        <f>('февраль (4 цк)'!V411+'февраль (4 цк)'!V412*9.68%)/1000</f>
        <v>1.2199333760000002</v>
      </c>
      <c r="Z395" s="262">
        <f>('февраль (4 цк)'!W411+'февраль (4 цк)'!W412*9.68%)/1000</f>
        <v>1.2216334160000002</v>
      </c>
      <c r="AA395" s="262">
        <f>('февраль (4 цк)'!X411+'февраль (4 цк)'!X412*9.68%)/1000</f>
        <v>1.2175862240000002</v>
      </c>
      <c r="AB395" s="262">
        <f>('февраль (4 цк)'!Y411+'февраль (4 цк)'!Y412*9.68%)/1000</f>
        <v>1.219615304</v>
      </c>
    </row>
    <row r="396" spans="1:28" s="156" customFormat="1" ht="13.5" thickBot="1" x14ac:dyDescent="0.25">
      <c r="A396" s="266">
        <v>7</v>
      </c>
      <c r="B396" s="233" t="s">
        <v>188</v>
      </c>
      <c r="C396" s="234" t="s">
        <v>161</v>
      </c>
      <c r="D396" s="202"/>
      <c r="E396" s="262">
        <f>('февраль (4 цк)'!B415+'февраль (4 цк)'!B416*9.68%)/1000</f>
        <v>1.2688835599999999</v>
      </c>
      <c r="F396" s="284">
        <f>('февраль (4 цк)'!C415+'февраль (4 цк)'!C416*9.68%)/1000</f>
        <v>1.310002592</v>
      </c>
      <c r="G396" s="284">
        <f>('февраль (4 цк)'!D415+'февраль (4 цк)'!D416*9.68%)/1000</f>
        <v>1.30880708</v>
      </c>
      <c r="H396" s="262">
        <f>('февраль (4 цк)'!E415+'февраль (4 цк)'!E416*9.68%)/1000</f>
        <v>1.3201918640000001</v>
      </c>
      <c r="I396" s="262">
        <f>('февраль (4 цк)'!F415+'февраль (4 цк)'!F416*9.68%)/1000</f>
        <v>1.310408408</v>
      </c>
      <c r="J396" s="262">
        <f>('февраль (4 цк)'!G415+'февраль (4 цк)'!G416*9.68%)/1000</f>
        <v>1.63093724</v>
      </c>
      <c r="K396" s="262">
        <f>('февраль (4 цк)'!H415+'февраль (4 цк)'!H416*9.68%)/1000</f>
        <v>1.638044504</v>
      </c>
      <c r="L396" s="262">
        <f>('февраль (4 цк)'!I415+'февраль (4 цк)'!I416*9.68%)/1000</f>
        <v>1.608365096</v>
      </c>
      <c r="M396" s="262">
        <f>('февраль (4 цк)'!J415+'февраль (4 цк)'!J416*9.68%)/1000</f>
        <v>1.310156144</v>
      </c>
      <c r="N396" s="262">
        <f>('февраль (4 цк)'!K415+'февраль (4 цк)'!K416*9.68%)/1000</f>
        <v>1.5110789360000001</v>
      </c>
      <c r="O396" s="262">
        <f>('февраль (4 цк)'!L415+'февраль (4 цк)'!L416*9.68%)/1000</f>
        <v>1.5172539200000001</v>
      </c>
      <c r="P396" s="262">
        <f>('февраль (4 цк)'!M415+'февраль (4 цк)'!M416*9.68%)/1000</f>
        <v>1.5146545040000001</v>
      </c>
      <c r="Q396" s="262">
        <f>('февраль (4 цк)'!N415+'февраль (4 цк)'!N416*9.68%)/1000</f>
        <v>1.526927696</v>
      </c>
      <c r="R396" s="262">
        <f>('февраль (4 цк)'!O415+'февраль (4 цк)'!O416*9.68%)/1000</f>
        <v>1.4924333359999999</v>
      </c>
      <c r="S396" s="262">
        <f>('февраль (4 цк)'!P415+'февраль (4 цк)'!P416*9.68%)/1000</f>
        <v>1.520741744</v>
      </c>
      <c r="T396" s="262">
        <f>('февраль (4 цк)'!Q415+'февраль (4 цк)'!Q416*9.68%)/1000</f>
        <v>1.5440048719999999</v>
      </c>
      <c r="U396" s="262">
        <f>('февраль (4 цк)'!R415+'февраль (4 цк)'!R416*9.68%)/1000</f>
        <v>1.523045024</v>
      </c>
      <c r="V396" s="262">
        <f>('февраль (4 цк)'!S415+'февраль (4 цк)'!S416*9.68%)/1000</f>
        <v>1.5155209759999999</v>
      </c>
      <c r="W396" s="262">
        <f>('февраль (4 цк)'!T415+'февраль (4 цк)'!T416*9.68%)/1000</f>
        <v>1.5400673600000001</v>
      </c>
      <c r="X396" s="262">
        <f>('февраль (4 цк)'!U415+'февраль (4 цк)'!U416*9.68%)/1000</f>
        <v>1.2980913440000001</v>
      </c>
      <c r="Y396" s="262">
        <f>('февраль (4 цк)'!V415+'февраль (4 цк)'!V416*9.68%)/1000</f>
        <v>1.257959432</v>
      </c>
      <c r="Z396" s="262">
        <f>('февраль (4 цк)'!W415+'февраль (4 цк)'!W416*9.68%)/1000</f>
        <v>1.252508336</v>
      </c>
      <c r="AA396" s="262">
        <f>('февраль (4 цк)'!X415+'февраль (4 цк)'!X416*9.68%)/1000</f>
        <v>1.2664486640000001</v>
      </c>
      <c r="AB396" s="262">
        <f>('февраль (4 цк)'!Y415+'февраль (4 цк)'!Y416*9.68%)/1000</f>
        <v>1.278239264</v>
      </c>
    </row>
    <row r="397" spans="1:28" s="156" customFormat="1" ht="13.5" thickBot="1" x14ac:dyDescent="0.25">
      <c r="A397" s="266">
        <v>8</v>
      </c>
      <c r="B397" s="233" t="s">
        <v>188</v>
      </c>
      <c r="C397" s="234" t="s">
        <v>161</v>
      </c>
      <c r="D397" s="202"/>
      <c r="E397" s="262">
        <f>('февраль (4 цк)'!B419+'февраль (4 цк)'!B420*9.68%)/1000</f>
        <v>1.2448197680000002</v>
      </c>
      <c r="F397" s="284">
        <f>('февраль (4 цк)'!C419+'февраль (4 цк)'!C420*9.68%)/1000</f>
        <v>1.3002410719999999</v>
      </c>
      <c r="G397" s="284">
        <f>('февраль (4 цк)'!D419+'февраль (4 цк)'!D420*9.68%)/1000</f>
        <v>1.2935505920000001</v>
      </c>
      <c r="H397" s="262">
        <f>('февраль (4 цк)'!E419+'февраль (4 цк)'!E420*9.68%)/1000</f>
        <v>1.549631456</v>
      </c>
      <c r="I397" s="262">
        <f>('февраль (4 цк)'!F419+'февраль (4 цк)'!F420*9.68%)/1000</f>
        <v>1.5610272080000001</v>
      </c>
      <c r="J397" s="262">
        <f>('февраль (4 цк)'!G419+'февраль (4 цк)'!G420*9.68%)/1000</f>
        <v>1.5347259440000001</v>
      </c>
      <c r="K397" s="262">
        <f>('февраль (4 цк)'!H419+'февраль (4 цк)'!H420*9.68%)/1000</f>
        <v>1.5907066159999999</v>
      </c>
      <c r="L397" s="262">
        <f>('февраль (4 цк)'!I419+'февраль (4 цк)'!I420*9.68%)/1000</f>
        <v>1.524229568</v>
      </c>
      <c r="M397" s="262">
        <f>('февраль (4 цк)'!J419+'февраль (4 цк)'!J420*9.68%)/1000</f>
        <v>1.50096644</v>
      </c>
      <c r="N397" s="262">
        <f>('февраль (4 цк)'!K419+'февраль (4 цк)'!K420*9.68%)/1000</f>
        <v>1.499441888</v>
      </c>
      <c r="O397" s="262">
        <f>('февраль (4 цк)'!L419+'февраль (4 цк)'!L420*9.68%)/1000</f>
        <v>1.4922249439999999</v>
      </c>
      <c r="P397" s="262">
        <f>('февраль (4 цк)'!M419+'февраль (4 цк)'!M420*9.68%)/1000</f>
        <v>1.500231584</v>
      </c>
      <c r="Q397" s="262">
        <f>('февраль (4 цк)'!N419+'февраль (4 цк)'!N420*9.68%)/1000</f>
        <v>1.52383472</v>
      </c>
      <c r="R397" s="262">
        <f>('февраль (4 цк)'!O419+'февраль (4 цк)'!O420*9.68%)/1000</f>
        <v>1.5152687120000001</v>
      </c>
      <c r="S397" s="262">
        <f>('февраль (4 цк)'!P419+'февраль (4 цк)'!P420*9.68%)/1000</f>
        <v>1.5373253600000001</v>
      </c>
      <c r="T397" s="262">
        <f>('февраль (4 цк)'!Q419+'февраль (4 цк)'!Q420*9.68%)/1000</f>
        <v>1.5365685679999999</v>
      </c>
      <c r="U397" s="262">
        <f>('февраль (4 цк)'!R419+'февраль (4 цк)'!R420*9.68%)/1000</f>
        <v>1.525841864</v>
      </c>
      <c r="V397" s="262">
        <f>('февраль (4 цк)'!S419+'февраль (4 цк)'!S420*9.68%)/1000</f>
        <v>1.5149835439999999</v>
      </c>
      <c r="W397" s="262">
        <f>('февраль (4 цк)'!T419+'февраль (4 цк)'!T420*9.68%)/1000</f>
        <v>1.5372595520000003</v>
      </c>
      <c r="X397" s="262">
        <f>('февраль (4 цк)'!U419+'февраль (4 цк)'!U420*9.68%)/1000</f>
        <v>1.2950751440000001</v>
      </c>
      <c r="Y397" s="262">
        <f>('февраль (4 цк)'!V419+'февраль (4 цк)'!V420*9.68%)/1000</f>
        <v>1.22764388</v>
      </c>
      <c r="Z397" s="262">
        <f>('февраль (4 цк)'!W419+'февраль (4 цк)'!W420*9.68%)/1000</f>
        <v>1.251970904</v>
      </c>
      <c r="AA397" s="262">
        <f>('февраль (4 цк)'!X419+'февраль (4 цк)'!X420*9.68%)/1000</f>
        <v>1.2527715680000002</v>
      </c>
      <c r="AB397" s="262">
        <f>('февраль (4 цк)'!Y419+'февраль (4 цк)'!Y420*9.68%)/1000</f>
        <v>1.2349376000000001</v>
      </c>
    </row>
    <row r="398" spans="1:28" s="156" customFormat="1" ht="13.5" thickBot="1" x14ac:dyDescent="0.25">
      <c r="A398" s="266">
        <v>9</v>
      </c>
      <c r="B398" s="233" t="s">
        <v>188</v>
      </c>
      <c r="C398" s="234" t="s">
        <v>161</v>
      </c>
      <c r="D398" s="202"/>
      <c r="E398" s="262">
        <f>('февраль (4 цк)'!B423+'февраль (4 цк)'!B424*9.68%)/1000</f>
        <v>1.2468378800000002</v>
      </c>
      <c r="F398" s="284">
        <f>('февраль (4 цк)'!C423+'февраль (4 цк)'!C424*9.68%)/1000</f>
        <v>1.2407287040000001</v>
      </c>
      <c r="G398" s="284">
        <f>('февраль (4 цк)'!D423+'февраль (4 цк)'!D424*9.68%)/1000</f>
        <v>1.2507973280000002</v>
      </c>
      <c r="H398" s="262">
        <f>('февраль (4 цк)'!E423+'февраль (4 цк)'!E424*9.68%)/1000</f>
        <v>1.7758464560000002</v>
      </c>
      <c r="I398" s="262">
        <f>('февраль (4 цк)'!F423+'февраль (4 цк)'!F424*9.68%)/1000</f>
        <v>1.2968080880000001</v>
      </c>
      <c r="J398" s="262">
        <f>('февраль (4 цк)'!G423+'февраль (4 цк)'!G424*9.68%)/1000</f>
        <v>1.3016559440000002</v>
      </c>
      <c r="K398" s="262">
        <f>('февраль (4 цк)'!H423+'февраль (4 цк)'!H424*9.68%)/1000</f>
        <v>1.2950093360000001</v>
      </c>
      <c r="L398" s="262">
        <f>('февраль (4 цк)'!I423+'февраль (4 цк)'!I424*9.68%)/1000</f>
        <v>1.281365144</v>
      </c>
      <c r="M398" s="262">
        <f>('февраль (4 цк)'!J423+'февраль (4 цк)'!J424*9.68%)/1000</f>
        <v>1.2811677200000002</v>
      </c>
      <c r="N398" s="262">
        <f>('февраль (4 цк)'!K423+'февраль (4 цк)'!K424*9.68%)/1000</f>
        <v>1.2711100639999999</v>
      </c>
      <c r="O398" s="262">
        <f>('февраль (4 цк)'!L423+'февраль (4 цк)'!L424*9.68%)/1000</f>
        <v>1.2717900800000002</v>
      </c>
      <c r="P398" s="262">
        <f>('февраль (4 цк)'!M423+'февраль (4 цк)'!M424*9.68%)/1000</f>
        <v>1.2770766560000002</v>
      </c>
      <c r="Q398" s="262">
        <f>('февраль (4 цк)'!N423+'февраль (4 цк)'!N424*9.68%)/1000</f>
        <v>1.2768134240000002</v>
      </c>
      <c r="R398" s="262">
        <f>('февраль (4 цк)'!O423+'февраль (4 цк)'!O424*9.68%)/1000</f>
        <v>1.276923104</v>
      </c>
      <c r="S398" s="262">
        <f>('февраль (4 цк)'!P423+'февраль (4 цк)'!P424*9.68%)/1000</f>
        <v>1.3189415119999999</v>
      </c>
      <c r="T398" s="262">
        <f>('февраль (4 цк)'!Q423+'февраль (4 цк)'!Q424*9.68%)/1000</f>
        <v>1.4873990240000001</v>
      </c>
      <c r="U398" s="262">
        <f>('февраль (4 цк)'!R423+'февраль (4 цк)'!R424*9.68%)/1000</f>
        <v>1.4833847359999999</v>
      </c>
      <c r="V398" s="262">
        <f>('февраль (4 цк)'!S423+'февраль (4 цк)'!S424*9.68%)/1000</f>
        <v>1.4564034560000001</v>
      </c>
      <c r="W398" s="262">
        <f>('февраль (4 цк)'!T423+'февраль (4 цк)'!T424*9.68%)/1000</f>
        <v>1.3473486319999999</v>
      </c>
      <c r="X398" s="262">
        <f>('февраль (4 цк)'!U423+'февраль (4 цк)'!U424*9.68%)/1000</f>
        <v>1.2375918560000001</v>
      </c>
      <c r="Y398" s="262">
        <f>('февраль (4 цк)'!V423+'февраль (4 цк)'!V424*9.68%)/1000</f>
        <v>1.230967184</v>
      </c>
      <c r="Z398" s="262">
        <f>('февраль (4 цк)'!W423+'февраль (4 цк)'!W424*9.68%)/1000</f>
        <v>1.256796824</v>
      </c>
      <c r="AA398" s="262">
        <f>('февраль (4 цк)'!X423+'февраль (4 цк)'!X424*9.68%)/1000</f>
        <v>1.22473736</v>
      </c>
      <c r="AB398" s="262">
        <f>('февраль (4 цк)'!Y423+'февраль (4 цк)'!Y424*9.68%)/1000</f>
        <v>1.251707672</v>
      </c>
    </row>
    <row r="399" spans="1:28" s="156" customFormat="1" ht="13.5" thickBot="1" x14ac:dyDescent="0.25">
      <c r="A399" s="266">
        <v>10</v>
      </c>
      <c r="B399" s="233" t="s">
        <v>188</v>
      </c>
      <c r="C399" s="234" t="s">
        <v>161</v>
      </c>
      <c r="D399" s="202"/>
      <c r="E399" s="262">
        <f>('февраль (4 цк)'!B427+'февраль (4 цк)'!B428*9.68%)/1000</f>
        <v>1.1423347760000002</v>
      </c>
      <c r="F399" s="284">
        <f>('февраль (4 цк)'!C427+'февраль (4 цк)'!C428*9.68%)/1000</f>
        <v>1.1483781440000003</v>
      </c>
      <c r="G399" s="284">
        <f>('февраль (4 цк)'!D427+'февраль (4 цк)'!D428*9.68%)/1000</f>
        <v>1.1515149920000001</v>
      </c>
      <c r="H399" s="262">
        <f>('февраль (4 цк)'!E427+'февраль (4 цк)'!E428*9.68%)/1000</f>
        <v>1.1618029760000002</v>
      </c>
      <c r="I399" s="262">
        <f>('февраль (4 цк)'!F427+'февраль (4 цк)'!F428*9.68%)/1000</f>
        <v>1.1866893680000001</v>
      </c>
      <c r="J399" s="262">
        <f>('февраль (4 цк)'!G427+'февраль (4 цк)'!G428*9.68%)/1000</f>
        <v>1.658587568</v>
      </c>
      <c r="K399" s="262">
        <f>('февраль (4 цк)'!H427+'февраль (4 цк)'!H428*9.68%)/1000</f>
        <v>1.19643992</v>
      </c>
      <c r="L399" s="262">
        <f>('февраль (4 цк)'!I427+'февраль (4 цк)'!I428*9.68%)/1000</f>
        <v>1.1750413520000003</v>
      </c>
      <c r="M399" s="262">
        <f>('февраль (4 цк)'!J427+'февраль (4 цк)'!J428*9.68%)/1000</f>
        <v>1.170796736</v>
      </c>
      <c r="N399" s="262">
        <f>('февраль (4 цк)'!K427+'февраль (4 цк)'!K428*9.68%)/1000</f>
        <v>1.139801168</v>
      </c>
      <c r="O399" s="262">
        <f>('февраль (4 цк)'!L427+'февраль (4 цк)'!L428*9.68%)/1000</f>
        <v>1.1493872000000001</v>
      </c>
      <c r="P399" s="262">
        <f>('февраль (4 цк)'!M427+'февраль (4 цк)'!M428*9.68%)/1000</f>
        <v>1.1490800960000001</v>
      </c>
      <c r="Q399" s="262">
        <f>('февраль (4 цк)'!N427+'февраль (4 цк)'!N428*9.68%)/1000</f>
        <v>1.1562860719999999</v>
      </c>
      <c r="R399" s="262">
        <f>('февраль (4 цк)'!O427+'февраль (4 цк)'!O428*9.68%)/1000</f>
        <v>1.1685482960000002</v>
      </c>
      <c r="S399" s="262">
        <f>('февраль (4 цк)'!P427+'февраль (4 цк)'!P428*9.68%)/1000</f>
        <v>1.1890145840000002</v>
      </c>
      <c r="T399" s="262">
        <f>('февраль (4 цк)'!Q427+'февраль (4 цк)'!Q428*9.68%)/1000</f>
        <v>1.2034704079999998</v>
      </c>
      <c r="U399" s="262">
        <f>('февраль (4 цк)'!R427+'февраль (4 цк)'!R428*9.68%)/1000</f>
        <v>1.2095905520000001</v>
      </c>
      <c r="V399" s="262">
        <f>('февраль (4 цк)'!S427+'февраль (4 цк)'!S428*9.68%)/1000</f>
        <v>1.1945534240000002</v>
      </c>
      <c r="W399" s="262">
        <f>('февраль (4 цк)'!T427+'февраль (4 цк)'!T428*9.68%)/1000</f>
        <v>1.1666288960000002</v>
      </c>
      <c r="X399" s="262">
        <f>('февраль (4 цк)'!U427+'февраль (4 цк)'!U428*9.68%)/1000</f>
        <v>1.1662011440000002</v>
      </c>
      <c r="Y399" s="262">
        <f>('февраль (4 цк)'!V427+'февраль (4 цк)'!V428*9.68%)/1000</f>
        <v>1.1562092959999999</v>
      </c>
      <c r="Z399" s="262">
        <f>('февраль (4 цк)'!W427+'февраль (4 цк)'!W428*9.68%)/1000</f>
        <v>1.1584906399999999</v>
      </c>
      <c r="AA399" s="262">
        <f>('февраль (4 цк)'!X427+'февраль (4 цк)'!X428*9.68%)/1000</f>
        <v>1.148224592</v>
      </c>
      <c r="AB399" s="262">
        <f>('февраль (4 цк)'!Y427+'февраль (4 цк)'!Y428*9.68%)/1000</f>
        <v>1.1530614800000001</v>
      </c>
    </row>
    <row r="400" spans="1:28" s="156" customFormat="1" ht="13.5" thickBot="1" x14ac:dyDescent="0.25">
      <c r="A400" s="266">
        <v>11</v>
      </c>
      <c r="B400" s="233" t="s">
        <v>188</v>
      </c>
      <c r="C400" s="234" t="s">
        <v>161</v>
      </c>
      <c r="D400" s="202"/>
      <c r="E400" s="262">
        <f>('февраль (4 цк)'!B431+'февраль (4 цк)'!B432*9.68%)/1000</f>
        <v>1.137114008</v>
      </c>
      <c r="F400" s="284">
        <f>('февраль (4 цк)'!C431+'февраль (4 цк)'!C432*9.68%)/1000</f>
        <v>1.1172180560000002</v>
      </c>
      <c r="G400" s="284">
        <f>('февраль (4 цк)'!D431+'февраль (4 цк)'!D432*9.68%)/1000</f>
        <v>1.1510982079999998</v>
      </c>
      <c r="H400" s="262">
        <f>('февраль (4 цк)'!E431+'февраль (4 цк)'!E432*9.68%)/1000</f>
        <v>1.1717070800000002</v>
      </c>
      <c r="I400" s="262">
        <f>('февраль (4 цк)'!F431+'февраль (4 цк)'!F432*9.68%)/1000</f>
        <v>1.1684495840000002</v>
      </c>
      <c r="J400" s="262">
        <f>('февраль (4 цк)'!G431+'февраль (4 цк)'!G432*9.68%)/1000</f>
        <v>1.174635536</v>
      </c>
      <c r="K400" s="262">
        <f>('февраль (4 цк)'!H431+'февраль (4 цк)'!H432*9.68%)/1000</f>
        <v>1.168778624</v>
      </c>
      <c r="L400" s="262">
        <f>('февраль (4 цк)'!I431+'февраль (4 цк)'!I432*9.68%)/1000</f>
        <v>1.1631739760000002</v>
      </c>
      <c r="M400" s="262">
        <f>('февраль (4 цк)'!J431+'февраль (4 цк)'!J432*9.68%)/1000</f>
        <v>1.1495626880000003</v>
      </c>
      <c r="N400" s="262">
        <f>('февраль (4 цк)'!K431+'февраль (4 цк)'!K432*9.68%)/1000</f>
        <v>1.1509885280000001</v>
      </c>
      <c r="O400" s="262">
        <f>('февраль (4 цк)'!L431+'февраль (4 цк)'!L432*9.68%)/1000</f>
        <v>1.1578983680000001</v>
      </c>
      <c r="P400" s="262">
        <f>('февраль (4 цк)'!M431+'февраль (4 цк)'!M432*9.68%)/1000</f>
        <v>1.1645778800000002</v>
      </c>
      <c r="Q400" s="262">
        <f>('февраль (4 цк)'!N431+'февраль (4 цк)'!N432*9.68%)/1000</f>
        <v>1.1672102</v>
      </c>
      <c r="R400" s="262">
        <f>('февраль (4 цк)'!O431+'февраль (4 цк)'!O432*9.68%)/1000</f>
        <v>1.16545532</v>
      </c>
      <c r="S400" s="262">
        <f>('февраль (4 цк)'!P431+'февраль (4 цк)'!P432*9.68%)/1000</f>
        <v>1.1781123920000001</v>
      </c>
      <c r="T400" s="262">
        <f>('февраль (4 цк)'!Q431+'февраль (4 цк)'!Q432*9.68%)/1000</f>
        <v>1.1806240640000001</v>
      </c>
      <c r="U400" s="262">
        <f>('февраль (4 цк)'!R431+'февраль (4 цк)'!R432*9.68%)/1000</f>
        <v>1.1802950240000001</v>
      </c>
      <c r="V400" s="262">
        <f>('февраль (4 цк)'!S431+'февраль (4 цк)'!S432*9.68%)/1000</f>
        <v>1.1809640720000001</v>
      </c>
      <c r="W400" s="262">
        <f>('февраль (4 цк)'!T431+'февраль (4 цк)'!T432*9.68%)/1000</f>
        <v>1.1824008800000001</v>
      </c>
      <c r="X400" s="262">
        <f>('февраль (4 цк)'!U431+'февраль (4 цк)'!U432*9.68%)/1000</f>
        <v>1.1664753440000002</v>
      </c>
      <c r="Y400" s="262">
        <f>('февраль (4 цк)'!V431+'февраль (4 цк)'!V432*9.68%)/1000</f>
        <v>1.117810328</v>
      </c>
      <c r="Z400" s="262">
        <f>('февраль (4 цк)'!W431+'февраль (4 цк)'!W432*9.68%)/1000</f>
        <v>1.1319371120000001</v>
      </c>
      <c r="AA400" s="262">
        <f>('февраль (4 цк)'!X431+'февраль (4 цк)'!X432*9.68%)/1000</f>
        <v>1.1291841440000003</v>
      </c>
      <c r="AB400" s="262">
        <f>('февраль (4 цк)'!Y431+'февраль (4 цк)'!Y432*9.68%)/1000</f>
        <v>1.1262118160000003</v>
      </c>
    </row>
    <row r="401" spans="1:28" s="156" customFormat="1" ht="13.5" thickBot="1" x14ac:dyDescent="0.25">
      <c r="A401" s="266">
        <v>12</v>
      </c>
      <c r="B401" s="233" t="s">
        <v>188</v>
      </c>
      <c r="C401" s="234" t="s">
        <v>161</v>
      </c>
      <c r="D401" s="202"/>
      <c r="E401" s="262">
        <f>('февраль (4 цк)'!B435+'февраль (4 цк)'!B436*9.68%)/1000</f>
        <v>1.1314654880000001</v>
      </c>
      <c r="F401" s="284">
        <f>('февраль (4 цк)'!C435+'февраль (4 цк)'!C436*9.68%)/1000</f>
        <v>1.1597519600000001</v>
      </c>
      <c r="G401" s="284">
        <f>('февраль (4 цк)'!D435+'февраль (4 цк)'!D436*9.68%)/1000</f>
        <v>1.2099415280000001</v>
      </c>
      <c r="H401" s="262">
        <f>('февраль (4 цк)'!E435+'февраль (4 цк)'!E436*9.68%)/1000</f>
        <v>1.253374808</v>
      </c>
      <c r="I401" s="262">
        <f>('февраль (4 цк)'!F435+'февраль (4 цк)'!F436*9.68%)/1000</f>
        <v>1.2637615040000001</v>
      </c>
      <c r="J401" s="262">
        <f>('февраль (4 цк)'!G435+'февраль (4 цк)'!G436*9.68%)/1000</f>
        <v>1.2640027999999999</v>
      </c>
      <c r="K401" s="262">
        <f>('февраль (4 цк)'!H435+'февраль (4 цк)'!H436*9.68%)/1000</f>
        <v>1.2470572400000002</v>
      </c>
      <c r="L401" s="262">
        <f>('февраль (4 цк)'!I435+'февраль (4 цк)'!I436*9.68%)/1000</f>
        <v>1.247452088</v>
      </c>
      <c r="M401" s="262">
        <f>('февраль (4 цк)'!J435+'февраль (4 цк)'!J436*9.68%)/1000</f>
        <v>1.2417158240000001</v>
      </c>
      <c r="N401" s="262">
        <f>('февраль (4 цк)'!K435+'февраль (4 цк)'!K436*9.68%)/1000</f>
        <v>1.2406409600000001</v>
      </c>
      <c r="O401" s="262">
        <f>('февраль (4 цк)'!L435+'февраль (4 цк)'!L436*9.68%)/1000</f>
        <v>1.2409590319999999</v>
      </c>
      <c r="P401" s="262">
        <f>('февраль (4 цк)'!M435+'февраль (4 цк)'!M436*9.68%)/1000</f>
        <v>1.2455107520000002</v>
      </c>
      <c r="Q401" s="262">
        <f>('февраль (4 цк)'!N435+'февраль (4 цк)'!N436*9.68%)/1000</f>
        <v>1.2277206560000002</v>
      </c>
      <c r="R401" s="262">
        <f>('февраль (4 цк)'!O435+'февраль (4 цк)'!O436*9.68%)/1000</f>
        <v>1.2485598560000002</v>
      </c>
      <c r="S401" s="262">
        <f>('февраль (4 цк)'!P435+'февраль (4 цк)'!P436*9.68%)/1000</f>
        <v>1.258496864</v>
      </c>
      <c r="T401" s="262">
        <f>('февраль (4 цк)'!Q435+'февраль (4 цк)'!Q436*9.68%)/1000</f>
        <v>1.2716913679999999</v>
      </c>
      <c r="U401" s="262">
        <f>('февраль (4 цк)'!R435+'февраль (4 цк)'!R436*9.68%)/1000</f>
        <v>1.2728539760000002</v>
      </c>
      <c r="V401" s="262">
        <f>('февраль (4 цк)'!S435+'февраль (4 цк)'!S436*9.68%)/1000</f>
        <v>1.2621492080000001</v>
      </c>
      <c r="W401" s="262">
        <f>('февраль (4 цк)'!T435+'февраль (4 цк)'!T436*9.68%)/1000</f>
        <v>1.249733432</v>
      </c>
      <c r="X401" s="262">
        <f>('февраль (4 цк)'!U435+'февраль (4 цк)'!U436*9.68%)/1000</f>
        <v>1.1938843760000002</v>
      </c>
      <c r="Y401" s="262">
        <f>('февраль (4 цк)'!V435+'февраль (4 цк)'!V436*9.68%)/1000</f>
        <v>1.1797137200000003</v>
      </c>
      <c r="Z401" s="262">
        <f>('февраль (4 цк)'!W435+'февраль (4 цк)'!W436*9.68%)/1000</f>
        <v>1.1833441280000001</v>
      </c>
      <c r="AA401" s="262">
        <f>('февраль (4 цк)'!X435+'февраль (4 цк)'!X436*9.68%)/1000</f>
        <v>1.1243253200000001</v>
      </c>
      <c r="AB401" s="262">
        <f>('февраль (4 цк)'!Y435+'февраль (4 цк)'!Y436*9.68%)/1000</f>
        <v>1.1237878880000001</v>
      </c>
    </row>
    <row r="402" spans="1:28" s="156" customFormat="1" ht="13.5" thickBot="1" x14ac:dyDescent="0.25">
      <c r="A402" s="266">
        <v>13</v>
      </c>
      <c r="B402" s="233" t="s">
        <v>188</v>
      </c>
      <c r="C402" s="234" t="s">
        <v>161</v>
      </c>
      <c r="D402" s="202"/>
      <c r="E402" s="262">
        <f>('февраль (4 цк)'!B439+'февраль (4 цк)'!B440*9.68%)/1000</f>
        <v>1.2259986800000002</v>
      </c>
      <c r="F402" s="284">
        <f>('февраль (4 цк)'!C439+'февраль (4 цк)'!C440*9.68%)/1000</f>
        <v>1.2713294239999999</v>
      </c>
      <c r="G402" s="284">
        <f>('февраль (4 цк)'!D439+'февраль (4 цк)'!D440*9.68%)/1000</f>
        <v>1.2773727920000002</v>
      </c>
      <c r="H402" s="262">
        <f>('февраль (4 цк)'!E439+'февраль (4 цк)'!E440*9.68%)/1000</f>
        <v>1.3501235360000001</v>
      </c>
      <c r="I402" s="262">
        <f>('февраль (4 цк)'!F439+'февраль (4 цк)'!F440*9.68%)/1000</f>
        <v>1.276254056</v>
      </c>
      <c r="J402" s="262">
        <f>('февраль (4 цк)'!G439+'февраль (4 цк)'!G440*9.68%)/1000</f>
        <v>1.339912328</v>
      </c>
      <c r="K402" s="262">
        <f>('февраль (4 цк)'!H439+'февраль (4 цк)'!H440*9.68%)/1000</f>
        <v>1.336950968</v>
      </c>
      <c r="L402" s="262">
        <f>('февраль (4 цк)'!I439+'февраль (4 цк)'!I440*9.68%)/1000</f>
        <v>1.3163859680000001</v>
      </c>
      <c r="M402" s="262">
        <f>('февраль (4 цк)'!J439+'февраль (4 цк)'!J440*9.68%)/1000</f>
        <v>1.311351656</v>
      </c>
      <c r="N402" s="262">
        <f>('февраль (4 цк)'!K439+'февраль (4 цк)'!K440*9.68%)/1000</f>
        <v>1.311231008</v>
      </c>
      <c r="O402" s="262">
        <f>('февраль (4 цк)'!L439+'февраль (4 цк)'!L440*9.68%)/1000</f>
        <v>1.3221551360000001</v>
      </c>
      <c r="P402" s="262">
        <f>('февраль (4 цк)'!M439+'февраль (4 цк)'!M440*9.68%)/1000</f>
        <v>1.3246777759999999</v>
      </c>
      <c r="Q402" s="262">
        <f>('февраль (4 цк)'!N439+'февраль (4 цк)'!N440*9.68%)/1000</f>
        <v>1.303147592</v>
      </c>
      <c r="R402" s="262">
        <f>('февраль (4 цк)'!O439+'февраль (4 цк)'!O440*9.68%)/1000</f>
        <v>1.3326953840000002</v>
      </c>
      <c r="S402" s="262">
        <f>('февраль (4 цк)'!P439+'февраль (4 цк)'!P440*9.68%)/1000</f>
        <v>1.2965887280000001</v>
      </c>
      <c r="T402" s="262">
        <f>('февраль (4 цк)'!Q439+'февраль (4 цк)'!Q440*9.68%)/1000</f>
        <v>1.3508035520000001</v>
      </c>
      <c r="U402" s="262">
        <f>('февраль (4 цк)'!R439+'февраль (4 цк)'!R440*9.68%)/1000</f>
        <v>1.3508474240000001</v>
      </c>
      <c r="V402" s="262">
        <f>('февраль (4 цк)'!S439+'февраль (4 цк)'!S440*9.68%)/1000</f>
        <v>1.336567088</v>
      </c>
      <c r="W402" s="262">
        <f>('февраль (4 цк)'!T439+'февраль (4 цк)'!T440*9.68%)/1000</f>
        <v>1.3202028319999999</v>
      </c>
      <c r="X402" s="262">
        <f>('февраль (4 цк)'!U439+'февраль (4 цк)'!U440*9.68%)/1000</f>
        <v>1.2890866160000001</v>
      </c>
      <c r="Y402" s="262">
        <f>('февраль (4 цк)'!V439+'февраль (4 цк)'!V440*9.68%)/1000</f>
        <v>1.278019904</v>
      </c>
      <c r="Z402" s="262">
        <f>('февраль (4 цк)'!W439+'февраль (4 цк)'!W440*9.68%)/1000</f>
        <v>1.3118561840000003</v>
      </c>
      <c r="AA402" s="262">
        <f>('февраль (4 цк)'!X439+'февраль (4 цк)'!X440*9.68%)/1000</f>
        <v>1.2601310960000001</v>
      </c>
      <c r="AB402" s="262">
        <f>('февраль (4 цк)'!Y439+'февраль (4 цк)'!Y440*9.68%)/1000</f>
        <v>1.2583433120000003</v>
      </c>
    </row>
    <row r="403" spans="1:28" s="156" customFormat="1" ht="13.5" thickBot="1" x14ac:dyDescent="0.25">
      <c r="A403" s="266">
        <v>14</v>
      </c>
      <c r="B403" s="233" t="s">
        <v>188</v>
      </c>
      <c r="C403" s="234" t="s">
        <v>161</v>
      </c>
      <c r="D403" s="202"/>
      <c r="E403" s="262">
        <f>('февраль (4 цк)'!B443+'февраль (4 цк)'!B444*9.68%)/1000</f>
        <v>1.1828286319999999</v>
      </c>
      <c r="F403" s="284">
        <f>('февраль (4 цк)'!C443+'февраль (4 цк)'!C444*9.68%)/1000</f>
        <v>1.2230482880000002</v>
      </c>
      <c r="G403" s="284">
        <f>('февраль (4 цк)'!D443+'февраль (4 цк)'!D444*9.68%)/1000</f>
        <v>1.2317130080000001</v>
      </c>
      <c r="H403" s="262">
        <f>('февраль (4 цк)'!E443+'февраль (4 цк)'!E444*9.68%)/1000</f>
        <v>1.2567419840000003</v>
      </c>
      <c r="I403" s="262">
        <f>('февраль (4 цк)'!F443+'февраль (4 цк)'!F444*9.68%)/1000</f>
        <v>1.2344879120000003</v>
      </c>
      <c r="J403" s="262">
        <f>('февраль (4 цк)'!G443+'февраль (4 цк)'!G444*9.68%)/1000</f>
        <v>1.2416500160000001</v>
      </c>
      <c r="K403" s="262">
        <f>('февраль (4 цк)'!H443+'февраль (4 цк)'!H444*9.68%)/1000</f>
        <v>1.2330840080000001</v>
      </c>
      <c r="L403" s="262">
        <f>('февраль (4 цк)'!I443+'февраль (4 цк)'!I444*9.68%)/1000</f>
        <v>1.2166100719999999</v>
      </c>
      <c r="M403" s="262">
        <f>('февраль (4 цк)'!J443+'февраль (4 цк)'!J444*9.68%)/1000</f>
        <v>1.2189133519999999</v>
      </c>
      <c r="N403" s="262">
        <f>('февраль (4 цк)'!K443+'февраль (4 цк)'!K444*9.68%)/1000</f>
        <v>1.2050498000000001</v>
      </c>
      <c r="O403" s="262">
        <f>('февраль (4 цк)'!L443+'февраль (4 цк)'!L444*9.68%)/1000</f>
        <v>1.2168842719999999</v>
      </c>
      <c r="P403" s="262">
        <f>('февраль (4 цк)'!M443+'февраль (4 цк)'!M444*9.68%)/1000</f>
        <v>1.2227082800000002</v>
      </c>
      <c r="Q403" s="262">
        <f>('февраль (4 цк)'!N443+'февраль (4 цк)'!N444*9.68%)/1000</f>
        <v>1.2133745120000001</v>
      </c>
      <c r="R403" s="262">
        <f>('февраль (4 цк)'!O443+'февраль (4 цк)'!O444*9.68%)/1000</f>
        <v>1.2335556320000001</v>
      </c>
      <c r="S403" s="262">
        <f>('февраль (4 цк)'!P443+'февраль (4 цк)'!P444*9.68%)/1000</f>
        <v>1.2421984160000001</v>
      </c>
      <c r="T403" s="262">
        <f>('февраль (4 цк)'!Q443+'февраль (4 цк)'!Q444*9.68%)/1000</f>
        <v>1.2444468559999999</v>
      </c>
      <c r="U403" s="262">
        <f>('февраль (4 цк)'!R443+'февраль (4 цк)'!R444*9.68%)/1000</f>
        <v>1.2482088800000002</v>
      </c>
      <c r="V403" s="262">
        <f>('февраль (4 цк)'!S443+'февраль (4 цк)'!S444*9.68%)/1000</f>
        <v>1.2375370160000003</v>
      </c>
      <c r="W403" s="262">
        <f>('февраль (4 цк)'!T443+'февраль (4 цк)'!T444*9.68%)/1000</f>
        <v>1.2373615280000001</v>
      </c>
      <c r="X403" s="262">
        <f>('февраль (4 цк)'!U443+'февраль (4 цк)'!U444*9.68%)/1000</f>
        <v>1.2145261520000001</v>
      </c>
      <c r="Y403" s="262">
        <f>('февраль (4 цк)'!V443+'февраль (4 цк)'!V444*9.68%)/1000</f>
        <v>1.2048085040000001</v>
      </c>
      <c r="Z403" s="262">
        <f>('февраль (4 цк)'!W443+'февраль (4 цк)'!W444*9.68%)/1000</f>
        <v>1.172792912</v>
      </c>
      <c r="AA403" s="262">
        <f>('февраль (4 цк)'!X443+'февраль (4 цк)'!X444*9.68%)/1000</f>
        <v>1.1879068160000001</v>
      </c>
      <c r="AB403" s="262">
        <f>('февраль (4 цк)'!Y443+'февраль (4 цк)'!Y444*9.68%)/1000</f>
        <v>1.1844189920000001</v>
      </c>
    </row>
    <row r="404" spans="1:28" s="156" customFormat="1" ht="13.5" thickBot="1" x14ac:dyDescent="0.25">
      <c r="A404" s="266">
        <v>15</v>
      </c>
      <c r="B404" s="233" t="s">
        <v>188</v>
      </c>
      <c r="C404" s="234" t="s">
        <v>161</v>
      </c>
      <c r="D404" s="202"/>
      <c r="E404" s="262">
        <f>('февраль (4 цк)'!B447+'февраль (4 цк)'!B448*9.68%)/1000</f>
        <v>1.19539796</v>
      </c>
      <c r="F404" s="284">
        <f>('февраль (4 цк)'!C447+'февраль (4 цк)'!C448*9.68%)/1000</f>
        <v>1.2053349680000001</v>
      </c>
      <c r="G404" s="284">
        <f>('февраль (4 цк)'!D447+'февраль (4 цк)'!D448*9.68%)/1000</f>
        <v>1.2226973120000002</v>
      </c>
      <c r="H404" s="262">
        <f>('февраль (4 цк)'!E447+'февраль (4 цк)'!E448*9.68%)/1000</f>
        <v>1.2512470160000002</v>
      </c>
      <c r="I404" s="262">
        <f>('февраль (4 цк)'!F447+'февраль (4 цк)'!F448*9.68%)/1000</f>
        <v>1.2337091840000001</v>
      </c>
      <c r="J404" s="262">
        <f>('февраль (4 цк)'!G447+'февраль (4 цк)'!G448*9.68%)/1000</f>
        <v>1.274433368</v>
      </c>
      <c r="K404" s="262">
        <f>('февраль (4 цк)'!H447+'февраль (4 цк)'!H448*9.68%)/1000</f>
        <v>1.2578168480000003</v>
      </c>
      <c r="L404" s="262">
        <f>('февраль (4 цк)'!I447+'февраль (4 цк)'!I448*9.68%)/1000</f>
        <v>1.2181346239999999</v>
      </c>
      <c r="M404" s="262">
        <f>('февраль (4 цк)'!J447+'февраль (4 цк)'!J448*9.68%)/1000</f>
        <v>1.2139777520000001</v>
      </c>
      <c r="N404" s="262">
        <f>('февраль (4 цк)'!K447+'февраль (4 цк)'!K448*9.68%)/1000</f>
        <v>1.2078247040000001</v>
      </c>
      <c r="O404" s="262">
        <f>('февраль (4 цк)'!L447+'февраль (4 цк)'!L448*9.68%)/1000</f>
        <v>1.2146029279999999</v>
      </c>
      <c r="P404" s="262">
        <f>('февраль (4 цк)'!M447+'февраль (4 цк)'!M448*9.68%)/1000</f>
        <v>1.22660192</v>
      </c>
      <c r="Q404" s="262">
        <f>('февраль (4 цк)'!N447+'февраль (4 цк)'!N448*9.68%)/1000</f>
        <v>1.22336636</v>
      </c>
      <c r="R404" s="262">
        <f>('февраль (4 цк)'!O447+'февраль (4 цк)'!O448*9.68%)/1000</f>
        <v>1.231032992</v>
      </c>
      <c r="S404" s="262">
        <f>('февраль (4 цк)'!P447+'февраль (4 цк)'!P448*9.68%)/1000</f>
        <v>1.197898664</v>
      </c>
      <c r="T404" s="262">
        <f>('февраль (4 цк)'!Q447+'февраль (4 цк)'!Q448*9.68%)/1000</f>
        <v>1.255403888</v>
      </c>
      <c r="U404" s="262">
        <f>('февраль (4 цк)'!R447+'февраль (4 цк)'!R448*9.68%)/1000</f>
        <v>1.252234136</v>
      </c>
      <c r="V404" s="262">
        <f>('февраль (4 цк)'!S447+'февраль (4 цк)'!S448*9.68%)/1000</f>
        <v>1.248132104</v>
      </c>
      <c r="W404" s="262">
        <f>('февраль (4 цк)'!T447+'февраль (4 цк)'!T448*9.68%)/1000</f>
        <v>1.2440849120000002</v>
      </c>
      <c r="X404" s="262">
        <f>('февраль (4 цк)'!U447+'февраль (4 цк)'!U448*9.68%)/1000</f>
        <v>1.2287187440000003</v>
      </c>
      <c r="Y404" s="262">
        <f>('февраль (4 цк)'!V447+'февраль (4 цк)'!V448*9.68%)/1000</f>
        <v>1.2118718960000001</v>
      </c>
      <c r="Z404" s="262">
        <f>('февраль (4 цк)'!W447+'февраль (4 цк)'!W448*9.68%)/1000</f>
        <v>1.2183649520000002</v>
      </c>
      <c r="AA404" s="262">
        <f>('февраль (4 цк)'!X447+'февраль (4 цк)'!X448*9.68%)/1000</f>
        <v>1.22320184</v>
      </c>
      <c r="AB404" s="262">
        <f>('февраль (4 цк)'!Y447+'февраль (4 цк)'!Y448*9.68%)/1000</f>
        <v>1.2175423520000002</v>
      </c>
    </row>
    <row r="405" spans="1:28" s="156" customFormat="1" ht="13.5" thickBot="1" x14ac:dyDescent="0.25">
      <c r="A405" s="266">
        <v>16</v>
      </c>
      <c r="B405" s="233" t="s">
        <v>188</v>
      </c>
      <c r="C405" s="234" t="s">
        <v>161</v>
      </c>
      <c r="D405" s="202"/>
      <c r="E405" s="262">
        <f>('февраль (4 цк)'!B451+'февраль (4 цк)'!B452*9.68%)/1000</f>
        <v>1.2185843120000002</v>
      </c>
      <c r="F405" s="284">
        <f>('февраль (4 цк)'!C451+'февраль (4 цк)'!C452*9.68%)/1000</f>
        <v>1.2161274800000001</v>
      </c>
      <c r="G405" s="284">
        <f>('февраль (4 цк)'!D451+'февраль (4 цк)'!D452*9.68%)/1000</f>
        <v>1.2166320079999999</v>
      </c>
      <c r="H405" s="262">
        <f>('февраль (4 цк)'!E451+'февраль (4 цк)'!E452*9.68%)/1000</f>
        <v>1.2026697440000003</v>
      </c>
      <c r="I405" s="262">
        <f>('февраль (4 цк)'!F451+'февраль (4 цк)'!F452*9.68%)/1000</f>
        <v>1.2784257200000002</v>
      </c>
      <c r="J405" s="262">
        <f>('февраль (4 цк)'!G451+'февраль (4 цк)'!G452*9.68%)/1000</f>
        <v>1.2883298240000001</v>
      </c>
      <c r="K405" s="262">
        <f>('февраль (4 цк)'!H451+'февраль (4 цк)'!H452*9.68%)/1000</f>
        <v>1.280981264</v>
      </c>
      <c r="L405" s="262">
        <f>('февраль (4 цк)'!I451+'февраль (4 цк)'!I452*9.68%)/1000</f>
        <v>1.2313071920000001</v>
      </c>
      <c r="M405" s="262">
        <f>('февраль (4 цк)'!J451+'февраль (4 цк)'!J452*9.68%)/1000</f>
        <v>1.2295413440000003</v>
      </c>
      <c r="N405" s="262">
        <f>('февраль (4 цк)'!K451+'февраль (4 цк)'!K452*9.68%)/1000</f>
        <v>1.220405</v>
      </c>
      <c r="O405" s="262">
        <f>('февраль (4 цк)'!L451+'февраль (4 цк)'!L452*9.68%)/1000</f>
        <v>1.2254502800000002</v>
      </c>
      <c r="P405" s="262">
        <f>('февраль (4 цк)'!M451+'февраль (4 цк)'!M452*9.68%)/1000</f>
        <v>1.229760704</v>
      </c>
      <c r="Q405" s="262">
        <f>('февраль (4 цк)'!N451+'февраль (4 цк)'!N452*9.68%)/1000</f>
        <v>1.2320859200000003</v>
      </c>
      <c r="R405" s="262">
        <f>('февраль (4 цк)'!O451+'февраль (4 цк)'!O452*9.68%)/1000</f>
        <v>1.2299471600000003</v>
      </c>
      <c r="S405" s="262">
        <f>('февраль (4 цк)'!P451+'февраль (4 цк)'!P452*9.68%)/1000</f>
        <v>1.2355079359999999</v>
      </c>
      <c r="T405" s="262">
        <f>('февраль (4 цк)'!Q451+'февраль (4 цк)'!Q452*9.68%)/1000</f>
        <v>1.253056736</v>
      </c>
      <c r="U405" s="262">
        <f>('февраль (4 цк)'!R451+'февраль (4 цк)'!R452*9.68%)/1000</f>
        <v>1.2452694559999999</v>
      </c>
      <c r="V405" s="262">
        <f>('февраль (4 цк)'!S451+'февраль (4 цк)'!S452*9.68%)/1000</f>
        <v>1.2398402960000001</v>
      </c>
      <c r="W405" s="262">
        <f>('февраль (4 цк)'!T451+'февраль (4 цк)'!T452*9.68%)/1000</f>
        <v>1.2385680079999999</v>
      </c>
      <c r="X405" s="262">
        <f>('февраль (4 цк)'!U451+'февраль (4 цк)'!U452*9.68%)/1000</f>
        <v>1.2131880560000001</v>
      </c>
      <c r="Y405" s="262">
        <f>('февраль (4 цк)'!V451+'февраль (4 цк)'!V452*9.68%)/1000</f>
        <v>1.2196701440000002</v>
      </c>
      <c r="Z405" s="262">
        <f>('февраль (4 цк)'!W451+'февраль (4 цк)'!W452*9.68%)/1000</f>
        <v>1.2211727600000002</v>
      </c>
      <c r="AA405" s="262">
        <f>('февраль (4 цк)'!X451+'февраль (4 цк)'!X452*9.68%)/1000</f>
        <v>1.2131112800000001</v>
      </c>
      <c r="AB405" s="262">
        <f>('февраль (4 цк)'!Y451+'февраль (4 цк)'!Y452*9.68%)/1000</f>
        <v>1.2043807520000001</v>
      </c>
    </row>
    <row r="406" spans="1:28" s="156" customFormat="1" ht="13.5" thickBot="1" x14ac:dyDescent="0.25">
      <c r="A406" s="266">
        <v>17</v>
      </c>
      <c r="B406" s="233" t="s">
        <v>188</v>
      </c>
      <c r="C406" s="234" t="s">
        <v>161</v>
      </c>
      <c r="D406" s="202"/>
      <c r="E406" s="262">
        <f>('февраль (4 цк)'!B455+'февраль (4 цк)'!B456*9.68%)/1000</f>
        <v>1.165773392</v>
      </c>
      <c r="F406" s="284">
        <f>('февраль (4 цк)'!C455+'февраль (4 цк)'!C456*9.68%)/1000</f>
        <v>1.166135336</v>
      </c>
      <c r="G406" s="284">
        <f>('февраль (4 цк)'!D455+'февраль (4 цк)'!D456*9.68%)/1000</f>
        <v>1.1711367440000002</v>
      </c>
      <c r="H406" s="262">
        <f>('февраль (4 цк)'!E455+'февраль (4 цк)'!E456*9.68%)/1000</f>
        <v>1.1620442720000002</v>
      </c>
      <c r="I406" s="262">
        <f>('февраль (4 цк)'!F455+'февраль (4 цк)'!F456*9.68%)/1000</f>
        <v>1.1768401039999998</v>
      </c>
      <c r="J406" s="262">
        <f>('февраль (4 цк)'!G455+'февраль (4 цк)'!G456*9.68%)/1000</f>
        <v>1.19753672</v>
      </c>
      <c r="K406" s="262">
        <f>('февраль (4 цк)'!H455+'февраль (4 цк)'!H456*9.68%)/1000</f>
        <v>1.196231528</v>
      </c>
      <c r="L406" s="262">
        <f>('февраль (4 цк)'!I455+'февраль (4 цк)'!I456*9.68%)/1000</f>
        <v>1.1806459999999999</v>
      </c>
      <c r="M406" s="262">
        <f>('февраль (4 цк)'!J455+'февраль (4 цк)'!J456*9.68%)/1000</f>
        <v>1.1720690240000002</v>
      </c>
      <c r="N406" s="262">
        <f>('февраль (4 цк)'!K455+'февраль (4 цк)'!K456*9.68%)/1000</f>
        <v>1.174460048</v>
      </c>
      <c r="O406" s="262">
        <f>('февраль (4 цк)'!L455+'февраль (4 цк)'!L456*9.68%)/1000</f>
        <v>1.172935496</v>
      </c>
      <c r="P406" s="262">
        <f>('февраль (4 цк)'!M455+'февраль (4 цк)'!M456*9.68%)/1000</f>
        <v>1.1745148880000003</v>
      </c>
      <c r="Q406" s="262">
        <f>('февраль (4 цк)'!N455+'февраль (4 цк)'!N456*9.68%)/1000</f>
        <v>1.1803827679999999</v>
      </c>
      <c r="R406" s="262">
        <f>('февраль (4 цк)'!O455+'февраль (4 цк)'!O456*9.68%)/1000</f>
        <v>1.175907824</v>
      </c>
      <c r="S406" s="262">
        <f>('февраль (4 цк)'!P455+'февраль (4 цк)'!P456*9.68%)/1000</f>
        <v>1.1850990079999999</v>
      </c>
      <c r="T406" s="262">
        <f>('февраль (4 цк)'!Q455+'февраль (4 цк)'!Q456*9.68%)/1000</f>
        <v>1.1912849600000002</v>
      </c>
      <c r="U406" s="262">
        <f>('февраль (4 цк)'!R455+'февраль (4 цк)'!R456*9.68%)/1000</f>
        <v>1.1911752800000002</v>
      </c>
      <c r="V406" s="262">
        <f>('февраль (4 цк)'!S455+'февраль (4 цк)'!S456*9.68%)/1000</f>
        <v>1.1909778560000002</v>
      </c>
      <c r="W406" s="262">
        <f>('февраль (4 цк)'!T455+'февраль (4 цк)'!T456*9.68%)/1000</f>
        <v>1.1809750400000001</v>
      </c>
      <c r="X406" s="262">
        <f>('февраль (4 цк)'!U455+'февраль (4 цк)'!U456*9.68%)/1000</f>
        <v>1.1818305440000001</v>
      </c>
      <c r="Y406" s="262">
        <f>('февраль (4 цк)'!V455+'февраль (4 цк)'!V456*9.68%)/1000</f>
        <v>1.1715974</v>
      </c>
      <c r="Z406" s="262">
        <f>('февраль (4 цк)'!W455+'февраль (4 цк)'!W456*9.68%)/1000</f>
        <v>1.17384584</v>
      </c>
      <c r="AA406" s="262">
        <f>('февраль (4 цк)'!X455+'февраль (4 цк)'!X456*9.68%)/1000</f>
        <v>1.16534564</v>
      </c>
      <c r="AB406" s="262">
        <f>('февраль (4 цк)'!Y455+'февраль (4 цк)'!Y456*9.68%)/1000</f>
        <v>1.1514601520000001</v>
      </c>
    </row>
    <row r="407" spans="1:28" s="156" customFormat="1" ht="13.5" thickBot="1" x14ac:dyDescent="0.25">
      <c r="A407" s="266">
        <v>18</v>
      </c>
      <c r="B407" s="233" t="s">
        <v>188</v>
      </c>
      <c r="C407" s="234" t="s">
        <v>161</v>
      </c>
      <c r="D407" s="202"/>
      <c r="E407" s="262">
        <f>('февраль (4 цк)'!B459+'февраль (4 цк)'!B460*9.68%)/1000</f>
        <v>1.1910107600000002</v>
      </c>
      <c r="F407" s="284">
        <f>('февраль (4 цк)'!C459+'февраль (4 цк)'!C460*9.68%)/1000</f>
        <v>1.19441084</v>
      </c>
      <c r="G407" s="284">
        <f>('февраль (4 цк)'!D459+'февраль (4 цк)'!D460*9.68%)/1000</f>
        <v>1.1991380480000002</v>
      </c>
      <c r="H407" s="262">
        <f>('февраль (4 цк)'!E459+'февраль (4 цк)'!E460*9.68%)/1000</f>
        <v>1.2134293520000001</v>
      </c>
      <c r="I407" s="262">
        <f>('февраль (4 цк)'!F459+'февраль (4 цк)'!F460*9.68%)/1000</f>
        <v>1.2374931440000003</v>
      </c>
      <c r="J407" s="262">
        <f>('февраль (4 цк)'!G459+'февраль (4 цк)'!G460*9.68%)/1000</f>
        <v>1.250007632</v>
      </c>
      <c r="K407" s="262">
        <f>('февраль (4 цк)'!H459+'февраль (4 цк)'!H460*9.68%)/1000</f>
        <v>1.2474191840000002</v>
      </c>
      <c r="L407" s="262">
        <f>('февраль (4 цк)'!I459+'февраль (4 цк)'!I460*9.68%)/1000</f>
        <v>1.199499992</v>
      </c>
      <c r="M407" s="262">
        <f>('февраль (4 цк)'!J459+'февраль (4 цк)'!J460*9.68%)/1000</f>
        <v>1.19221724</v>
      </c>
      <c r="N407" s="262">
        <f>('февраль (4 цк)'!K459+'февраль (4 цк)'!K460*9.68%)/1000</f>
        <v>1.194827624</v>
      </c>
      <c r="O407" s="262">
        <f>('февраль (4 цк)'!L459+'февраль (4 цк)'!L460*9.68%)/1000</f>
        <v>1.197284456</v>
      </c>
      <c r="P407" s="262">
        <f>('февраль (4 цк)'!M459+'февраль (4 цк)'!M460*9.68%)/1000</f>
        <v>1.201496168</v>
      </c>
      <c r="Q407" s="262">
        <f>('февраль (4 цк)'!N459+'февраль (4 цк)'!N460*9.68%)/1000</f>
        <v>1.202055536</v>
      </c>
      <c r="R407" s="262">
        <f>('февраль (4 цк)'!O459+'февраль (4 цк)'!O460*9.68%)/1000</f>
        <v>1.1926120880000002</v>
      </c>
      <c r="S407" s="262">
        <f>('февраль (4 цк)'!P459+'февраль (4 цк)'!P460*9.68%)/1000</f>
        <v>1.201737464</v>
      </c>
      <c r="T407" s="262">
        <f>('февраль (4 цк)'!Q459+'февраль (4 цк)'!Q460*9.68%)/1000</f>
        <v>1.254120632</v>
      </c>
      <c r="U407" s="262">
        <f>('февраль (4 цк)'!R459+'февраль (4 цк)'!R460*9.68%)/1000</f>
        <v>1.2543399920000002</v>
      </c>
      <c r="V407" s="262">
        <f>('февраль (4 цк)'!S459+'февраль (4 цк)'!S460*9.68%)/1000</f>
        <v>1.2111151039999999</v>
      </c>
      <c r="W407" s="262">
        <f>('февраль (4 цк)'!T459+'февраль (4 цк)'!T460*9.68%)/1000</f>
        <v>1.2080330960000001</v>
      </c>
      <c r="X407" s="262">
        <f>('февраль (4 цк)'!U459+'февраль (4 цк)'!U460*9.68%)/1000</f>
        <v>1.197799952</v>
      </c>
      <c r="Y407" s="262">
        <f>('февраль (4 цк)'!V459+'февраль (4 цк)'!V460*9.68%)/1000</f>
        <v>1.1863054880000001</v>
      </c>
      <c r="Z407" s="262">
        <f>('февраль (4 цк)'!W459+'февраль (4 цк)'!W460*9.68%)/1000</f>
        <v>1.2029768480000003</v>
      </c>
      <c r="AA407" s="262">
        <f>('февраль (4 цк)'!X459+'февраль (4 цк)'!X460*9.68%)/1000</f>
        <v>1.1952773120000002</v>
      </c>
      <c r="AB407" s="262">
        <f>('февраль (4 цк)'!Y459+'февраль (4 цк)'!Y460*9.68%)/1000</f>
        <v>1.1928424160000002</v>
      </c>
    </row>
    <row r="408" spans="1:28" s="156" customFormat="1" ht="13.5" thickBot="1" x14ac:dyDescent="0.25">
      <c r="A408" s="266">
        <v>19</v>
      </c>
      <c r="B408" s="233" t="s">
        <v>188</v>
      </c>
      <c r="C408" s="234" t="s">
        <v>161</v>
      </c>
      <c r="D408" s="202"/>
      <c r="E408" s="262">
        <f>('февраль (4 цк)'!B463+'февраль (4 цк)'!B464*9.68%)/1000</f>
        <v>1.2374163679999999</v>
      </c>
      <c r="F408" s="284">
        <f>('февраль (4 цк)'!C463+'февраль (4 цк)'!C464*9.68%)/1000</f>
        <v>1.2396538399999999</v>
      </c>
      <c r="G408" s="284">
        <f>('февраль (4 цк)'!D463+'февраль (4 цк)'!D464*9.68%)/1000</f>
        <v>1.283536808</v>
      </c>
      <c r="H408" s="262">
        <f>('февраль (4 цк)'!E463+'февраль (4 цк)'!E464*9.68%)/1000</f>
        <v>1.2958977440000001</v>
      </c>
      <c r="I408" s="262">
        <f>('февраль (4 цк)'!F463+'февраль (4 цк)'!F464*9.68%)/1000</f>
        <v>1.2972358400000001</v>
      </c>
      <c r="J408" s="262">
        <f>('февраль (4 цк)'!G463+'февраль (4 цк)'!G464*9.68%)/1000</f>
        <v>1.2992100800000002</v>
      </c>
      <c r="K408" s="262">
        <f>('февраль (4 цк)'!H463+'февраль (4 цк)'!H464*9.68%)/1000</f>
        <v>1.2901285760000003</v>
      </c>
      <c r="L408" s="262">
        <f>('февраль (4 цк)'!I463+'февраль (4 цк)'!I464*9.68%)/1000</f>
        <v>1.2781076480000002</v>
      </c>
      <c r="M408" s="262">
        <f>('февраль (4 цк)'!J463+'февраль (4 цк)'!J464*9.68%)/1000</f>
        <v>1.2731830160000002</v>
      </c>
      <c r="N408" s="262">
        <f>('февраль (4 цк)'!K463+'февраль (4 цк)'!K464*9.68%)/1000</f>
        <v>1.2716474960000002</v>
      </c>
      <c r="O408" s="262">
        <f>('февраль (4 цк)'!L463+'февраль (4 цк)'!L464*9.68%)/1000</f>
        <v>1.276605032</v>
      </c>
      <c r="P408" s="262">
        <f>('февраль (4 цк)'!M463+'февраль (4 цк)'!M464*9.68%)/1000</f>
        <v>1.280432864</v>
      </c>
      <c r="Q408" s="262">
        <f>('февраль (4 цк)'!N463+'февраль (4 цк)'!N464*9.68%)/1000</f>
        <v>1.282966472</v>
      </c>
      <c r="R408" s="262">
        <f>('февраль (4 цк)'!O463+'февраль (4 цк)'!O464*9.68%)/1000</f>
        <v>1.2866736560000001</v>
      </c>
      <c r="S408" s="262">
        <f>('февраль (4 цк)'!P463+'февраль (4 цк)'!P464*9.68%)/1000</f>
        <v>1.302368864</v>
      </c>
      <c r="T408" s="262">
        <f>('февраль (4 цк)'!Q463+'февраль (4 цк)'!Q464*9.68%)/1000</f>
        <v>1.3091909600000002</v>
      </c>
      <c r="U408" s="262">
        <f>('февраль (4 цк)'!R463+'февраль (4 цк)'!R464*9.68%)/1000</f>
        <v>1.3012062560000002</v>
      </c>
      <c r="V408" s="262">
        <f>('февраль (4 цк)'!S463+'февраль (4 цк)'!S464*9.68%)/1000</f>
        <v>1.2966545359999999</v>
      </c>
      <c r="W408" s="262">
        <f>('февраль (4 цк)'!T463+'февраль (4 цк)'!T464*9.68%)/1000</f>
        <v>1.2940551200000001</v>
      </c>
      <c r="X408" s="262">
        <f>('февраль (4 цк)'!U463+'февраль (4 цк)'!U464*9.68%)/1000</f>
        <v>1.2316691360000001</v>
      </c>
      <c r="Y408" s="262">
        <f>('февраль (4 цк)'!V463+'февраль (4 цк)'!V464*9.68%)/1000</f>
        <v>1.2361989200000001</v>
      </c>
      <c r="Z408" s="262">
        <f>('февраль (4 цк)'!W463+'февраль (4 цк)'!W464*9.68%)/1000</f>
        <v>1.2332046560000001</v>
      </c>
      <c r="AA408" s="262">
        <f>('февраль (4 цк)'!X463+'февраль (4 цк)'!X464*9.68%)/1000</f>
        <v>1.231054928</v>
      </c>
      <c r="AB408" s="262">
        <f>('февраль (4 цк)'!Y463+'февраль (4 цк)'!Y464*9.68%)/1000</f>
        <v>1.2287626160000003</v>
      </c>
    </row>
    <row r="409" spans="1:28" s="156" customFormat="1" ht="13.5" thickBot="1" x14ac:dyDescent="0.25">
      <c r="A409" s="266">
        <v>20</v>
      </c>
      <c r="B409" s="233" t="s">
        <v>188</v>
      </c>
      <c r="C409" s="234" t="s">
        <v>161</v>
      </c>
      <c r="D409" s="202"/>
      <c r="E409" s="262">
        <f>('февраль (4 цк)'!B467+'февраль (4 цк)'!B468*9.68%)/1000</f>
        <v>1.2394564160000001</v>
      </c>
      <c r="F409" s="284">
        <f>('февраль (4 цк)'!C467+'февраль (4 цк)'!C468*9.68%)/1000</f>
        <v>1.2550858160000002</v>
      </c>
      <c r="G409" s="284">
        <f>('февраль (4 цк)'!D467+'февраль (4 цк)'!D468*9.68%)/1000</f>
        <v>1.3150369040000001</v>
      </c>
      <c r="H409" s="262">
        <f>('февраль (4 цк)'!E467+'февраль (4 цк)'!E468*9.68%)/1000</f>
        <v>1.336621928</v>
      </c>
      <c r="I409" s="262">
        <f>('февраль (4 цк)'!F467+'февраль (4 цк)'!F468*9.68%)/1000</f>
        <v>1.3221770719999999</v>
      </c>
      <c r="J409" s="262">
        <f>('февраль (4 цк)'!G467+'февраль (4 цк)'!G468*9.68%)/1000</f>
        <v>1.3268165359999999</v>
      </c>
      <c r="K409" s="262">
        <f>('февраль (4 цк)'!H467+'февраль (4 цк)'!H468*9.68%)/1000</f>
        <v>1.3270249279999999</v>
      </c>
      <c r="L409" s="262">
        <f>('февраль (4 цк)'!I467+'февраль (4 цк)'!I468*9.68%)/1000</f>
        <v>1.3107593840000002</v>
      </c>
      <c r="M409" s="262">
        <f>('февраль (4 цк)'!J467+'февраль (4 цк)'!J468*9.68%)/1000</f>
        <v>1.311231008</v>
      </c>
      <c r="N409" s="262">
        <f>('февраль (4 цк)'!K467+'февраль (4 цк)'!K468*9.68%)/1000</f>
        <v>1.3039482560000002</v>
      </c>
      <c r="O409" s="262">
        <f>('февраль (4 цк)'!L467+'февраль (4 цк)'!L468*9.68%)/1000</f>
        <v>1.309695488</v>
      </c>
      <c r="P409" s="262">
        <f>('февраль (4 цк)'!M467+'февраль (4 цк)'!M468*9.68%)/1000</f>
        <v>1.3093993520000002</v>
      </c>
      <c r="Q409" s="262">
        <f>('февраль (4 цк)'!N467+'февраль (4 цк)'!N468*9.68%)/1000</f>
        <v>1.2754095200000002</v>
      </c>
      <c r="R409" s="262">
        <f>('февраль (4 цк)'!O467+'февраль (4 цк)'!O468*9.68%)/1000</f>
        <v>1.3175924479999999</v>
      </c>
      <c r="S409" s="262">
        <f>('февраль (4 цк)'!P467+'февраль (4 цк)'!P468*9.68%)/1000</f>
        <v>1.310254856</v>
      </c>
      <c r="T409" s="262">
        <f>('февраль (4 цк)'!Q467+'февраль (4 цк)'!Q468*9.68%)/1000</f>
        <v>1.3339457360000002</v>
      </c>
      <c r="U409" s="262">
        <f>('февраль (4 цк)'!R467+'февраль (4 цк)'!R468*9.68%)/1000</f>
        <v>1.33101728</v>
      </c>
      <c r="V409" s="262">
        <f>('февраль (4 цк)'!S467+'февраль (4 цк)'!S468*9.68%)/1000</f>
        <v>1.33003016</v>
      </c>
      <c r="W409" s="262">
        <f>('февраль (4 цк)'!T467+'февраль (4 цк)'!T468*9.68%)/1000</f>
        <v>1.274126264</v>
      </c>
      <c r="X409" s="262">
        <f>('февраль (4 цк)'!U467+'февраль (4 цк)'!U468*9.68%)/1000</f>
        <v>1.2607453040000001</v>
      </c>
      <c r="Y409" s="262">
        <f>('февраль (4 цк)'!V467+'февраль (4 цк)'!V468*9.68%)/1000</f>
        <v>1.2598568960000001</v>
      </c>
      <c r="Z409" s="262">
        <f>('февраль (4 цк)'!W467+'февраль (4 цк)'!W468*9.68%)/1000</f>
        <v>1.2600981920000001</v>
      </c>
      <c r="AA409" s="262">
        <f>('февраль (4 цк)'!X467+'февраль (4 цк)'!X468*9.68%)/1000</f>
        <v>1.2651654080000001</v>
      </c>
      <c r="AB409" s="262">
        <f>('февраль (4 цк)'!Y467+'февраль (4 цк)'!Y468*9.68%)/1000</f>
        <v>1.257125864</v>
      </c>
    </row>
    <row r="410" spans="1:28" s="156" customFormat="1" ht="13.5" thickBot="1" x14ac:dyDescent="0.25">
      <c r="A410" s="266">
        <v>21</v>
      </c>
      <c r="B410" s="233" t="s">
        <v>188</v>
      </c>
      <c r="C410" s="234" t="s">
        <v>161</v>
      </c>
      <c r="D410" s="202"/>
      <c r="E410" s="262">
        <f>('февраль (4 цк)'!B471+'февраль (4 цк)'!B472*9.68%)/1000</f>
        <v>1.3489170559999999</v>
      </c>
      <c r="F410" s="284">
        <f>('февраль (4 цк)'!C471+'февраль (4 цк)'!C472*9.68%)/1000</f>
        <v>1.3545217039999999</v>
      </c>
      <c r="G410" s="284">
        <f>('февраль (4 цк)'!D471+'февраль (4 цк)'!D472*9.68%)/1000</f>
        <v>1.4619203600000001</v>
      </c>
      <c r="H410" s="262">
        <f>('февраль (4 цк)'!E471+'февраль (4 цк)'!E472*9.68%)/1000</f>
        <v>1.4731077200000002</v>
      </c>
      <c r="I410" s="262">
        <f>('февраль (4 цк)'!F471+'февраль (4 цк)'!F472*9.68%)/1000</f>
        <v>1.4657152880000002</v>
      </c>
      <c r="J410" s="262">
        <f>('февраль (4 цк)'!G471+'февраль (4 цк)'!G472*9.68%)/1000</f>
        <v>1.467579848</v>
      </c>
      <c r="K410" s="262">
        <f>('февраль (4 цк)'!H471+'февраль (4 цк)'!H472*9.68%)/1000</f>
        <v>1.4616461599999999</v>
      </c>
      <c r="L410" s="262">
        <f>('февраль (4 цк)'!I471+'февраль (4 цк)'!I472*9.68%)/1000</f>
        <v>1.4334803360000001</v>
      </c>
      <c r="M410" s="262">
        <f>('февраль (4 цк)'!J471+'февраль (4 цк)'!J472*9.68%)/1000</f>
        <v>1.4239710800000001</v>
      </c>
      <c r="N410" s="262">
        <f>('февраль (4 цк)'!K471+'февраль (4 цк)'!K472*9.68%)/1000</f>
        <v>1.3832359279999999</v>
      </c>
      <c r="O410" s="262">
        <f>('февраль (4 цк)'!L471+'февраль (4 цк)'!L472*9.68%)/1000</f>
        <v>1.3772144960000001</v>
      </c>
      <c r="P410" s="262">
        <f>('февраль (4 цк)'!M471+'февраль (4 цк)'!M472*9.68%)/1000</f>
        <v>1.4363868560000002</v>
      </c>
      <c r="Q410" s="262">
        <f>('февраль (4 цк)'!N471+'февраль (4 цк)'!N472*9.68%)/1000</f>
        <v>1.4462141840000002</v>
      </c>
      <c r="R410" s="262">
        <f>('февраль (4 цк)'!O471+'февраль (4 цк)'!O472*9.68%)/1000</f>
        <v>1.441673432</v>
      </c>
      <c r="S410" s="262">
        <f>('февраль (4 цк)'!P471+'февраль (4 цк)'!P472*9.68%)/1000</f>
        <v>1.4619093919999999</v>
      </c>
      <c r="T410" s="262">
        <f>('февраль (4 цк)'!Q471+'февраль (4 цк)'!Q472*9.68%)/1000</f>
        <v>1.4649146239999999</v>
      </c>
      <c r="U410" s="262">
        <f>('февраль (4 цк)'!R471+'февраль (4 цк)'!R472*9.68%)/1000</f>
        <v>1.4651339839999999</v>
      </c>
      <c r="V410" s="262">
        <f>('февраль (4 цк)'!S471+'февраль (4 цк)'!S472*9.68%)/1000</f>
        <v>1.4499981439999998</v>
      </c>
      <c r="W410" s="262">
        <f>('февраль (4 цк)'!T471+'февраль (4 цк)'!T472*9.68%)/1000</f>
        <v>1.3919335520000002</v>
      </c>
      <c r="X410" s="262">
        <f>('февраль (4 цк)'!U471+'февраль (4 цк)'!U472*9.68%)/1000</f>
        <v>1.3443104960000001</v>
      </c>
      <c r="Y410" s="262">
        <f>('февраль (4 цк)'!V471+'февраль (4 цк)'!V472*9.68%)/1000</f>
        <v>1.33600772</v>
      </c>
      <c r="Z410" s="262">
        <f>('февраль (4 цк)'!W471+'февраль (4 цк)'!W472*9.68%)/1000</f>
        <v>1.356989504</v>
      </c>
      <c r="AA410" s="262">
        <f>('февраль (4 цк)'!X471+'февраль (4 цк)'!X472*9.68%)/1000</f>
        <v>1.335053504</v>
      </c>
      <c r="AB410" s="262">
        <f>('февраль (4 цк)'!Y471+'февраль (4 цк)'!Y472*9.68%)/1000</f>
        <v>1.3382232560000002</v>
      </c>
    </row>
    <row r="411" spans="1:28" s="156" customFormat="1" ht="13.5" thickBot="1" x14ac:dyDescent="0.25">
      <c r="A411" s="266">
        <v>22</v>
      </c>
      <c r="B411" s="233" t="s">
        <v>188</v>
      </c>
      <c r="C411" s="234" t="s">
        <v>161</v>
      </c>
      <c r="D411" s="202"/>
      <c r="E411" s="262">
        <f>('февраль (4 цк)'!B475+'февраль (4 цк)'!B476*9.68%)/1000</f>
        <v>1.301491424</v>
      </c>
      <c r="F411" s="284">
        <f>('февраль (4 цк)'!C475+'февраль (4 цк)'!C476*9.68%)/1000</f>
        <v>1.331686328</v>
      </c>
      <c r="G411" s="284">
        <f>('февраль (4 цк)'!D475+'февраль (4 цк)'!D476*9.68%)/1000</f>
        <v>1.3694052800000001</v>
      </c>
      <c r="H411" s="262">
        <f>('февраль (4 цк)'!E475+'февраль (4 цк)'!E476*9.68%)/1000</f>
        <v>1.3932935840000003</v>
      </c>
      <c r="I411" s="262">
        <f>('февраль (4 цк)'!F475+'февраль (4 цк)'!F476*9.68%)/1000</f>
        <v>1.3817552479999999</v>
      </c>
      <c r="J411" s="262">
        <f>('февраль (4 цк)'!G475+'февраль (4 цк)'!G476*9.68%)/1000</f>
        <v>1.3962878479999998</v>
      </c>
      <c r="K411" s="262">
        <f>('февраль (4 цк)'!H475+'февраль (4 цк)'!H476*9.68%)/1000</f>
        <v>1.3837075520000002</v>
      </c>
      <c r="L411" s="262">
        <f>('февраль (4 цк)'!I475+'февраль (4 цк)'!I476*9.68%)/1000</f>
        <v>1.366564568</v>
      </c>
      <c r="M411" s="262">
        <f>('февраль (4 цк)'!J475+'февраль (4 цк)'!J476*9.68%)/1000</f>
        <v>1.359939896</v>
      </c>
      <c r="N411" s="262">
        <f>('февраль (4 цк)'!K475+'февраль (4 цк)'!K476*9.68%)/1000</f>
        <v>1.3540720159999999</v>
      </c>
      <c r="O411" s="262">
        <f>('февраль (4 цк)'!L475+'февраль (4 цк)'!L476*9.68%)/1000</f>
        <v>1.35838244</v>
      </c>
      <c r="P411" s="262">
        <f>('февраль (4 цк)'!M475+'февраль (4 цк)'!M476*9.68%)/1000</f>
        <v>1.364700008</v>
      </c>
      <c r="Q411" s="262">
        <f>('февраль (4 цк)'!N475+'февраль (4 цк)'!N476*9.68%)/1000</f>
        <v>1.3726956799999999</v>
      </c>
      <c r="R411" s="262">
        <f>('февраль (4 цк)'!O475+'февраль (4 цк)'!O476*9.68%)/1000</f>
        <v>1.3692846320000001</v>
      </c>
      <c r="S411" s="262">
        <f>('февраль (4 цк)'!P475+'февраль (4 цк)'!P476*9.68%)/1000</f>
        <v>1.3762383439999999</v>
      </c>
      <c r="T411" s="262">
        <f>('февраль (4 цк)'!Q475+'февраль (4 цк)'!Q476*9.68%)/1000</f>
        <v>1.337181296</v>
      </c>
      <c r="U411" s="262">
        <f>('февраль (4 цк)'!R475+'февраль (4 цк)'!R476*9.68%)/1000</f>
        <v>1.3787280799999999</v>
      </c>
      <c r="V411" s="262">
        <f>('февраль (4 цк)'!S475+'февраль (4 цк)'!S476*9.68%)/1000</f>
        <v>1.3838172320000002</v>
      </c>
      <c r="W411" s="262">
        <f>('февраль (4 цк)'!T475+'февраль (4 цк)'!T476*9.68%)/1000</f>
        <v>1.3750208960000001</v>
      </c>
      <c r="X411" s="262">
        <f>('февраль (4 цк)'!U475+'февраль (4 цк)'!U476*9.68%)/1000</f>
        <v>1.3115819840000003</v>
      </c>
      <c r="Y411" s="262">
        <f>('февраль (4 цк)'!V475+'февраль (4 цк)'!V476*9.68%)/1000</f>
        <v>1.2902601920000001</v>
      </c>
      <c r="Z411" s="262">
        <f>('февраль (4 цк)'!W475+'февраль (4 цк)'!W476*9.68%)/1000</f>
        <v>1.308927728</v>
      </c>
      <c r="AA411" s="262">
        <f>('февраль (4 цк)'!X475+'февраль (4 цк)'!X476*9.68%)/1000</f>
        <v>1.303663088</v>
      </c>
      <c r="AB411" s="262">
        <f>('февраль (4 цк)'!Y475+'февраль (4 цк)'!Y476*9.68%)/1000</f>
        <v>1.2966325999999999</v>
      </c>
    </row>
    <row r="412" spans="1:28" s="156" customFormat="1" ht="13.5" thickBot="1" x14ac:dyDescent="0.25">
      <c r="A412" s="266">
        <v>23</v>
      </c>
      <c r="B412" s="233" t="s">
        <v>188</v>
      </c>
      <c r="C412" s="234" t="s">
        <v>161</v>
      </c>
      <c r="D412" s="202"/>
      <c r="E412" s="262">
        <f>('февраль (4 цк)'!B479+'февраль (4 цк)'!B480*9.68%)/1000</f>
        <v>1.197108968</v>
      </c>
      <c r="F412" s="284">
        <f>('февраль (4 цк)'!C479+'февраль (4 цк)'!C480*9.68%)/1000</f>
        <v>1.1998400000000002</v>
      </c>
      <c r="G412" s="284">
        <f>('февраль (4 цк)'!D479+'февраль (4 цк)'!D480*9.68%)/1000</f>
        <v>1.1967360560000002</v>
      </c>
      <c r="H412" s="262">
        <f>('февраль (4 цк)'!E479+'февраль (4 цк)'!E480*9.68%)/1000</f>
        <v>1.2217869680000002</v>
      </c>
      <c r="I412" s="262">
        <f>('февраль (4 цк)'!F479+'февраль (4 цк)'!F480*9.68%)/1000</f>
        <v>1.2377454080000001</v>
      </c>
      <c r="J412" s="262">
        <f>('февраль (4 цк)'!G479+'февраль (4 цк)'!G480*9.68%)/1000</f>
        <v>1.250040536</v>
      </c>
      <c r="K412" s="262">
        <f>('февраль (4 цк)'!H479+'февраль (4 цк)'!H480*9.68%)/1000</f>
        <v>1.2199662800000002</v>
      </c>
      <c r="L412" s="262">
        <f>('февраль (4 цк)'!I479+'февраль (4 цк)'!I480*9.68%)/1000</f>
        <v>1.2069143600000001</v>
      </c>
      <c r="M412" s="262">
        <f>('февраль (4 цк)'!J479+'февраль (4 цк)'!J480*9.68%)/1000</f>
        <v>1.203689768</v>
      </c>
      <c r="N412" s="262">
        <f>('февраль (4 цк)'!K479+'февраль (4 цк)'!K480*9.68%)/1000</f>
        <v>1.1931933920000002</v>
      </c>
      <c r="O412" s="262">
        <f>('февраль (4 цк)'!L479+'февраль (4 цк)'!L480*9.68%)/1000</f>
        <v>1.1954528</v>
      </c>
      <c r="P412" s="262">
        <f>('февраль (4 цк)'!M479+'февраль (4 цк)'!M480*9.68%)/1000</f>
        <v>1.201496168</v>
      </c>
      <c r="Q412" s="262">
        <f>('февраль (4 цк)'!N479+'февраль (4 цк)'!N480*9.68%)/1000</f>
        <v>1.2099854000000001</v>
      </c>
      <c r="R412" s="262">
        <f>('февраль (4 цк)'!O479+'февраль (4 цк)'!O480*9.68%)/1000</f>
        <v>1.2066620960000001</v>
      </c>
      <c r="S412" s="262">
        <f>('февраль (4 цк)'!P479+'февраль (4 цк)'!P480*9.68%)/1000</f>
        <v>1.2145261520000001</v>
      </c>
      <c r="T412" s="262">
        <f>('февраль (4 цк)'!Q479+'февраль (4 цк)'!Q480*9.68%)/1000</f>
        <v>1.99595228</v>
      </c>
      <c r="U412" s="262">
        <f>('февраль (4 цк)'!R479+'февраль (4 цк)'!R480*9.68%)/1000</f>
        <v>1.9013642479999999</v>
      </c>
      <c r="V412" s="262">
        <f>('февраль (4 цк)'!S479+'февраль (4 цк)'!S480*9.68%)/1000</f>
        <v>1.22078888</v>
      </c>
      <c r="W412" s="262">
        <f>('февраль (4 цк)'!T479+'февраль (4 цк)'!T480*9.68%)/1000</f>
        <v>1.2249567200000002</v>
      </c>
      <c r="X412" s="262">
        <f>('февраль (4 цк)'!U479+'февраль (4 цк)'!U480*9.68%)/1000</f>
        <v>1.2203062880000002</v>
      </c>
      <c r="Y412" s="262">
        <f>('февраль (4 цк)'!V479+'февраль (4 цк)'!V480*9.68%)/1000</f>
        <v>1.221622448</v>
      </c>
      <c r="Z412" s="262">
        <f>('февраль (4 цк)'!W479+'февраль (4 цк)'!W480*9.68%)/1000</f>
        <v>1.2205256480000002</v>
      </c>
      <c r="AA412" s="262">
        <f>('февраль (4 цк)'!X479+'февраль (4 цк)'!X480*9.68%)/1000</f>
        <v>1.2090311840000001</v>
      </c>
      <c r="AB412" s="262">
        <f>('февраль (4 цк)'!Y479+'февраль (4 цк)'!Y480*9.68%)/1000</f>
        <v>1.1951566640000002</v>
      </c>
    </row>
    <row r="413" spans="1:28" s="156" customFormat="1" ht="13.5" thickBot="1" x14ac:dyDescent="0.25">
      <c r="A413" s="266">
        <v>24</v>
      </c>
      <c r="B413" s="233" t="s">
        <v>188</v>
      </c>
      <c r="C413" s="234" t="s">
        <v>161</v>
      </c>
      <c r="D413" s="202"/>
      <c r="E413" s="262">
        <f>('февраль (4 цк)'!B483+'февраль (4 цк)'!B484*9.68%)/1000</f>
        <v>1.30398116</v>
      </c>
      <c r="F413" s="284">
        <f>('февраль (4 цк)'!C483+'февраль (4 цк)'!C484*9.68%)/1000</f>
        <v>1.3020836960000002</v>
      </c>
      <c r="G413" s="284">
        <f>('февраль (4 цк)'!D483+'февраль (4 цк)'!D484*9.68%)/1000</f>
        <v>1.3020836960000002</v>
      </c>
      <c r="H413" s="262">
        <f>('февраль (4 цк)'!E483+'февраль (4 цк)'!E484*9.68%)/1000</f>
        <v>1.3258623200000001</v>
      </c>
      <c r="I413" s="262">
        <f>('февраль (4 цк)'!F483+'февраль (4 цк)'!F484*9.68%)/1000</f>
        <v>1.3370496799999998</v>
      </c>
      <c r="J413" s="262">
        <f>('февраль (4 цк)'!G483+'февраль (4 цк)'!G484*9.68%)/1000</f>
        <v>1.362265112</v>
      </c>
      <c r="K413" s="262">
        <f>('февраль (4 цк)'!H483+'февраль (4 цк)'!H484*9.68%)/1000</f>
        <v>1.3721472799999999</v>
      </c>
      <c r="L413" s="262">
        <f>('февраль (4 цк)'!I483+'февраль (4 цк)'!I484*9.68%)/1000</f>
        <v>1.307852864</v>
      </c>
      <c r="M413" s="262">
        <f>('февраль (4 цк)'!J483+'февраль (4 цк)'!J484*9.68%)/1000</f>
        <v>1.302149504</v>
      </c>
      <c r="N413" s="262">
        <f>('февраль (4 цк)'!K483+'февраль (4 цк)'!K484*9.68%)/1000</f>
        <v>1.2949106240000001</v>
      </c>
      <c r="O413" s="262">
        <f>('февраль (4 цк)'!L483+'февраль (4 цк)'!L484*9.68%)/1000</f>
        <v>1.2897666320000001</v>
      </c>
      <c r="P413" s="262">
        <f>('февраль (4 цк)'!M483+'февраль (4 цк)'!M484*9.68%)/1000</f>
        <v>1.309530968</v>
      </c>
      <c r="Q413" s="262">
        <f>('февраль (4 цк)'!N483+'февраль (4 цк)'!N484*9.68%)/1000</f>
        <v>1.3209705920000001</v>
      </c>
      <c r="R413" s="262">
        <f>('февраль (4 цк)'!O483+'февраль (4 цк)'!O484*9.68%)/1000</f>
        <v>1.308302552</v>
      </c>
      <c r="S413" s="262">
        <f>('февраль (4 цк)'!P483+'февраль (4 цк)'!P484*9.68%)/1000</f>
        <v>1.3225061120000001</v>
      </c>
      <c r="T413" s="262">
        <f>('февраль (4 цк)'!Q483+'февраль (4 цк)'!Q484*9.68%)/1000</f>
        <v>1.3833675439999999</v>
      </c>
      <c r="U413" s="262">
        <f>('февраль (4 цк)'!R483+'февраль (4 цк)'!R484*9.68%)/1000</f>
        <v>1.3829178559999999</v>
      </c>
      <c r="V413" s="262">
        <f>('февраль (4 цк)'!S483+'февраль (4 цк)'!S484*9.68%)/1000</f>
        <v>1.334976728</v>
      </c>
      <c r="W413" s="262">
        <f>('февраль (4 цк)'!T483+'февраль (4 цк)'!T484*9.68%)/1000</f>
        <v>1.3202467039999999</v>
      </c>
      <c r="X413" s="262">
        <f>('февраль (4 цк)'!U483+'февраль (4 цк)'!U484*9.68%)/1000</f>
        <v>1.3150478720000001</v>
      </c>
      <c r="Y413" s="262">
        <f>('февраль (4 цк)'!V483+'февраль (4 цк)'!V484*9.68%)/1000</f>
        <v>1.3093774159999998</v>
      </c>
      <c r="Z413" s="262">
        <f>('февраль (4 цк)'!W483+'февраль (4 цк)'!W484*9.68%)/1000</f>
        <v>1.3110335840000003</v>
      </c>
      <c r="AA413" s="262">
        <f>('февраль (4 цк)'!X483+'февраль (4 цк)'!X484*9.68%)/1000</f>
        <v>1.2909511760000003</v>
      </c>
      <c r="AB413" s="262">
        <f>('февраль (4 цк)'!Y483+'февраль (4 цк)'!Y484*9.68%)/1000</f>
        <v>1.2832406719999998</v>
      </c>
    </row>
    <row r="414" spans="1:28" s="156" customFormat="1" ht="13.5" thickBot="1" x14ac:dyDescent="0.25">
      <c r="A414" s="266">
        <v>25</v>
      </c>
      <c r="B414" s="233" t="s">
        <v>188</v>
      </c>
      <c r="C414" s="234" t="s">
        <v>161</v>
      </c>
      <c r="D414" s="202"/>
      <c r="E414" s="262">
        <f>('февраль (4 цк)'!B487+'февраль (4 цк)'!B488*9.68%)/1000</f>
        <v>1.2458836639999999</v>
      </c>
      <c r="F414" s="284">
        <f>('февраль (4 цк)'!C487+'февраль (4 цк)'!C488*9.68%)/1000</f>
        <v>1.2429552079999999</v>
      </c>
      <c r="G414" s="284">
        <f>('февраль (4 цк)'!D487+'февраль (4 цк)'!D488*9.68%)/1000</f>
        <v>1.225132208</v>
      </c>
      <c r="H414" s="262">
        <f>('февраль (4 цк)'!E487+'февраль (4 цк)'!E488*9.68%)/1000</f>
        <v>1.229771672</v>
      </c>
      <c r="I414" s="262">
        <f>('февраль (4 цк)'!F487+'февраль (4 цк)'!F488*9.68%)/1000</f>
        <v>1.2047207600000001</v>
      </c>
      <c r="J414" s="262">
        <f>('февраль (4 цк)'!G487+'февраль (4 цк)'!G488*9.68%)/1000</f>
        <v>1.2592317200000003</v>
      </c>
      <c r="K414" s="262">
        <f>('февраль (4 цк)'!H487+'февраль (4 цк)'!H488*9.68%)/1000</f>
        <v>1.2602627120000003</v>
      </c>
      <c r="L414" s="262">
        <f>('февраль (4 цк)'!I487+'февраль (4 цк)'!I488*9.68%)/1000</f>
        <v>1.2488230880000002</v>
      </c>
      <c r="M414" s="262">
        <f>('февраль (4 цк)'!J487+'февраль (4 цк)'!J488*9.68%)/1000</f>
        <v>1.230594272</v>
      </c>
      <c r="N414" s="262">
        <f>('февраль (4 цк)'!K487+'февраль (4 цк)'!K488*9.68%)/1000</f>
        <v>1.22846648</v>
      </c>
      <c r="O414" s="262">
        <f>('февраль (4 цк)'!L487+'февраль (4 цк)'!L488*9.68%)/1000</f>
        <v>1.1874132560000001</v>
      </c>
      <c r="P414" s="262">
        <f>('февраль (4 цк)'!M487+'февраль (4 цк)'!M488*9.68%)/1000</f>
        <v>1.1853403040000001</v>
      </c>
      <c r="Q414" s="262">
        <f>('февраль (4 цк)'!N487+'февраль (4 цк)'!N488*9.68%)/1000</f>
        <v>1.196747024</v>
      </c>
      <c r="R414" s="262">
        <f>('февраль (4 цк)'!O487+'февраль (4 цк)'!O488*9.68%)/1000</f>
        <v>1.198732232</v>
      </c>
      <c r="S414" s="262">
        <f>('февраль (4 цк)'!P487+'февраль (4 цк)'!P488*9.68%)/1000</f>
        <v>1.2107092880000001</v>
      </c>
      <c r="T414" s="262">
        <f>('февраль (4 цк)'!Q487+'февраль (4 цк)'!Q488*9.68%)/1000</f>
        <v>1.22758904</v>
      </c>
      <c r="U414" s="262">
        <f>('февраль (4 цк)'!R487+'февраль (4 цк)'!R488*9.68%)/1000</f>
        <v>1.255458728</v>
      </c>
      <c r="V414" s="262">
        <f>('февраль (4 цк)'!S487+'февраль (4 цк)'!S488*9.68%)/1000</f>
        <v>1.253923208</v>
      </c>
      <c r="W414" s="262">
        <f>('февраль (4 цк)'!T487+'февраль (4 цк)'!T488*9.68%)/1000</f>
        <v>1.2249128480000002</v>
      </c>
      <c r="X414" s="262">
        <f>('февраль (4 цк)'!U487+'февраль (4 цк)'!U488*9.68%)/1000</f>
        <v>1.2511154000000002</v>
      </c>
      <c r="Y414" s="262">
        <f>('февраль (4 цк)'!V487+'февраль (4 цк)'!V488*9.68%)/1000</f>
        <v>1.2448636399999999</v>
      </c>
      <c r="Z414" s="262">
        <f>('февраль (4 цк)'!W487+'февраль (4 цк)'!W488*9.68%)/1000</f>
        <v>1.2471559520000002</v>
      </c>
      <c r="AA414" s="262">
        <f>('февраль (4 цк)'!X487+'февраль (4 цк)'!X488*9.68%)/1000</f>
        <v>1.2416061440000001</v>
      </c>
      <c r="AB414" s="262">
        <f>('февраль (4 цк)'!Y487+'февраль (4 цк)'!Y488*9.68%)/1000</f>
        <v>1.2380525120000001</v>
      </c>
    </row>
    <row r="415" spans="1:28" s="156" customFormat="1" ht="13.5" thickBot="1" x14ac:dyDescent="0.25">
      <c r="A415" s="266">
        <v>26</v>
      </c>
      <c r="B415" s="233" t="s">
        <v>188</v>
      </c>
      <c r="C415" s="234" t="s">
        <v>161</v>
      </c>
      <c r="D415" s="202"/>
      <c r="E415" s="262">
        <f>('февраль (4 цк)'!B491+'февраль (4 цк)'!B492*9.68%)/1000</f>
        <v>1.3216944799999999</v>
      </c>
      <c r="F415" s="284">
        <f>('февраль (4 цк)'!C491+'февраль (4 цк)'!C492*9.68%)/1000</f>
        <v>1.3169453360000001</v>
      </c>
      <c r="G415" s="284">
        <f>('февраль (4 цк)'!D491+'февраль (4 цк)'!D492*9.68%)/1000</f>
        <v>1.3162433840000001</v>
      </c>
      <c r="H415" s="262">
        <f>('февраль (4 цк)'!E491+'февраль (4 цк)'!E492*9.68%)/1000</f>
        <v>1.3248861679999999</v>
      </c>
      <c r="I415" s="262">
        <f>('февраль (4 цк)'!F491+'февраль (4 цк)'!F492*9.68%)/1000</f>
        <v>1.3235371039999999</v>
      </c>
      <c r="J415" s="262">
        <f>('февраль (4 цк)'!G491+'февраль (4 цк)'!G492*9.68%)/1000</f>
        <v>1.329328208</v>
      </c>
      <c r="K415" s="262">
        <f>('февраль (4 цк)'!H491+'февраль (4 цк)'!H492*9.68%)/1000</f>
        <v>1.3286591600000002</v>
      </c>
      <c r="L415" s="262">
        <f>('февраль (4 цк)'!I491+'февраль (4 цк)'!I492*9.68%)/1000</f>
        <v>1.3191499039999999</v>
      </c>
      <c r="M415" s="262">
        <f>('февраль (4 цк)'!J491+'февраль (4 цк)'!J492*9.68%)/1000</f>
        <v>1.30781996</v>
      </c>
      <c r="N415" s="262">
        <f>('февраль (4 цк)'!K491+'февраль (4 цк)'!K492*9.68%)/1000</f>
        <v>1.2935615600000001</v>
      </c>
      <c r="O415" s="262">
        <f>('февраль (4 цк)'!L491+'февраль (4 цк)'!L492*9.68%)/1000</f>
        <v>1.3125691039999998</v>
      </c>
      <c r="P415" s="262">
        <f>('февраль (4 цк)'!M491+'февраль (4 цк)'!M492*9.68%)/1000</f>
        <v>1.31259104</v>
      </c>
      <c r="Q415" s="262">
        <f>('февраль (4 цк)'!N491+'февраль (4 цк)'!N492*9.68%)/1000</f>
        <v>1.3204331600000001</v>
      </c>
      <c r="R415" s="262">
        <f>('февраль (4 цк)'!O491+'февраль (4 цк)'!O492*9.68%)/1000</f>
        <v>1.31215232</v>
      </c>
      <c r="S415" s="262">
        <f>('февраль (4 цк)'!P491+'февраль (4 цк)'!P492*9.68%)/1000</f>
        <v>1.3237454959999999</v>
      </c>
      <c r="T415" s="262">
        <f>('февраль (4 цк)'!Q491+'февраль (4 цк)'!Q492*9.68%)/1000</f>
        <v>1.3445408240000001</v>
      </c>
      <c r="U415" s="262">
        <f>('февраль (4 цк)'!R491+'февраль (4 цк)'!R492*9.68%)/1000</f>
        <v>1.3557501200000002</v>
      </c>
      <c r="V415" s="262">
        <f>('февраль (4 цк)'!S491+'февраль (4 цк)'!S492*9.68%)/1000</f>
        <v>1.3608283040000002</v>
      </c>
      <c r="W415" s="262">
        <f>('февраль (4 цк)'!T491+'февраль (4 цк)'!T492*9.68%)/1000</f>
        <v>1.3549055840000002</v>
      </c>
      <c r="X415" s="262">
        <f>('февраль (4 цк)'!U491+'февраль (4 цк)'!U492*9.68%)/1000</f>
        <v>1.3452318080000001</v>
      </c>
      <c r="Y415" s="262">
        <f>('февраль (4 цк)'!V491+'февраль (4 цк)'!V492*9.68%)/1000</f>
        <v>1.3411846160000001</v>
      </c>
      <c r="Z415" s="262">
        <f>('февраль (4 цк)'!W491+'февраль (4 цк)'!W492*9.68%)/1000</f>
        <v>1.3338579920000002</v>
      </c>
      <c r="AA415" s="262">
        <f>('февраль (4 цк)'!X491+'февраль (4 цк)'!X492*9.68%)/1000</f>
        <v>1.3162653200000003</v>
      </c>
      <c r="AB415" s="262">
        <f>('февраль (4 цк)'!Y491+'февраль (4 цк)'!Y492*9.68%)/1000</f>
        <v>1.3255003759999999</v>
      </c>
    </row>
    <row r="416" spans="1:28" s="156" customFormat="1" ht="13.5" thickBot="1" x14ac:dyDescent="0.25">
      <c r="A416" s="266">
        <v>27</v>
      </c>
      <c r="B416" s="233" t="s">
        <v>188</v>
      </c>
      <c r="C416" s="234" t="s">
        <v>161</v>
      </c>
      <c r="D416" s="202"/>
      <c r="E416" s="262">
        <f>('февраль (4 цк)'!B495+'февраль (4 цк)'!B496*9.68%)/1000</f>
        <v>1.2682803200000001</v>
      </c>
      <c r="F416" s="284">
        <f>('февраль (4 цк)'!C495+'февраль (4 цк)'!C496*9.68%)/1000</f>
        <v>1.2712416800000002</v>
      </c>
      <c r="G416" s="284">
        <f>('февраль (4 цк)'!D495+'февраль (4 цк)'!D496*9.68%)/1000</f>
        <v>1.3390019840000003</v>
      </c>
      <c r="H416" s="262">
        <f>('февраль (4 цк)'!E495+'февраль (4 цк)'!E496*9.68%)/1000</f>
        <v>1.2965558240000001</v>
      </c>
      <c r="I416" s="262">
        <f>('февраль (4 цк)'!F495+'февраль (4 цк)'!F496*9.68%)/1000</f>
        <v>1.3248422960000001</v>
      </c>
      <c r="J416" s="262">
        <f>('февраль (4 цк)'!G495+'февраль (4 цк)'!G496*9.68%)/1000</f>
        <v>1.3819526719999999</v>
      </c>
      <c r="K416" s="262">
        <f>('февраль (4 цк)'!H495+'февраль (4 цк)'!H496*9.68%)/1000</f>
        <v>1.362901256</v>
      </c>
      <c r="L416" s="262">
        <f>('февраль (4 цк)'!I495+'февраль (4 цк)'!I496*9.68%)/1000</f>
        <v>1.357801136</v>
      </c>
      <c r="M416" s="262">
        <f>('февраль (4 цк)'!J495+'февраль (4 цк)'!J496*9.68%)/1000</f>
        <v>1.3490815760000001</v>
      </c>
      <c r="N416" s="262">
        <f>('февраль (4 цк)'!K495+'февраль (4 цк)'!K496*9.68%)/1000</f>
        <v>1.3466247439999999</v>
      </c>
      <c r="O416" s="262">
        <f>('февраль (4 цк)'!L495+'февраль (4 цк)'!L496*9.68%)/1000</f>
        <v>1.3477434799999999</v>
      </c>
      <c r="P416" s="262">
        <f>('февраль (4 цк)'!M495+'февраль (4 цк)'!M496*9.68%)/1000</f>
        <v>1.2964351760000001</v>
      </c>
      <c r="Q416" s="262">
        <f>('февраль (4 цк)'!N495+'февраль (4 цк)'!N496*9.68%)/1000</f>
        <v>1.285905896</v>
      </c>
      <c r="R416" s="262">
        <f>('февраль (4 цк)'!O495+'февраль (4 цк)'!O496*9.68%)/1000</f>
        <v>1.2593962400000001</v>
      </c>
      <c r="S416" s="262">
        <f>('февраль (4 цк)'!P495+'февраль (4 цк)'!P496*9.68%)/1000</f>
        <v>1.301337872</v>
      </c>
      <c r="T416" s="262">
        <f>('февраль (4 цк)'!Q495+'февраль (4 цк)'!Q496*9.68%)/1000</f>
        <v>1.3663781119999998</v>
      </c>
      <c r="U416" s="262">
        <f>('февраль (4 цк)'!R495+'февраль (4 цк)'!R496*9.68%)/1000</f>
        <v>1.3741653920000001</v>
      </c>
      <c r="V416" s="262">
        <f>('февраль (4 цк)'!S495+'февраль (4 цк)'!S496*9.68%)/1000</f>
        <v>1.3460982799999999</v>
      </c>
      <c r="W416" s="262">
        <f>('февраль (4 цк)'!T495+'февраль (4 цк)'!T496*9.68%)/1000</f>
        <v>1.3105509920000002</v>
      </c>
      <c r="X416" s="262">
        <f>('февраль (4 цк)'!U495+'февраль (4 цк)'!U496*9.68%)/1000</f>
        <v>1.2913021520000003</v>
      </c>
      <c r="Y416" s="262">
        <f>('февраль (4 цк)'!V495+'февраль (4 цк)'!V496*9.68%)/1000</f>
        <v>1.2905453600000001</v>
      </c>
      <c r="Z416" s="262">
        <f>('февраль (4 цк)'!W495+'февраль (4 цк)'!W496*9.68%)/1000</f>
        <v>1.2887575760000003</v>
      </c>
      <c r="AA416" s="262">
        <f>('февраль (4 цк)'!X495+'февраль (4 цк)'!X496*9.68%)/1000</f>
        <v>1.277833448</v>
      </c>
      <c r="AB416" s="262">
        <f>('февраль (4 цк)'!Y495+'февраль (4 цк)'!Y496*9.68%)/1000</f>
        <v>1.2879678800000001</v>
      </c>
    </row>
    <row r="417" spans="1:28" s="156" customFormat="1" ht="13.5" thickBot="1" x14ac:dyDescent="0.25">
      <c r="A417" s="266">
        <v>28</v>
      </c>
      <c r="B417" s="233" t="s">
        <v>188</v>
      </c>
      <c r="C417" s="234" t="s">
        <v>161</v>
      </c>
      <c r="D417" s="202"/>
      <c r="E417" s="262">
        <f>('февраль (4 цк)'!B499+'февраль (4 цк)'!B500*9.68%)/1000</f>
        <v>1.2699584240000001</v>
      </c>
      <c r="F417" s="284">
        <f>('февраль (4 цк)'!C499+'февраль (4 цк)'!C500*9.68%)/1000</f>
        <v>1.2761553440000002</v>
      </c>
      <c r="G417" s="284">
        <f>('февраль (4 цк)'!D499+'февраль (4 цк)'!D500*9.68%)/1000</f>
        <v>1.3286481920000002</v>
      </c>
      <c r="H417" s="262">
        <f>('февраль (4 цк)'!E499+'февраль (4 цк)'!E500*9.68%)/1000</f>
        <v>1.333452176</v>
      </c>
      <c r="I417" s="262">
        <f>('февраль (4 цк)'!F499+'февраль (4 цк)'!F500*9.68%)/1000</f>
        <v>1.3258294159999997</v>
      </c>
      <c r="J417" s="262">
        <f>('февраль (4 цк)'!G499+'февраль (4 цк)'!G500*9.68%)/1000</f>
        <v>1.3137975200000001</v>
      </c>
      <c r="K417" s="262">
        <f>('февраль (4 цк)'!H499+'февраль (4 цк)'!H500*9.68%)/1000</f>
        <v>1.3165614560000001</v>
      </c>
      <c r="L417" s="262">
        <f>('февраль (4 цк)'!I499+'февраль (4 цк)'!I500*9.68%)/1000</f>
        <v>1.2963803359999999</v>
      </c>
      <c r="M417" s="262">
        <f>('февраль (4 цк)'!J499+'февраль (4 цк)'!J500*9.68%)/1000</f>
        <v>1.2926731520000001</v>
      </c>
      <c r="N417" s="262">
        <f>('февраль (4 цк)'!K499+'февраль (4 цк)'!K500*9.68%)/1000</f>
        <v>1.2767037440000002</v>
      </c>
      <c r="O417" s="262">
        <f>('февраль (4 цк)'!L499+'февраль (4 цк)'!L500*9.68%)/1000</f>
        <v>1.2500953760000002</v>
      </c>
      <c r="P417" s="262">
        <f>('февраль (4 цк)'!M499+'февраль (4 цк)'!M500*9.68%)/1000</f>
        <v>1.256149712</v>
      </c>
      <c r="Q417" s="262">
        <f>('февраль (4 цк)'!N499+'февраль (4 цк)'!N500*9.68%)/1000</f>
        <v>1.2665473760000001</v>
      </c>
      <c r="R417" s="262">
        <f>('февраль (4 цк)'!O499+'февраль (4 цк)'!O500*9.68%)/1000</f>
        <v>1.2997365440000002</v>
      </c>
      <c r="S417" s="262">
        <f>('февраль (4 цк)'!P499+'февраль (4 цк)'!P500*9.68%)/1000</f>
        <v>1.3162982240000001</v>
      </c>
      <c r="T417" s="262">
        <f>('февраль (4 цк)'!Q499+'февраль (4 цк)'!Q500*9.68%)/1000</f>
        <v>1.3195886239999999</v>
      </c>
      <c r="U417" s="262">
        <f>('февраль (4 цк)'!R499+'февраль (4 цк)'!R500*9.68%)/1000</f>
        <v>1.335667712</v>
      </c>
      <c r="V417" s="262">
        <f>('февраль (4 цк)'!S499+'февраль (4 цк)'!S500*9.68%)/1000</f>
        <v>1.3255003759999999</v>
      </c>
      <c r="W417" s="262">
        <f>('февраль (4 цк)'!T499+'февраль (4 цк)'!T500*9.68%)/1000</f>
        <v>1.277723768</v>
      </c>
      <c r="X417" s="262">
        <f>('февраль (4 цк)'!U499+'февраль (4 цк)'!U500*9.68%)/1000</f>
        <v>1.2561716480000003</v>
      </c>
      <c r="Y417" s="262">
        <f>('февраль (4 цк)'!V499+'февраль (4 цк)'!V500*9.68%)/1000</f>
        <v>1.255360016</v>
      </c>
      <c r="Z417" s="262">
        <f>('февраль (4 цк)'!W499+'февраль (4 цк)'!W500*9.68%)/1000</f>
        <v>1.2635311760000001</v>
      </c>
      <c r="AA417" s="262">
        <f>('февраль (4 цк)'!X499+'февраль (4 цк)'!X500*9.68%)/1000</f>
        <v>1.2500953760000002</v>
      </c>
      <c r="AB417" s="262">
        <f>('февраль (4 цк)'!Y499+'февраль (4 цк)'!Y500*9.68%)/1000</f>
        <v>1.2646608800000001</v>
      </c>
    </row>
    <row r="418" spans="1:28" s="156" customFormat="1" ht="13.5" thickBot="1" x14ac:dyDescent="0.25">
      <c r="A418" s="266">
        <v>29</v>
      </c>
      <c r="B418" s="233" t="s">
        <v>188</v>
      </c>
      <c r="C418" s="234" t="s">
        <v>161</v>
      </c>
      <c r="D418" s="202"/>
      <c r="E418" s="262"/>
      <c r="F418" s="284"/>
      <c r="G418" s="284"/>
      <c r="H418" s="262"/>
      <c r="I418" s="262"/>
      <c r="J418" s="262"/>
      <c r="K418" s="262"/>
      <c r="L418" s="262"/>
      <c r="M418" s="262"/>
      <c r="N418" s="262"/>
      <c r="O418" s="262"/>
      <c r="P418" s="262"/>
      <c r="Q418" s="262"/>
      <c r="R418" s="262"/>
      <c r="S418" s="262"/>
      <c r="T418" s="262"/>
      <c r="U418" s="262"/>
      <c r="V418" s="262"/>
      <c r="W418" s="262"/>
      <c r="X418" s="262"/>
      <c r="Y418" s="262"/>
      <c r="Z418" s="262"/>
      <c r="AA418" s="262"/>
      <c r="AB418" s="262"/>
    </row>
    <row r="419" spans="1:28" s="156" customFormat="1" ht="13.5" thickBot="1" x14ac:dyDescent="0.25">
      <c r="A419" s="266">
        <v>30</v>
      </c>
      <c r="B419" s="233" t="s">
        <v>188</v>
      </c>
      <c r="C419" s="234" t="s">
        <v>161</v>
      </c>
      <c r="D419" s="202"/>
      <c r="E419" s="262"/>
      <c r="F419" s="284"/>
      <c r="G419" s="284"/>
      <c r="H419" s="262"/>
      <c r="I419" s="262"/>
      <c r="J419" s="262"/>
      <c r="K419" s="262"/>
      <c r="L419" s="262"/>
      <c r="M419" s="262"/>
      <c r="N419" s="262"/>
      <c r="O419" s="262"/>
      <c r="P419" s="262"/>
      <c r="Q419" s="262"/>
      <c r="R419" s="262"/>
      <c r="S419" s="262"/>
      <c r="T419" s="262"/>
      <c r="U419" s="262"/>
      <c r="V419" s="262"/>
      <c r="W419" s="262"/>
      <c r="X419" s="262"/>
      <c r="Y419" s="262"/>
      <c r="Z419" s="262"/>
      <c r="AA419" s="262"/>
      <c r="AB419" s="262"/>
    </row>
    <row r="420" spans="1:28" s="248" customFormat="1" ht="13.5" thickBot="1" x14ac:dyDescent="0.25">
      <c r="A420" s="267">
        <v>31</v>
      </c>
      <c r="B420" s="257" t="s">
        <v>188</v>
      </c>
      <c r="C420" s="258" t="s">
        <v>161</v>
      </c>
      <c r="D420" s="259"/>
      <c r="E420" s="262"/>
      <c r="F420" s="284"/>
      <c r="G420" s="284"/>
      <c r="H420" s="262"/>
      <c r="I420" s="262"/>
      <c r="J420" s="262"/>
      <c r="K420" s="262"/>
      <c r="L420" s="262"/>
      <c r="M420" s="262"/>
      <c r="N420" s="262"/>
      <c r="O420" s="262"/>
      <c r="P420" s="262"/>
      <c r="Q420" s="262"/>
      <c r="R420" s="262"/>
      <c r="S420" s="262"/>
      <c r="T420" s="262"/>
      <c r="U420" s="262"/>
      <c r="V420" s="262"/>
      <c r="W420" s="262"/>
      <c r="X420" s="262"/>
      <c r="Y420" s="262"/>
      <c r="Z420" s="262"/>
      <c r="AA420" s="262"/>
      <c r="AB420" s="262"/>
    </row>
    <row r="421" spans="1:28" s="243" customFormat="1" ht="13.5" thickBot="1" x14ac:dyDescent="0.25">
      <c r="A421" s="265">
        <v>1</v>
      </c>
      <c r="B421" s="252" t="s">
        <v>189</v>
      </c>
      <c r="C421" s="253" t="s">
        <v>161</v>
      </c>
      <c r="D421" s="254"/>
      <c r="E421" s="262">
        <f>('февраль (4 цк)'!B391+'февраль (4 цк)'!B392*9.11%)/1000</f>
        <v>1.1935133659999999</v>
      </c>
      <c r="F421" s="284">
        <f>('февраль (4 цк)'!C391+'февраль (4 цк)'!C392*9.11%)/1000</f>
        <v>1.2084614360000001</v>
      </c>
      <c r="G421" s="284">
        <f>('февраль (4 цк)'!D391+'февраль (4 цк)'!D392*9.11%)/1000</f>
        <v>1.2185432</v>
      </c>
      <c r="H421" s="262">
        <f>('февраль (4 цк)'!E391+'февраль (4 цк)'!E392*9.11%)/1000</f>
        <v>1.2759896150000001</v>
      </c>
      <c r="I421" s="262">
        <f>('февраль (4 цк)'!F391+'февраль (4 цк)'!F392*9.11%)/1000</f>
        <v>1.2772552909999999</v>
      </c>
      <c r="J421" s="262">
        <f>('февраль (4 цк)'!G391+'февраль (4 цк)'!G392*9.11%)/1000</f>
        <v>1.3073696510000001</v>
      </c>
      <c r="K421" s="262">
        <f>('февраль (4 цк)'!H391+'февраль (4 цк)'!H392*9.11%)/1000</f>
        <v>1.2919196750000002</v>
      </c>
      <c r="L421" s="262">
        <f>('февраль (4 цк)'!I391+'февраль (4 цк)'!I392*9.11%)/1000</f>
        <v>1.2625799960000001</v>
      </c>
      <c r="M421" s="262">
        <f>('февраль (4 цк)'!J391+'февраль (4 цк)'!J392*9.11%)/1000</f>
        <v>1.249988702</v>
      </c>
      <c r="N421" s="262">
        <f>('февраль (4 цк)'!K391+'февраль (4 цк)'!K392*9.11%)/1000</f>
        <v>1.5106524920000002</v>
      </c>
      <c r="O421" s="262">
        <f>('февраль (4 цк)'!L391+'февраль (4 цк)'!L392*9.11%)/1000</f>
        <v>1.5180937939999999</v>
      </c>
      <c r="P421" s="262">
        <f>('февраль (4 цк)'!M391+'февраль (4 цк)'!M392*9.11%)/1000</f>
        <v>1.527957338</v>
      </c>
      <c r="Q421" s="262">
        <f>('февраль (4 цк)'!N391+'февраль (4 цк)'!N392*9.11%)/1000</f>
        <v>1.545033053</v>
      </c>
      <c r="R421" s="262">
        <f>('февраль (4 цк)'!O391+'февраль (4 цк)'!O392*9.11%)/1000</f>
        <v>1.2808559210000001</v>
      </c>
      <c r="S421" s="262">
        <f>('февраль (4 цк)'!P391+'февраль (4 цк)'!P392*9.11%)/1000</f>
        <v>1.303343492</v>
      </c>
      <c r="T421" s="262">
        <f>('февраль (4 цк)'!Q391+'февраль (4 цк)'!Q392*9.11%)/1000</f>
        <v>1.9797709370000003</v>
      </c>
      <c r="U421" s="262">
        <f>('февраль (4 цк)'!R391+'февраль (4 цк)'!R392*9.11%)/1000</f>
        <v>1.2947128909999999</v>
      </c>
      <c r="V421" s="262">
        <f>('февраль (4 цк)'!S391+'февраль (4 цк)'!S392*9.11%)/1000</f>
        <v>1.5283392230000001</v>
      </c>
      <c r="W421" s="262">
        <f>('февраль (4 цк)'!T391+'февраль (4 цк)'!T392*9.11%)/1000</f>
        <v>1.2605178170000002</v>
      </c>
      <c r="X421" s="262">
        <f>('февраль (4 цк)'!U391+'февраль (4 цк)'!U392*9.11%)/1000</f>
        <v>1.2095088920000001</v>
      </c>
      <c r="Y421" s="262">
        <f>('февраль (4 цк)'!V391+'февраль (4 цк)'!V392*9.11%)/1000</f>
        <v>1.2047407850000003</v>
      </c>
      <c r="Z421" s="262">
        <f>('февраль (4 цк)'!W391+'февраль (4 цк)'!W392*9.11%)/1000</f>
        <v>1.4119843189999999</v>
      </c>
      <c r="AA421" s="262">
        <f>('февраль (4 цк)'!X391+'февраль (4 цк)'!X392*9.11%)/1000</f>
        <v>1.2010856000000001</v>
      </c>
      <c r="AB421" s="262">
        <f>('февраль (4 цк)'!Y391+'февраль (4 цк)'!Y392*9.11%)/1000</f>
        <v>1.2005836939999999</v>
      </c>
    </row>
    <row r="422" spans="1:28" s="156" customFormat="1" ht="13.5" thickBot="1" x14ac:dyDescent="0.25">
      <c r="A422" s="266">
        <v>2</v>
      </c>
      <c r="B422" s="233" t="s">
        <v>189</v>
      </c>
      <c r="C422" s="234" t="s">
        <v>161</v>
      </c>
      <c r="D422" s="202"/>
      <c r="E422" s="262">
        <f>('февраль (4 цк)'!B395+'февраль (4 цк)'!B396*9.11%)/1000</f>
        <v>1.303932686</v>
      </c>
      <c r="F422" s="284">
        <f>('февраль (4 цк)'!C395+'февраль (4 цк)'!C396*9.11%)/1000</f>
        <v>1.310217422</v>
      </c>
      <c r="G422" s="284">
        <f>('февраль (4 цк)'!D395+'февраль (4 цк)'!D396*9.11%)/1000</f>
        <v>1.3065949700000001</v>
      </c>
      <c r="H422" s="262">
        <f>('февраль (4 цк)'!E395+'февраль (4 цк)'!E396*9.11%)/1000</f>
        <v>1.3337960930000001</v>
      </c>
      <c r="I422" s="262">
        <f>('февраль (4 цк)'!F395+'февраль (4 цк)'!F396*9.11%)/1000</f>
        <v>1.323899816</v>
      </c>
      <c r="J422" s="262">
        <f>('февраль (4 цк)'!G395+'февраль (4 цк)'!G396*9.11%)/1000</f>
        <v>1.6656214250000001</v>
      </c>
      <c r="K422" s="262">
        <f>('февраль (4 цк)'!H395+'февраль (4 цк)'!H396*9.11%)/1000</f>
        <v>1.374865097</v>
      </c>
      <c r="L422" s="262">
        <f>('февраль (4 цк)'!I395+'февраль (4 цк)'!I396*9.11%)/1000</f>
        <v>1.357647539</v>
      </c>
      <c r="M422" s="262">
        <f>('февраль (4 цк)'!J395+'февраль (4 цк)'!J396*9.11%)/1000</f>
        <v>1.3636049450000001</v>
      </c>
      <c r="N422" s="262">
        <f>('февраль (4 цк)'!K395+'февраль (4 цк)'!K396*9.11%)/1000</f>
        <v>1.3106211290000001</v>
      </c>
      <c r="O422" s="262">
        <f>('февраль (4 цк)'!L395+'февраль (4 цк)'!L396*9.11%)/1000</f>
        <v>1.3033653140000001</v>
      </c>
      <c r="P422" s="262">
        <f>('февраль (4 цк)'!M395+'февраль (4 цк)'!M396*9.11%)/1000</f>
        <v>1.380298775</v>
      </c>
      <c r="Q422" s="262">
        <f>('февраль (4 цк)'!N395+'февраль (4 цк)'!N396*9.11%)/1000</f>
        <v>1.3100646680000003</v>
      </c>
      <c r="R422" s="262">
        <f>('февраль (4 цк)'!O395+'февраль (4 цк)'!O396*9.11%)/1000</f>
        <v>1.4093656790000002</v>
      </c>
      <c r="S422" s="262">
        <f>('февраль (4 цк)'!P395+'февраль (4 цк)'!P396*9.11%)/1000</f>
        <v>1.975777511</v>
      </c>
      <c r="T422" s="262">
        <f>('февраль (4 цк)'!Q395+'февраль (4 цк)'!Q396*9.11%)/1000</f>
        <v>1.5590427769999999</v>
      </c>
      <c r="U422" s="262">
        <f>('февраль (4 цк)'!R395+'февраль (4 цк)'!R396*9.11%)/1000</f>
        <v>1.4980393760000001</v>
      </c>
      <c r="V422" s="262">
        <f>('февраль (4 цк)'!S395+'февраль (4 цк)'!S396*9.11%)/1000</f>
        <v>1.474340684</v>
      </c>
      <c r="W422" s="262">
        <f>('февраль (4 цк)'!T395+'февраль (4 цк)'!T396*9.11%)/1000</f>
        <v>1.2929343980000001</v>
      </c>
      <c r="X422" s="262">
        <f>('февраль (4 цк)'!U395+'февраль (4 цк)'!U396*9.11%)/1000</f>
        <v>1.295509394</v>
      </c>
      <c r="Y422" s="262">
        <f>('февраль (4 цк)'!V395+'февраль (4 цк)'!V396*9.11%)/1000</f>
        <v>1.2992191340000001</v>
      </c>
      <c r="Z422" s="262">
        <f>('февраль (4 цк)'!W395+'февраль (4 цк)'!W396*9.11%)/1000</f>
        <v>1.327314959</v>
      </c>
      <c r="AA422" s="262">
        <f>('февраль (4 цк)'!X395+'февраль (4 цк)'!X396*9.11%)/1000</f>
        <v>1.302972518</v>
      </c>
      <c r="AB422" s="262">
        <f>('февраль (4 цк)'!Y395+'февраль (4 цк)'!Y396*9.11%)/1000</f>
        <v>1.303016162</v>
      </c>
    </row>
    <row r="423" spans="1:28" s="156" customFormat="1" ht="13.5" thickBot="1" x14ac:dyDescent="0.25">
      <c r="A423" s="266">
        <v>3</v>
      </c>
      <c r="B423" s="233" t="s">
        <v>189</v>
      </c>
      <c r="C423" s="234" t="s">
        <v>161</v>
      </c>
      <c r="D423" s="202"/>
      <c r="E423" s="262">
        <f>('февраль (4 цк)'!B399+'февраль (4 цк)'!B400*9.11%)/1000</f>
        <v>1.2791210719999999</v>
      </c>
      <c r="F423" s="284">
        <f>('февраль (4 цк)'!C399+'февраль (4 цк)'!C400*9.11%)/1000</f>
        <v>1.274418431</v>
      </c>
      <c r="G423" s="284">
        <f>('февраль (4 цк)'!D399+'февраль (4 цк)'!D400*9.11%)/1000</f>
        <v>1.2518981270000002</v>
      </c>
      <c r="H423" s="262">
        <f>('февраль (4 цк)'!E399+'февраль (4 цк)'!E400*9.11%)/1000</f>
        <v>1.2698249000000001</v>
      </c>
      <c r="I423" s="262">
        <f>('февраль (4 цк)'!F399+'февраль (4 цк)'!F400*9.11%)/1000</f>
        <v>1.314876419</v>
      </c>
      <c r="J423" s="262">
        <f>('февраль (4 цк)'!G399+'февраль (4 цк)'!G400*9.11%)/1000</f>
        <v>1.3162621159999999</v>
      </c>
      <c r="K423" s="262">
        <f>('февраль (4 цк)'!H399+'февраль (4 цк)'!H400*9.11%)/1000</f>
        <v>1.3042381940000001</v>
      </c>
      <c r="L423" s="262">
        <f>('февраль (4 цк)'!I399+'февраль (4 цк)'!I400*9.11%)/1000</f>
        <v>1.3052638280000002</v>
      </c>
      <c r="M423" s="262">
        <f>('февраль (4 цк)'!J399+'февраль (4 цк)'!J400*9.11%)/1000</f>
        <v>1.293589058</v>
      </c>
      <c r="N423" s="262">
        <f>('февраль (4 цк)'!K399+'февраль (4 цк)'!K400*9.11%)/1000</f>
        <v>1.3084389290000003</v>
      </c>
      <c r="O423" s="262">
        <f>('февраль (4 цк)'!L399+'февраль (4 цк)'!L400*9.11%)/1000</f>
        <v>1.2773425790000001</v>
      </c>
      <c r="P423" s="262">
        <f>('февраль (4 цк)'!M399+'февраль (4 цк)'!M400*9.11%)/1000</f>
        <v>1.281554225</v>
      </c>
      <c r="Q423" s="262">
        <f>('февраль (4 цк)'!N399+'февраль (4 цк)'!N400*9.11%)/1000</f>
        <v>1.2834527390000001</v>
      </c>
      <c r="R423" s="262">
        <f>('февраль (4 цк)'!O399+'февраль (4 цк)'!O400*9.11%)/1000</f>
        <v>1.3804842620000002</v>
      </c>
      <c r="S423" s="262">
        <f>('февраль (4 цк)'!P399+'февраль (4 цк)'!P400*9.11%)/1000</f>
        <v>1.318204274</v>
      </c>
      <c r="T423" s="262">
        <f>('февраль (4 цк)'!Q399+'февраль (4 цк)'!Q400*9.11%)/1000</f>
        <v>1.480396289</v>
      </c>
      <c r="U423" s="262">
        <f>('февраль (4 цк)'!R399+'февраль (4 цк)'!R400*9.11%)/1000</f>
        <v>1.4816728760000002</v>
      </c>
      <c r="V423" s="262">
        <f>('февраль (4 цк)'!S399+'февраль (4 цк)'!S400*9.11%)/1000</f>
        <v>1.4701072159999999</v>
      </c>
      <c r="W423" s="262">
        <f>('февраль (4 цк)'!T399+'февраль (4 цк)'!T400*9.11%)/1000</f>
        <v>1.2612706760000001</v>
      </c>
      <c r="X423" s="262">
        <f>('февраль (4 цк)'!U399+'февраль (4 цк)'!U400*9.11%)/1000</f>
        <v>1.2815433140000001</v>
      </c>
      <c r="Y423" s="262">
        <f>('февраль (4 цк)'!V399+'февраль (4 цк)'!V400*9.11%)/1000</f>
        <v>1.269039308</v>
      </c>
      <c r="Z423" s="262">
        <f>('февраль (4 цк)'!W399+'февраль (4 цк)'!W400*9.11%)/1000</f>
        <v>1.284303797</v>
      </c>
      <c r="AA423" s="262">
        <f>('февраль (4 цк)'!X399+'февраль (4 цк)'!X400*9.11%)/1000</f>
        <v>1.2748548710000003</v>
      </c>
      <c r="AB423" s="262">
        <f>('февраль (4 цк)'!Y399+'февраль (4 цк)'!Y400*9.11%)/1000</f>
        <v>1.008430073</v>
      </c>
    </row>
    <row r="424" spans="1:28" s="156" customFormat="1" ht="13.5" thickBot="1" x14ac:dyDescent="0.25">
      <c r="A424" s="266">
        <v>4</v>
      </c>
      <c r="B424" s="233" t="s">
        <v>189</v>
      </c>
      <c r="C424" s="234" t="s">
        <v>161</v>
      </c>
      <c r="D424" s="202"/>
      <c r="E424" s="262">
        <f>('февраль (4 цк)'!B403+'февраль (4 цк)'!B404*9.11%)/1000</f>
        <v>1.1841735499999999</v>
      </c>
      <c r="F424" s="284">
        <f>('февраль (4 цк)'!C403+'февраль (4 цк)'!C404*9.11%)/1000</f>
        <v>1.1868685669999999</v>
      </c>
      <c r="G424" s="284">
        <f>('февраль (4 цк)'!D403+'февраль (4 цк)'!D404*9.11%)/1000</f>
        <v>1.2250788890000002</v>
      </c>
      <c r="H424" s="262">
        <f>('февраль (4 цк)'!E403+'февраль (4 цк)'!E404*9.11%)/1000</f>
        <v>1.6716442970000001</v>
      </c>
      <c r="I424" s="262">
        <f>('февраль (4 цк)'!F403+'февраль (4 цк)'!F404*9.11%)/1000</f>
        <v>1.2702504290000001</v>
      </c>
      <c r="J424" s="262">
        <f>('февраль (4 цк)'!G403+'февраль (4 цк)'!G404*9.11%)/1000</f>
        <v>1.5528235069999998</v>
      </c>
      <c r="K424" s="262">
        <f>('февраль (4 цк)'!H403+'февраль (4 цк)'!H404*9.11%)/1000</f>
        <v>1.5516232970000001</v>
      </c>
      <c r="L424" s="262">
        <f>('февраль (4 цк)'!I403+'февраль (4 цк)'!I404*9.11%)/1000</f>
        <v>1.5230910319999997</v>
      </c>
      <c r="M424" s="262">
        <f>('февраль (4 цк)'!J403+'февраль (4 цк)'!J404*9.11%)/1000</f>
        <v>1.5182901920000003</v>
      </c>
      <c r="N424" s="262">
        <f>('февраль (4 цк)'!K403+'февраль (4 цк)'!K404*9.11%)/1000</f>
        <v>1.5023710430000001</v>
      </c>
      <c r="O424" s="262">
        <f>('февраль (4 цк)'!L403+'февраль (4 цк)'!L404*9.11%)/1000</f>
        <v>1.4980721090000002</v>
      </c>
      <c r="P424" s="262">
        <f>('февраль (4 цк)'!M403+'февраль (4 цк)'!M404*9.11%)/1000</f>
        <v>1.504902395</v>
      </c>
      <c r="Q424" s="262">
        <f>('февраль (4 цк)'!N403+'февраль (4 цк)'!N404*9.11%)/1000</f>
        <v>1.5083393599999999</v>
      </c>
      <c r="R424" s="262">
        <f>('февраль (4 цк)'!O403+'февраль (4 цк)'!O404*9.11%)/1000</f>
        <v>1.5166426310000001</v>
      </c>
      <c r="S424" s="262">
        <f>('февраль (4 цк)'!P403+'февраль (4 цк)'!P404*9.11%)/1000</f>
        <v>1.6426646810000001</v>
      </c>
      <c r="T424" s="262">
        <f>('февраль (4 цк)'!Q403+'февраль (4 цк)'!Q404*9.11%)/1000</f>
        <v>1.5189994069999997</v>
      </c>
      <c r="U424" s="262">
        <f>('февраль (4 цк)'!R403+'февраль (4 цк)'!R404*9.11%)/1000</f>
        <v>1.5840616999999999</v>
      </c>
      <c r="V424" s="262">
        <f>('февраль (4 цк)'!S403+'февраль (4 цк)'!S404*9.11%)/1000</f>
        <v>1.4781922670000001</v>
      </c>
      <c r="W424" s="262">
        <f>('февраль (4 цк)'!T403+'февраль (4 цк)'!T404*9.11%)/1000</f>
        <v>1.2082213939999999</v>
      </c>
      <c r="X424" s="262">
        <f>('февраль (4 цк)'!U403+'февраль (4 цк)'!U404*9.11%)/1000</f>
        <v>1.5236038489999999</v>
      </c>
      <c r="Y424" s="262">
        <f>('февраль (4 цк)'!V403+'февраль (4 цк)'!V404*9.11%)/1000</f>
        <v>1.2167865290000002</v>
      </c>
      <c r="Z424" s="262">
        <f>('февраль (4 цк)'!W403+'февраль (4 цк)'!W404*9.11%)/1000</f>
        <v>1.223464061</v>
      </c>
      <c r="AA424" s="262">
        <f>('февраль (4 цк)'!X403+'февраль (4 цк)'!X404*9.11%)/1000</f>
        <v>1.212574883</v>
      </c>
      <c r="AB424" s="262">
        <f>('февраль (4 цк)'!Y403+'февраль (4 цк)'!Y404*9.11%)/1000</f>
        <v>1.2151062350000001</v>
      </c>
    </row>
    <row r="425" spans="1:28" s="156" customFormat="1" ht="13.5" thickBot="1" x14ac:dyDescent="0.25">
      <c r="A425" s="266">
        <v>5</v>
      </c>
      <c r="B425" s="233" t="s">
        <v>189</v>
      </c>
      <c r="C425" s="234" t="s">
        <v>161</v>
      </c>
      <c r="D425" s="202"/>
      <c r="E425" s="262">
        <f>('февраль (4 цк)'!B407+'февраль (4 цк)'!B408*9.11%)/1000</f>
        <v>1.24462049</v>
      </c>
      <c r="F425" s="284">
        <f>('февраль (4 цк)'!C407+'февраль (4 цк)'!C408*9.11%)/1000</f>
        <v>1.2788046530000001</v>
      </c>
      <c r="G425" s="284">
        <f>('февраль (4 цк)'!D407+'февраль (4 цк)'!D408*9.11%)/1000</f>
        <v>1.3114612760000002</v>
      </c>
      <c r="H425" s="262">
        <f>('февраль (4 цк)'!E407+'февраль (4 цк)'!E408*9.11%)/1000</f>
        <v>1.330686458</v>
      </c>
      <c r="I425" s="262">
        <f>('февраль (4 цк)'!F407+'февраль (4 цк)'!F408*9.11%)/1000</f>
        <v>1.325067293</v>
      </c>
      <c r="J425" s="262">
        <f>('февраль (4 цк)'!G407+'февраль (4 цк)'!G408*9.11%)/1000</f>
        <v>1.5508049719999999</v>
      </c>
      <c r="K425" s="262">
        <f>('февраль (4 цк)'!H407+'февраль (4 цк)'!H408*9.11%)/1000</f>
        <v>1.5585736040000002</v>
      </c>
      <c r="L425" s="262">
        <f>('февраль (4 цк)'!I407+'февраль (4 цк)'!I408*9.11%)/1000</f>
        <v>1.537297154</v>
      </c>
      <c r="M425" s="262">
        <f>('февраль (4 цк)'!J407+'февраль (4 цк)'!J408*9.11%)/1000</f>
        <v>1.5248695250000002</v>
      </c>
      <c r="N425" s="262">
        <f>('февраль (4 цк)'!K407+'февраль (4 цк)'!K408*9.11%)/1000</f>
        <v>1.5584208500000001</v>
      </c>
      <c r="O425" s="262">
        <f>('февраль (4 цк)'!L407+'февраль (4 цк)'!L408*9.11%)/1000</f>
        <v>1.3127378629999997</v>
      </c>
      <c r="P425" s="262">
        <f>('февраль (4 цк)'!M407+'февраль (4 цк)'!M408*9.11%)/1000</f>
        <v>1.313370701</v>
      </c>
      <c r="Q425" s="262">
        <f>('февраль (4 цк)'!N407+'февраль (4 цк)'!N408*9.11%)/1000</f>
        <v>1.316644001</v>
      </c>
      <c r="R425" s="262">
        <f>('февраль (4 цк)'!O407+'февраль (4 цк)'!O408*9.11%)/1000</f>
        <v>1.3174732370000002</v>
      </c>
      <c r="S425" s="262">
        <f>('февраль (4 цк)'!P407+'февраль (4 цк)'!P408*9.11%)/1000</f>
        <v>1.326071105</v>
      </c>
      <c r="T425" s="262">
        <f>('февраль (4 цк)'!Q407+'февраль (4 цк)'!Q408*9.11%)/1000</f>
        <v>1.5361296769999999</v>
      </c>
      <c r="U425" s="262">
        <f>('февраль (4 цк)'!R407+'февраль (4 цк)'!R408*9.11%)/1000</f>
        <v>1.520254172</v>
      </c>
      <c r="V425" s="262">
        <f>('февраль (4 цк)'!S407+'февраль (4 цк)'!S408*9.11%)/1000</f>
        <v>1.4953116260000001</v>
      </c>
      <c r="W425" s="262">
        <f>('февраль (4 цк)'!T407+'февраль (4 цк)'!T408*9.11%)/1000</f>
        <v>1.4303802650000002</v>
      </c>
      <c r="X425" s="262">
        <f>('февраль (4 цк)'!U407+'февраль (4 цк)'!U408*9.11%)/1000</f>
        <v>1.2923670260000002</v>
      </c>
      <c r="Y425" s="262">
        <f>('февраль (4 цк)'!V407+'февраль (4 цк)'!V408*9.11%)/1000</f>
        <v>1.252716452</v>
      </c>
      <c r="Z425" s="262">
        <f>('февраль (4 цк)'!W407+'февраль (4 цк)'!W408*9.11%)/1000</f>
        <v>1.2721052990000004</v>
      </c>
      <c r="AA425" s="262">
        <f>('февраль (4 цк)'!X407+'февраль (4 цк)'!X408*9.11%)/1000</f>
        <v>1.258051931</v>
      </c>
      <c r="AB425" s="262">
        <f>('февраль (4 цк)'!Y407+'февраль (4 цк)'!Y408*9.11%)/1000</f>
        <v>1.2664206680000003</v>
      </c>
    </row>
    <row r="426" spans="1:28" s="156" customFormat="1" ht="13.5" thickBot="1" x14ac:dyDescent="0.25">
      <c r="A426" s="266">
        <v>6</v>
      </c>
      <c r="B426" s="233" t="s">
        <v>189</v>
      </c>
      <c r="C426" s="234" t="s">
        <v>161</v>
      </c>
      <c r="D426" s="202"/>
      <c r="E426" s="262">
        <f>('февраль (4 цк)'!B411+'февраль (4 цк)'!B412*9.11%)/1000</f>
        <v>1.2152699</v>
      </c>
      <c r="F426" s="284">
        <f>('февраль (4 цк)'!C411+'февраль (4 цк)'!C412*9.11%)/1000</f>
        <v>1.2171029480000002</v>
      </c>
      <c r="G426" s="284">
        <f>('февраль (4 цк)'!D411+'февраль (4 цк)'!D412*9.11%)/1000</f>
        <v>1.2493558640000002</v>
      </c>
      <c r="H426" s="262">
        <f>('февраль (4 цк)'!E411+'февраль (4 цк)'!E412*9.11%)/1000</f>
        <v>1.258641125</v>
      </c>
      <c r="I426" s="262">
        <f>('февраль (4 цк)'!F411+'февраль (4 цк)'!F412*9.11%)/1000</f>
        <v>1.2523345670000001</v>
      </c>
      <c r="J426" s="262">
        <f>('февраль (4 цк)'!G411+'февраль (4 цк)'!G412*9.11%)/1000</f>
        <v>1.5188139200000002</v>
      </c>
      <c r="K426" s="262">
        <f>('февраль (4 цк)'!H411+'февраль (4 цк)'!H412*9.11%)/1000</f>
        <v>1.5211379629999999</v>
      </c>
      <c r="L426" s="262">
        <f>('февраль (4 цк)'!I411+'февраль (4 цк)'!I412*9.11%)/1000</f>
        <v>1.5079902079999998</v>
      </c>
      <c r="M426" s="262">
        <f>('февраль (4 цк)'!J411+'февраль (4 цк)'!J412*9.11%)/1000</f>
        <v>1.5065608670000001</v>
      </c>
      <c r="N426" s="262">
        <f>('февраль (4 цк)'!K411+'февраль (4 цк)'!K412*9.11%)/1000</f>
        <v>1.4799052939999999</v>
      </c>
      <c r="O426" s="262">
        <f>('февраль (4 цк)'!L411+'февраль (4 цк)'!L412*9.11%)/1000</f>
        <v>1.4859499879999998</v>
      </c>
      <c r="P426" s="262">
        <f>('февраль (4 цк)'!M411+'февраль (4 цк)'!M412*9.11%)/1000</f>
        <v>1.4919837709999999</v>
      </c>
      <c r="Q426" s="262">
        <f>('февраль (4 цк)'!N411+'февраль (4 цк)'!N412*9.11%)/1000</f>
        <v>1.50299297</v>
      </c>
      <c r="R426" s="262">
        <f>('февраль (4 цк)'!O411+'февраль (4 цк)'!O412*9.11%)/1000</f>
        <v>1.2510798020000002</v>
      </c>
      <c r="S426" s="262">
        <f>('февраль (4 цк)'!P411+'февраль (4 цк)'!P412*9.11%)/1000</f>
        <v>1.5170790709999999</v>
      </c>
      <c r="T426" s="262">
        <f>('февраль (4 цк)'!Q411+'февраль (4 цк)'!Q412*9.11%)/1000</f>
        <v>1.511230775</v>
      </c>
      <c r="U426" s="262">
        <f>('февраль (4 цк)'!R411+'февраль (4 цк)'!R412*9.11%)/1000</f>
        <v>1.558257185</v>
      </c>
      <c r="V426" s="262">
        <f>('февраль (4 цк)'!S411+'февраль (4 цк)'!S412*9.11%)/1000</f>
        <v>1.524902258</v>
      </c>
      <c r="W426" s="262">
        <f>('февраль (4 цк)'!T411+'февраль (4 цк)'!T412*9.11%)/1000</f>
        <v>1.452453218</v>
      </c>
      <c r="X426" s="262">
        <f>('февраль (4 цк)'!U411+'февраль (4 цк)'!U412*9.11%)/1000</f>
        <v>1.213687805</v>
      </c>
      <c r="Y426" s="262">
        <f>('февраль (4 цк)'!V411+'февраль (4 цк)'!V412*9.11%)/1000</f>
        <v>1.2145279520000001</v>
      </c>
      <c r="Z426" s="262">
        <f>('февраль (4 цк)'!W411+'февраль (4 цк)'!W412*9.11%)/1000</f>
        <v>1.2162191570000003</v>
      </c>
      <c r="AA426" s="262">
        <f>('февраль (4 цк)'!X411+'февраль (4 цк)'!X412*9.11%)/1000</f>
        <v>1.2121929979999999</v>
      </c>
      <c r="AB426" s="262">
        <f>('февраль (4 цк)'!Y411+'февраль (4 цк)'!Y412*9.11%)/1000</f>
        <v>1.2142115329999998</v>
      </c>
    </row>
    <row r="427" spans="1:28" s="156" customFormat="1" ht="13.5" thickBot="1" x14ac:dyDescent="0.25">
      <c r="A427" s="266">
        <v>7</v>
      </c>
      <c r="B427" s="233" t="s">
        <v>189</v>
      </c>
      <c r="C427" s="234" t="s">
        <v>161</v>
      </c>
      <c r="D427" s="202"/>
      <c r="E427" s="262">
        <f>('февраль (4 цк)'!B415+'февраль (4 цк)'!B416*9.11%)/1000</f>
        <v>1.2632237449999999</v>
      </c>
      <c r="F427" s="284">
        <f>('февраль (4 цк)'!C415+'февраль (4 цк)'!C416*9.11%)/1000</f>
        <v>1.3041290840000002</v>
      </c>
      <c r="G427" s="284">
        <f>('февраль (4 цк)'!D415+'февраль (4 цк)'!D416*9.11%)/1000</f>
        <v>1.302939785</v>
      </c>
      <c r="H427" s="262">
        <f>('февраль (4 цк)'!E415+'февраль (4 цк)'!E416*9.11%)/1000</f>
        <v>1.3142654030000001</v>
      </c>
      <c r="I427" s="262">
        <f>('февраль (4 цк)'!F415+'февраль (4 цк)'!F416*9.11%)/1000</f>
        <v>1.3045327910000002</v>
      </c>
      <c r="J427" s="262">
        <f>('февраль (4 цк)'!G415+'февраль (4 цк)'!G416*9.11%)/1000</f>
        <v>1.6233958550000001</v>
      </c>
      <c r="K427" s="262">
        <f>('февраль (4 цк)'!H415+'февраль (4 цк)'!H416*9.11%)/1000</f>
        <v>1.630466183</v>
      </c>
      <c r="L427" s="262">
        <f>('февраль (4 цк)'!I415+'февраль (4 цк)'!I416*9.11%)/1000</f>
        <v>1.600941017</v>
      </c>
      <c r="M427" s="262">
        <f>('февраль (4 цк)'!J415+'февраль (4 цк)'!J416*9.11%)/1000</f>
        <v>1.3042818379999999</v>
      </c>
      <c r="N427" s="262">
        <f>('февраль (4 цк)'!K415+'февраль (4 цк)'!K416*9.11%)/1000</f>
        <v>1.5041604470000001</v>
      </c>
      <c r="O427" s="262">
        <f>('февраль (4 цк)'!L415+'февраль (4 цк)'!L416*9.11%)/1000</f>
        <v>1.5103033400000001</v>
      </c>
      <c r="P427" s="262">
        <f>('февраль (4 цк)'!M415+'февраль (4 цк)'!M416*9.11%)/1000</f>
        <v>1.5077174330000001</v>
      </c>
      <c r="Q427" s="262">
        <f>('февраль (4 цк)'!N415+'февраль (4 цк)'!N416*9.11%)/1000</f>
        <v>1.5199268420000001</v>
      </c>
      <c r="R427" s="262">
        <f>('февраль (4 цк)'!O415+'февраль (4 цк)'!O416*9.11%)/1000</f>
        <v>1.4856117469999999</v>
      </c>
      <c r="S427" s="262">
        <f>('февраль (4 цк)'!P415+'февраль (4 цк)'!P416*9.11%)/1000</f>
        <v>1.5137730380000001</v>
      </c>
      <c r="T427" s="262">
        <f>('февраль (4 цк)'!Q415+'февраль (4 цк)'!Q416*9.11%)/1000</f>
        <v>1.5369152690000001</v>
      </c>
      <c r="U427" s="262">
        <f>('февраль (4 цк)'!R415+'февраль (4 цк)'!R416*9.11%)/1000</f>
        <v>1.516064348</v>
      </c>
      <c r="V427" s="262">
        <f>('февраль (4 цк)'!S415+'февраль (4 цк)'!S416*9.11%)/1000</f>
        <v>1.5085794019999998</v>
      </c>
      <c r="W427" s="262">
        <f>('февраль (4 цк)'!T415+'февраль (4 цк)'!T416*9.11%)/1000</f>
        <v>1.5329982200000001</v>
      </c>
      <c r="X427" s="262">
        <f>('февраль (4 цк)'!U415+'февраль (4 цк)'!U416*9.11%)/1000</f>
        <v>1.2922797380000002</v>
      </c>
      <c r="Y427" s="262">
        <f>('февраль (4 цк)'!V415+'февраль (4 цк)'!V416*9.11%)/1000</f>
        <v>1.252356389</v>
      </c>
      <c r="Z427" s="262">
        <f>('февраль (4 цк)'!W415+'февраль (4 цк)'!W416*9.11%)/1000</f>
        <v>1.246933622</v>
      </c>
      <c r="AA427" s="262">
        <f>('февраль (4 цк)'!X415+'февраль (4 цк)'!X416*9.11%)/1000</f>
        <v>1.2608015030000002</v>
      </c>
      <c r="AB427" s="262">
        <f>('февраль (4 цк)'!Y415+'февраль (4 цк)'!Y416*9.11%)/1000</f>
        <v>1.2725308280000001</v>
      </c>
    </row>
    <row r="428" spans="1:28" s="156" customFormat="1" ht="13.5" thickBot="1" x14ac:dyDescent="0.25">
      <c r="A428" s="266">
        <v>8</v>
      </c>
      <c r="B428" s="233" t="s">
        <v>189</v>
      </c>
      <c r="C428" s="234" t="s">
        <v>161</v>
      </c>
      <c r="D428" s="202"/>
      <c r="E428" s="262">
        <f>('февраль (4 цк)'!B419+'февраль (4 цк)'!B420*9.11%)/1000</f>
        <v>1.239285011</v>
      </c>
      <c r="F428" s="284">
        <f>('февраль (4 цк)'!C419+'февраль (4 цк)'!C420*9.11%)/1000</f>
        <v>1.294418294</v>
      </c>
      <c r="G428" s="284">
        <f>('февраль (4 цк)'!D419+'февраль (4 цк)'!D420*9.11%)/1000</f>
        <v>1.287762584</v>
      </c>
      <c r="H428" s="262">
        <f>('февраль (4 цк)'!E419+'февраль (4 цк)'!E420*9.11%)/1000</f>
        <v>1.5425126119999999</v>
      </c>
      <c r="I428" s="262">
        <f>('февраль (4 цк)'!F419+'февраль (4 цк)'!F420*9.11%)/1000</f>
        <v>1.5538491409999999</v>
      </c>
      <c r="J428" s="262">
        <f>('февраль (4 цк)'!G419+'февраль (4 цк)'!G420*9.11%)/1000</f>
        <v>1.527684563</v>
      </c>
      <c r="K428" s="262">
        <f>('февраль (4 цк)'!H419+'февраль (4 цк)'!H420*9.11%)/1000</f>
        <v>1.5833743069999999</v>
      </c>
      <c r="L428" s="262">
        <f>('февраль (4 цк)'!I419+'февраль (4 цк)'!I420*9.11%)/1000</f>
        <v>1.5172427359999998</v>
      </c>
      <c r="M428" s="262">
        <f>('февраль (4 цк)'!J419+'февраль (4 цк)'!J420*9.11%)/1000</f>
        <v>1.4941005049999998</v>
      </c>
      <c r="N428" s="262">
        <f>('февраль (4 цк)'!K419+'февраль (4 цк)'!K420*9.11%)/1000</f>
        <v>1.4925838760000001</v>
      </c>
      <c r="O428" s="262">
        <f>('февраль (4 цк)'!L419+'февраль (4 цк)'!L420*9.11%)/1000</f>
        <v>1.485404438</v>
      </c>
      <c r="P428" s="262">
        <f>('февраль (4 цк)'!M419+'февраль (4 цк)'!M420*9.11%)/1000</f>
        <v>1.493369468</v>
      </c>
      <c r="Q428" s="262">
        <f>('февраль (4 цк)'!N419+'февраль (4 цк)'!N420*9.11%)/1000</f>
        <v>1.51684994</v>
      </c>
      <c r="R428" s="262">
        <f>('февраль (4 цк)'!O419+'февраль (4 цк)'!O420*9.11%)/1000</f>
        <v>1.508328449</v>
      </c>
      <c r="S428" s="262">
        <f>('февраль (4 цк)'!P419+'февраль (4 цк)'!P420*9.11%)/1000</f>
        <v>1.53027047</v>
      </c>
      <c r="T428" s="262">
        <f>('февраль (4 цк)'!Q419+'февраль (4 цк)'!Q420*9.11%)/1000</f>
        <v>1.5295176109999999</v>
      </c>
      <c r="U428" s="262">
        <f>('февраль (4 цк)'!R419+'февраль (4 цк)'!R420*9.11%)/1000</f>
        <v>1.518846653</v>
      </c>
      <c r="V428" s="262">
        <f>('февраль (4 цк)'!S419+'февраль (4 цк)'!S420*9.11%)/1000</f>
        <v>1.5080447629999998</v>
      </c>
      <c r="W428" s="262">
        <f>('февраль (4 цк)'!T419+'февраль (4 цк)'!T420*9.11%)/1000</f>
        <v>1.5302050040000001</v>
      </c>
      <c r="X428" s="262">
        <f>('февраль (4 цк)'!U419+'февраль (4 цк)'!U420*9.11%)/1000</f>
        <v>1.2892792130000001</v>
      </c>
      <c r="Y428" s="262">
        <f>('февраль (4 цк)'!V419+'февраль (4 цк)'!V420*9.11%)/1000</f>
        <v>1.2221983850000002</v>
      </c>
      <c r="Z428" s="262">
        <f>('февраль (4 цк)'!W419+'февраль (4 цк)'!W420*9.11%)/1000</f>
        <v>1.246398983</v>
      </c>
      <c r="AA428" s="262">
        <f>('февраль (4 цк)'!X419+'февраль (4 цк)'!X420*9.11%)/1000</f>
        <v>1.2471954860000001</v>
      </c>
      <c r="AB428" s="262">
        <f>('февраль (4 цк)'!Y419+'февраль (4 цк)'!Y420*9.11%)/1000</f>
        <v>1.2294542000000002</v>
      </c>
    </row>
    <row r="429" spans="1:28" s="156" customFormat="1" ht="13.5" thickBot="1" x14ac:dyDescent="0.25">
      <c r="A429" s="266">
        <v>9</v>
      </c>
      <c r="B429" s="233" t="s">
        <v>189</v>
      </c>
      <c r="C429" s="234" t="s">
        <v>161</v>
      </c>
      <c r="D429" s="202"/>
      <c r="E429" s="262">
        <f>('февраль (4 цк)'!B423+'февраль (4 цк)'!B424*9.11%)/1000</f>
        <v>1.2412926350000002</v>
      </c>
      <c r="F429" s="284">
        <f>('февраль (4 цк)'!C423+'февраль (4 цк)'!C424*9.11%)/1000</f>
        <v>1.2352152080000001</v>
      </c>
      <c r="G429" s="284">
        <f>('февраль (4 цк)'!D423+'февраль (4 цк)'!D424*9.11%)/1000</f>
        <v>1.2452315060000001</v>
      </c>
      <c r="H429" s="262">
        <f>('февраль (4 цк)'!E423+'февраль (4 цк)'!E424*9.11%)/1000</f>
        <v>1.767551987</v>
      </c>
      <c r="I429" s="262">
        <f>('февраль (4 цк)'!F423+'февраль (4 цк)'!F424*9.11%)/1000</f>
        <v>1.2910031510000002</v>
      </c>
      <c r="J429" s="262">
        <f>('февраль (4 цк)'!G423+'февраль (4 цк)'!G424*9.11%)/1000</f>
        <v>1.2958258130000002</v>
      </c>
      <c r="K429" s="262">
        <f>('февраль (4 цк)'!H423+'февраль (4 цк)'!H424*9.11%)/1000</f>
        <v>1.289213747</v>
      </c>
      <c r="L429" s="262">
        <f>('февраль (4 цк)'!I423+'февраль (4 цк)'!I424*9.11%)/1000</f>
        <v>1.2756404630000002</v>
      </c>
      <c r="M429" s="262">
        <f>('февраль (4 цк)'!J423+'февраль (4 цк)'!J424*9.11%)/1000</f>
        <v>1.2754440650000001</v>
      </c>
      <c r="N429" s="262">
        <f>('февраль (4 цк)'!K423+'февраль (4 цк)'!K424*9.11%)/1000</f>
        <v>1.265438678</v>
      </c>
      <c r="O429" s="262">
        <f>('февраль (4 цк)'!L423+'февраль (4 цк)'!L424*9.11%)/1000</f>
        <v>1.2661151600000002</v>
      </c>
      <c r="P429" s="262">
        <f>('февраль (4 цк)'!M423+'февраль (4 цк)'!M424*9.11%)/1000</f>
        <v>1.2713742620000001</v>
      </c>
      <c r="Q429" s="262">
        <f>('февраль (4 цк)'!N423+'февраль (4 цк)'!N424*9.11%)/1000</f>
        <v>1.2711123980000001</v>
      </c>
      <c r="R429" s="262">
        <f>('февраль (4 цк)'!O423+'февраль (4 цк)'!O424*9.11%)/1000</f>
        <v>1.271221508</v>
      </c>
      <c r="S429" s="262">
        <f>('февраль (4 цк)'!P423+'февраль (4 цк)'!P424*9.11%)/1000</f>
        <v>1.3130215490000001</v>
      </c>
      <c r="T429" s="262">
        <f>('февраль (4 цк)'!Q423+'февраль (4 цк)'!Q424*9.11%)/1000</f>
        <v>1.4806035980000001</v>
      </c>
      <c r="U429" s="262">
        <f>('февраль (4 цк)'!R423+'февраль (4 цк)'!R424*9.11%)/1000</f>
        <v>1.476610172</v>
      </c>
      <c r="V429" s="262">
        <f>('февраль (4 цк)'!S423+'февраль (4 цк)'!S424*9.11%)/1000</f>
        <v>1.4497691120000002</v>
      </c>
      <c r="W429" s="262">
        <f>('февраль (4 цк)'!T423+'февраль (4 цк)'!T424*9.11%)/1000</f>
        <v>1.3412810390000001</v>
      </c>
      <c r="X429" s="262">
        <f>('февраль (4 цк)'!U423+'февраль (4 цк)'!U424*9.11%)/1000</f>
        <v>1.2320946620000002</v>
      </c>
      <c r="Y429" s="262">
        <f>('февраль (4 цк)'!V423+'февраль (4 цк)'!V424*9.11%)/1000</f>
        <v>1.2255044180000003</v>
      </c>
      <c r="Z429" s="262">
        <f>('февраль (4 цк)'!W423+'февраль (4 цк)'!W424*9.11%)/1000</f>
        <v>1.2511998230000001</v>
      </c>
      <c r="AA429" s="262">
        <f>('февраль (4 цк)'!X423+'февраль (4 цк)'!X424*9.11%)/1000</f>
        <v>1.2193069700000001</v>
      </c>
      <c r="AB429" s="262">
        <f>('февраль (4 цк)'!Y423+'февраль (4 цк)'!Y424*9.11%)/1000</f>
        <v>1.2461371189999999</v>
      </c>
    </row>
    <row r="430" spans="1:28" s="156" customFormat="1" ht="13.5" thickBot="1" x14ac:dyDescent="0.25">
      <c r="A430" s="266">
        <v>10</v>
      </c>
      <c r="B430" s="233" t="s">
        <v>189</v>
      </c>
      <c r="C430" s="234" t="s">
        <v>161</v>
      </c>
      <c r="D430" s="202"/>
      <c r="E430" s="262">
        <f>('февраль (4 цк)'!B427+'февраль (4 цк)'!B428*9.11%)/1000</f>
        <v>1.1373326270000002</v>
      </c>
      <c r="F430" s="284">
        <f>('февраль (4 цк)'!C427+'февраль (4 цк)'!C428*9.11%)/1000</f>
        <v>1.1433445880000002</v>
      </c>
      <c r="G430" s="284">
        <f>('февраль (4 цк)'!D427+'февраль (4 цк)'!D428*9.11%)/1000</f>
        <v>1.1464651340000001</v>
      </c>
      <c r="H430" s="262">
        <f>('февраль (4 цк)'!E427+'февраль (4 цк)'!E428*9.11%)/1000</f>
        <v>1.1566996520000001</v>
      </c>
      <c r="I430" s="262">
        <f>('февраль (4 цк)'!F427+'февраль (4 цк)'!F428*9.11%)/1000</f>
        <v>1.181456711</v>
      </c>
      <c r="J430" s="262">
        <f>('февраль (4 цк)'!G427+'февраль (4 цк)'!G428*9.11%)/1000</f>
        <v>1.6509024859999999</v>
      </c>
      <c r="K430" s="262">
        <f>('февраль (4 цк)'!H427+'февраль (4 цк)'!H428*9.11%)/1000</f>
        <v>1.1911565900000001</v>
      </c>
      <c r="L430" s="262">
        <f>('февраль (4 цк)'!I427+'февраль (4 цк)'!I428*9.11%)/1000</f>
        <v>1.1698692290000001</v>
      </c>
      <c r="M430" s="262">
        <f>('февраль (4 цк)'!J427+'февраль (4 цк)'!J428*9.11%)/1000</f>
        <v>1.1656466720000001</v>
      </c>
      <c r="N430" s="262">
        <f>('февраль (4 цк)'!K427+'февраль (4 цк)'!K428*9.11%)/1000</f>
        <v>1.134812186</v>
      </c>
      <c r="O430" s="262">
        <f>('февраль (4 цк)'!L427+'февраль (4 цк)'!L428*9.11%)/1000</f>
        <v>1.1443484000000002</v>
      </c>
      <c r="P430" s="262">
        <f>('февраль (4 цк)'!M427+'февраль (4 цк)'!M428*9.11%)/1000</f>
        <v>1.1440428920000001</v>
      </c>
      <c r="Q430" s="262">
        <f>('февраль (4 цк)'!N427+'февраль (4 цк)'!N428*9.11%)/1000</f>
        <v>1.151211419</v>
      </c>
      <c r="R430" s="262">
        <f>('февраль (4 цк)'!O427+'февраль (4 цк)'!O428*9.11%)/1000</f>
        <v>1.1634099169999998</v>
      </c>
      <c r="S430" s="262">
        <f>('февраль (4 цк)'!P427+'февраль (4 цк)'!P428*9.11%)/1000</f>
        <v>1.1837698430000001</v>
      </c>
      <c r="T430" s="262">
        <f>('февраль (4 цк)'!Q427+'февраль (4 цк)'!Q428*9.11%)/1000</f>
        <v>1.198150541</v>
      </c>
      <c r="U430" s="262">
        <f>('февраль (4 цк)'!R427+'февраль (4 цк)'!R428*9.11%)/1000</f>
        <v>1.2042388790000003</v>
      </c>
      <c r="V430" s="262">
        <f>('февраль (4 цк)'!S427+'февраль (4 цк)'!S428*9.11%)/1000</f>
        <v>1.1892798980000001</v>
      </c>
      <c r="W430" s="262">
        <f>('февраль (4 цк)'!T427+'февраль (4 цк)'!T428*9.11%)/1000</f>
        <v>1.1615004920000001</v>
      </c>
      <c r="X430" s="262">
        <f>('февраль (4 цк)'!U427+'февраль (4 цк)'!U428*9.11%)/1000</f>
        <v>1.1610749630000003</v>
      </c>
      <c r="Y430" s="262">
        <f>('февраль (4 цк)'!V427+'февраль (4 цк)'!V428*9.11%)/1000</f>
        <v>1.1511350420000002</v>
      </c>
      <c r="Z430" s="262">
        <f>('февраль (4 цк)'!W427+'февраль (4 цк)'!W428*9.11%)/1000</f>
        <v>1.15340453</v>
      </c>
      <c r="AA430" s="262">
        <f>('февраль (4 цк)'!X427+'февраль (4 цк)'!X428*9.11%)/1000</f>
        <v>1.1431918340000002</v>
      </c>
      <c r="AB430" s="262">
        <f>('февраль (4 цк)'!Y427+'февраль (4 цк)'!Y428*9.11%)/1000</f>
        <v>1.1480035850000001</v>
      </c>
    </row>
    <row r="431" spans="1:28" s="156" customFormat="1" ht="13.5" thickBot="1" x14ac:dyDescent="0.25">
      <c r="A431" s="266">
        <v>11</v>
      </c>
      <c r="B431" s="233" t="s">
        <v>189</v>
      </c>
      <c r="C431" s="234" t="s">
        <v>161</v>
      </c>
      <c r="D431" s="202"/>
      <c r="E431" s="262">
        <f>('февраль (4 цк)'!B431+'февраль (4 цк)'!B432*9.11%)/1000</f>
        <v>1.1321389909999999</v>
      </c>
      <c r="F431" s="284">
        <f>('февраль (4 цк)'!C431+'февраль (4 цк)'!C432*9.11%)/1000</f>
        <v>1.1123464370000002</v>
      </c>
      <c r="G431" s="284">
        <f>('февраль (4 цк)'!D431+'февраль (4 цк)'!D432*9.11%)/1000</f>
        <v>1.1460505160000001</v>
      </c>
      <c r="H431" s="262">
        <f>('февраль (4 цк)'!E431+'февраль (4 цк)'!E432*9.11%)/1000</f>
        <v>1.1665522850000003</v>
      </c>
      <c r="I431" s="262">
        <f>('февраль (4 цк)'!F431+'февраль (4 цк)'!F432*9.11%)/1000</f>
        <v>1.1633117180000001</v>
      </c>
      <c r="J431" s="262">
        <f>('февраль (4 цк)'!G431+'февраль (4 цк)'!G432*9.11%)/1000</f>
        <v>1.1694655219999999</v>
      </c>
      <c r="K431" s="262">
        <f>('февраль (4 цк)'!H431+'февраль (4 цк)'!H432*9.11%)/1000</f>
        <v>1.1636390480000001</v>
      </c>
      <c r="L431" s="262">
        <f>('февраль (4 цк)'!I431+'февраль (4 цк)'!I432*9.11%)/1000</f>
        <v>1.1580635270000001</v>
      </c>
      <c r="M431" s="262">
        <f>('февраль (4 цк)'!J431+'февраль (4 цк)'!J432*9.11%)/1000</f>
        <v>1.1445229760000002</v>
      </c>
      <c r="N431" s="262">
        <f>('февраль (4 цк)'!K431+'февраль (4 цк)'!K432*9.11%)/1000</f>
        <v>1.1459414060000002</v>
      </c>
      <c r="O431" s="262">
        <f>('февраль (4 цк)'!L431+'февраль (4 цк)'!L432*9.11%)/1000</f>
        <v>1.1528153360000002</v>
      </c>
      <c r="P431" s="262">
        <f>('февраль (4 цк)'!M431+'февраль (4 цк)'!M432*9.11%)/1000</f>
        <v>1.1594601350000002</v>
      </c>
      <c r="Q431" s="262">
        <f>('февраль (4 цк)'!N431+'февраль (4 цк)'!N432*9.11%)/1000</f>
        <v>1.1620787749999999</v>
      </c>
      <c r="R431" s="262">
        <f>('февраль (4 цк)'!O431+'февраль (4 цк)'!O432*9.11%)/1000</f>
        <v>1.1603330150000002</v>
      </c>
      <c r="S431" s="262">
        <f>('февраль (4 цк)'!P431+'февраль (4 цк)'!P432*9.11%)/1000</f>
        <v>1.1729243089999999</v>
      </c>
      <c r="T431" s="262">
        <f>('февраль (4 цк)'!Q431+'февраль (4 цк)'!Q432*9.11%)/1000</f>
        <v>1.1754229279999999</v>
      </c>
      <c r="U431" s="262">
        <f>('февраль (4 цк)'!R431+'февраль (4 цк)'!R432*9.11%)/1000</f>
        <v>1.1750955980000002</v>
      </c>
      <c r="V431" s="262">
        <f>('февраль (4 цк)'!S431+'февраль (4 цк)'!S432*9.11%)/1000</f>
        <v>1.1757611689999998</v>
      </c>
      <c r="W431" s="262">
        <f>('февраль (4 цк)'!T431+'февраль (4 цк)'!T432*9.11%)/1000</f>
        <v>1.1771905100000002</v>
      </c>
      <c r="X431" s="262">
        <f>('февраль (4 цк)'!U431+'февраль (4 цк)'!U432*9.11%)/1000</f>
        <v>1.1613477380000001</v>
      </c>
      <c r="Y431" s="262">
        <f>('февраль (4 цк)'!V431+'февраль (4 цк)'!V432*9.11%)/1000</f>
        <v>1.112935631</v>
      </c>
      <c r="Z431" s="262">
        <f>('февраль (4 цк)'!W431+'февраль (4 цк)'!W432*9.11%)/1000</f>
        <v>1.1269889990000002</v>
      </c>
      <c r="AA431" s="262">
        <f>('февраль (4 цк)'!X431+'февраль (4 цк)'!X432*9.11%)/1000</f>
        <v>1.1242503380000002</v>
      </c>
      <c r="AB431" s="262">
        <f>('февраль (4 цк)'!Y431+'февраль (4 цк)'!Y432*9.11%)/1000</f>
        <v>1.1212934570000002</v>
      </c>
    </row>
    <row r="432" spans="1:28" s="156" customFormat="1" ht="13.5" thickBot="1" x14ac:dyDescent="0.25">
      <c r="A432" s="266">
        <v>12</v>
      </c>
      <c r="B432" s="233" t="s">
        <v>189</v>
      </c>
      <c r="C432" s="234" t="s">
        <v>161</v>
      </c>
      <c r="D432" s="202"/>
      <c r="E432" s="262">
        <f>('февраль (4 цк)'!B435+'февраль (4 цк)'!B436*9.11%)/1000</f>
        <v>1.1265198260000002</v>
      </c>
      <c r="F432" s="284">
        <f>('февраль (4 цк)'!C435+'февраль (4 цк)'!C436*9.11%)/1000</f>
        <v>1.1546592950000001</v>
      </c>
      <c r="G432" s="284">
        <f>('февраль (4 цк)'!D435+'февраль (4 цк)'!D436*9.11%)/1000</f>
        <v>1.2045880309999999</v>
      </c>
      <c r="H432" s="262">
        <f>('февраль (4 цк)'!E435+'февраль (4 цк)'!E436*9.11%)/1000</f>
        <v>1.247795591</v>
      </c>
      <c r="I432" s="262">
        <f>('февраль (4 цк)'!F435+'февраль (4 цк)'!F436*9.11%)/1000</f>
        <v>1.2581283080000001</v>
      </c>
      <c r="J432" s="262">
        <f>('февраль (4 цк)'!G435+'февраль (4 цк)'!G436*9.11%)/1000</f>
        <v>1.25836835</v>
      </c>
      <c r="K432" s="262">
        <f>('февраль (4 цк)'!H435+'февраль (4 цк)'!H436*9.11%)/1000</f>
        <v>1.241510855</v>
      </c>
      <c r="L432" s="262">
        <f>('февраль (4 цк)'!I435+'февраль (4 цк)'!I436*9.11%)/1000</f>
        <v>1.2419036510000001</v>
      </c>
      <c r="M432" s="262">
        <f>('февраль (4 цк)'!J435+'февраль (4 цк)'!J436*9.11%)/1000</f>
        <v>1.2361971980000002</v>
      </c>
      <c r="N432" s="262">
        <f>('февраль (4 цк)'!K435+'февраль (4 цк)'!K436*9.11%)/1000</f>
        <v>1.23512792</v>
      </c>
      <c r="O432" s="262">
        <f>('февраль (4 цк)'!L435+'февраль (4 цк)'!L436*9.11%)/1000</f>
        <v>1.2354443390000001</v>
      </c>
      <c r="P432" s="262">
        <f>('февраль (4 цк)'!M435+'февраль (4 цк)'!M436*9.11%)/1000</f>
        <v>1.2399724040000002</v>
      </c>
      <c r="Q432" s="262">
        <f>('февраль (4 цк)'!N435+'февраль (4 цк)'!N436*9.11%)/1000</f>
        <v>1.2222747620000001</v>
      </c>
      <c r="R432" s="262">
        <f>('февраль (4 цк)'!O435+'февраль (4 цк)'!O436*9.11%)/1000</f>
        <v>1.2430056620000001</v>
      </c>
      <c r="S432" s="262">
        <f>('февраль (4 цк)'!P435+'февраль (4 цк)'!P436*9.11%)/1000</f>
        <v>1.2528910280000001</v>
      </c>
      <c r="T432" s="262">
        <f>('февраль (4 цк)'!Q435+'февраль (4 цк)'!Q436*9.11%)/1000</f>
        <v>1.2660169610000001</v>
      </c>
      <c r="U432" s="262">
        <f>('февраль (4 цк)'!R435+'февраль (4 цк)'!R436*9.11%)/1000</f>
        <v>1.2671735270000002</v>
      </c>
      <c r="V432" s="262">
        <f>('февраль (4 цк)'!S435+'февраль (4 цк)'!S436*9.11%)/1000</f>
        <v>1.2565243909999999</v>
      </c>
      <c r="W432" s="262">
        <f>('февраль (4 цк)'!T435+'февраль (4 цк)'!T436*9.11%)/1000</f>
        <v>1.2441731389999999</v>
      </c>
      <c r="X432" s="262">
        <f>('февраль (4 цк)'!U435+'февраль (4 цк)'!U436*9.11%)/1000</f>
        <v>1.1886143270000002</v>
      </c>
      <c r="Y432" s="262">
        <f>('февраль (4 цк)'!V435+'февраль (4 цк)'!V436*9.11%)/1000</f>
        <v>1.1745173150000001</v>
      </c>
      <c r="Z432" s="262">
        <f>('февраль (4 цк)'!W435+'февраль (4 цк)'!W436*9.11%)/1000</f>
        <v>1.1781288560000001</v>
      </c>
      <c r="AA432" s="262">
        <f>('февраль (4 цк)'!X435+'февраль (4 цк)'!X436*9.11%)/1000</f>
        <v>1.1194167650000002</v>
      </c>
      <c r="AB432" s="262">
        <f>('февраль (4 цк)'!Y435+'февраль (4 цк)'!Y436*9.11%)/1000</f>
        <v>1.1188821260000001</v>
      </c>
    </row>
    <row r="433" spans="1:28" s="156" customFormat="1" ht="13.5" thickBot="1" x14ac:dyDescent="0.25">
      <c r="A433" s="266">
        <v>13</v>
      </c>
      <c r="B433" s="233" t="s">
        <v>189</v>
      </c>
      <c r="C433" s="234" t="s">
        <v>161</v>
      </c>
      <c r="D433" s="202"/>
      <c r="E433" s="262">
        <f>('февраль (4 цк)'!B439+'февраль (4 цк)'!B440*9.11%)/1000</f>
        <v>1.2205617350000002</v>
      </c>
      <c r="F433" s="284">
        <f>('февраль (4 цк)'!C439+'февраль (4 цк)'!C440*9.11%)/1000</f>
        <v>1.2656568980000003</v>
      </c>
      <c r="G433" s="284">
        <f>('февраль (4 цк)'!D439+'февраль (4 цк)'!D440*9.11%)/1000</f>
        <v>1.271668859</v>
      </c>
      <c r="H433" s="262">
        <f>('февраль (4 цк)'!E439+'февраль (4 цк)'!E440*9.11%)/1000</f>
        <v>1.3440415219999999</v>
      </c>
      <c r="I433" s="262">
        <f>('февраль (4 цк)'!F439+'февраль (4 цк)'!F440*9.11%)/1000</f>
        <v>1.2705559370000001</v>
      </c>
      <c r="J433" s="262">
        <f>('февраль (4 цк)'!G439+'февраль (4 цк)'!G440*9.11%)/1000</f>
        <v>1.3338833810000001</v>
      </c>
      <c r="K433" s="262">
        <f>('февраль (4 цк)'!H439+'февраль (4 цк)'!H440*9.11%)/1000</f>
        <v>1.3309374110000001</v>
      </c>
      <c r="L433" s="262">
        <f>('февраль (4 цк)'!I439+'февраль (4 цк)'!I440*9.11%)/1000</f>
        <v>1.3104792860000001</v>
      </c>
      <c r="M433" s="262">
        <f>('февраль (4 цк)'!J439+'февраль (4 цк)'!J440*9.11%)/1000</f>
        <v>1.3054711370000001</v>
      </c>
      <c r="N433" s="262">
        <f>('февраль (4 цк)'!K439+'февраль (4 цк)'!K440*9.11%)/1000</f>
        <v>1.305351116</v>
      </c>
      <c r="O433" s="262">
        <f>('февраль (4 цк)'!L439+'февраль (4 цк)'!L440*9.11%)/1000</f>
        <v>1.3162184720000001</v>
      </c>
      <c r="P433" s="262">
        <f>('февраль (4 цк)'!M439+'февраль (4 цк)'!M440*9.11%)/1000</f>
        <v>1.3187280020000001</v>
      </c>
      <c r="Q433" s="262">
        <f>('февраль (4 цк)'!N439+'февраль (4 цк)'!N440*9.11%)/1000</f>
        <v>1.2973097090000001</v>
      </c>
      <c r="R433" s="262">
        <f>('февраль (4 цк)'!O439+'февраль (4 цк)'!O440*9.11%)/1000</f>
        <v>1.3267039430000003</v>
      </c>
      <c r="S433" s="262">
        <f>('февраль (4 цк)'!P439+'февраль (4 цк)'!P440*9.11%)/1000</f>
        <v>1.2907849310000001</v>
      </c>
      <c r="T433" s="262">
        <f>('февраль (4 цк)'!Q439+'февраль (4 цк)'!Q440*9.11%)/1000</f>
        <v>1.344718004</v>
      </c>
      <c r="U433" s="262">
        <f>('февраль (4 цк)'!R439+'февраль (4 цк)'!R440*9.11%)/1000</f>
        <v>1.3447616480000002</v>
      </c>
      <c r="V433" s="262">
        <f>('февраль (4 цк)'!S439+'февраль (4 цк)'!S440*9.11%)/1000</f>
        <v>1.3305555260000002</v>
      </c>
      <c r="W433" s="262">
        <f>('февраль (4 цк)'!T439+'февраль (4 цк)'!T440*9.11%)/1000</f>
        <v>1.314276314</v>
      </c>
      <c r="X433" s="262">
        <f>('февраль (4 цк)'!U439+'февраль (4 цк)'!U440*9.11%)/1000</f>
        <v>1.2833218070000003</v>
      </c>
      <c r="Y433" s="262">
        <f>('февраль (4 цк)'!V439+'февраль (4 цк)'!V440*9.11%)/1000</f>
        <v>1.272312608</v>
      </c>
      <c r="Z433" s="262">
        <f>('февраль (4 цк)'!W439+'февраль (4 цк)'!W440*9.11%)/1000</f>
        <v>1.3059730430000003</v>
      </c>
      <c r="AA433" s="262">
        <f>('февраль (4 цк)'!X439+'февраль (4 цк)'!X440*9.11%)/1000</f>
        <v>1.2545167670000001</v>
      </c>
      <c r="AB433" s="262">
        <f>('февраль (4 цк)'!Y439+'февраль (4 цк)'!Y440*9.11%)/1000</f>
        <v>1.2527382740000004</v>
      </c>
    </row>
    <row r="434" spans="1:28" s="156" customFormat="1" ht="13.5" thickBot="1" x14ac:dyDescent="0.25">
      <c r="A434" s="266">
        <v>14</v>
      </c>
      <c r="B434" s="233" t="s">
        <v>189</v>
      </c>
      <c r="C434" s="234" t="s">
        <v>161</v>
      </c>
      <c r="D434" s="202"/>
      <c r="E434" s="262">
        <f>('февраль (4 цк)'!B443+'февраль (4 цк)'!B444*9.11%)/1000</f>
        <v>1.1776160389999999</v>
      </c>
      <c r="F434" s="284">
        <f>('февраль (4 цк)'!C443+'февраль (4 цк)'!C444*9.11%)/1000</f>
        <v>1.2176266760000001</v>
      </c>
      <c r="G434" s="284">
        <f>('февраль (4 цк)'!D443+'февраль (4 цк)'!D444*9.11%)/1000</f>
        <v>1.2262463659999998</v>
      </c>
      <c r="H434" s="262">
        <f>('февраль (4 цк)'!E443+'февраль (4 цк)'!E444*9.11%)/1000</f>
        <v>1.2511452680000001</v>
      </c>
      <c r="I434" s="262">
        <f>('февраль (4 цк)'!F443+'февраль (4 цк)'!F444*9.11%)/1000</f>
        <v>1.2290068490000001</v>
      </c>
      <c r="J434" s="262">
        <f>('февраль (4 цк)'!G443+'февраль (4 цк)'!G444*9.11%)/1000</f>
        <v>1.236131732</v>
      </c>
      <c r="K434" s="262">
        <f>('февраль (4 цк)'!H443+'февраль (4 цк)'!H444*9.11%)/1000</f>
        <v>1.2276102409999998</v>
      </c>
      <c r="L434" s="262">
        <f>('февраль (4 цк)'!I443+'февраль (4 цк)'!I444*9.11%)/1000</f>
        <v>1.211221919</v>
      </c>
      <c r="M434" s="262">
        <f>('февраль (4 цк)'!J443+'февраль (4 цк)'!J444*9.11%)/1000</f>
        <v>1.2135132290000001</v>
      </c>
      <c r="N434" s="262">
        <f>('февраль (4 цк)'!K443+'февраль (4 цк)'!K444*9.11%)/1000</f>
        <v>1.1997217250000001</v>
      </c>
      <c r="O434" s="262">
        <f>('февраль (4 цк)'!L443+'февраль (4 цк)'!L444*9.11%)/1000</f>
        <v>1.211494694</v>
      </c>
      <c r="P434" s="262">
        <f>('февраль (4 цк)'!M443+'февраль (4 цк)'!M444*9.11%)/1000</f>
        <v>1.2172884350000002</v>
      </c>
      <c r="Q434" s="262">
        <f>('февраль (4 цк)'!N443+'февраль (4 цк)'!N444*9.11%)/1000</f>
        <v>1.2080031740000001</v>
      </c>
      <c r="R434" s="262">
        <f>('февраль (4 цк)'!O443+'февраль (4 цк)'!O444*9.11%)/1000</f>
        <v>1.228079414</v>
      </c>
      <c r="S434" s="262">
        <f>('февраль (4 цк)'!P443+'февраль (4 цк)'!P444*9.11%)/1000</f>
        <v>1.236677282</v>
      </c>
      <c r="T434" s="262">
        <f>('февраль (4 цк)'!Q443+'февраль (4 цк)'!Q444*9.11%)/1000</f>
        <v>1.238914037</v>
      </c>
      <c r="U434" s="262">
        <f>('февраль (4 цк)'!R443+'февраль (4 цк)'!R444*9.11%)/1000</f>
        <v>1.2426565100000002</v>
      </c>
      <c r="V434" s="262">
        <f>('февраль (4 цк)'!S443+'февраль (4 цк)'!S444*9.11%)/1000</f>
        <v>1.2320401070000002</v>
      </c>
      <c r="W434" s="262">
        <f>('февраль (4 цк)'!T443+'февраль (4 цк)'!T444*9.11%)/1000</f>
        <v>1.2318655310000002</v>
      </c>
      <c r="X434" s="262">
        <f>('февраль (4 цк)'!U443+'февраль (4 цк)'!U444*9.11%)/1000</f>
        <v>1.2091488290000003</v>
      </c>
      <c r="Y434" s="262">
        <f>('февраль (4 цк)'!V443+'февраль (4 цк)'!V444*9.11%)/1000</f>
        <v>1.1994816829999999</v>
      </c>
      <c r="Z434" s="262">
        <f>('февраль (4 цк)'!W443+'февраль (4 цк)'!W444*9.11%)/1000</f>
        <v>1.1676324740000001</v>
      </c>
      <c r="AA434" s="262">
        <f>('февраль (4 цк)'!X443+'февраль (4 цк)'!X444*9.11%)/1000</f>
        <v>1.1826678320000001</v>
      </c>
      <c r="AB434" s="262">
        <f>('февраль (4 цк)'!Y443+'февраль (4 цк)'!Y444*9.11%)/1000</f>
        <v>1.1791981340000002</v>
      </c>
    </row>
    <row r="435" spans="1:28" s="156" customFormat="1" ht="13.5" thickBot="1" x14ac:dyDescent="0.25">
      <c r="A435" s="266">
        <v>15</v>
      </c>
      <c r="B435" s="233" t="s">
        <v>189</v>
      </c>
      <c r="C435" s="234" t="s">
        <v>161</v>
      </c>
      <c r="D435" s="202"/>
      <c r="E435" s="262">
        <f>('февраль (4 цк)'!B447+'февраль (4 цк)'!B448*9.11%)/1000</f>
        <v>1.190120045</v>
      </c>
      <c r="F435" s="284">
        <f>('февраль (4 цк)'!C447+'февраль (4 цк)'!C448*9.11%)/1000</f>
        <v>1.200005411</v>
      </c>
      <c r="G435" s="284">
        <f>('февраль (4 цк)'!D447+'февраль (4 цк)'!D448*9.11%)/1000</f>
        <v>1.217277524</v>
      </c>
      <c r="H435" s="262">
        <f>('февраль (4 цк)'!E447+'февраль (4 цк)'!E448*9.11%)/1000</f>
        <v>1.2456788570000001</v>
      </c>
      <c r="I435" s="262">
        <f>('февраль (4 цк)'!F447+'февраль (4 цк)'!F448*9.11%)/1000</f>
        <v>1.2282321680000001</v>
      </c>
      <c r="J435" s="262">
        <f>('февраль (4 цк)'!G447+'февраль (4 цк)'!G448*9.11%)/1000</f>
        <v>1.2687447110000001</v>
      </c>
      <c r="K435" s="262">
        <f>('февраль (4 цк)'!H447+'февраль (4 цк)'!H448*9.11%)/1000</f>
        <v>1.2522145460000003</v>
      </c>
      <c r="L435" s="262">
        <f>('февраль (4 цк)'!I447+'февраль (4 цк)'!I448*9.11%)/1000</f>
        <v>1.2127385480000001</v>
      </c>
      <c r="M435" s="262">
        <f>('февраль (4 цк)'!J447+'февраль (4 цк)'!J448*9.11%)/1000</f>
        <v>1.2086032790000001</v>
      </c>
      <c r="N435" s="262">
        <f>('февраль (4 цк)'!K447+'февраль (4 цк)'!K448*9.11%)/1000</f>
        <v>1.2024822079999999</v>
      </c>
      <c r="O435" s="262">
        <f>('февраль (4 цк)'!L447+'февраль (4 цк)'!L448*9.11%)/1000</f>
        <v>1.2092252060000002</v>
      </c>
      <c r="P435" s="262">
        <f>('февраль (4 цк)'!M447+'февраль (4 цк)'!M448*9.11%)/1000</f>
        <v>1.2211618400000002</v>
      </c>
      <c r="Q435" s="262">
        <f>('февраль (4 цк)'!N447+'февраль (4 цк)'!N448*9.11%)/1000</f>
        <v>1.2179430950000001</v>
      </c>
      <c r="R435" s="262">
        <f>('февраль (4 цк)'!O447+'февраль (4 цк)'!O448*9.11%)/1000</f>
        <v>1.225569884</v>
      </c>
      <c r="S435" s="262">
        <f>('февраль (4 цк)'!P447+'февраль (4 цк)'!P448*9.11%)/1000</f>
        <v>1.1926077530000001</v>
      </c>
      <c r="T435" s="262">
        <f>('февраль (4 цк)'!Q447+'февраль (4 цк)'!Q448*9.11%)/1000</f>
        <v>1.2498141260000002</v>
      </c>
      <c r="U435" s="262">
        <f>('февраль (4 цк)'!R447+'февраль (4 цк)'!R448*9.11%)/1000</f>
        <v>1.246660847</v>
      </c>
      <c r="V435" s="262">
        <f>('февраль (4 цк)'!S447+'февраль (4 цк)'!S448*9.11%)/1000</f>
        <v>1.2425801329999999</v>
      </c>
      <c r="W435" s="262">
        <f>('февраль (4 цк)'!T447+'февраль (4 цк)'!T448*9.11%)/1000</f>
        <v>1.2385539740000002</v>
      </c>
      <c r="X435" s="262">
        <f>('февраль (4 цк)'!U447+'февраль (4 цк)'!U448*9.11%)/1000</f>
        <v>1.2232676630000001</v>
      </c>
      <c r="Y435" s="262">
        <f>('февраль (4 цк)'!V447+'февраль (4 цк)'!V448*9.11%)/1000</f>
        <v>1.2065083670000001</v>
      </c>
      <c r="Z435" s="262">
        <f>('февраль (4 цк)'!W447+'февраль (4 цк)'!W448*9.11%)/1000</f>
        <v>1.2129676790000001</v>
      </c>
      <c r="AA435" s="262">
        <f>('февраль (4 цк)'!X447+'февраль (4 цк)'!X448*9.11%)/1000</f>
        <v>1.21777943</v>
      </c>
      <c r="AB435" s="262">
        <f>('февраль (4 цк)'!Y447+'февраль (4 цк)'!Y448*9.11%)/1000</f>
        <v>1.2121493540000001</v>
      </c>
    </row>
    <row r="436" spans="1:28" s="156" customFormat="1" ht="13.5" thickBot="1" x14ac:dyDescent="0.25">
      <c r="A436" s="266">
        <v>16</v>
      </c>
      <c r="B436" s="233" t="s">
        <v>189</v>
      </c>
      <c r="C436" s="234" t="s">
        <v>161</v>
      </c>
      <c r="D436" s="202"/>
      <c r="E436" s="262">
        <f>('февраль (4 цк)'!B451+'февраль (4 цк)'!B452*9.11%)/1000</f>
        <v>1.213185899</v>
      </c>
      <c r="F436" s="284">
        <f>('февраль (4 цк)'!C451+'февраль (4 цк)'!C452*9.11%)/1000</f>
        <v>1.2107418350000003</v>
      </c>
      <c r="G436" s="284">
        <f>('февраль (4 цк)'!D451+'февраль (4 цк)'!D452*9.11%)/1000</f>
        <v>1.2112437410000001</v>
      </c>
      <c r="H436" s="262">
        <f>('февраль (4 цк)'!E451+'февраль (4 цк)'!E452*9.11%)/1000</f>
        <v>1.1973540380000001</v>
      </c>
      <c r="I436" s="262">
        <f>('февраль (4 цк)'!F451+'февраль (4 цк)'!F452*9.11%)/1000</f>
        <v>1.272716315</v>
      </c>
      <c r="J436" s="262">
        <f>('февраль (4 цк)'!G451+'февраль (4 цк)'!G452*9.11%)/1000</f>
        <v>1.282568948</v>
      </c>
      <c r="K436" s="262">
        <f>('февраль (4 цк)'!H451+'февраль (4 цк)'!H452*9.11%)/1000</f>
        <v>1.2752585779999999</v>
      </c>
      <c r="L436" s="262">
        <f>('февраль (4 цк)'!I451+'февраль (4 цк)'!I452*9.11%)/1000</f>
        <v>1.2258426590000002</v>
      </c>
      <c r="M436" s="262">
        <f>('февраль (4 цк)'!J451+'февраль (4 цк)'!J452*9.11%)/1000</f>
        <v>1.2240859880000003</v>
      </c>
      <c r="N436" s="262">
        <f>('февраль (4 цк)'!K451+'февраль (4 цк)'!K452*9.11%)/1000</f>
        <v>1.214997125</v>
      </c>
      <c r="O436" s="262">
        <f>('февраль (4 цк)'!L451+'февраль (4 цк)'!L452*9.11%)/1000</f>
        <v>1.2200161850000002</v>
      </c>
      <c r="P436" s="262">
        <f>('февраль (4 цк)'!M451+'февраль (4 цк)'!M452*9.11%)/1000</f>
        <v>1.2243042079999999</v>
      </c>
      <c r="Q436" s="262">
        <f>('февраль (4 цк)'!N451+'февраль (4 цк)'!N452*9.11%)/1000</f>
        <v>1.2266173400000002</v>
      </c>
      <c r="R436" s="262">
        <f>('февраль (4 цк)'!O451+'февраль (4 цк)'!O452*9.11%)/1000</f>
        <v>1.2244896949999999</v>
      </c>
      <c r="S436" s="262">
        <f>('февраль (4 цк)'!P451+'февраль (4 цк)'!P452*9.11%)/1000</f>
        <v>1.2300215720000001</v>
      </c>
      <c r="T436" s="262">
        <f>('февраль (4 цк)'!Q451+'февраль (4 цк)'!Q452*9.11%)/1000</f>
        <v>1.247479172</v>
      </c>
      <c r="U436" s="262">
        <f>('февраль (4 цк)'!R451+'февраль (4 цк)'!R452*9.11%)/1000</f>
        <v>1.2397323620000003</v>
      </c>
      <c r="V436" s="262">
        <f>('февраль (4 цк)'!S451+'февраль (4 цк)'!S452*9.11%)/1000</f>
        <v>1.2343314170000002</v>
      </c>
      <c r="W436" s="262">
        <f>('февраль (4 цк)'!T451+'февраль (4 цк)'!T452*9.11%)/1000</f>
        <v>1.2330657409999999</v>
      </c>
      <c r="X436" s="262">
        <f>('февраль (4 цк)'!U451+'февраль (4 цк)'!U452*9.11%)/1000</f>
        <v>1.2078176870000001</v>
      </c>
      <c r="Y436" s="262">
        <f>('февраль (4 цк)'!V451+'февраль (4 цк)'!V452*9.11%)/1000</f>
        <v>1.2142660880000002</v>
      </c>
      <c r="Z436" s="262">
        <f>('февраль (4 цк)'!W451+'февраль (4 цк)'!W452*9.11%)/1000</f>
        <v>1.2157608950000001</v>
      </c>
      <c r="AA436" s="262">
        <f>('февраль (4 цк)'!X451+'февраль (4 цк)'!X452*9.11%)/1000</f>
        <v>1.2077413100000001</v>
      </c>
      <c r="AB436" s="262">
        <f>('февраль (4 цк)'!Y451+'февраль (4 цк)'!Y452*9.11%)/1000</f>
        <v>1.1990561540000002</v>
      </c>
    </row>
    <row r="437" spans="1:28" s="156" customFormat="1" ht="13.5" thickBot="1" x14ac:dyDescent="0.25">
      <c r="A437" s="266">
        <v>17</v>
      </c>
      <c r="B437" s="233" t="s">
        <v>189</v>
      </c>
      <c r="C437" s="234" t="s">
        <v>161</v>
      </c>
      <c r="D437" s="202"/>
      <c r="E437" s="262">
        <f>('февраль (4 цк)'!B455+'февраль (4 цк)'!B456*9.11%)/1000</f>
        <v>1.1606494340000002</v>
      </c>
      <c r="F437" s="284">
        <f>('февраль (4 цк)'!C455+'февраль (4 цк)'!C456*9.11%)/1000</f>
        <v>1.161009497</v>
      </c>
      <c r="G437" s="284">
        <f>('февраль (4 цк)'!D455+'февраль (4 цк)'!D456*9.11%)/1000</f>
        <v>1.1659849130000002</v>
      </c>
      <c r="H437" s="262">
        <f>('февраль (4 цк)'!E455+'февраль (4 цк)'!E456*9.11%)/1000</f>
        <v>1.1569396939999999</v>
      </c>
      <c r="I437" s="262">
        <f>('февраль (4 цк)'!F455+'февраль (4 цк)'!F456*9.11%)/1000</f>
        <v>1.1716586330000001</v>
      </c>
      <c r="J437" s="262">
        <f>('февраль (4 цк)'!G455+'февраль (4 цк)'!G456*9.11%)/1000</f>
        <v>1.1922476900000001</v>
      </c>
      <c r="K437" s="262">
        <f>('февраль (4 цк)'!H455+'февраль (4 цк)'!H456*9.11%)/1000</f>
        <v>1.1909492810000002</v>
      </c>
      <c r="L437" s="262">
        <f>('февраль (4 цк)'!I455+'февраль (4 цк)'!I456*9.11%)/1000</f>
        <v>1.17544475</v>
      </c>
      <c r="M437" s="262">
        <f>('февраль (4 цк)'!J455+'февраль (4 цк)'!J456*9.11%)/1000</f>
        <v>1.1669123480000001</v>
      </c>
      <c r="N437" s="262">
        <f>('февраль (4 цк)'!K455+'февраль (4 цк)'!K456*9.11%)/1000</f>
        <v>1.1692909460000001</v>
      </c>
      <c r="O437" s="262">
        <f>('февраль (4 цк)'!L455+'февраль (4 цк)'!L456*9.11%)/1000</f>
        <v>1.1677743170000001</v>
      </c>
      <c r="P437" s="262">
        <f>('февраль (4 цк)'!M455+'февраль (4 цк)'!M456*9.11%)/1000</f>
        <v>1.169345501</v>
      </c>
      <c r="Q437" s="262">
        <f>('февраль (4 цк)'!N455+'февраль (4 цк)'!N456*9.11%)/1000</f>
        <v>1.175182886</v>
      </c>
      <c r="R437" s="262">
        <f>('февраль (4 цк)'!O455+'февраль (4 цк)'!O456*9.11%)/1000</f>
        <v>1.1707311980000001</v>
      </c>
      <c r="S437" s="262">
        <f>('февраль (4 цк)'!P455+'февраль (4 цк)'!P456*9.11%)/1000</f>
        <v>1.179874616</v>
      </c>
      <c r="T437" s="262">
        <f>('февраль (4 цк)'!Q455+'февраль (4 цк)'!Q456*9.11%)/1000</f>
        <v>1.1860284200000002</v>
      </c>
      <c r="U437" s="262">
        <f>('февраль (4 цк)'!R455+'февраль (4 цк)'!R456*9.11%)/1000</f>
        <v>1.1859193100000003</v>
      </c>
      <c r="V437" s="262">
        <f>('февраль (4 цк)'!S455+'февраль (4 цк)'!S456*9.11%)/1000</f>
        <v>1.1857229120000001</v>
      </c>
      <c r="W437" s="262">
        <f>('февраль (4 цк)'!T455+'февраль (4 цк)'!T456*9.11%)/1000</f>
        <v>1.17577208</v>
      </c>
      <c r="X437" s="262">
        <f>('февраль (4 цк)'!U455+'февраль (4 цк)'!U456*9.11%)/1000</f>
        <v>1.1766231380000001</v>
      </c>
      <c r="Y437" s="262">
        <f>('февраль (4 цк)'!V455+'февраль (4 цк)'!V456*9.11%)/1000</f>
        <v>1.1664431750000002</v>
      </c>
      <c r="Z437" s="262">
        <f>('февраль (4 цк)'!W455+'февраль (4 цк)'!W456*9.11%)/1000</f>
        <v>1.1686799299999999</v>
      </c>
      <c r="AA437" s="262">
        <f>('февраль (4 цк)'!X455+'февраль (4 цк)'!X456*9.11%)/1000</f>
        <v>1.1602239050000001</v>
      </c>
      <c r="AB437" s="262">
        <f>('февраль (4 цк)'!Y455+'февраль (4 цк)'!Y456*9.11%)/1000</f>
        <v>1.1464105790000001</v>
      </c>
    </row>
    <row r="438" spans="1:28" s="156" customFormat="1" ht="13.5" thickBot="1" x14ac:dyDescent="0.25">
      <c r="A438" s="266">
        <v>18</v>
      </c>
      <c r="B438" s="233" t="s">
        <v>189</v>
      </c>
      <c r="C438" s="234" t="s">
        <v>161</v>
      </c>
      <c r="D438" s="202"/>
      <c r="E438" s="262">
        <f>('февраль (4 цк)'!B459+'февраль (4 цк)'!B460*9.11%)/1000</f>
        <v>1.1857556450000002</v>
      </c>
      <c r="F438" s="284">
        <f>('февраль (4 цк)'!C459+'февраль (4 цк)'!C460*9.11%)/1000</f>
        <v>1.1891380549999999</v>
      </c>
      <c r="G438" s="284">
        <f>('февраль (4 цк)'!D459+'февраль (4 цк)'!D460*9.11%)/1000</f>
        <v>1.1938406960000003</v>
      </c>
      <c r="H438" s="262">
        <f>('февраль (4 цк)'!E459+'февраль (4 цк)'!E460*9.11%)/1000</f>
        <v>1.2080577290000001</v>
      </c>
      <c r="I438" s="262">
        <f>('февраль (4 цк)'!F459+'февраль (4 цк)'!F460*9.11%)/1000</f>
        <v>1.2319964630000002</v>
      </c>
      <c r="J438" s="262">
        <f>('февраль (4 цк)'!G459+'февраль (4 цк)'!G460*9.11%)/1000</f>
        <v>1.2444459140000002</v>
      </c>
      <c r="K438" s="262">
        <f>('февраль (4 цк)'!H459+'февраль (4 цк)'!H460*9.11%)/1000</f>
        <v>1.241870918</v>
      </c>
      <c r="L438" s="262">
        <f>('февраль (4 цк)'!I459+'февраль (4 цк)'!I460*9.11%)/1000</f>
        <v>1.1942007590000001</v>
      </c>
      <c r="M438" s="262">
        <f>('февраль (4 цк)'!J459+'февраль (4 цк)'!J460*9.11%)/1000</f>
        <v>1.1869558549999999</v>
      </c>
      <c r="N438" s="262">
        <f>('февраль (4 цк)'!K459+'февраль (4 цк)'!K460*9.11%)/1000</f>
        <v>1.1895526730000001</v>
      </c>
      <c r="O438" s="262">
        <f>('февраль (4 цк)'!L459+'февраль (4 цк)'!L460*9.11%)/1000</f>
        <v>1.1919967370000002</v>
      </c>
      <c r="P438" s="262">
        <f>('февраль (4 цк)'!M459+'февраль (4 цк)'!M460*9.11%)/1000</f>
        <v>1.196186561</v>
      </c>
      <c r="Q438" s="262">
        <f>('февраль (4 цк)'!N459+'февраль (4 цк)'!N460*9.11%)/1000</f>
        <v>1.1967430220000002</v>
      </c>
      <c r="R438" s="262">
        <f>('февраль (4 цк)'!O459+'февраль (4 цк)'!O460*9.11%)/1000</f>
        <v>1.187348651</v>
      </c>
      <c r="S438" s="262">
        <f>('февраль (4 цк)'!P459+'февраль (4 цк)'!P460*9.11%)/1000</f>
        <v>1.1964266030000001</v>
      </c>
      <c r="T438" s="262">
        <f>('февраль (4 цк)'!Q459+'февраль (4 цк)'!Q460*9.11%)/1000</f>
        <v>1.248537539</v>
      </c>
      <c r="U438" s="262">
        <f>('февраль (4 цк)'!R459+'февраль (4 цк)'!R460*9.11%)/1000</f>
        <v>1.248755759</v>
      </c>
      <c r="V438" s="262">
        <f>('февраль (4 цк)'!S459+'февраль (4 цк)'!S460*9.11%)/1000</f>
        <v>1.205755508</v>
      </c>
      <c r="W438" s="262">
        <f>('февраль (4 цк)'!T459+'февраль (4 цк)'!T460*9.11%)/1000</f>
        <v>1.202689517</v>
      </c>
      <c r="X438" s="262">
        <f>('февраль (4 цк)'!U459+'февраль (4 цк)'!U460*9.11%)/1000</f>
        <v>1.1925095540000001</v>
      </c>
      <c r="Y438" s="262">
        <f>('февраль (4 цк)'!V459+'февраль (4 цк)'!V460*9.11%)/1000</f>
        <v>1.1810748260000001</v>
      </c>
      <c r="Z438" s="262">
        <f>('февраль (4 цк)'!W459+'февраль (4 цк)'!W460*9.11%)/1000</f>
        <v>1.1976595460000001</v>
      </c>
      <c r="AA438" s="262">
        <f>('февраль (4 цк)'!X459+'февраль (4 цк)'!X460*9.11%)/1000</f>
        <v>1.1900000240000002</v>
      </c>
      <c r="AB438" s="262">
        <f>('февраль (4 цк)'!Y459+'февраль (4 цк)'!Y460*9.11%)/1000</f>
        <v>1.187577782</v>
      </c>
    </row>
    <row r="439" spans="1:28" s="156" customFormat="1" ht="13.5" thickBot="1" x14ac:dyDescent="0.25">
      <c r="A439" s="266">
        <v>19</v>
      </c>
      <c r="B439" s="233" t="s">
        <v>189</v>
      </c>
      <c r="C439" s="234" t="s">
        <v>161</v>
      </c>
      <c r="D439" s="202"/>
      <c r="E439" s="262">
        <f>('февраль (4 цк)'!B463+'февраль (4 цк)'!B464*9.11%)/1000</f>
        <v>1.2319200860000001</v>
      </c>
      <c r="F439" s="284">
        <f>('февраль (4 цк)'!C463+'февраль (4 цк)'!C464*9.11%)/1000</f>
        <v>1.2341459299999999</v>
      </c>
      <c r="G439" s="284">
        <f>('февраль (4 цк)'!D463+'февраль (4 цк)'!D464*9.11%)/1000</f>
        <v>1.2778008409999999</v>
      </c>
      <c r="H439" s="262">
        <f>('февраль (4 цк)'!E463+'февраль (4 цк)'!E464*9.11%)/1000</f>
        <v>1.2900975380000002</v>
      </c>
      <c r="I439" s="262">
        <f>('февраль (4 цк)'!F463+'февраль (4 цк)'!F464*9.11%)/1000</f>
        <v>1.2914286799999999</v>
      </c>
      <c r="J439" s="262">
        <f>('февраль (4 цк)'!G463+'февраль (4 цк)'!G464*9.11%)/1000</f>
        <v>1.2933926600000003</v>
      </c>
      <c r="K439" s="262">
        <f>('февраль (4 цк)'!H463+'февраль (4 цк)'!H464*9.11%)/1000</f>
        <v>1.2843583520000001</v>
      </c>
      <c r="L439" s="262">
        <f>('февраль (4 цк)'!I463+'февраль (4 цк)'!I464*9.11%)/1000</f>
        <v>1.272399896</v>
      </c>
      <c r="M439" s="262">
        <f>('февраль (4 цк)'!J463+'февраль (4 цк)'!J464*9.11%)/1000</f>
        <v>1.2675008570000001</v>
      </c>
      <c r="N439" s="262">
        <f>('февраль (4 цк)'!K463+'февраль (4 цк)'!K464*9.11%)/1000</f>
        <v>1.265973317</v>
      </c>
      <c r="O439" s="262">
        <f>('февраль (4 цк)'!L463+'февраль (4 цк)'!L464*9.11%)/1000</f>
        <v>1.270905089</v>
      </c>
      <c r="P439" s="262">
        <f>('февраль (4 цк)'!M463+'февраль (4 цк)'!M464*9.11%)/1000</f>
        <v>1.2747130280000001</v>
      </c>
      <c r="Q439" s="262">
        <f>('февраль (4 цк)'!N463+'февраль (4 цк)'!N464*9.11%)/1000</f>
        <v>1.277233469</v>
      </c>
      <c r="R439" s="262">
        <f>('февраль (4 цк)'!O463+'февраль (4 цк)'!O464*9.11%)/1000</f>
        <v>1.280921387</v>
      </c>
      <c r="S439" s="262">
        <f>('февраль (4 цк)'!P463+'февраль (4 цк)'!P464*9.11%)/1000</f>
        <v>1.2965350280000001</v>
      </c>
      <c r="T439" s="262">
        <f>('февраль (4 цк)'!Q463+'февраль (4 цк)'!Q464*9.11%)/1000</f>
        <v>1.3033216700000001</v>
      </c>
      <c r="U439" s="262">
        <f>('февраль (4 цк)'!R463+'февраль (4 цк)'!R464*9.11%)/1000</f>
        <v>1.2953784620000002</v>
      </c>
      <c r="V439" s="262">
        <f>('февраль (4 цк)'!S463+'февраль (4 цк)'!S464*9.11%)/1000</f>
        <v>1.290850397</v>
      </c>
      <c r="W439" s="262">
        <f>('февраль (4 цк)'!T463+'февраль (4 цк)'!T464*9.11%)/1000</f>
        <v>1.28826449</v>
      </c>
      <c r="X439" s="262">
        <f>('февраль (4 цк)'!U463+'февраль (4 цк)'!U464*9.11%)/1000</f>
        <v>1.226202722</v>
      </c>
      <c r="Y439" s="262">
        <f>('февраль (4 цк)'!V463+'февраль (4 цк)'!V464*9.11%)/1000</f>
        <v>1.230708965</v>
      </c>
      <c r="Z439" s="262">
        <f>('февраль (4 цк)'!W463+'февраль (4 цк)'!W464*9.11%)/1000</f>
        <v>1.2277302620000001</v>
      </c>
      <c r="AA439" s="262">
        <f>('февраль (4 цк)'!X463+'февраль (4 цк)'!X464*9.11%)/1000</f>
        <v>1.2255917060000001</v>
      </c>
      <c r="AB439" s="262">
        <f>('февраль (4 цк)'!Y463+'февраль (4 цк)'!Y464*9.11%)/1000</f>
        <v>1.2233113070000001</v>
      </c>
    </row>
    <row r="440" spans="1:28" s="156" customFormat="1" ht="13.5" thickBot="1" x14ac:dyDescent="0.25">
      <c r="A440" s="266">
        <v>20</v>
      </c>
      <c r="B440" s="233" t="s">
        <v>189</v>
      </c>
      <c r="C440" s="234" t="s">
        <v>161</v>
      </c>
      <c r="D440" s="202"/>
      <c r="E440" s="262">
        <f>('февраль (4 цк)'!B467+'февраль (4 цк)'!B468*9.11%)/1000</f>
        <v>1.233949532</v>
      </c>
      <c r="F440" s="284">
        <f>('февраль (4 цк)'!C467+'февраль (4 цк)'!C468*9.11%)/1000</f>
        <v>1.2494977070000002</v>
      </c>
      <c r="G440" s="284">
        <f>('февраль (4 цк)'!D467+'февраль (4 цк)'!D468*9.11%)/1000</f>
        <v>1.309137233</v>
      </c>
      <c r="H440" s="262">
        <f>('февраль (4 цк)'!E467+'февраль (4 цк)'!E468*9.11%)/1000</f>
        <v>1.3306100810000001</v>
      </c>
      <c r="I440" s="262">
        <f>('февраль (4 цк)'!F467+'февраль (4 цк)'!F468*9.11%)/1000</f>
        <v>1.316240294</v>
      </c>
      <c r="J440" s="262">
        <f>('февраль (4 цк)'!G467+'февраль (4 цк)'!G468*9.11%)/1000</f>
        <v>1.3208556470000001</v>
      </c>
      <c r="K440" s="262">
        <f>('февраль (4 цк)'!H467+'февраль (4 цк)'!H468*9.11%)/1000</f>
        <v>1.321062956</v>
      </c>
      <c r="L440" s="262">
        <f>('февраль (4 цк)'!I467+'февраль (4 цк)'!I468*9.11%)/1000</f>
        <v>1.304881943</v>
      </c>
      <c r="M440" s="262">
        <f>('февраль (4 цк)'!J467+'февраль (4 цк)'!J468*9.11%)/1000</f>
        <v>1.305351116</v>
      </c>
      <c r="N440" s="262">
        <f>('февраль (4 цк)'!K467+'февраль (4 цк)'!K468*9.11%)/1000</f>
        <v>1.2981062120000002</v>
      </c>
      <c r="O440" s="262">
        <f>('февраль (4 цк)'!L467+'февраль (4 цк)'!L468*9.11%)/1000</f>
        <v>1.3038235760000003</v>
      </c>
      <c r="P440" s="262">
        <f>('февраль (4 цк)'!M467+'февраль (4 цк)'!M468*9.11%)/1000</f>
        <v>1.3035289790000002</v>
      </c>
      <c r="Q440" s="262">
        <f>('февраль (4 цк)'!N467+'февраль (4 цк)'!N468*9.11%)/1000</f>
        <v>1.2697157900000002</v>
      </c>
      <c r="R440" s="262">
        <f>('февраль (4 цк)'!O467+'февраль (4 цк)'!O468*9.11%)/1000</f>
        <v>1.311679496</v>
      </c>
      <c r="S440" s="262">
        <f>('февраль (4 цк)'!P467+'февраль (4 цк)'!P468*9.11%)/1000</f>
        <v>1.304380037</v>
      </c>
      <c r="T440" s="262">
        <f>('февраль (4 цк)'!Q467+'февраль (4 цк)'!Q468*9.11%)/1000</f>
        <v>1.327947797</v>
      </c>
      <c r="U440" s="262">
        <f>('февраль (4 цк)'!R467+'февраль (4 цк)'!R468*9.11%)/1000</f>
        <v>1.3250345599999998</v>
      </c>
      <c r="V440" s="262">
        <f>('февраль (4 цк)'!S467+'февраль (4 цк)'!S468*9.11%)/1000</f>
        <v>1.3240525700000001</v>
      </c>
      <c r="W440" s="262">
        <f>('февраль (4 цк)'!T467+'февраль (4 цк)'!T468*9.11%)/1000</f>
        <v>1.2684392030000002</v>
      </c>
      <c r="X440" s="262">
        <f>('февраль (4 цк)'!U467+'февраль (4 цк)'!U468*9.11%)/1000</f>
        <v>1.2551277829999998</v>
      </c>
      <c r="Y440" s="262">
        <f>('февраль (4 цк)'!V467+'февраль (4 цк)'!V468*9.11%)/1000</f>
        <v>1.2542439920000001</v>
      </c>
      <c r="Z440" s="262">
        <f>('февраль (4 цк)'!W467+'февраль (4 цк)'!W468*9.11%)/1000</f>
        <v>1.2544840340000001</v>
      </c>
      <c r="AA440" s="262">
        <f>('февраль (4 цк)'!X467+'февраль (4 цк)'!X468*9.11%)/1000</f>
        <v>1.2595249160000002</v>
      </c>
      <c r="AB440" s="262">
        <f>('февраль (4 цк)'!Y467+'февраль (4 цк)'!Y468*9.11%)/1000</f>
        <v>1.2515271530000001</v>
      </c>
    </row>
    <row r="441" spans="1:28" s="156" customFormat="1" ht="13.5" thickBot="1" x14ac:dyDescent="0.25">
      <c r="A441" s="266">
        <v>21</v>
      </c>
      <c r="B441" s="233" t="s">
        <v>189</v>
      </c>
      <c r="C441" s="234" t="s">
        <v>161</v>
      </c>
      <c r="D441" s="202"/>
      <c r="E441" s="262">
        <f>('февраль (4 цк)'!B471+'февраль (4 цк)'!B472*9.11%)/1000</f>
        <v>1.342841312</v>
      </c>
      <c r="F441" s="284">
        <f>('февраль (4 цк)'!C471+'февраль (4 цк)'!C472*9.11%)/1000</f>
        <v>1.3484168329999999</v>
      </c>
      <c r="G441" s="284">
        <f>('февраль (4 цк)'!D471+'февраль (4 цк)'!D472*9.11%)/1000</f>
        <v>1.4552573449999999</v>
      </c>
      <c r="H441" s="262">
        <f>('февраль (4 цк)'!E471+'февраль (4 цк)'!E472*9.11%)/1000</f>
        <v>1.4663865650000003</v>
      </c>
      <c r="I441" s="262">
        <f>('февраль (4 цк)'!F471+'февраль (4 цк)'!F472*9.11%)/1000</f>
        <v>1.4590325510000002</v>
      </c>
      <c r="J441" s="262">
        <f>('февраль (4 цк)'!G471+'февраль (4 цк)'!G472*9.11%)/1000</f>
        <v>1.4608874209999998</v>
      </c>
      <c r="K441" s="262">
        <f>('февраль (4 цк)'!H471+'февраль (4 цк)'!H472*9.11%)/1000</f>
        <v>1.4549845700000001</v>
      </c>
      <c r="L441" s="262">
        <f>('февраль (4 цк)'!I471+'февраль (4 цк)'!I472*9.11%)/1000</f>
        <v>1.4269651220000001</v>
      </c>
      <c r="M441" s="262">
        <f>('февраль (4 цк)'!J471+'февраль (4 цк)'!J472*9.11%)/1000</f>
        <v>1.4175052850000001</v>
      </c>
      <c r="N441" s="262">
        <f>('февраль (4 цк)'!K471+'февраль (4 цк)'!K472*9.11%)/1000</f>
        <v>1.3769818310000002</v>
      </c>
      <c r="O441" s="262">
        <f>('февраль (4 цк)'!L471+'февраль (4 цк)'!L472*9.11%)/1000</f>
        <v>1.370991692</v>
      </c>
      <c r="P441" s="262">
        <f>('февраль (4 цк)'!M471+'февраль (4 цк)'!M472*9.11%)/1000</f>
        <v>1.429856537</v>
      </c>
      <c r="Q441" s="262">
        <f>('февраль (4 цк)'!N471+'февраль (4 цк)'!N472*9.11%)/1000</f>
        <v>1.4396327930000001</v>
      </c>
      <c r="R441" s="262">
        <f>('февраль (4 цк)'!O471+'февраль (4 цк)'!O472*9.11%)/1000</f>
        <v>1.4351156390000002</v>
      </c>
      <c r="S441" s="262">
        <f>('февраль (4 цк)'!P471+'февраль (4 цк)'!P472*9.11%)/1000</f>
        <v>1.4552464340000002</v>
      </c>
      <c r="T441" s="262">
        <f>('февраль (4 цк)'!Q471+'февраль (4 цк)'!Q472*9.11%)/1000</f>
        <v>1.4582360480000003</v>
      </c>
      <c r="U441" s="262">
        <f>('февраль (4 цк)'!R471+'февраль (4 цк)'!R472*9.11%)/1000</f>
        <v>1.4584542680000001</v>
      </c>
      <c r="V441" s="262">
        <f>('февраль (4 цк)'!S471+'февраль (4 цк)'!S472*9.11%)/1000</f>
        <v>1.443397088</v>
      </c>
      <c r="W441" s="262">
        <f>('февраль (4 цк)'!T471+'февраль (4 цк)'!T472*9.11%)/1000</f>
        <v>1.385634254</v>
      </c>
      <c r="X441" s="262">
        <f>('февраль (4 цк)'!U471+'февраль (4 цк)'!U472*9.11%)/1000</f>
        <v>1.3382586920000001</v>
      </c>
      <c r="Y441" s="262">
        <f>('февраль (4 цк)'!V471+'февраль (4 цк)'!V472*9.11%)/1000</f>
        <v>1.3299990650000002</v>
      </c>
      <c r="Z441" s="262">
        <f>('февраль (4 цк)'!W471+'февраль (4 цк)'!W472*9.11%)/1000</f>
        <v>1.3508718080000002</v>
      </c>
      <c r="AA441" s="262">
        <f>('февраль (4 цк)'!X471+'февраль (4 цк)'!X472*9.11%)/1000</f>
        <v>1.3290498079999999</v>
      </c>
      <c r="AB441" s="262">
        <f>('февраль (4 цк)'!Y471+'февраль (4 цк)'!Y472*9.11%)/1000</f>
        <v>1.3322030870000001</v>
      </c>
    </row>
    <row r="442" spans="1:28" s="156" customFormat="1" ht="13.5" thickBot="1" x14ac:dyDescent="0.25">
      <c r="A442" s="266">
        <v>22</v>
      </c>
      <c r="B442" s="233" t="s">
        <v>189</v>
      </c>
      <c r="C442" s="234" t="s">
        <v>161</v>
      </c>
      <c r="D442" s="202"/>
      <c r="E442" s="262">
        <f>('февраль (4 цк)'!B475+'февраль (4 цк)'!B476*9.11%)/1000</f>
        <v>1.2956621480000001</v>
      </c>
      <c r="F442" s="284">
        <f>('февраль (4 цк)'!C475+'февраль (4 цк)'!C476*9.11%)/1000</f>
        <v>1.3257001310000001</v>
      </c>
      <c r="G442" s="284">
        <f>('февраль (4 цк)'!D475+'февраль (4 цк)'!D476*9.11%)/1000</f>
        <v>1.3632230599999999</v>
      </c>
      <c r="H442" s="262">
        <f>('февраль (4 цк)'!E475+'февраль (4 цк)'!E476*9.11%)/1000</f>
        <v>1.3869872180000002</v>
      </c>
      <c r="I442" s="262">
        <f>('февраль (4 цк)'!F475+'февраль (4 цк)'!F476*9.11%)/1000</f>
        <v>1.375508846</v>
      </c>
      <c r="J442" s="262">
        <f>('февраль (4 цк)'!G475+'февраль (4 цк)'!G476*9.11%)/1000</f>
        <v>1.3899659209999999</v>
      </c>
      <c r="K442" s="262">
        <f>('февраль (4 цк)'!H475+'февраль (4 цк)'!H476*9.11%)/1000</f>
        <v>1.3774510040000003</v>
      </c>
      <c r="L442" s="262">
        <f>('февраль (4 цк)'!I475+'февраль (4 цк)'!I476*9.11%)/1000</f>
        <v>1.3603971109999999</v>
      </c>
      <c r="M442" s="262">
        <f>('февраль (4 цк)'!J475+'февраль (4 цк)'!J476*9.11%)/1000</f>
        <v>1.3538068670000001</v>
      </c>
      <c r="N442" s="262">
        <f>('февраль (4 цк)'!K475+'февраль (4 цк)'!K476*9.11%)/1000</f>
        <v>1.3479694819999999</v>
      </c>
      <c r="O442" s="262">
        <f>('февраль (4 цк)'!L475+'февраль (4 цк)'!L476*9.11%)/1000</f>
        <v>1.3522575050000001</v>
      </c>
      <c r="P442" s="262">
        <f>('февраль (4 цк)'!M475+'февраль (4 цк)'!M476*9.11%)/1000</f>
        <v>1.3585422409999999</v>
      </c>
      <c r="Q442" s="262">
        <f>('февраль (4 цк)'!N475+'февраль (4 цк)'!N476*9.11%)/1000</f>
        <v>1.36649636</v>
      </c>
      <c r="R442" s="262">
        <f>('февраль (4 цк)'!O475+'февраль (4 цк)'!O476*9.11%)/1000</f>
        <v>1.3631030390000001</v>
      </c>
      <c r="S442" s="262">
        <f>('февраль (4 цк)'!P475+'февраль (4 цк)'!P476*9.11%)/1000</f>
        <v>1.3700206129999999</v>
      </c>
      <c r="T442" s="262">
        <f>('февраль (4 цк)'!Q475+'февраль (4 цк)'!Q476*9.11%)/1000</f>
        <v>1.3311665420000001</v>
      </c>
      <c r="U442" s="262">
        <f>('февраль (4 цк)'!R475+'февраль (4 цк)'!R476*9.11%)/1000</f>
        <v>1.37249741</v>
      </c>
      <c r="V442" s="262">
        <f>('февраль (4 цк)'!S475+'февраль (4 цк)'!S476*9.11%)/1000</f>
        <v>1.377560114</v>
      </c>
      <c r="W442" s="262">
        <f>('февраль (4 цк)'!T475+'февраль (4 цк)'!T476*9.11%)/1000</f>
        <v>1.368809492</v>
      </c>
      <c r="X442" s="262">
        <f>('февраль (4 цк)'!U475+'февраль (4 цк)'!U476*9.11%)/1000</f>
        <v>1.3057002680000001</v>
      </c>
      <c r="Y442" s="262">
        <f>('февраль (4 цк)'!V475+'февраль (4 цк)'!V476*9.11%)/1000</f>
        <v>1.284489284</v>
      </c>
      <c r="Z442" s="262">
        <f>('февраль (4 цк)'!W475+'февраль (4 цк)'!W476*9.11%)/1000</f>
        <v>1.303059806</v>
      </c>
      <c r="AA442" s="262">
        <f>('февраль (4 цк)'!X475+'февраль (4 цк)'!X476*9.11%)/1000</f>
        <v>1.2978225260000003</v>
      </c>
      <c r="AB442" s="262">
        <f>('февраль (4 цк)'!Y475+'февраль (4 цк)'!Y476*9.11%)/1000</f>
        <v>1.2908285749999999</v>
      </c>
    </row>
    <row r="443" spans="1:28" s="156" customFormat="1" ht="13.5" thickBot="1" x14ac:dyDescent="0.25">
      <c r="A443" s="266">
        <v>23</v>
      </c>
      <c r="B443" s="233" t="s">
        <v>189</v>
      </c>
      <c r="C443" s="234" t="s">
        <v>161</v>
      </c>
      <c r="D443" s="202"/>
      <c r="E443" s="262">
        <f>('февраль (4 цк)'!B479+'февраль (4 цк)'!B480*9.11%)/1000</f>
        <v>1.1918221610000002</v>
      </c>
      <c r="F443" s="284">
        <f>('февраль (4 цк)'!C479+'февраль (4 цк)'!C480*9.11%)/1000</f>
        <v>1.194539</v>
      </c>
      <c r="G443" s="284">
        <f>('февраль (4 цк)'!D479+'февраль (4 цк)'!D480*9.11%)/1000</f>
        <v>1.1914511870000002</v>
      </c>
      <c r="H443" s="262">
        <f>('февраль (4 цк)'!E479+'февраль (4 цк)'!E480*9.11%)/1000</f>
        <v>1.216371911</v>
      </c>
      <c r="I443" s="262">
        <f>('февраль (4 цк)'!F479+'февраль (4 цк)'!F480*9.11%)/1000</f>
        <v>1.2322474159999999</v>
      </c>
      <c r="J443" s="262">
        <f>('февраль (4 цк)'!G479+'февраль (4 цк)'!G480*9.11%)/1000</f>
        <v>1.244478647</v>
      </c>
      <c r="K443" s="262">
        <f>('февраль (4 цк)'!H479+'февраль (4 цк)'!H480*9.11%)/1000</f>
        <v>1.2145606850000001</v>
      </c>
      <c r="L443" s="262">
        <f>('февраль (4 цк)'!I479+'февраль (4 цк)'!I480*9.11%)/1000</f>
        <v>1.2015765949999999</v>
      </c>
      <c r="M443" s="262">
        <f>('февраль (4 цк)'!J479+'февраль (4 цк)'!J480*9.11%)/1000</f>
        <v>1.198368761</v>
      </c>
      <c r="N443" s="262">
        <f>('февраль (4 цк)'!K479+'февраль (4 цк)'!K480*9.11%)/1000</f>
        <v>1.187926934</v>
      </c>
      <c r="O443" s="262">
        <f>('февраль (4 цк)'!L479+'февраль (4 цк)'!L480*9.11%)/1000</f>
        <v>1.1901746</v>
      </c>
      <c r="P443" s="262">
        <f>('февраль (4 цк)'!M479+'февраль (4 цк)'!M480*9.11%)/1000</f>
        <v>1.196186561</v>
      </c>
      <c r="Q443" s="262">
        <f>('февраль (4 цк)'!N479+'февраль (4 цк)'!N480*9.11%)/1000</f>
        <v>1.2046316750000001</v>
      </c>
      <c r="R443" s="262">
        <f>('февраль (4 цк)'!O479+'февраль (4 цк)'!O480*9.11%)/1000</f>
        <v>1.201325642</v>
      </c>
      <c r="S443" s="262">
        <f>('февраль (4 цк)'!P479+'февраль (4 цк)'!P480*9.11%)/1000</f>
        <v>1.2091488290000003</v>
      </c>
      <c r="T443" s="262">
        <f>('февраль (4 цк)'!Q479+'февраль (4 цк)'!Q480*9.11%)/1000</f>
        <v>1.9865139349999998</v>
      </c>
      <c r="U443" s="262">
        <f>('февраль (4 цк)'!R479+'февраль (4 цк)'!R480*9.11%)/1000</f>
        <v>1.8924174709999999</v>
      </c>
      <c r="V443" s="262">
        <f>('февраль (4 цк)'!S479+'февраль (4 цк)'!S480*9.11%)/1000</f>
        <v>1.2153790100000001</v>
      </c>
      <c r="W443" s="262">
        <f>('февраль (4 цк)'!T479+'февраль (4 цк)'!T480*9.11%)/1000</f>
        <v>1.2195251900000001</v>
      </c>
      <c r="X443" s="262">
        <f>('февраль (4 цк)'!U479+'февраль (4 цк)'!U480*9.11%)/1000</f>
        <v>1.214898926</v>
      </c>
      <c r="Y443" s="262">
        <f>('февраль (4 цк)'!V479+'февраль (4 цк)'!V480*9.11%)/1000</f>
        <v>1.2162082460000001</v>
      </c>
      <c r="Z443" s="262">
        <f>('февраль (4 цк)'!W479+'февраль (4 цк)'!W480*9.11%)/1000</f>
        <v>1.2151171460000001</v>
      </c>
      <c r="AA443" s="262">
        <f>('февраль (4 цк)'!X479+'февраль (4 цк)'!X480*9.11%)/1000</f>
        <v>1.2036824180000001</v>
      </c>
      <c r="AB443" s="262">
        <f>('февраль (4 цк)'!Y479+'февраль (4 цк)'!Y480*9.11%)/1000</f>
        <v>1.1898800030000001</v>
      </c>
    </row>
    <row r="444" spans="1:28" s="156" customFormat="1" ht="13.5" thickBot="1" x14ac:dyDescent="0.25">
      <c r="A444" s="266">
        <v>24</v>
      </c>
      <c r="B444" s="233" t="s">
        <v>189</v>
      </c>
      <c r="C444" s="234" t="s">
        <v>161</v>
      </c>
      <c r="D444" s="202"/>
      <c r="E444" s="262">
        <f>('февраль (4 цк)'!B483+'февраль (4 цк)'!B484*9.11%)/1000</f>
        <v>1.298138945</v>
      </c>
      <c r="F444" s="284">
        <f>('февраль (4 цк)'!C483+'февраль (4 цк)'!C484*9.11%)/1000</f>
        <v>1.2962513419999999</v>
      </c>
      <c r="G444" s="284">
        <f>('февраль (4 цк)'!D483+'февраль (4 цк)'!D484*9.11%)/1000</f>
        <v>1.2962513419999999</v>
      </c>
      <c r="H444" s="262">
        <f>('февраль (4 цк)'!E483+'февраль (4 цк)'!E484*9.11%)/1000</f>
        <v>1.3199063900000001</v>
      </c>
      <c r="I444" s="262">
        <f>('февраль (4 цк)'!F483+'февраль (4 цк)'!F484*9.11%)/1000</f>
        <v>1.3310356099999998</v>
      </c>
      <c r="J444" s="262">
        <f>('февраль (4 цк)'!G483+'февраль (4 цк)'!G484*9.11%)/1000</f>
        <v>1.3561199989999999</v>
      </c>
      <c r="K444" s="262">
        <f>('февраль (4 цк)'!H483+'февраль (4 цк)'!H484*9.11%)/1000</f>
        <v>1.3659508099999997</v>
      </c>
      <c r="L444" s="262">
        <f>('февраль (4 цк)'!I483+'февраль (4 цк)'!I484*9.11%)/1000</f>
        <v>1.3019905280000001</v>
      </c>
      <c r="M444" s="262">
        <f>('февраль (4 цк)'!J483+'февраль (4 цк)'!J484*9.11%)/1000</f>
        <v>1.296316808</v>
      </c>
      <c r="N444" s="262">
        <f>('февраль (4 цк)'!K483+'февраль (4 цк)'!K484*9.11%)/1000</f>
        <v>1.2891155480000001</v>
      </c>
      <c r="O444" s="262">
        <f>('февраль (4 цк)'!L483+'февраль (4 цк)'!L484*9.11%)/1000</f>
        <v>1.2839982890000001</v>
      </c>
      <c r="P444" s="262">
        <f>('февраль (4 цк)'!M483+'февраль (4 цк)'!M484*9.11%)/1000</f>
        <v>1.303659911</v>
      </c>
      <c r="Q444" s="262">
        <f>('февраль (4 цк)'!N483+'февраль (4 цк)'!N484*9.11%)/1000</f>
        <v>1.3150400840000003</v>
      </c>
      <c r="R444" s="262">
        <f>('февраль (4 цк)'!O483+'февраль (4 цк)'!O484*9.11%)/1000</f>
        <v>1.302437879</v>
      </c>
      <c r="S444" s="262">
        <f>('февраль (4 цк)'!P483+'февраль (4 цк)'!P484*9.11%)/1000</f>
        <v>1.3165676239999999</v>
      </c>
      <c r="T444" s="262">
        <f>('февраль (4 цк)'!Q483+'февраль (4 цк)'!Q484*9.11%)/1000</f>
        <v>1.377112763</v>
      </c>
      <c r="U444" s="262">
        <f>('февраль (4 цк)'!R483+'февраль (4 цк)'!R484*9.11%)/1000</f>
        <v>1.3766654120000001</v>
      </c>
      <c r="V444" s="262">
        <f>('февраль (4 цк)'!S483+'февраль (4 цк)'!S484*9.11%)/1000</f>
        <v>1.3289734310000001</v>
      </c>
      <c r="W444" s="262">
        <f>('февраль (4 цк)'!T483+'февраль (4 цк)'!T484*9.11%)/1000</f>
        <v>1.314319958</v>
      </c>
      <c r="X444" s="262">
        <f>('февраль (4 цк)'!U483+'февраль (4 цк)'!U484*9.11%)/1000</f>
        <v>1.3091481439999999</v>
      </c>
      <c r="Y444" s="262">
        <f>('февраль (4 цк)'!V483+'февраль (4 цк)'!V484*9.11%)/1000</f>
        <v>1.3035071570000001</v>
      </c>
      <c r="Z444" s="262">
        <f>('февраль (4 цк)'!W483+'февраль (4 цк)'!W484*9.11%)/1000</f>
        <v>1.3051547180000003</v>
      </c>
      <c r="AA444" s="262">
        <f>('февраль (4 цк)'!X483+'февраль (4 цк)'!X484*9.11%)/1000</f>
        <v>1.2851766770000002</v>
      </c>
      <c r="AB444" s="262">
        <f>('февраль (4 цк)'!Y483+'февраль (4 цк)'!Y484*9.11%)/1000</f>
        <v>1.277506244</v>
      </c>
    </row>
    <row r="445" spans="1:28" s="156" customFormat="1" ht="13.5" thickBot="1" x14ac:dyDescent="0.25">
      <c r="A445" s="266">
        <v>25</v>
      </c>
      <c r="B445" s="233" t="s">
        <v>189</v>
      </c>
      <c r="C445" s="234" t="s">
        <v>161</v>
      </c>
      <c r="D445" s="202"/>
      <c r="E445" s="262">
        <f>('февраль (4 цк)'!B487+'февраль (4 цк)'!B488*9.11%)/1000</f>
        <v>1.2403433779999999</v>
      </c>
      <c r="F445" s="284">
        <f>('февраль (4 цк)'!C487+'февраль (4 цк)'!C488*9.11%)/1000</f>
        <v>1.2374301410000001</v>
      </c>
      <c r="G445" s="284">
        <f>('февраль (4 цк)'!D487+'февраль (4 цк)'!D488*9.11%)/1000</f>
        <v>1.219699766</v>
      </c>
      <c r="H445" s="262">
        <f>('февраль (4 цк)'!E487+'февраль (4 цк)'!E488*9.11%)/1000</f>
        <v>1.2243151190000001</v>
      </c>
      <c r="I445" s="262">
        <f>('февраль (4 цк)'!F487+'февраль (4 цк)'!F488*9.11%)/1000</f>
        <v>1.1993943950000001</v>
      </c>
      <c r="J445" s="262">
        <f>('февраль (4 цк)'!G487+'февраль (4 цк)'!G488*9.11%)/1000</f>
        <v>1.2536220650000001</v>
      </c>
      <c r="K445" s="262">
        <f>('февраль (4 цк)'!H487+'февраль (4 цк)'!H488*9.11%)/1000</f>
        <v>1.2546476990000002</v>
      </c>
      <c r="L445" s="262">
        <f>('февраль (4 цк)'!I487+'февраль (4 цк)'!I488*9.11%)/1000</f>
        <v>1.2432675260000001</v>
      </c>
      <c r="M445" s="262">
        <f>('февраль (4 цк)'!J487+'февраль (4 цк)'!J488*9.11%)/1000</f>
        <v>1.2251334440000001</v>
      </c>
      <c r="N445" s="262">
        <f>('февраль (4 цк)'!K487+'февраль (4 цк)'!K488*9.11%)/1000</f>
        <v>1.22301671</v>
      </c>
      <c r="O445" s="262">
        <f>('февраль (4 цк)'!L487+'февраль (4 цк)'!L488*9.11%)/1000</f>
        <v>1.1821768370000003</v>
      </c>
      <c r="P445" s="262">
        <f>('февраль (4 цк)'!M487+'февраль (4 цк)'!M488*9.11%)/1000</f>
        <v>1.1801146579999999</v>
      </c>
      <c r="Q445" s="262">
        <f>('февраль (4 цк)'!N487+'февраль (4 цк)'!N488*9.11%)/1000</f>
        <v>1.1914620980000001</v>
      </c>
      <c r="R445" s="262">
        <f>('февраль (4 цк)'!O487+'февраль (4 цк)'!O488*9.11%)/1000</f>
        <v>1.1934369890000001</v>
      </c>
      <c r="S445" s="262">
        <f>('февраль (4 цк)'!P487+'февраль (4 цк)'!P488*9.11%)/1000</f>
        <v>1.2053518009999999</v>
      </c>
      <c r="T445" s="262">
        <f>('февраль (4 цк)'!Q487+'февраль (4 цк)'!Q488*9.11%)/1000</f>
        <v>1.22214383</v>
      </c>
      <c r="U445" s="262">
        <f>('февраль (4 цк)'!R487+'февраль (4 цк)'!R488*9.11%)/1000</f>
        <v>1.2498686810000001</v>
      </c>
      <c r="V445" s="262">
        <f>('февраль (4 цк)'!S487+'февраль (4 цк)'!S488*9.11%)/1000</f>
        <v>1.2483411409999998</v>
      </c>
      <c r="W445" s="262">
        <f>('февраль (4 цк)'!T487+'февраль (4 цк)'!T488*9.11%)/1000</f>
        <v>1.2194815460000001</v>
      </c>
      <c r="X445" s="262">
        <f>('февраль (4 цк)'!U487+'февраль (4 цк)'!U488*9.11%)/1000</f>
        <v>1.2455479250000001</v>
      </c>
      <c r="Y445" s="262">
        <f>('февраль (4 цк)'!V487+'февраль (4 цк)'!V488*9.11%)/1000</f>
        <v>1.239328655</v>
      </c>
      <c r="Z445" s="262">
        <f>('февраль (4 цк)'!W487+'февраль (4 цк)'!W488*9.11%)/1000</f>
        <v>1.241609054</v>
      </c>
      <c r="AA445" s="262">
        <f>('февраль (4 цк)'!X487+'февраль (4 цк)'!X488*9.11%)/1000</f>
        <v>1.2360880880000003</v>
      </c>
      <c r="AB445" s="262">
        <f>('февраль (4 цк)'!Y487+'февраль (4 цк)'!Y488*9.11%)/1000</f>
        <v>1.2325529240000002</v>
      </c>
    </row>
    <row r="446" spans="1:28" s="156" customFormat="1" ht="13.5" thickBot="1" x14ac:dyDescent="0.25">
      <c r="A446" s="266">
        <v>26</v>
      </c>
      <c r="B446" s="233" t="s">
        <v>189</v>
      </c>
      <c r="C446" s="234" t="s">
        <v>161</v>
      </c>
      <c r="D446" s="202"/>
      <c r="E446" s="262">
        <f>('февраль (4 цк)'!B491+'февраль (4 цк)'!B492*9.11%)/1000</f>
        <v>1.3157602099999999</v>
      </c>
      <c r="F446" s="284">
        <f>('февраль (4 цк)'!C491+'февраль (4 цк)'!C492*9.11%)/1000</f>
        <v>1.3110357469999998</v>
      </c>
      <c r="G446" s="284">
        <f>('февраль (4 цк)'!D491+'февраль (4 цк)'!D492*9.11%)/1000</f>
        <v>1.3103374430000001</v>
      </c>
      <c r="H446" s="262">
        <f>('февраль (4 цк)'!E491+'февраль (4 цк)'!E492*9.11%)/1000</f>
        <v>1.3189353109999999</v>
      </c>
      <c r="I446" s="262">
        <f>('февраль (4 цк)'!F491+'февраль (4 цк)'!F492*9.11%)/1000</f>
        <v>1.317593258</v>
      </c>
      <c r="J446" s="262">
        <f>('февраль (4 цк)'!G491+'февраль (4 цк)'!G492*9.11%)/1000</f>
        <v>1.3233542659999999</v>
      </c>
      <c r="K446" s="262">
        <f>('февраль (4 цк)'!H491+'февраль (4 цк)'!H492*9.11%)/1000</f>
        <v>1.3226886950000001</v>
      </c>
      <c r="L446" s="262">
        <f>('февраль (4 цк)'!I491+'февраль (4 цк)'!I492*9.11%)/1000</f>
        <v>1.313228858</v>
      </c>
      <c r="M446" s="262">
        <f>('февраль (4 цк)'!J491+'февраль (4 цк)'!J492*9.11%)/1000</f>
        <v>1.3019577950000001</v>
      </c>
      <c r="N446" s="262">
        <f>('февраль (4 цк)'!K491+'февраль (4 цк)'!K492*9.11%)/1000</f>
        <v>1.2877734950000002</v>
      </c>
      <c r="O446" s="262">
        <f>('февраль (4 цк)'!L491+'февраль (4 цк)'!L492*9.11%)/1000</f>
        <v>1.3066822580000002</v>
      </c>
      <c r="P446" s="262">
        <f>('февраль (4 цк)'!M491+'февраль (4 цк)'!M492*9.11%)/1000</f>
        <v>1.30670408</v>
      </c>
      <c r="Q446" s="262">
        <f>('февраль (4 цк)'!N491+'февраль (4 цк)'!N492*9.11%)/1000</f>
        <v>1.314505445</v>
      </c>
      <c r="R446" s="262">
        <f>('февраль (4 цк)'!O491+'февраль (4 цк)'!O492*9.11%)/1000</f>
        <v>1.30626764</v>
      </c>
      <c r="S446" s="262">
        <f>('февраль (4 цк)'!P491+'февраль (4 цк)'!P492*9.11%)/1000</f>
        <v>1.3178005669999999</v>
      </c>
      <c r="T446" s="262">
        <f>('февраль (4 цк)'!Q491+'февраль (4 цк)'!Q492*9.11%)/1000</f>
        <v>1.3384878230000001</v>
      </c>
      <c r="U446" s="262">
        <f>('февраль (4 цк)'!R491+'февраль (4 цк)'!R492*9.11%)/1000</f>
        <v>1.3496388650000002</v>
      </c>
      <c r="V446" s="262">
        <f>('февраль (4 цк)'!S491+'февраль (4 цк)'!S492*9.11%)/1000</f>
        <v>1.354690658</v>
      </c>
      <c r="W446" s="262">
        <f>('февраль (4 цк)'!T491+'февраль (4 цк)'!T492*9.11%)/1000</f>
        <v>1.3487987180000003</v>
      </c>
      <c r="X446" s="262">
        <f>('февраль (4 цк)'!U491+'февраль (4 цк)'!U492*9.11%)/1000</f>
        <v>1.3391752160000001</v>
      </c>
      <c r="Y446" s="262">
        <f>('февраль (4 цк)'!V491+'февраль (4 цк)'!V492*9.11%)/1000</f>
        <v>1.3351490569999998</v>
      </c>
      <c r="Z446" s="262">
        <f>('февраль (4 цк)'!W491+'февраль (4 цк)'!W492*9.11%)/1000</f>
        <v>1.3278605090000002</v>
      </c>
      <c r="AA446" s="262">
        <f>('февраль (4 цк)'!X491+'февраль (4 цк)'!X492*9.11%)/1000</f>
        <v>1.310359265</v>
      </c>
      <c r="AB446" s="262">
        <f>('февраль (4 цк)'!Y491+'февраль (4 цк)'!Y492*9.11%)/1000</f>
        <v>1.3195463270000001</v>
      </c>
    </row>
    <row r="447" spans="1:28" s="156" customFormat="1" ht="13.5" thickBot="1" x14ac:dyDescent="0.25">
      <c r="A447" s="266">
        <v>27</v>
      </c>
      <c r="B447" s="233" t="s">
        <v>189</v>
      </c>
      <c r="C447" s="234" t="s">
        <v>161</v>
      </c>
      <c r="D447" s="202"/>
      <c r="E447" s="262">
        <f>('февраль (4 цк)'!B495+'февраль (4 цк)'!B496*9.11%)/1000</f>
        <v>1.2626236399999999</v>
      </c>
      <c r="F447" s="284">
        <f>('февраль (4 цк)'!C495+'февраль (4 цк)'!C496*9.11%)/1000</f>
        <v>1.2655696100000002</v>
      </c>
      <c r="G447" s="284">
        <f>('февраль (4 цк)'!D495+'февраль (4 цк)'!D496*9.11%)/1000</f>
        <v>1.3329777680000001</v>
      </c>
      <c r="H447" s="262">
        <f>('февраль (4 цк)'!E495+'февраль (4 цк)'!E496*9.11%)/1000</f>
        <v>1.2907521980000001</v>
      </c>
      <c r="I447" s="262">
        <f>('февраль (4 цк)'!F495+'февраль (4 цк)'!F496*9.11%)/1000</f>
        <v>1.3188916670000002</v>
      </c>
      <c r="J447" s="262">
        <f>('февраль (4 цк)'!G495+'февраль (4 цк)'!G496*9.11%)/1000</f>
        <v>1.3757052439999999</v>
      </c>
      <c r="K447" s="262">
        <f>('февраль (4 цк)'!H495+'февраль (4 цк)'!H496*9.11%)/1000</f>
        <v>1.3567528369999999</v>
      </c>
      <c r="L447" s="262">
        <f>('февраль (4 цк)'!I495+'февраль (4 цк)'!I496*9.11%)/1000</f>
        <v>1.351679222</v>
      </c>
      <c r="M447" s="262">
        <f>('февраль (4 цк)'!J495+'февраль (4 цк)'!J496*9.11%)/1000</f>
        <v>1.3430049770000001</v>
      </c>
      <c r="N447" s="262">
        <f>('февраль (4 цк)'!K495+'февраль (4 цк)'!K496*9.11%)/1000</f>
        <v>1.340560913</v>
      </c>
      <c r="O447" s="262">
        <f>('февраль (4 цк)'!L495+'февраль (4 цк)'!L496*9.11%)/1000</f>
        <v>1.3416738349999999</v>
      </c>
      <c r="P447" s="262">
        <f>('февраль (4 цк)'!M495+'февраль (4 цк)'!M496*9.11%)/1000</f>
        <v>1.2906321770000002</v>
      </c>
      <c r="Q447" s="262">
        <f>('февраль (4 цк)'!N495+'февраль (4 цк)'!N496*9.11%)/1000</f>
        <v>1.280157617</v>
      </c>
      <c r="R447" s="262">
        <f>('февраль (4 цк)'!O495+'февраль (4 цк)'!O496*9.11%)/1000</f>
        <v>1.2537857300000002</v>
      </c>
      <c r="S447" s="262">
        <f>('февраль (4 цк)'!P495+'февраль (4 цк)'!P496*9.11%)/1000</f>
        <v>1.295509394</v>
      </c>
      <c r="T447" s="262">
        <f>('февраль (4 цк)'!Q495+'февраль (4 цк)'!Q496*9.11%)/1000</f>
        <v>1.360211624</v>
      </c>
      <c r="U447" s="262">
        <f>('февраль (4 цк)'!R495+'февраль (4 цк)'!R496*9.11%)/1000</f>
        <v>1.3679584340000002</v>
      </c>
      <c r="V447" s="262">
        <f>('февраль (4 цк)'!S495+'февраль (4 цк)'!S496*9.11%)/1000</f>
        <v>1.3400371849999999</v>
      </c>
      <c r="W447" s="262">
        <f>('февраль (4 цк)'!T495+'февраль (4 цк)'!T496*9.11%)/1000</f>
        <v>1.3046746340000002</v>
      </c>
      <c r="X447" s="262">
        <f>('февраль (4 цк)'!U495+'февраль (4 цк)'!U496*9.11%)/1000</f>
        <v>1.2855258290000002</v>
      </c>
      <c r="Y447" s="262">
        <f>('февраль (4 цк)'!V495+'февраль (4 цк)'!V496*9.11%)/1000</f>
        <v>1.2847729699999999</v>
      </c>
      <c r="Z447" s="262">
        <f>('февраль (4 цк)'!W495+'февраль (4 цк)'!W496*9.11%)/1000</f>
        <v>1.2829944770000001</v>
      </c>
      <c r="AA447" s="262">
        <f>('февраль (4 цк)'!X495+'февраль (4 цк)'!X496*9.11%)/1000</f>
        <v>1.2721271210000002</v>
      </c>
      <c r="AB447" s="262">
        <f>('февраль (4 цк)'!Y495+'февраль (4 цк)'!Y496*9.11%)/1000</f>
        <v>1.2822088850000002</v>
      </c>
    </row>
    <row r="448" spans="1:28" s="156" customFormat="1" ht="13.5" thickBot="1" x14ac:dyDescent="0.25">
      <c r="A448" s="266">
        <v>28</v>
      </c>
      <c r="B448" s="233" t="s">
        <v>189</v>
      </c>
      <c r="C448" s="234" t="s">
        <v>161</v>
      </c>
      <c r="D448" s="202"/>
      <c r="E448" s="262">
        <f>('февраль (4 цк)'!B499+'февраль (4 цк)'!B500*9.11%)/1000</f>
        <v>1.2642930230000002</v>
      </c>
      <c r="F448" s="284">
        <f>('февраль (4 цк)'!C499+'февраль (4 цк)'!C500*9.11%)/1000</f>
        <v>1.2704577380000004</v>
      </c>
      <c r="G448" s="284">
        <f>('февраль (4 цк)'!D499+'февраль (4 цк)'!D500*9.11%)/1000</f>
        <v>1.3226777839999999</v>
      </c>
      <c r="H448" s="262">
        <f>('февраль (4 цк)'!E499+'февраль (4 цк)'!E500*9.11%)/1000</f>
        <v>1.3274568019999999</v>
      </c>
      <c r="I448" s="262">
        <f>('февраль (4 цк)'!F499+'февраль (4 цк)'!F500*9.11%)/1000</f>
        <v>1.3198736569999998</v>
      </c>
      <c r="J448" s="262">
        <f>('февраль (4 цк)'!G499+'февраль (4 цк)'!G500*9.11%)/1000</f>
        <v>1.3079042900000002</v>
      </c>
      <c r="K448" s="262">
        <f>('февраль (4 цк)'!H499+'февраль (4 цк)'!H500*9.11%)/1000</f>
        <v>1.3106538620000001</v>
      </c>
      <c r="L448" s="262">
        <f>('февраль (4 цк)'!I499+'февраль (4 цк)'!I500*9.11%)/1000</f>
        <v>1.290577622</v>
      </c>
      <c r="M448" s="262">
        <f>('февраль (4 цк)'!J499+'февраль (4 цк)'!J500*9.11%)/1000</f>
        <v>1.2868897040000002</v>
      </c>
      <c r="N448" s="262">
        <f>('февраль (4 цк)'!K499+'февраль (4 цк)'!K500*9.11%)/1000</f>
        <v>1.2710032880000002</v>
      </c>
      <c r="O448" s="262">
        <f>('февраль (4 цк)'!L499+'февраль (4 цк)'!L500*9.11%)/1000</f>
        <v>1.2445332020000004</v>
      </c>
      <c r="P448" s="262">
        <f>('февраль (4 цк)'!M499+'февраль (4 цк)'!M500*9.11%)/1000</f>
        <v>1.2505560740000001</v>
      </c>
      <c r="Q448" s="262">
        <f>('февраль (4 цк)'!N499+'февраль (4 цк)'!N500*9.11%)/1000</f>
        <v>1.2608997020000001</v>
      </c>
      <c r="R448" s="262">
        <f>('февраль (4 цк)'!O499+'февраль (4 цк)'!O500*9.11%)/1000</f>
        <v>1.2939163880000002</v>
      </c>
      <c r="S448" s="262">
        <f>('февраль (4 цк)'!P499+'февраль (4 цк)'!P500*9.11%)/1000</f>
        <v>1.3103919980000001</v>
      </c>
      <c r="T448" s="262">
        <f>('февраль (4 цк)'!Q499+'февраль (4 цк)'!Q500*9.11%)/1000</f>
        <v>1.3136652980000001</v>
      </c>
      <c r="U448" s="262">
        <f>('февраль (4 цк)'!R499+'февраль (4 цк)'!R500*9.11%)/1000</f>
        <v>1.3296608240000001</v>
      </c>
      <c r="V448" s="262">
        <f>('февраль (4 цк)'!S499+'февраль (4 цк)'!S500*9.11%)/1000</f>
        <v>1.3195463270000001</v>
      </c>
      <c r="W448" s="262">
        <f>('февраль (4 цк)'!T499+'февраль (4 цк)'!T500*9.11%)/1000</f>
        <v>1.2720180110000001</v>
      </c>
      <c r="X448" s="262">
        <f>('февраль (4 цк)'!U499+'февраль (4 цк)'!U500*9.11%)/1000</f>
        <v>1.2505778960000002</v>
      </c>
      <c r="Y448" s="262">
        <f>('февраль (4 цк)'!V499+'февраль (4 цк)'!V500*9.11%)/1000</f>
        <v>1.2497704820000002</v>
      </c>
      <c r="Z448" s="262">
        <f>('февраль (4 цк)'!W499+'февраль (4 цк)'!W500*9.11%)/1000</f>
        <v>1.2578991770000003</v>
      </c>
      <c r="AA448" s="262">
        <f>('февраль (4 цк)'!X499+'февраль (4 цк)'!X500*9.11%)/1000</f>
        <v>1.2445332020000004</v>
      </c>
      <c r="AB448" s="262">
        <f>('февраль (4 цк)'!Y499+'февраль (4 цк)'!Y500*9.11%)/1000</f>
        <v>1.2590230100000002</v>
      </c>
    </row>
    <row r="449" spans="1:28" s="156" customFormat="1" ht="13.5" thickBot="1" x14ac:dyDescent="0.25">
      <c r="A449" s="266">
        <v>29</v>
      </c>
      <c r="B449" s="233" t="s">
        <v>189</v>
      </c>
      <c r="C449" s="234" t="s">
        <v>161</v>
      </c>
      <c r="D449" s="202"/>
      <c r="E449" s="262"/>
      <c r="F449" s="284"/>
      <c r="G449" s="284"/>
      <c r="H449" s="262"/>
      <c r="I449" s="262"/>
      <c r="J449" s="262"/>
      <c r="K449" s="262"/>
      <c r="L449" s="262"/>
      <c r="M449" s="262"/>
      <c r="N449" s="262"/>
      <c r="O449" s="262"/>
      <c r="P449" s="262"/>
      <c r="Q449" s="262"/>
      <c r="R449" s="262"/>
      <c r="S449" s="262"/>
      <c r="T449" s="262"/>
      <c r="U449" s="262"/>
      <c r="V449" s="262"/>
      <c r="W449" s="262"/>
      <c r="X449" s="262"/>
      <c r="Y449" s="262"/>
      <c r="Z449" s="262"/>
      <c r="AA449" s="262"/>
      <c r="AB449" s="262"/>
    </row>
    <row r="450" spans="1:28" s="156" customFormat="1" ht="13.5" thickBot="1" x14ac:dyDescent="0.25">
      <c r="A450" s="266">
        <v>30</v>
      </c>
      <c r="B450" s="233" t="s">
        <v>189</v>
      </c>
      <c r="C450" s="234" t="s">
        <v>161</v>
      </c>
      <c r="D450" s="202"/>
      <c r="E450" s="262"/>
      <c r="F450" s="284"/>
      <c r="G450" s="284"/>
      <c r="H450" s="262"/>
      <c r="I450" s="262"/>
      <c r="J450" s="262"/>
      <c r="K450" s="262"/>
      <c r="L450" s="262"/>
      <c r="M450" s="262"/>
      <c r="N450" s="262"/>
      <c r="O450" s="262"/>
      <c r="P450" s="262"/>
      <c r="Q450" s="262"/>
      <c r="R450" s="262"/>
      <c r="S450" s="262"/>
      <c r="T450" s="262"/>
      <c r="U450" s="262"/>
      <c r="V450" s="262"/>
      <c r="W450" s="262"/>
      <c r="X450" s="262"/>
      <c r="Y450" s="262"/>
      <c r="Z450" s="262"/>
      <c r="AA450" s="262"/>
      <c r="AB450" s="262"/>
    </row>
    <row r="451" spans="1:28" s="248" customFormat="1" ht="13.5" thickBot="1" x14ac:dyDescent="0.25">
      <c r="A451" s="267">
        <v>31</v>
      </c>
      <c r="B451" s="257" t="s">
        <v>189</v>
      </c>
      <c r="C451" s="258" t="s">
        <v>161</v>
      </c>
      <c r="D451" s="259"/>
      <c r="E451" s="262"/>
      <c r="F451" s="284"/>
      <c r="G451" s="284"/>
      <c r="H451" s="262"/>
      <c r="I451" s="262"/>
      <c r="J451" s="262"/>
      <c r="K451" s="262"/>
      <c r="L451" s="262"/>
      <c r="M451" s="262"/>
      <c r="N451" s="262"/>
      <c r="O451" s="262"/>
      <c r="P451" s="262"/>
      <c r="Q451" s="262"/>
      <c r="R451" s="262"/>
      <c r="S451" s="262"/>
      <c r="T451" s="262"/>
      <c r="U451" s="262"/>
      <c r="V451" s="262"/>
      <c r="W451" s="262"/>
      <c r="X451" s="262"/>
      <c r="Y451" s="262"/>
      <c r="Z451" s="262"/>
      <c r="AA451" s="262"/>
      <c r="AB451" s="262"/>
    </row>
    <row r="452" spans="1:28" s="243" customFormat="1" ht="13.5" thickBot="1" x14ac:dyDescent="0.25">
      <c r="A452" s="265">
        <v>1</v>
      </c>
      <c r="B452" s="252" t="s">
        <v>190</v>
      </c>
      <c r="C452" s="253" t="s">
        <v>161</v>
      </c>
      <c r="D452" s="254"/>
      <c r="E452" s="262">
        <f>('февраль (4 цк)'!B391+'февраль (4 цк)'!B392*5.79%)/1000</f>
        <v>1.162668574</v>
      </c>
      <c r="F452" s="284">
        <f>('февраль (4 цк)'!C391+'февраль (4 цк)'!C392*5.79%)/1000</f>
        <v>1.177161804</v>
      </c>
      <c r="G452" s="284">
        <f>('февраль (4 цк)'!D391+'февраль (4 цк)'!D392*5.79%)/1000</f>
        <v>1.1869368</v>
      </c>
      <c r="H452" s="262">
        <f>('февраль (4 цк)'!E391+'февраль (4 цк)'!E392*5.79%)/1000</f>
        <v>1.2426352350000003</v>
      </c>
      <c r="I452" s="262">
        <f>('февраль (4 цк)'!F391+'февраль (4 цк)'!F392*5.79%)/1000</f>
        <v>1.243862399</v>
      </c>
      <c r="J452" s="262">
        <f>('февраль (4 цк)'!G391+'февраль (4 цк)'!G392*5.79%)/1000</f>
        <v>1.273060439</v>
      </c>
      <c r="K452" s="262">
        <f>('февраль (4 цк)'!H391+'февраль (4 цк)'!H392*5.79%)/1000</f>
        <v>1.2580805749999999</v>
      </c>
      <c r="L452" s="262">
        <f>('февраль (4 цк)'!I391+'февраль (4 цк)'!I392*5.79%)/1000</f>
        <v>1.2296336440000002</v>
      </c>
      <c r="M452" s="262">
        <f>('февраль (4 цк)'!J391+'февраль (4 цк)'!J392*5.79%)/1000</f>
        <v>1.217425478</v>
      </c>
      <c r="N452" s="262">
        <f>('февраль (4 цк)'!K391+'февраль (4 цк)'!K392*5.79%)/1000</f>
        <v>1.4701577880000001</v>
      </c>
      <c r="O452" s="262">
        <f>('февраль (4 цк)'!L391+'февраль (4 цк)'!L392*5.79%)/1000</f>
        <v>1.4773726659999999</v>
      </c>
      <c r="P452" s="262">
        <f>('февраль (4 цк)'!M391+'февраль (4 цк)'!M392*5.79%)/1000</f>
        <v>1.4869360819999999</v>
      </c>
      <c r="Q452" s="262">
        <f>('февраль (4 цк)'!N391+'февраль (4 цк)'!N392*5.79%)/1000</f>
        <v>1.503492217</v>
      </c>
      <c r="R452" s="262">
        <f>('февраль (4 цк)'!O391+'февраль (4 цк)'!O392*5.79%)/1000</f>
        <v>1.2473534690000001</v>
      </c>
      <c r="S452" s="262">
        <f>('февраль (4 цк)'!P391+'февраль (4 цк)'!P392*5.79%)/1000</f>
        <v>1.2691567880000001</v>
      </c>
      <c r="T452" s="262">
        <f>('февраль (4 цк)'!Q391+'февраль (4 цк)'!Q392*5.79%)/1000</f>
        <v>1.9250018930000001</v>
      </c>
      <c r="U452" s="262">
        <f>('февраль (4 цк)'!R391+'февраль (4 цк)'!R392*5.79%)/1000</f>
        <v>1.260788799</v>
      </c>
      <c r="V452" s="262">
        <f>('февраль (4 цк)'!S391+'февраль (4 цк)'!S392*5.79%)/1000</f>
        <v>1.4873063470000001</v>
      </c>
      <c r="W452" s="262">
        <f>('февраль (4 цк)'!T391+'февраль (4 цк)'!T392*5.79%)/1000</f>
        <v>1.227634213</v>
      </c>
      <c r="X452" s="262">
        <f>('февраль (4 цк)'!U391+'февраль (4 цк)'!U392*5.79%)/1000</f>
        <v>1.1781773880000002</v>
      </c>
      <c r="Y452" s="262">
        <f>('февраль (4 цк)'!V391+'февраль (4 цк)'!V392*5.79%)/1000</f>
        <v>1.1735543650000002</v>
      </c>
      <c r="Z452" s="262">
        <f>('февраль (4 цк)'!W391+'февраль (4 цк)'!W392*5.79%)/1000</f>
        <v>1.3744918909999999</v>
      </c>
      <c r="AA452" s="262">
        <f>('февраль (4 цк)'!X391+'февраль (4 цк)'!X392*5.79%)/1000</f>
        <v>1.1700104000000002</v>
      </c>
      <c r="AB452" s="262">
        <f>('февраль (4 цк)'!Y391+'февраль (4 цк)'!Y392*5.79%)/1000</f>
        <v>1.169523766</v>
      </c>
    </row>
    <row r="453" spans="1:28" s="156" customFormat="1" ht="13.5" thickBot="1" x14ac:dyDescent="0.25">
      <c r="A453" s="266">
        <v>2</v>
      </c>
      <c r="B453" s="233" t="s">
        <v>190</v>
      </c>
      <c r="C453" s="234" t="s">
        <v>161</v>
      </c>
      <c r="D453" s="202"/>
      <c r="E453" s="262">
        <f>('февраль (4 цк)'!B395+'февраль (4 цк)'!B396*5.79%)/1000</f>
        <v>1.269728054</v>
      </c>
      <c r="F453" s="284">
        <f>('февраль (4 цк)'!C395+'февраль (4 цк)'!C396*5.79%)/1000</f>
        <v>1.2758215580000001</v>
      </c>
      <c r="G453" s="284">
        <f>('февраль (4 цк)'!D395+'февраль (4 цк)'!D396*5.79%)/1000</f>
        <v>1.2723093300000001</v>
      </c>
      <c r="H453" s="262">
        <f>('февраль (4 цк)'!E395+'февраль (4 цк)'!E396*5.79%)/1000</f>
        <v>1.2986827770000002</v>
      </c>
      <c r="I453" s="262">
        <f>('февраль (4 цк)'!F395+'февраль (4 цк)'!F396*5.79%)/1000</f>
        <v>1.289087624</v>
      </c>
      <c r="J453" s="262">
        <f>('февраль (4 цк)'!G395+'февраль (4 цк)'!G396*5.79%)/1000</f>
        <v>1.6204113250000001</v>
      </c>
      <c r="K453" s="262">
        <f>('февраль (4 цк)'!H395+'февраль (4 цк)'!H396*5.79%)/1000</f>
        <v>1.338502133</v>
      </c>
      <c r="L453" s="262">
        <f>('февраль (4 цк)'!I395+'февраль (4 цк)'!I396*5.79%)/1000</f>
        <v>1.321808471</v>
      </c>
      <c r="M453" s="262">
        <f>('февраль (4 цк)'!J395+'февраль (4 цк)'!J396*5.79%)/1000</f>
        <v>1.327584605</v>
      </c>
      <c r="N453" s="262">
        <f>('февраль (4 цк)'!K395+'февраль (4 цк)'!K396*5.79%)/1000</f>
        <v>1.276212981</v>
      </c>
      <c r="O453" s="262">
        <f>('февраль (4 цк)'!L395+'февраль (4 цк)'!L396*5.79%)/1000</f>
        <v>1.2691779460000001</v>
      </c>
      <c r="P453" s="262">
        <f>('февраль (4 цк)'!M395+'февраль (4 цк)'!M396*5.79%)/1000</f>
        <v>1.3437704750000001</v>
      </c>
      <c r="Q453" s="262">
        <f>('февраль (4 цк)'!N395+'февраль (4 цк)'!N396*5.79%)/1000</f>
        <v>1.2756734520000002</v>
      </c>
      <c r="R453" s="262">
        <f>('февраль (4 цк)'!O395+'февраль (4 цк)'!O396*5.79%)/1000</f>
        <v>1.371952931</v>
      </c>
      <c r="S453" s="262">
        <f>('февраль (4 цк)'!P395+'февраль (4 цк)'!P396*5.79%)/1000</f>
        <v>1.921129979</v>
      </c>
      <c r="T453" s="262">
        <f>('февраль (4 цк)'!Q395+'февраль (4 цк)'!Q396*5.79%)/1000</f>
        <v>1.5170756529999998</v>
      </c>
      <c r="U453" s="262">
        <f>('февраль (4 цк)'!R395+'февраль (4 цк)'!R396*5.79%)/1000</f>
        <v>1.4579284640000001</v>
      </c>
      <c r="V453" s="262">
        <f>('февраль (4 цк)'!S395+'февраль (4 цк)'!S396*5.79%)/1000</f>
        <v>1.434950876</v>
      </c>
      <c r="W453" s="262">
        <f>('февраль (4 цк)'!T395+'февраль (4 цк)'!T396*5.79%)/1000</f>
        <v>1.2590644220000002</v>
      </c>
      <c r="X453" s="262">
        <f>('февраль (4 цк)'!U395+'февраль (4 цк)'!U396*5.79%)/1000</f>
        <v>1.2615610660000001</v>
      </c>
      <c r="Y453" s="262">
        <f>('февраль (4 цк)'!V395+'февраль (4 цк)'!V396*5.79%)/1000</f>
        <v>1.2651579260000001</v>
      </c>
      <c r="Z453" s="262">
        <f>('февраль (4 цк)'!W395+'февраль (4 цк)'!W396*5.79%)/1000</f>
        <v>1.2923988510000002</v>
      </c>
      <c r="AA453" s="262">
        <f>('февраль (4 цк)'!X395+'февраль (4 цк)'!X396*5.79%)/1000</f>
        <v>1.2687971020000002</v>
      </c>
      <c r="AB453" s="262">
        <f>('февраль (4 цк)'!Y395+'февраль (4 цк)'!Y396*5.79%)/1000</f>
        <v>1.268839418</v>
      </c>
    </row>
    <row r="454" spans="1:28" s="156" customFormat="1" ht="13.5" thickBot="1" x14ac:dyDescent="0.25">
      <c r="A454" s="266">
        <v>3</v>
      </c>
      <c r="B454" s="233" t="s">
        <v>190</v>
      </c>
      <c r="C454" s="234" t="s">
        <v>161</v>
      </c>
      <c r="D454" s="202"/>
      <c r="E454" s="262">
        <f>('февраль (4 цк)'!B399+'февраль (4 цк)'!B400*5.79%)/1000</f>
        <v>1.245671408</v>
      </c>
      <c r="F454" s="284">
        <f>('февраль (4 цк)'!C399+'февраль (4 цк)'!C400*5.79%)/1000</f>
        <v>1.2411118590000001</v>
      </c>
      <c r="G454" s="284">
        <f>('февраль (4 цк)'!D399+'февраль (4 цк)'!D400*5.79%)/1000</f>
        <v>1.2192768030000003</v>
      </c>
      <c r="H454" s="262">
        <f>('февраль (4 цк)'!E399+'февраль (4 цк)'!E400*5.79%)/1000</f>
        <v>1.2366581000000001</v>
      </c>
      <c r="I454" s="262">
        <f>('февраль (4 цк)'!F399+'февраль (4 цк)'!F400*5.79%)/1000</f>
        <v>1.2803387909999999</v>
      </c>
      <c r="J454" s="262">
        <f>('февраль (4 цк)'!G399+'февраль (4 цк)'!G400*5.79%)/1000</f>
        <v>1.2816823239999999</v>
      </c>
      <c r="K454" s="262">
        <f>('февраль (4 цк)'!H399+'февраль (4 цк)'!H400*5.79%)/1000</f>
        <v>1.2700242659999998</v>
      </c>
      <c r="L454" s="262">
        <f>('февраль (4 цк)'!I399+'февраль (4 цк)'!I400*5.79%)/1000</f>
        <v>1.2710186920000002</v>
      </c>
      <c r="M454" s="262">
        <f>('февраль (4 цк)'!J399+'февраль (4 цк)'!J400*5.79%)/1000</f>
        <v>1.259699162</v>
      </c>
      <c r="N454" s="262">
        <f>('февраль (4 цк)'!K399+'февраль (4 цк)'!K400*5.79%)/1000</f>
        <v>1.2740971810000001</v>
      </c>
      <c r="O454" s="262">
        <f>('февраль (4 цк)'!L399+'февраль (4 цк)'!L400*5.79%)/1000</f>
        <v>1.2439470310000003</v>
      </c>
      <c r="P454" s="262">
        <f>('февраль (4 цк)'!M399+'февраль (4 цк)'!M400*5.79%)/1000</f>
        <v>1.2480305250000001</v>
      </c>
      <c r="Q454" s="262">
        <f>('февраль (4 цк)'!N399+'февраль (4 цк)'!N400*5.79%)/1000</f>
        <v>1.249871271</v>
      </c>
      <c r="R454" s="262">
        <f>('февраль (4 цк)'!O399+'февраль (4 цк)'!O400*5.79%)/1000</f>
        <v>1.3439503180000001</v>
      </c>
      <c r="S454" s="262">
        <f>('февраль (4 цк)'!P399+'февраль (4 цк)'!P400*5.79%)/1000</f>
        <v>1.283565386</v>
      </c>
      <c r="T454" s="262">
        <f>('февраль (4 цк)'!Q399+'февраль (4 цк)'!Q400*5.79%)/1000</f>
        <v>1.4408222210000001</v>
      </c>
      <c r="U454" s="262">
        <f>('февраль (4 цк)'!R399+'февраль (4 цк)'!R400*5.79%)/1000</f>
        <v>1.442059964</v>
      </c>
      <c r="V454" s="262">
        <f>('февраль (4 цк)'!S399+'февраль (4 цк)'!S400*5.79%)/1000</f>
        <v>1.4308462239999999</v>
      </c>
      <c r="W454" s="262">
        <f>('февраль (4 цк)'!T399+'февраль (4 цк)'!T400*5.79%)/1000</f>
        <v>1.228364164</v>
      </c>
      <c r="X454" s="262">
        <f>('февраль (4 цк)'!U399+'февраль (4 цк)'!U400*5.79%)/1000</f>
        <v>1.2480199460000001</v>
      </c>
      <c r="Y454" s="262">
        <f>('февраль (4 цк)'!V399+'февраль (4 цк)'!V400*5.79%)/1000</f>
        <v>1.235896412</v>
      </c>
      <c r="Z454" s="262">
        <f>('февраль (4 цк)'!W399+'февраль (4 цк)'!W400*5.79%)/1000</f>
        <v>1.2506964330000001</v>
      </c>
      <c r="AA454" s="262">
        <f>('февраль (4 цк)'!X399+'февраль (4 цк)'!X400*5.79%)/1000</f>
        <v>1.2415350190000001</v>
      </c>
      <c r="AB454" s="262">
        <f>('февраль (4 цк)'!Y399+'февраль (4 цк)'!Y400*5.79%)/1000</f>
        <v>0.98321699699999998</v>
      </c>
    </row>
    <row r="455" spans="1:28" s="156" customFormat="1" ht="13.5" thickBot="1" x14ac:dyDescent="0.25">
      <c r="A455" s="266">
        <v>4</v>
      </c>
      <c r="B455" s="233" t="s">
        <v>190</v>
      </c>
      <c r="C455" s="234" t="s">
        <v>161</v>
      </c>
      <c r="D455" s="202"/>
      <c r="E455" s="262">
        <f>('февраль (4 цк)'!B403+'февраль (4 цк)'!B404*5.79%)/1000</f>
        <v>1.1536129499999999</v>
      </c>
      <c r="F455" s="284">
        <f>('февраль (4 цк)'!C403+'февраль (4 цк)'!C404*5.79%)/1000</f>
        <v>1.156225963</v>
      </c>
      <c r="G455" s="284">
        <f>('февраль (4 цк)'!D403+'февраль (4 цк)'!D404*5.79%)/1000</f>
        <v>1.1932736210000001</v>
      </c>
      <c r="H455" s="262">
        <f>('февраль (4 цк)'!E403+'февраль (4 цк)'!E404*5.79%)/1000</f>
        <v>1.6262509330000001</v>
      </c>
      <c r="I455" s="262">
        <f>('февраль (4 цк)'!F403+'февраль (4 цк)'!F404*5.79%)/1000</f>
        <v>1.2370706810000001</v>
      </c>
      <c r="J455" s="262">
        <f>('февраль (4 цк)'!G403+'февраль (4 цк)'!G404*5.79%)/1000</f>
        <v>1.511045623</v>
      </c>
      <c r="K455" s="262">
        <f>('февраль (4 цк)'!H403+'февраль (4 цк)'!H404*5.79%)/1000</f>
        <v>1.5098819330000002</v>
      </c>
      <c r="L455" s="262">
        <f>('февраль (4 цк)'!I403+'февраль (4 цк)'!I404*5.79%)/1000</f>
        <v>1.4822178479999999</v>
      </c>
      <c r="M455" s="262">
        <f>('февраль (4 цк)'!J403+'февраль (4 цк)'!J404*5.79%)/1000</f>
        <v>1.4775630880000001</v>
      </c>
      <c r="N455" s="262">
        <f>('февраль (4 цк)'!K403+'февраль (4 цк)'!K404*5.79%)/1000</f>
        <v>1.4621283270000001</v>
      </c>
      <c r="O455" s="262">
        <f>('февраль (4 цк)'!L403+'февраль (4 цк)'!L404*5.79%)/1000</f>
        <v>1.4579602010000001</v>
      </c>
      <c r="P455" s="262">
        <f>('февраль (4 цк)'!M403+'февраль (4 цк)'!M404*5.79%)/1000</f>
        <v>1.4645826550000001</v>
      </c>
      <c r="Q455" s="262">
        <f>('февраль (4 цк)'!N403+'февраль (4 цк)'!N404*5.79%)/1000</f>
        <v>1.4679150399999998</v>
      </c>
      <c r="R455" s="262">
        <f>('февраль (4 цк)'!O403+'февраль (4 цк)'!O404*5.79%)/1000</f>
        <v>1.4759656589999999</v>
      </c>
      <c r="S455" s="262">
        <f>('февраль (4 цк)'!P403+'февраль (4 цк)'!P404*5.79%)/1000</f>
        <v>1.5981531090000001</v>
      </c>
      <c r="T455" s="262">
        <f>('февраль (4 цк)'!Q403+'февраль (4 цк)'!Q404*5.79%)/1000</f>
        <v>1.4782507229999999</v>
      </c>
      <c r="U455" s="262">
        <f>('февраль (4 цк)'!R403+'февраль (4 цк)'!R404*5.79%)/1000</f>
        <v>1.5413333</v>
      </c>
      <c r="V455" s="262">
        <f>('февраль (4 цк)'!S403+'февраль (4 цк)'!S404*5.79%)/1000</f>
        <v>1.438685263</v>
      </c>
      <c r="W455" s="262">
        <f>('февраль (4 цк)'!T403+'февраль (4 цк)'!T404*5.79%)/1000</f>
        <v>1.176929066</v>
      </c>
      <c r="X455" s="262">
        <f>('февраль (4 цк)'!U403+'февраль (4 цк)'!U404*5.79%)/1000</f>
        <v>1.4827150609999999</v>
      </c>
      <c r="Y455" s="262">
        <f>('февраль (4 цк)'!V403+'февраль (4 цк)'!V404*5.79%)/1000</f>
        <v>1.1852335810000001</v>
      </c>
      <c r="Z455" s="262">
        <f>('февраль (4 цк)'!W403+'февраль (4 цк)'!W404*5.79%)/1000</f>
        <v>1.1917079289999999</v>
      </c>
      <c r="AA455" s="262">
        <f>('февраль (4 цк)'!X403+'февраль (4 цк)'!X404*5.79%)/1000</f>
        <v>1.181150087</v>
      </c>
      <c r="AB455" s="262">
        <f>('февраль (4 цк)'!Y403+'февраль (4 цк)'!Y404*5.79%)/1000</f>
        <v>1.1836044150000002</v>
      </c>
    </row>
    <row r="456" spans="1:28" s="156" customFormat="1" ht="13.5" thickBot="1" x14ac:dyDescent="0.25">
      <c r="A456" s="266">
        <v>5</v>
      </c>
      <c r="B456" s="233" t="s">
        <v>190</v>
      </c>
      <c r="C456" s="234" t="s">
        <v>161</v>
      </c>
      <c r="D456" s="202"/>
      <c r="E456" s="262">
        <f>('февраль (4 цк)'!B407+'февраль (4 цк)'!B408*5.79%)/1000</f>
        <v>1.2122206100000001</v>
      </c>
      <c r="F456" s="284">
        <f>('февраль (4 цк)'!C407+'февраль (4 цк)'!C408*5.79%)/1000</f>
        <v>1.2453646169999999</v>
      </c>
      <c r="G456" s="284">
        <f>('февраль (4 цк)'!D407+'февраль (4 цк)'!D408*5.79%)/1000</f>
        <v>1.2770275640000002</v>
      </c>
      <c r="H456" s="262">
        <f>('февраль (4 цк)'!E407+'февраль (4 цк)'!E408*5.79%)/1000</f>
        <v>1.2956677620000001</v>
      </c>
      <c r="I456" s="262">
        <f>('февраль (4 цк)'!F407+'февраль (4 цк)'!F408*5.79%)/1000</f>
        <v>1.290219577</v>
      </c>
      <c r="J456" s="262">
        <f>('февраль (4 цк)'!G407+'февраль (4 цк)'!G408*5.79%)/1000</f>
        <v>1.5090885080000001</v>
      </c>
      <c r="K456" s="262">
        <f>('февраль (4 цк)'!H407+'февраль (4 цк)'!H408*5.79%)/1000</f>
        <v>1.5166207560000002</v>
      </c>
      <c r="L456" s="262">
        <f>('февраль (4 цк)'!I407+'февраль (4 цк)'!I408*5.79%)/1000</f>
        <v>1.4959917060000003</v>
      </c>
      <c r="M456" s="262">
        <f>('февраль (4 цк)'!J407+'февраль (4 цк)'!J408*5.79%)/1000</f>
        <v>1.4839422250000001</v>
      </c>
      <c r="N456" s="262">
        <f>('февраль (4 цк)'!K407+'февраль (4 цк)'!K408*5.79%)/1000</f>
        <v>1.5164726499999999</v>
      </c>
      <c r="O456" s="262">
        <f>('февраль (4 цк)'!L407+'февраль (4 цк)'!L408*5.79%)/1000</f>
        <v>1.2782653069999999</v>
      </c>
      <c r="P456" s="262">
        <f>('февраль (4 цк)'!M407+'февраль (4 цк)'!M408*5.79%)/1000</f>
        <v>1.278878889</v>
      </c>
      <c r="Q456" s="262">
        <f>('февраль (4 цк)'!N407+'февраль (4 цк)'!N408*5.79%)/1000</f>
        <v>1.2820525890000001</v>
      </c>
      <c r="R456" s="262">
        <f>('февраль (4 цк)'!O407+'февраль (4 цк)'!O408*5.79%)/1000</f>
        <v>1.2828565930000002</v>
      </c>
      <c r="S456" s="262">
        <f>('февраль (4 цк)'!P407+'февраль (4 цк)'!P408*5.79%)/1000</f>
        <v>1.2911928450000001</v>
      </c>
      <c r="T456" s="262">
        <f>('февраль (4 цк)'!Q407+'февраль (4 цк)'!Q408*5.79%)/1000</f>
        <v>1.4948597529999998</v>
      </c>
      <c r="U456" s="262">
        <f>('февраль (4 цк)'!R407+'февраль (4 цк)'!R408*5.79%)/1000</f>
        <v>1.479467308</v>
      </c>
      <c r="V456" s="262">
        <f>('февраль (4 цк)'!S407+'февраль (4 цк)'!S408*5.79%)/1000</f>
        <v>1.4552837140000001</v>
      </c>
      <c r="W456" s="262">
        <f>('февраль (4 цк)'!T407+'февраль (4 цк)'!T408*5.79%)/1000</f>
        <v>1.3923280850000002</v>
      </c>
      <c r="X456" s="262">
        <f>('февраль (4 цк)'!U407+'февраль (4 цк)'!U408*5.79%)/1000</f>
        <v>1.2585143139999999</v>
      </c>
      <c r="Y456" s="262">
        <f>('февраль (4 цк)'!V407+'февраль (4 цк)'!V408*5.79%)/1000</f>
        <v>1.2200702280000002</v>
      </c>
      <c r="Z456" s="262">
        <f>('февраль (4 цк)'!W407+'февраль (4 цк)'!W408*5.79%)/1000</f>
        <v>1.2388691110000003</v>
      </c>
      <c r="AA456" s="262">
        <f>('февраль (4 цк)'!X407+'февраль (4 цк)'!X408*5.79%)/1000</f>
        <v>1.225243359</v>
      </c>
      <c r="AB456" s="262">
        <f>('февраль (4 цк)'!Y407+'февраль (4 цк)'!Y408*5.79%)/1000</f>
        <v>1.2333574520000001</v>
      </c>
    </row>
    <row r="457" spans="1:28" s="156" customFormat="1" ht="13.5" thickBot="1" x14ac:dyDescent="0.25">
      <c r="A457" s="266">
        <v>6</v>
      </c>
      <c r="B457" s="233" t="s">
        <v>190</v>
      </c>
      <c r="C457" s="234" t="s">
        <v>161</v>
      </c>
      <c r="D457" s="202"/>
      <c r="E457" s="262">
        <f>('февраль (4 цк)'!B411+'февраль (4 цк)'!B412*5.79%)/1000</f>
        <v>1.1837631000000002</v>
      </c>
      <c r="F457" s="284">
        <f>('февраль (4 цк)'!C411+'февраль (4 цк)'!C412*5.79%)/1000</f>
        <v>1.1855403720000002</v>
      </c>
      <c r="G457" s="284">
        <f>('февраль (4 цк)'!D411+'февраль (4 цк)'!D412*5.79%)/1000</f>
        <v>1.2168118959999998</v>
      </c>
      <c r="H457" s="262">
        <f>('февраль (4 цк)'!E411+'февраль (4 цк)'!E412*5.79%)/1000</f>
        <v>1.2258146249999999</v>
      </c>
      <c r="I457" s="262">
        <f>('февраль (4 цк)'!F411+'февраль (4 цк)'!F412*5.79%)/1000</f>
        <v>1.2196999630000001</v>
      </c>
      <c r="J457" s="262">
        <f>('февраль (4 цк)'!G411+'февраль (4 цк)'!G412*5.79%)/1000</f>
        <v>1.47807088</v>
      </c>
      <c r="K457" s="262">
        <f>('февраль (4 цк)'!H411+'февраль (4 цк)'!H412*5.79%)/1000</f>
        <v>1.4803242069999998</v>
      </c>
      <c r="L457" s="262">
        <f>('февраль (4 цк)'!I411+'февраль (4 цк)'!I412*5.79%)/1000</f>
        <v>1.4675765120000002</v>
      </c>
      <c r="M457" s="262">
        <f>('февраль (4 цк)'!J411+'февраль (4 цк)'!J412*5.79%)/1000</f>
        <v>1.4661906630000001</v>
      </c>
      <c r="N457" s="262">
        <f>('февраль (4 цк)'!K411+'февраль (4 цк)'!K412*5.79%)/1000</f>
        <v>1.4403461660000001</v>
      </c>
      <c r="O457" s="262">
        <f>('февраль (4 цк)'!L411+'февраль (4 цк)'!L412*5.79%)/1000</f>
        <v>1.4462069319999999</v>
      </c>
      <c r="P457" s="262">
        <f>('февраль (4 цк)'!M411+'февраль (4 цк)'!M412*5.79%)/1000</f>
        <v>1.4520571189999998</v>
      </c>
      <c r="Q457" s="262">
        <f>('февраль (4 цк)'!N411+'февраль (4 цк)'!N412*5.79%)/1000</f>
        <v>1.46273133</v>
      </c>
      <c r="R457" s="262">
        <f>('февраль (4 цк)'!O411+'февраль (4 цк)'!O412*5.79%)/1000</f>
        <v>1.2184833780000002</v>
      </c>
      <c r="S457" s="262">
        <f>('февраль (4 цк)'!P411+'февраль (4 цк)'!P412*5.79%)/1000</f>
        <v>1.4763888190000001</v>
      </c>
      <c r="T457" s="262">
        <f>('февраль (4 цк)'!Q411+'февраль (4 цк)'!Q412*5.79%)/1000</f>
        <v>1.4707184750000002</v>
      </c>
      <c r="U457" s="262">
        <f>('февраль (4 цк)'!R411+'февраль (4 цк)'!R412*5.79%)/1000</f>
        <v>1.5163139649999999</v>
      </c>
      <c r="V457" s="262">
        <f>('февраль (4 цк)'!S411+'февраль (4 цк)'!S412*5.79%)/1000</f>
        <v>1.4839739620000001</v>
      </c>
      <c r="W457" s="262">
        <f>('февраль (4 цк)'!T411+'февраль (4 цк)'!T412*5.79%)/1000</f>
        <v>1.4137294020000002</v>
      </c>
      <c r="X457" s="262">
        <f>('февраль (4 цк)'!U411+'февраль (4 цк)'!U412*5.79%)/1000</f>
        <v>1.182229145</v>
      </c>
      <c r="Y457" s="262">
        <f>('февраль (4 цк)'!V411+'февраль (4 цк)'!V412*5.79%)/1000</f>
        <v>1.1830437280000001</v>
      </c>
      <c r="Z457" s="262">
        <f>('февраль (4 цк)'!W411+'февраль (4 цк)'!W412*5.79%)/1000</f>
        <v>1.184683473</v>
      </c>
      <c r="AA457" s="262">
        <f>('февраль (4 цк)'!X411+'февраль (4 цк)'!X412*5.79%)/1000</f>
        <v>1.1807798220000001</v>
      </c>
      <c r="AB457" s="262">
        <f>('февраль (4 цк)'!Y411+'февраль (4 цк)'!Y412*5.79%)/1000</f>
        <v>1.1827369369999998</v>
      </c>
    </row>
    <row r="458" spans="1:28" s="156" customFormat="1" ht="13.5" thickBot="1" x14ac:dyDescent="0.25">
      <c r="A458" s="266">
        <v>7</v>
      </c>
      <c r="B458" s="233" t="s">
        <v>190</v>
      </c>
      <c r="C458" s="234" t="s">
        <v>161</v>
      </c>
      <c r="D458" s="202"/>
      <c r="E458" s="262">
        <f>('февраль (4 цк)'!B415+'февраль (4 цк)'!B416*5.79%)/1000</f>
        <v>1.2302578050000001</v>
      </c>
      <c r="F458" s="284">
        <f>('февраль (4 цк)'!C415+'февраль (4 цк)'!C416*5.79%)/1000</f>
        <v>1.269918476</v>
      </c>
      <c r="G458" s="284">
        <f>('февраль (4 цк)'!D415+'февраль (4 цк)'!D416*5.79%)/1000</f>
        <v>1.2687653649999999</v>
      </c>
      <c r="H458" s="262">
        <f>('февраль (4 цк)'!E415+'февраль (4 цк)'!E416*5.79%)/1000</f>
        <v>1.279746367</v>
      </c>
      <c r="I458" s="262">
        <f>('февраль (4 цк)'!F415+'февраль (4 цк)'!F416*5.79%)/1000</f>
        <v>1.2703098989999999</v>
      </c>
      <c r="J458" s="262">
        <f>('февраль (4 цк)'!G415+'февраль (4 цк)'!G416*5.79%)/1000</f>
        <v>1.5794705950000001</v>
      </c>
      <c r="K458" s="262">
        <f>('февраль (4 цк)'!H415+'февраль (4 цк)'!H416*5.79%)/1000</f>
        <v>1.586325787</v>
      </c>
      <c r="L458" s="262">
        <f>('февраль (4 цк)'!I415+'февраль (4 цк)'!I416*5.79%)/1000</f>
        <v>1.5576990130000001</v>
      </c>
      <c r="M458" s="262">
        <f>('февраль (4 цк)'!J415+'февраль (4 цк)'!J416*5.79%)/1000</f>
        <v>1.2700665819999999</v>
      </c>
      <c r="N458" s="262">
        <f>('февраль (4 цк)'!K415+'февраль (4 цк)'!K416*5.79%)/1000</f>
        <v>1.463863283</v>
      </c>
      <c r="O458" s="262">
        <f>('февраль (4 цк)'!L415+'февраль (4 цк)'!L416*5.79%)/1000</f>
        <v>1.4698192600000002</v>
      </c>
      <c r="P458" s="262">
        <f>('февраль (4 цк)'!M415+'февраль (4 цк)'!M416*5.79%)/1000</f>
        <v>1.4673120369999999</v>
      </c>
      <c r="Q458" s="262">
        <f>('февраль (4 цк)'!N415+'февраль (4 цк)'!N416*5.79%)/1000</f>
        <v>1.4791499379999999</v>
      </c>
      <c r="R458" s="262">
        <f>('февраль (4 цк)'!O415+'февраль (4 цк)'!O416*5.79%)/1000</f>
        <v>1.4458789830000001</v>
      </c>
      <c r="S458" s="262">
        <f>('февраль (4 цк)'!P415+'февраль (4 цк)'!P416*5.79%)/1000</f>
        <v>1.473183382</v>
      </c>
      <c r="T458" s="262">
        <f>('февраль (4 цк)'!Q415+'февраль (4 цк)'!Q416*5.79%)/1000</f>
        <v>1.4956214409999999</v>
      </c>
      <c r="U458" s="262">
        <f>('февраль (4 цк)'!R415+'февраль (4 цк)'!R416*5.79%)/1000</f>
        <v>1.475404972</v>
      </c>
      <c r="V458" s="262">
        <f>('февраль (4 цк)'!S415+'февраль (4 цк)'!S416*5.79%)/1000</f>
        <v>1.4681477780000001</v>
      </c>
      <c r="W458" s="262">
        <f>('февраль (4 цк)'!T415+'февраль (4 цк)'!T416*5.79%)/1000</f>
        <v>1.4918235799999999</v>
      </c>
      <c r="X458" s="262">
        <f>('февраль (4 цк)'!U415+'февраль (4 цк)'!U416*5.79%)/1000</f>
        <v>1.2584296820000003</v>
      </c>
      <c r="Y458" s="262">
        <f>('февраль (4 цк)'!V415+'февраль (4 цк)'!V416*5.79%)/1000</f>
        <v>1.2197211210000001</v>
      </c>
      <c r="Z458" s="262">
        <f>('февраль (4 цк)'!W415+'февраль (4 цк)'!W416*5.79%)/1000</f>
        <v>1.2144633579999999</v>
      </c>
      <c r="AA458" s="262">
        <f>('февраль (4 цк)'!X415+'февраль (4 цк)'!X416*5.79%)/1000</f>
        <v>1.227909267</v>
      </c>
      <c r="AB458" s="262">
        <f>('февраль (4 цк)'!Y415+'февраль (4 цк)'!Y416*5.79%)/1000</f>
        <v>1.239281692</v>
      </c>
    </row>
    <row r="459" spans="1:28" s="156" customFormat="1" ht="13.5" thickBot="1" x14ac:dyDescent="0.25">
      <c r="A459" s="266">
        <v>8</v>
      </c>
      <c r="B459" s="233" t="s">
        <v>190</v>
      </c>
      <c r="C459" s="234" t="s">
        <v>161</v>
      </c>
      <c r="D459" s="202"/>
      <c r="E459" s="262">
        <f>('февраль (4 цк)'!B419+'февраль (4 цк)'!B420*5.79%)/1000</f>
        <v>1.2070474790000001</v>
      </c>
      <c r="F459" s="284">
        <f>('февраль (4 цк)'!C419+'февраль (4 цк)'!C420*5.79%)/1000</f>
        <v>1.2605031659999999</v>
      </c>
      <c r="G459" s="284">
        <f>('февраль (4 цк)'!D419+'февраль (4 цк)'!D420*5.79%)/1000</f>
        <v>1.2540499760000001</v>
      </c>
      <c r="H459" s="262">
        <f>('февраль (4 цк)'!E419+'февраль (4 цк)'!E420*5.79%)/1000</f>
        <v>1.5010484680000002</v>
      </c>
      <c r="I459" s="262">
        <f>('февраль (4 цк)'!F419+'февраль (4 цк)'!F420*5.79%)/1000</f>
        <v>1.5120400489999999</v>
      </c>
      <c r="J459" s="262">
        <f>('февраль (4 цк)'!G419+'февраль (4 цк)'!G420*5.79%)/1000</f>
        <v>1.4866716069999999</v>
      </c>
      <c r="K459" s="262">
        <f>('февраль (4 цк)'!H419+'февраль (4 цк)'!H420*5.79%)/1000</f>
        <v>1.540666823</v>
      </c>
      <c r="L459" s="262">
        <f>('февраль (4 цк)'!I419+'февраль (4 цк)'!I420*5.79%)/1000</f>
        <v>1.476547504</v>
      </c>
      <c r="M459" s="262">
        <f>('февраль (4 цк)'!J419+'февраль (4 цк)'!J420*5.79%)/1000</f>
        <v>1.4541094450000001</v>
      </c>
      <c r="N459" s="262">
        <f>('февраль (4 цк)'!K419+'февраль (4 цк)'!K420*5.79%)/1000</f>
        <v>1.4526389640000001</v>
      </c>
      <c r="O459" s="262">
        <f>('февраль (4 цк)'!L419+'февраль (4 цк)'!L420*5.79%)/1000</f>
        <v>1.4456779819999999</v>
      </c>
      <c r="P459" s="262">
        <f>('февраль (4 цк)'!M419+'февраль (4 цк)'!M420*5.79%)/1000</f>
        <v>1.4534006520000002</v>
      </c>
      <c r="Q459" s="262">
        <f>('февраль (4 цк)'!N419+'февраль (4 цк)'!N420*5.79%)/1000</f>
        <v>1.4761666600000001</v>
      </c>
      <c r="R459" s="262">
        <f>('февраль (4 цк)'!O419+'февраль (4 цк)'!O420*5.79%)/1000</f>
        <v>1.4679044609999998</v>
      </c>
      <c r="S459" s="262">
        <f>('февраль (4 цк)'!P419+'февраль (4 цк)'!P420*5.79%)/1000</f>
        <v>1.48917883</v>
      </c>
      <c r="T459" s="262">
        <f>('февраль (4 цк)'!Q419+'февраль (4 цк)'!Q420*5.79%)/1000</f>
        <v>1.4884488790000001</v>
      </c>
      <c r="U459" s="262">
        <f>('февраль (4 цк)'!R419+'февраль (4 цк)'!R420*5.79%)/1000</f>
        <v>1.478102617</v>
      </c>
      <c r="V459" s="262">
        <f>('февраль (4 цк)'!S419+'февраль (4 цк)'!S420*5.79%)/1000</f>
        <v>1.467629407</v>
      </c>
      <c r="W459" s="262">
        <f>('февраль (4 цк)'!T419+'февраль (4 цк)'!T420*5.79%)/1000</f>
        <v>1.4891153560000003</v>
      </c>
      <c r="X459" s="262">
        <f>('февраль (4 цк)'!U419+'февраль (4 цк)'!U420*5.79%)/1000</f>
        <v>1.255520457</v>
      </c>
      <c r="Y459" s="262">
        <f>('февраль (4 цк)'!V419+'февраль (4 цк)'!V420*5.79%)/1000</f>
        <v>1.1904807650000002</v>
      </c>
      <c r="Z459" s="262">
        <f>('февраль (4 цк)'!W419+'февраль (4 цк)'!W420*5.79%)/1000</f>
        <v>1.2139449870000001</v>
      </c>
      <c r="AA459" s="262">
        <f>('февраль (4 цк)'!X419+'февраль (4 цк)'!X420*5.79%)/1000</f>
        <v>1.214717254</v>
      </c>
      <c r="AB459" s="262">
        <f>('февраль (4 цк)'!Y419+'февраль (4 цк)'!Y420*5.79%)/1000</f>
        <v>1.1975158000000001</v>
      </c>
    </row>
    <row r="460" spans="1:28" s="156" customFormat="1" ht="13.5" thickBot="1" x14ac:dyDescent="0.25">
      <c r="A460" s="266">
        <v>9</v>
      </c>
      <c r="B460" s="233" t="s">
        <v>190</v>
      </c>
      <c r="C460" s="234" t="s">
        <v>161</v>
      </c>
      <c r="D460" s="202"/>
      <c r="E460" s="262">
        <f>('февраль (4 цк)'!B423+'февраль (4 цк)'!B424*5.79%)/1000</f>
        <v>1.2089940150000003</v>
      </c>
      <c r="F460" s="284">
        <f>('февраль (4 цк)'!C423+'февраль (4 цк)'!C424*5.79%)/1000</f>
        <v>1.2031015119999999</v>
      </c>
      <c r="G460" s="284">
        <f>('февраль (4 цк)'!D423+'февраль (4 цк)'!D424*5.79%)/1000</f>
        <v>1.2128130340000001</v>
      </c>
      <c r="H460" s="262">
        <f>('февраль (4 цк)'!E423+'февраль (4 цк)'!E424*5.79%)/1000</f>
        <v>1.7192403430000001</v>
      </c>
      <c r="I460" s="262">
        <f>('февраль (4 цк)'!F423+'февраль (4 цк)'!F424*5.79%)/1000</f>
        <v>1.2571919390000001</v>
      </c>
      <c r="J460" s="262">
        <f>('февраль (4 цк)'!G423+'февраль (4 цк)'!G424*5.79%)/1000</f>
        <v>1.2618678570000001</v>
      </c>
      <c r="K460" s="262">
        <f>('февраль (4 цк)'!H423+'февраль (4 цк)'!H424*5.79%)/1000</f>
        <v>1.255456983</v>
      </c>
      <c r="L460" s="262">
        <f>('февраль (4 цк)'!I423+'февраль (4 цк)'!I424*5.79%)/1000</f>
        <v>1.2422967070000002</v>
      </c>
      <c r="M460" s="262">
        <f>('февраль (4 цк)'!J423+'февраль (4 цк)'!J424*5.79%)/1000</f>
        <v>1.242106285</v>
      </c>
      <c r="N460" s="262">
        <f>('февраль (4 цк)'!K423+'февраль (4 цк)'!K424*5.79%)/1000</f>
        <v>1.2324053420000001</v>
      </c>
      <c r="O460" s="262">
        <f>('февраль (4 цк)'!L423+'февраль (4 цк)'!L424*5.79%)/1000</f>
        <v>1.2330612400000003</v>
      </c>
      <c r="P460" s="262">
        <f>('февраль (4 цк)'!M423+'февраль (4 цк)'!M424*5.79%)/1000</f>
        <v>1.2381603180000003</v>
      </c>
      <c r="Q460" s="262">
        <f>('февраль (4 цк)'!N423+'февраль (4 цк)'!N424*5.79%)/1000</f>
        <v>1.237906422</v>
      </c>
      <c r="R460" s="262">
        <f>('февраль (4 цк)'!O423+'февраль (4 цк)'!O424*5.79%)/1000</f>
        <v>1.2380122120000001</v>
      </c>
      <c r="S460" s="262">
        <f>('февраль (4 цк)'!P423+'февраль (4 цк)'!P424*5.79%)/1000</f>
        <v>1.2785403609999999</v>
      </c>
      <c r="T460" s="262">
        <f>('февраль (4 цк)'!Q423+'февраль (4 цк)'!Q424*5.79%)/1000</f>
        <v>1.4410232220000001</v>
      </c>
      <c r="U460" s="262">
        <f>('февраль (4 цк)'!R423+'февраль (4 цк)'!R424*5.79%)/1000</f>
        <v>1.437151308</v>
      </c>
      <c r="V460" s="262">
        <f>('февраль (4 цк)'!S423+'февраль (4 цк)'!S424*5.79%)/1000</f>
        <v>1.411126968</v>
      </c>
      <c r="W460" s="262">
        <f>('февраль (4 цк)'!T423+'февраль (4 цк)'!T424*5.79%)/1000</f>
        <v>1.3059399709999999</v>
      </c>
      <c r="X460" s="262">
        <f>('февраль (4 цк)'!U423+'февраль (4 цк)'!U424*5.79%)/1000</f>
        <v>1.200075918</v>
      </c>
      <c r="Y460" s="262">
        <f>('февраль (4 цк)'!V423+'февраль (4 цк)'!V424*5.79%)/1000</f>
        <v>1.1936862020000001</v>
      </c>
      <c r="Z460" s="262">
        <f>('февраль (4 цк)'!W423+'февраль (4 цк)'!W424*5.79%)/1000</f>
        <v>1.2185997470000003</v>
      </c>
      <c r="AA460" s="262">
        <f>('февраль (4 цк)'!X423+'февраль (4 цк)'!X424*5.79%)/1000</f>
        <v>1.1876773300000001</v>
      </c>
      <c r="AB460" s="262">
        <f>('февраль (4 цк)'!Y423+'февраль (4 цк)'!Y424*5.79%)/1000</f>
        <v>1.2136910909999998</v>
      </c>
    </row>
    <row r="461" spans="1:28" s="156" customFormat="1" ht="13.5" thickBot="1" x14ac:dyDescent="0.25">
      <c r="A461" s="266">
        <v>10</v>
      </c>
      <c r="B461" s="233" t="s">
        <v>190</v>
      </c>
      <c r="C461" s="234" t="s">
        <v>161</v>
      </c>
      <c r="D461" s="202"/>
      <c r="E461" s="262">
        <f>('февраль (4 цк)'!B427+'февраль (4 цк)'!B428*5.79%)/1000</f>
        <v>1.1081973030000001</v>
      </c>
      <c r="F461" s="284">
        <f>('февраль (4 цк)'!C427+'февраль (4 цк)'!C428*5.79%)/1000</f>
        <v>1.1140263320000001</v>
      </c>
      <c r="G461" s="284">
        <f>('февраль (4 цк)'!D427+'февраль (4 цк)'!D428*5.79%)/1000</f>
        <v>1.117051926</v>
      </c>
      <c r="H461" s="262">
        <f>('февраль (4 цк)'!E427+'февраль (4 цк)'!E428*5.79%)/1000</f>
        <v>1.1269750280000004</v>
      </c>
      <c r="I461" s="262">
        <f>('февраль (4 цк)'!F427+'февраль (4 цк)'!F428*5.79%)/1000</f>
        <v>1.1509787790000001</v>
      </c>
      <c r="J461" s="262">
        <f>('февраль (4 цк)'!G427+'февраль (4 цк)'!G428*5.79%)/1000</f>
        <v>1.6061402539999998</v>
      </c>
      <c r="K461" s="262">
        <f>('февраль (4 цк)'!H427+'февраль (4 цк)'!H428*5.79%)/1000</f>
        <v>1.1603835100000002</v>
      </c>
      <c r="L461" s="262">
        <f>('февраль (4 цк)'!I427+'февраль (4 цк)'!I428*5.79%)/1000</f>
        <v>1.139743881</v>
      </c>
      <c r="M461" s="262">
        <f>('февраль (4 цк)'!J427+'февраль (4 цк)'!J428*5.79%)/1000</f>
        <v>1.1356498080000001</v>
      </c>
      <c r="N461" s="262">
        <f>('февраль (4 цк)'!K427+'февраль (4 цк)'!K428*5.79%)/1000</f>
        <v>1.1057535540000001</v>
      </c>
      <c r="O461" s="262">
        <f>('февраль (4 цк)'!L427+'февраль (4 цк)'!L428*5.79%)/1000</f>
        <v>1.1149996000000002</v>
      </c>
      <c r="P461" s="262">
        <f>('февраль (4 цк)'!M427+'февраль (4 цк)'!M428*5.79%)/1000</f>
        <v>1.1147033880000001</v>
      </c>
      <c r="Q461" s="262">
        <f>('февраль (4 цк)'!N427+'февраль (4 цк)'!N428*5.79%)/1000</f>
        <v>1.121653791</v>
      </c>
      <c r="R461" s="262">
        <f>('февраль (4 цк)'!O427+'февраль (4 цк)'!O428*5.79%)/1000</f>
        <v>1.133481113</v>
      </c>
      <c r="S461" s="262">
        <f>('февраль (4 цк)'!P427+'февраль (4 цк)'!P428*5.79%)/1000</f>
        <v>1.1532215270000001</v>
      </c>
      <c r="T461" s="262">
        <f>('февраль (4 цк)'!Q427+'февраль (4 цк)'!Q428*5.79%)/1000</f>
        <v>1.1671646490000001</v>
      </c>
      <c r="U461" s="262">
        <f>('февраль (4 цк)'!R427+'февраль (4 цк)'!R428*5.79%)/1000</f>
        <v>1.1730677310000002</v>
      </c>
      <c r="V461" s="262">
        <f>('февраль (4 цк)'!S427+'февраль (4 цк)'!S428*5.79%)/1000</f>
        <v>1.1585639220000001</v>
      </c>
      <c r="W461" s="262">
        <f>('февраль (4 цк)'!T427+'февраль (4 цк)'!T428*5.79%)/1000</f>
        <v>1.1316297879999999</v>
      </c>
      <c r="X461" s="262">
        <f>('февраль (4 цк)'!U427+'февраль (4 цк)'!U428*5.79%)/1000</f>
        <v>1.1312172070000002</v>
      </c>
      <c r="Y461" s="262">
        <f>('февраль (4 цк)'!V427+'февраль (4 цк)'!V428*5.79%)/1000</f>
        <v>1.1215797380000001</v>
      </c>
      <c r="Z461" s="262">
        <f>('февраль (4 цк)'!W427+'февраль (4 цк)'!W428*5.79%)/1000</f>
        <v>1.1237801700000001</v>
      </c>
      <c r="AA461" s="262">
        <f>('февраль (4 цк)'!X427+'февраль (4 цк)'!X428*5.79%)/1000</f>
        <v>1.113878226</v>
      </c>
      <c r="AB461" s="262">
        <f>('февраль (4 цк)'!Y427+'февраль (4 цк)'!Y428*5.79%)/1000</f>
        <v>1.1185435650000002</v>
      </c>
    </row>
    <row r="462" spans="1:28" s="156" customFormat="1" ht="13.5" thickBot="1" x14ac:dyDescent="0.25">
      <c r="A462" s="266">
        <v>11</v>
      </c>
      <c r="B462" s="233" t="s">
        <v>190</v>
      </c>
      <c r="C462" s="234" t="s">
        <v>161</v>
      </c>
      <c r="D462" s="202"/>
      <c r="E462" s="262">
        <f>('февраль (4 цк)'!B431+'февраль (4 цк)'!B432*5.79%)/1000</f>
        <v>1.1031616989999999</v>
      </c>
      <c r="F462" s="284">
        <f>('февраль (4 цк)'!C431+'февраль (4 цк)'!C432*5.79%)/1000</f>
        <v>1.0839713930000001</v>
      </c>
      <c r="G462" s="284">
        <f>('февраль (4 цк)'!D431+'февраль (4 цк)'!D432*5.79%)/1000</f>
        <v>1.1166499240000001</v>
      </c>
      <c r="H462" s="262">
        <f>('февраль (4 цк)'!E431+'февраль (4 цк)'!E432*5.79%)/1000</f>
        <v>1.1365278650000001</v>
      </c>
      <c r="I462" s="262">
        <f>('февраль (4 цк)'!F431+'февраль (4 цк)'!F432*5.79%)/1000</f>
        <v>1.1333859020000001</v>
      </c>
      <c r="J462" s="262">
        <f>('февраль (4 цк)'!G431+'февраль (4 цк)'!G432*5.79%)/1000</f>
        <v>1.1393524580000001</v>
      </c>
      <c r="K462" s="262">
        <f>('февраль (4 цк)'!H431+'февраль (4 цк)'!H432*5.79%)/1000</f>
        <v>1.1337032720000002</v>
      </c>
      <c r="L462" s="262">
        <f>('февраль (4 цк)'!I431+'февраль (4 цк)'!I432*5.79%)/1000</f>
        <v>1.1282974030000004</v>
      </c>
      <c r="M462" s="262">
        <f>('февраль (4 цк)'!J431+'февраль (4 цк)'!J432*5.79%)/1000</f>
        <v>1.1151688640000001</v>
      </c>
      <c r="N462" s="262">
        <f>('февраль (4 цк)'!K431+'февраль (4 цк)'!K432*5.79%)/1000</f>
        <v>1.116544134</v>
      </c>
      <c r="O462" s="262">
        <f>('февраль (4 цк)'!L431+'февраль (4 цк)'!L432*5.79%)/1000</f>
        <v>1.1232089040000002</v>
      </c>
      <c r="P462" s="262">
        <f>('февраль (4 цк)'!M431+'февраль (4 цк)'!M432*5.79%)/1000</f>
        <v>1.1296515150000002</v>
      </c>
      <c r="Q462" s="262">
        <f>('февраль (4 цк)'!N431+'февраль (4 цк)'!N432*5.79%)/1000</f>
        <v>1.132190475</v>
      </c>
      <c r="R462" s="262">
        <f>('февраль (4 цк)'!O431+'февраль (4 цк)'!O432*5.79%)/1000</f>
        <v>1.1304978350000001</v>
      </c>
      <c r="S462" s="262">
        <f>('февраль (4 цк)'!P431+'февраль (4 цк)'!P432*5.79%)/1000</f>
        <v>1.1427060010000001</v>
      </c>
      <c r="T462" s="262">
        <f>('февраль (4 цк)'!Q431+'февраль (4 цк)'!Q432*5.79%)/1000</f>
        <v>1.1451285920000001</v>
      </c>
      <c r="U462" s="262">
        <f>('февраль (4 цк)'!R431+'февраль (4 цк)'!R432*5.79%)/1000</f>
        <v>1.144811222</v>
      </c>
      <c r="V462" s="262">
        <f>('февраль (4 цк)'!S431+'февраль (4 цк)'!S432*5.79%)/1000</f>
        <v>1.1454565409999999</v>
      </c>
      <c r="W462" s="262">
        <f>('февраль (4 цк)'!T431+'февраль (4 цк)'!T432*5.79%)/1000</f>
        <v>1.1468423900000002</v>
      </c>
      <c r="X462" s="262">
        <f>('февраль (4 цк)'!U431+'февраль (4 цк)'!U432*5.79%)/1000</f>
        <v>1.131481682</v>
      </c>
      <c r="Y462" s="262">
        <f>('февраль (4 цк)'!V431+'февраль (4 цк)'!V432*5.79%)/1000</f>
        <v>1.0845426590000002</v>
      </c>
      <c r="Z462" s="262">
        <f>('февраль (4 цк)'!W431+'февраль (4 цк)'!W432*5.79%)/1000</f>
        <v>1.0981684110000001</v>
      </c>
      <c r="AA462" s="262">
        <f>('февраль (4 цк)'!X431+'февраль (4 цк)'!X432*5.79%)/1000</f>
        <v>1.0955130820000001</v>
      </c>
      <c r="AB462" s="262">
        <f>('февраль (4 цк)'!Y431+'февраль (4 цк)'!Y432*5.79%)/1000</f>
        <v>1.0926461730000001</v>
      </c>
    </row>
    <row r="463" spans="1:28" s="156" customFormat="1" ht="13.5" thickBot="1" x14ac:dyDescent="0.25">
      <c r="A463" s="266">
        <v>12</v>
      </c>
      <c r="B463" s="233" t="s">
        <v>190</v>
      </c>
      <c r="C463" s="234" t="s">
        <v>161</v>
      </c>
      <c r="D463" s="202"/>
      <c r="E463" s="262">
        <f>('февраль (4 цк)'!B435+'февраль (4 цк)'!B436*5.79%)/1000</f>
        <v>1.0977135140000001</v>
      </c>
      <c r="F463" s="284">
        <f>('февраль (4 цк)'!C435+'февраль (4 цк)'!C436*5.79%)/1000</f>
        <v>1.1249967550000002</v>
      </c>
      <c r="G463" s="284">
        <f>('февраль (4 цк)'!D435+'февраль (4 цк)'!D436*5.79%)/1000</f>
        <v>1.1734062590000001</v>
      </c>
      <c r="H463" s="262">
        <f>('февраль (4 цк)'!E435+'февраль (4 цк)'!E436*5.79%)/1000</f>
        <v>1.2152990990000001</v>
      </c>
      <c r="I463" s="262">
        <f>('февраль (4 цк)'!F435+'февраль (4 цк)'!F436*5.79%)/1000</f>
        <v>1.2253174120000001</v>
      </c>
      <c r="J463" s="262">
        <f>('февраль (4 цк)'!G435+'февраль (4 цк)'!G436*5.79%)/1000</f>
        <v>1.2255501500000001</v>
      </c>
      <c r="K463" s="262">
        <f>('февраль (4 цк)'!H435+'февраль (4 цк)'!H436*5.79%)/1000</f>
        <v>1.2092055949999998</v>
      </c>
      <c r="L463" s="262">
        <f>('февраль (4 цк)'!I435+'февраль (4 цк)'!I436*5.79%)/1000</f>
        <v>1.2095864390000002</v>
      </c>
      <c r="M463" s="262">
        <f>('февраль (4 цк)'!J435+'февраль (4 цк)'!J436*5.79%)/1000</f>
        <v>1.2040536220000002</v>
      </c>
      <c r="N463" s="262">
        <f>('февраль (4 цк)'!K435+'февраль (4 цк)'!K436*5.79%)/1000</f>
        <v>1.2030168800000001</v>
      </c>
      <c r="O463" s="262">
        <f>('февраль (4 цк)'!L435+'февраль (4 цк)'!L436*5.79%)/1000</f>
        <v>1.2033236710000002</v>
      </c>
      <c r="P463" s="262">
        <f>('февраль (4 цк)'!M435+'февраль (4 цк)'!M436*5.79%)/1000</f>
        <v>1.2077139560000001</v>
      </c>
      <c r="Q463" s="262">
        <f>('февраль (4 цк)'!N435+'февраль (4 цк)'!N436*5.79%)/1000</f>
        <v>1.1905548180000001</v>
      </c>
      <c r="R463" s="262">
        <f>('февраль (4 цк)'!O435+'февраль (4 цк)'!O436*5.79%)/1000</f>
        <v>1.2106549180000001</v>
      </c>
      <c r="S463" s="262">
        <f>('февраль (4 цк)'!P435+'февраль (4 цк)'!P436*5.79%)/1000</f>
        <v>1.2202394920000001</v>
      </c>
      <c r="T463" s="262">
        <f>('февраль (4 цк)'!Q435+'февраль (4 цк)'!Q436*5.79%)/1000</f>
        <v>1.232966029</v>
      </c>
      <c r="U463" s="262">
        <f>('февраль (4 цк)'!R435+'февраль (4 цк)'!R436*5.79%)/1000</f>
        <v>1.2340874030000002</v>
      </c>
      <c r="V463" s="262">
        <f>('февраль (4 цк)'!S435+'февраль (4 цк)'!S436*5.79%)/1000</f>
        <v>1.2237622989999999</v>
      </c>
      <c r="W463" s="262">
        <f>('февраль (4 цк)'!T435+'февраль (4 цк)'!T436*5.79%)/1000</f>
        <v>1.2117868709999999</v>
      </c>
      <c r="X463" s="262">
        <f>('февраль (4 цк)'!U435+'февраль (4 цк)'!U436*5.79%)/1000</f>
        <v>1.1579186030000004</v>
      </c>
      <c r="Y463" s="262">
        <f>('февраль (4 цк)'!V435+'февраль (4 цк)'!V436*5.79%)/1000</f>
        <v>1.1442505350000001</v>
      </c>
      <c r="Z463" s="262">
        <f>('февраль (4 цк)'!W435+'февраль (4 цк)'!W436*5.79%)/1000</f>
        <v>1.1477521840000002</v>
      </c>
      <c r="AA463" s="262">
        <f>('февраль (4 цк)'!X435+'февраль (4 цк)'!X436*5.79%)/1000</f>
        <v>1.0908265850000001</v>
      </c>
      <c r="AB463" s="262">
        <f>('февраль (4 цк)'!Y435+'февраль (4 цк)'!Y436*5.79%)/1000</f>
        <v>1.0903082140000002</v>
      </c>
    </row>
    <row r="464" spans="1:28" s="156" customFormat="1" ht="13.5" thickBot="1" x14ac:dyDescent="0.25">
      <c r="A464" s="266">
        <v>13</v>
      </c>
      <c r="B464" s="233" t="s">
        <v>190</v>
      </c>
      <c r="C464" s="234" t="s">
        <v>161</v>
      </c>
      <c r="D464" s="202"/>
      <c r="E464" s="262">
        <f>('февраль (4 цк)'!B439+'февраль (4 цк)'!B440*5.79%)/1000</f>
        <v>1.1888939150000002</v>
      </c>
      <c r="F464" s="284">
        <f>('февраль (4 цк)'!C439+'февраль (4 цк)'!C440*5.79%)/1000</f>
        <v>1.2326169220000001</v>
      </c>
      <c r="G464" s="284">
        <f>('февраль (4 цк)'!D439+'февраль (4 цк)'!D440*5.79%)/1000</f>
        <v>1.2384459510000001</v>
      </c>
      <c r="H464" s="262">
        <f>('февраль (4 цк)'!E439+'февраль (4 цк)'!E440*5.79%)/1000</f>
        <v>1.3086164579999999</v>
      </c>
      <c r="I464" s="262">
        <f>('февраль (4 цк)'!F439+'февраль (4 цк)'!F440*5.79%)/1000</f>
        <v>1.2373668930000001</v>
      </c>
      <c r="J464" s="262">
        <f>('февраль (4 цк)'!G439+'февраль (4 цк)'!G440*5.79%)/1000</f>
        <v>1.2987674090000001</v>
      </c>
      <c r="K464" s="262">
        <f>('февраль (4 цк)'!H439+'февраль (4 цк)'!H440*5.79%)/1000</f>
        <v>1.2959110789999999</v>
      </c>
      <c r="L464" s="262">
        <f>('февраль (4 цк)'!I439+'февраль (4 цк)'!I440*5.79%)/1000</f>
        <v>1.2760754540000001</v>
      </c>
      <c r="M464" s="262">
        <f>('февраль (4 цк)'!J439+'февраль (4 цк)'!J440*5.79%)/1000</f>
        <v>1.2712196929999999</v>
      </c>
      <c r="N464" s="262">
        <f>('февраль (4 цк)'!K439+'февраль (4 цк)'!K440*5.79%)/1000</f>
        <v>1.271103324</v>
      </c>
      <c r="O464" s="262">
        <f>('февраль (4 цк)'!L439+'февраль (4 цк)'!L440*5.79%)/1000</f>
        <v>1.2816400080000001</v>
      </c>
      <c r="P464" s="262">
        <f>('февраль (4 цк)'!M439+'февраль (4 цк)'!M440*5.79%)/1000</f>
        <v>1.2840731779999999</v>
      </c>
      <c r="Q464" s="262">
        <f>('февраль (4 цк)'!N439+'февраль (4 цк)'!N440*5.79%)/1000</f>
        <v>1.263306601</v>
      </c>
      <c r="R464" s="262">
        <f>('февраль (4 цк)'!O439+'февраль (4 цк)'!O440*5.79%)/1000</f>
        <v>1.2918064270000003</v>
      </c>
      <c r="S464" s="262">
        <f>('февраль (4 цк)'!P439+'февраль (4 цк)'!P440*5.79%)/1000</f>
        <v>1.2569803590000002</v>
      </c>
      <c r="T464" s="262">
        <f>('февраль (4 цк)'!Q439+'февраль (4 цк)'!Q440*5.79%)/1000</f>
        <v>1.3092723560000001</v>
      </c>
      <c r="U464" s="262">
        <f>('февраль (4 цк)'!R439+'февраль (4 цк)'!R440*5.79%)/1000</f>
        <v>1.3093146720000002</v>
      </c>
      <c r="V464" s="262">
        <f>('февраль (4 цк)'!S439+'февраль (4 цк)'!S440*5.79%)/1000</f>
        <v>1.2955408140000002</v>
      </c>
      <c r="W464" s="262">
        <f>('февраль (4 цк)'!T439+'февраль (4 цк)'!T440*5.79%)/1000</f>
        <v>1.279756946</v>
      </c>
      <c r="X464" s="262">
        <f>('февраль (4 цк)'!U439+'февраль (4 цк)'!U440*5.79%)/1000</f>
        <v>1.249744323</v>
      </c>
      <c r="Y464" s="262">
        <f>('февраль (4 цк)'!V439+'февраль (4 цк)'!V440*5.79%)/1000</f>
        <v>1.2390701120000001</v>
      </c>
      <c r="Z464" s="262">
        <f>('февраль (4 цк)'!W439+'февраль (4 цк)'!W440*5.79%)/1000</f>
        <v>1.2717063270000002</v>
      </c>
      <c r="AA464" s="262">
        <f>('февраль (4 цк)'!X439+'февраль (4 цк)'!X440*5.79%)/1000</f>
        <v>1.2218157630000002</v>
      </c>
      <c r="AB464" s="262">
        <f>('февраль (4 цк)'!Y439+'февраль (4 цк)'!Y440*5.79%)/1000</f>
        <v>1.2200913860000002</v>
      </c>
    </row>
    <row r="465" spans="1:28" s="156" customFormat="1" ht="13.5" thickBot="1" x14ac:dyDescent="0.25">
      <c r="A465" s="266">
        <v>14</v>
      </c>
      <c r="B465" s="233" t="s">
        <v>190</v>
      </c>
      <c r="C465" s="234" t="s">
        <v>161</v>
      </c>
      <c r="D465" s="202"/>
      <c r="E465" s="262">
        <f>('февраль (4 цк)'!B443+'февраль (4 цк)'!B444*5.79%)/1000</f>
        <v>1.1472549710000002</v>
      </c>
      <c r="F465" s="284">
        <f>('февраль (4 цк)'!C443+'февраль (4 цк)'!C444*5.79%)/1000</f>
        <v>1.186048164</v>
      </c>
      <c r="G465" s="284">
        <f>('февраль (4 цк)'!D443+'февраль (4 цк)'!D444*5.79%)/1000</f>
        <v>1.1944055739999999</v>
      </c>
      <c r="H465" s="262">
        <f>('февраль (4 цк)'!E443+'февраль (4 цк)'!E444*5.79%)/1000</f>
        <v>1.2185468520000002</v>
      </c>
      <c r="I465" s="262">
        <f>('февраль (4 цк)'!F443+'февраль (4 цк)'!F444*5.79%)/1000</f>
        <v>1.1970820610000001</v>
      </c>
      <c r="J465" s="262">
        <f>('февраль (4 цк)'!G443+'февраль (4 цк)'!G444*5.79%)/1000</f>
        <v>1.2039901480000001</v>
      </c>
      <c r="K465" s="262">
        <f>('февраль (4 цк)'!H443+'февраль (4 цк)'!H444*5.79%)/1000</f>
        <v>1.1957279490000001</v>
      </c>
      <c r="L465" s="262">
        <f>('февраль (4 цк)'!I443+'февраль (4 цк)'!I444*5.79%)/1000</f>
        <v>1.179838291</v>
      </c>
      <c r="M465" s="262">
        <f>('февраль (4 цк)'!J443+'февраль (4 цк)'!J444*5.79%)/1000</f>
        <v>1.182059881</v>
      </c>
      <c r="N465" s="262">
        <f>('февраль (4 цк)'!K443+'февраль (4 цк)'!K444*5.79%)/1000</f>
        <v>1.168688025</v>
      </c>
      <c r="O465" s="262">
        <f>('февраль (4 цк)'!L443+'февраль (4 цк)'!L444*5.79%)/1000</f>
        <v>1.1801027660000001</v>
      </c>
      <c r="P465" s="262">
        <f>('февраль (4 цк)'!M443+'февраль (4 цк)'!M444*5.79%)/1000</f>
        <v>1.1857202150000004</v>
      </c>
      <c r="Q465" s="262">
        <f>('февраль (4 цк)'!N443+'февраль (4 цк)'!N444*5.79%)/1000</f>
        <v>1.1767174860000003</v>
      </c>
      <c r="R465" s="262">
        <f>('февраль (4 цк)'!O443+'февраль (4 цк)'!O444*5.79%)/1000</f>
        <v>1.1961828460000001</v>
      </c>
      <c r="S465" s="262">
        <f>('февраль (4 цк)'!P443+'февраль (4 цк)'!P444*5.79%)/1000</f>
        <v>1.2045190980000002</v>
      </c>
      <c r="T465" s="262">
        <f>('февраль (4 цк)'!Q443+'февраль (4 цк)'!Q444*5.79%)/1000</f>
        <v>1.206687793</v>
      </c>
      <c r="U465" s="262">
        <f>('февраль (4 цк)'!R443+'февраль (4 цк)'!R444*5.79%)/1000</f>
        <v>1.2103163900000002</v>
      </c>
      <c r="V465" s="262">
        <f>('февраль (4 цк)'!S443+'февраль (4 цк)'!S444*5.79%)/1000</f>
        <v>1.2000230230000002</v>
      </c>
      <c r="W465" s="262">
        <f>('февраль (4 цк)'!T443+'февраль (4 цк)'!T444*5.79%)/1000</f>
        <v>1.199853759</v>
      </c>
      <c r="X465" s="262">
        <f>('февраль (4 цк)'!U443+'февраль (4 цк)'!U444*5.79%)/1000</f>
        <v>1.177828281</v>
      </c>
      <c r="Y465" s="262">
        <f>('февраль (4 цк)'!V443+'февраль (4 цк)'!V444*5.79%)/1000</f>
        <v>1.168455287</v>
      </c>
      <c r="Z465" s="262">
        <f>('февраль (4 цк)'!W443+'февраль (4 цк)'!W444*5.79%)/1000</f>
        <v>1.1375751860000003</v>
      </c>
      <c r="AA465" s="262">
        <f>('февраль (4 цк)'!X443+'февраль (4 цк)'!X444*5.79%)/1000</f>
        <v>1.1521530480000002</v>
      </c>
      <c r="AB465" s="262">
        <f>('февраль (4 цк)'!Y443+'февраль (4 цк)'!Y444*5.79%)/1000</f>
        <v>1.1487889260000002</v>
      </c>
    </row>
    <row r="466" spans="1:28" s="156" customFormat="1" ht="13.5" thickBot="1" x14ac:dyDescent="0.25">
      <c r="A466" s="266">
        <v>15</v>
      </c>
      <c r="B466" s="233" t="s">
        <v>190</v>
      </c>
      <c r="C466" s="234" t="s">
        <v>161</v>
      </c>
      <c r="D466" s="202"/>
      <c r="E466" s="262">
        <f>('февраль (4 цк)'!B447+'февраль (4 цк)'!B448*5.79%)/1000</f>
        <v>1.1593785050000001</v>
      </c>
      <c r="F466" s="284">
        <f>('февраль (4 цк)'!C447+'февраль (4 цк)'!C448*5.79%)/1000</f>
        <v>1.1689630790000001</v>
      </c>
      <c r="G466" s="284">
        <f>('февраль (4 цк)'!D447+'февраль (4 цк)'!D448*5.79%)/1000</f>
        <v>1.1857096360000003</v>
      </c>
      <c r="H466" s="262">
        <f>('февраль (4 цк)'!E447+'февраль (4 цк)'!E448*5.79%)/1000</f>
        <v>1.2132467730000001</v>
      </c>
      <c r="I466" s="262">
        <f>('февраль (4 цк)'!F447+'февраль (4 цк)'!F448*5.79%)/1000</f>
        <v>1.1963309520000003</v>
      </c>
      <c r="J466" s="262">
        <f>('февраль (4 цк)'!G447+'февраль (4 цк)'!G448*5.79%)/1000</f>
        <v>1.2356107790000002</v>
      </c>
      <c r="K466" s="262">
        <f>('февраль (4 цк)'!H447+'февраль (4 цк)'!H448*5.79%)/1000</f>
        <v>1.2195835940000002</v>
      </c>
      <c r="L466" s="262">
        <f>('февраль (4 цк)'!I447+'февраль (4 цк)'!I448*5.79%)/1000</f>
        <v>1.1813087720000002</v>
      </c>
      <c r="M466" s="262">
        <f>('февраль (4 цк)'!J447+'февраль (4 цк)'!J448*5.79%)/1000</f>
        <v>1.1772993310000002</v>
      </c>
      <c r="N466" s="262">
        <f>('февраль (4 цк)'!K447+'февраль (4 цк)'!K448*5.79%)/1000</f>
        <v>1.171364512</v>
      </c>
      <c r="O466" s="262">
        <f>('февраль (4 цк)'!L447+'февраль (4 цк)'!L448*5.79%)/1000</f>
        <v>1.1779023340000001</v>
      </c>
      <c r="P466" s="262">
        <f>('февраль (4 цк)'!M447+'февраль (4 цк)'!M448*5.79%)/1000</f>
        <v>1.1894757600000001</v>
      </c>
      <c r="Q466" s="262">
        <f>('февраль (4 цк)'!N447+'февраль (4 цк)'!N448*5.79%)/1000</f>
        <v>1.1863549550000001</v>
      </c>
      <c r="R466" s="262">
        <f>('февраль (4 цк)'!O447+'февраль (4 цк)'!O448*5.79%)/1000</f>
        <v>1.1937496760000001</v>
      </c>
      <c r="S466" s="262">
        <f>('февраль (4 цк)'!P447+'февраль (4 цк)'!P448*5.79%)/1000</f>
        <v>1.1617905170000002</v>
      </c>
      <c r="T466" s="262">
        <f>('февраль (4 цк)'!Q447+'февраль (4 цк)'!Q448*5.79%)/1000</f>
        <v>1.2172562140000001</v>
      </c>
      <c r="U466" s="262">
        <f>('февраль (4 цк)'!R447+'февраль (4 цк)'!R448*5.79%)/1000</f>
        <v>1.2141988830000001</v>
      </c>
      <c r="V466" s="262">
        <f>('февраль (4 цк)'!S447+'февраль (4 цк)'!S448*5.79%)/1000</f>
        <v>1.2102423369999999</v>
      </c>
      <c r="W466" s="262">
        <f>('февраль (4 цк)'!T447+'февраль (4 цк)'!T448*5.79%)/1000</f>
        <v>1.2063386860000003</v>
      </c>
      <c r="X466" s="262">
        <f>('февраль (4 цк)'!U447+'февраль (4 цк)'!U448*5.79%)/1000</f>
        <v>1.1915175070000001</v>
      </c>
      <c r="Y466" s="262">
        <f>('февраль (4 цк)'!V447+'февраль (4 цк)'!V448*5.79%)/1000</f>
        <v>1.1752681629999999</v>
      </c>
      <c r="Z466" s="262">
        <f>('февраль (4 цк)'!W447+'февраль (4 цк)'!W448*5.79%)/1000</f>
        <v>1.1815309310000002</v>
      </c>
      <c r="AA466" s="262">
        <f>('февраль (4 цк)'!X447+'февраль (4 цк)'!X448*5.79%)/1000</f>
        <v>1.1861962699999999</v>
      </c>
      <c r="AB466" s="262">
        <f>('февраль (4 цк)'!Y447+'февраль (4 цк)'!Y448*5.79%)/1000</f>
        <v>1.1807375060000003</v>
      </c>
    </row>
    <row r="467" spans="1:28" s="156" customFormat="1" ht="13.5" thickBot="1" x14ac:dyDescent="0.25">
      <c r="A467" s="266">
        <v>16</v>
      </c>
      <c r="B467" s="233" t="s">
        <v>190</v>
      </c>
      <c r="C467" s="234" t="s">
        <v>161</v>
      </c>
      <c r="D467" s="202"/>
      <c r="E467" s="262">
        <f>('февраль (4 цк)'!B451+'февраль (4 цк)'!B452*5.79%)/1000</f>
        <v>1.1817425110000002</v>
      </c>
      <c r="F467" s="284">
        <f>('февраль (4 цк)'!C451+'февраль (4 цк)'!C452*5.79%)/1000</f>
        <v>1.1793728150000002</v>
      </c>
      <c r="G467" s="284">
        <f>('февраль (4 цк)'!D451+'февраль (4 цк)'!D452*5.79%)/1000</f>
        <v>1.1798594490000001</v>
      </c>
      <c r="H467" s="262">
        <f>('февраль (4 цк)'!E451+'февраль (4 цк)'!E452*5.79%)/1000</f>
        <v>1.1663923820000002</v>
      </c>
      <c r="I467" s="262">
        <f>('февраль (4 цк)'!F451+'февраль (4 цк)'!F452*5.79%)/1000</f>
        <v>1.2394615350000002</v>
      </c>
      <c r="J467" s="262">
        <f>('февраль (4 цк)'!G451+'февраль (4 цк)'!G452*5.79%)/1000</f>
        <v>1.249014372</v>
      </c>
      <c r="K467" s="262">
        <f>('февраль (4 цк)'!H451+'февраль (4 цк)'!H452*5.79%)/1000</f>
        <v>1.241926442</v>
      </c>
      <c r="L467" s="262">
        <f>('февраль (4 цк)'!I451+'февраль (4 цк)'!I452*5.79%)/1000</f>
        <v>1.1940141510000002</v>
      </c>
      <c r="M467" s="262">
        <f>('февраль (4 цк)'!J451+'февраль (4 цк)'!J452*5.79%)/1000</f>
        <v>1.192310932</v>
      </c>
      <c r="N467" s="262">
        <f>('февраль (4 цк)'!K451+'февраль (4 цк)'!K452*5.79%)/1000</f>
        <v>1.1834986249999999</v>
      </c>
      <c r="O467" s="262">
        <f>('февраль (4 цк)'!L451+'февраль (4 цк)'!L452*5.79%)/1000</f>
        <v>1.1883649650000001</v>
      </c>
      <c r="P467" s="262">
        <f>('февраль (4 цк)'!M451+'февраль (4 цк)'!M452*5.79%)/1000</f>
        <v>1.192522512</v>
      </c>
      <c r="Q467" s="262">
        <f>('февраль (4 цк)'!N451+'февраль (4 цк)'!N452*5.79%)/1000</f>
        <v>1.1947652600000001</v>
      </c>
      <c r="R467" s="262">
        <f>('февраль (4 цк)'!O451+'февраль (4 цк)'!O452*5.79%)/1000</f>
        <v>1.1927023550000002</v>
      </c>
      <c r="S467" s="262">
        <f>('февраль (4 цк)'!P451+'февраль (4 цк)'!P452*5.79%)/1000</f>
        <v>1.198065908</v>
      </c>
      <c r="T467" s="262">
        <f>('февраль (4 цк)'!Q451+'февраль (4 цк)'!Q452*5.79%)/1000</f>
        <v>1.214992308</v>
      </c>
      <c r="U467" s="262">
        <f>('февраль (4 цк)'!R451+'февраль (4 цк)'!R452*5.79%)/1000</f>
        <v>1.2074812180000001</v>
      </c>
      <c r="V467" s="262">
        <f>('февраль (4 цк)'!S451+'февраль (4 цк)'!S452*5.79%)/1000</f>
        <v>1.202244613</v>
      </c>
      <c r="W467" s="262">
        <f>('февраль (4 цк)'!T451+'февраль (4 цк)'!T452*5.79%)/1000</f>
        <v>1.2010174489999998</v>
      </c>
      <c r="X467" s="262">
        <f>('февраль (4 цк)'!U451+'февраль (4 цк)'!U452*5.79%)/1000</f>
        <v>1.1765376430000001</v>
      </c>
      <c r="Y467" s="262">
        <f>('февраль (4 цк)'!V451+'февраль (4 цк)'!V452*5.79%)/1000</f>
        <v>1.1827898320000001</v>
      </c>
      <c r="Z467" s="262">
        <f>('февраль (4 цк)'!W451+'февраль (4 цк)'!W452*5.79%)/1000</f>
        <v>1.184239155</v>
      </c>
      <c r="AA467" s="262">
        <f>('февраль (4 цк)'!X451+'февраль (4 цк)'!X452*5.79%)/1000</f>
        <v>1.17646359</v>
      </c>
      <c r="AB467" s="262">
        <f>('февраль (4 цк)'!Y451+'февраль (4 цк)'!Y452*5.79%)/1000</f>
        <v>1.1680427060000003</v>
      </c>
    </row>
    <row r="468" spans="1:28" s="156" customFormat="1" ht="13.5" thickBot="1" x14ac:dyDescent="0.25">
      <c r="A468" s="266">
        <v>17</v>
      </c>
      <c r="B468" s="233" t="s">
        <v>190</v>
      </c>
      <c r="C468" s="234" t="s">
        <v>161</v>
      </c>
      <c r="D468" s="202"/>
      <c r="E468" s="262">
        <f>('февраль (4 цк)'!B455+'февраль (4 цк)'!B456*5.79%)/1000</f>
        <v>1.1308046260000002</v>
      </c>
      <c r="F468" s="284">
        <f>('февраль (4 цк)'!C455+'февраль (4 цк)'!C456*5.79%)/1000</f>
        <v>1.1311537330000001</v>
      </c>
      <c r="G468" s="284">
        <f>('февраль (4 цк)'!D455+'февраль (4 цк)'!D456*5.79%)/1000</f>
        <v>1.135977757</v>
      </c>
      <c r="H468" s="262">
        <f>('февраль (4 цк)'!E455+'февраль (4 цк)'!E456*5.79%)/1000</f>
        <v>1.1272077659999999</v>
      </c>
      <c r="I468" s="262">
        <f>('февраль (4 цк)'!F455+'февраль (4 цк)'!F456*5.79%)/1000</f>
        <v>1.1414788370000002</v>
      </c>
      <c r="J468" s="262">
        <f>('февраль (4 цк)'!G455+'февраль (4 цк)'!G456*5.79%)/1000</f>
        <v>1.1614414100000001</v>
      </c>
      <c r="K468" s="262">
        <f>('февраль (4 цк)'!H455+'февраль (4 цк)'!H456*5.79%)/1000</f>
        <v>1.160182509</v>
      </c>
      <c r="L468" s="262">
        <f>('февраль (4 цк)'!I455+'февраль (4 цк)'!I456*5.79%)/1000</f>
        <v>1.1451497500000001</v>
      </c>
      <c r="M468" s="262">
        <f>('февраль (4 цк)'!J455+'февраль (4 цк)'!J456*5.79%)/1000</f>
        <v>1.136876972</v>
      </c>
      <c r="N468" s="262">
        <f>('февраль (4 цк)'!K455+'февраль (4 цк)'!K456*5.79%)/1000</f>
        <v>1.1391831940000001</v>
      </c>
      <c r="O468" s="262">
        <f>('февраль (4 цк)'!L455+'февраль (4 цк)'!L456*5.79%)/1000</f>
        <v>1.1377127130000002</v>
      </c>
      <c r="P468" s="262">
        <f>('февраль (4 цк)'!M455+'февраль (4 цк)'!M456*5.79%)/1000</f>
        <v>1.1392360890000002</v>
      </c>
      <c r="Q468" s="262">
        <f>('февраль (4 цк)'!N455+'февраль (4 цк)'!N456*5.79%)/1000</f>
        <v>1.144895854</v>
      </c>
      <c r="R468" s="262">
        <f>('февраль (4 цк)'!O455+'февраль (4 цк)'!O456*5.79%)/1000</f>
        <v>1.1405796220000002</v>
      </c>
      <c r="S468" s="262">
        <f>('февраль (4 цк)'!P455+'февраль (4 цк)'!P456*5.79%)/1000</f>
        <v>1.1494448239999999</v>
      </c>
      <c r="T468" s="262">
        <f>('февраль (4 цк)'!Q455+'февраль (4 цк)'!Q456*5.79%)/1000</f>
        <v>1.1554113800000001</v>
      </c>
      <c r="U468" s="262">
        <f>('февраль (4 цк)'!R455+'февраль (4 цк)'!R456*5.79%)/1000</f>
        <v>1.1553055900000002</v>
      </c>
      <c r="V468" s="262">
        <f>('февраль (4 цк)'!S455+'февраль (4 цк)'!S456*5.79%)/1000</f>
        <v>1.155115168</v>
      </c>
      <c r="W468" s="262">
        <f>('февраль (4 цк)'!T455+'февраль (4 цк)'!T456*5.79%)/1000</f>
        <v>1.1454671199999999</v>
      </c>
      <c r="X468" s="262">
        <f>('февраль (4 цк)'!U455+'февраль (4 цк)'!U456*5.79%)/1000</f>
        <v>1.1462922820000001</v>
      </c>
      <c r="Y468" s="262">
        <f>('февраль (4 цк)'!V455+'февраль (4 цк)'!V456*5.79%)/1000</f>
        <v>1.136422075</v>
      </c>
      <c r="Z468" s="262">
        <f>('февраль (4 цк)'!W455+'февраль (4 цк)'!W456*5.79%)/1000</f>
        <v>1.13859077</v>
      </c>
      <c r="AA468" s="262">
        <f>('февраль (4 цк)'!X455+'февраль (4 цк)'!X456*5.79%)/1000</f>
        <v>1.130392045</v>
      </c>
      <c r="AB468" s="262">
        <f>('февраль (4 цк)'!Y455+'февраль (4 цк)'!Y456*5.79%)/1000</f>
        <v>1.116999031</v>
      </c>
    </row>
    <row r="469" spans="1:28" s="156" customFormat="1" ht="13.5" thickBot="1" x14ac:dyDescent="0.25">
      <c r="A469" s="266">
        <v>18</v>
      </c>
      <c r="B469" s="233" t="s">
        <v>190</v>
      </c>
      <c r="C469" s="234" t="s">
        <v>161</v>
      </c>
      <c r="D469" s="202"/>
      <c r="E469" s="262">
        <f>('февраль (4 цк)'!B459+'февраль (4 цк)'!B460*5.79%)/1000</f>
        <v>1.1551469050000001</v>
      </c>
      <c r="F469" s="284">
        <f>('февраль (4 цк)'!C459+'февраль (4 цк)'!C460*5.79%)/1000</f>
        <v>1.158426395</v>
      </c>
      <c r="G469" s="284">
        <f>('февраль (4 цк)'!D459+'февраль (4 цк)'!D460*5.79%)/1000</f>
        <v>1.1629859440000003</v>
      </c>
      <c r="H469" s="262">
        <f>('февраль (4 цк)'!E459+'февраль (4 цк)'!E460*5.79%)/1000</f>
        <v>1.1767703810000001</v>
      </c>
      <c r="I469" s="262">
        <f>('февраль (4 цк)'!F459+'февраль (4 цк)'!F460*5.79%)/1000</f>
        <v>1.1999807070000001</v>
      </c>
      <c r="J469" s="262">
        <f>('февраль (4 цк)'!G459+'февраль (4 цк)'!G460*5.79%)/1000</f>
        <v>1.212051346</v>
      </c>
      <c r="K469" s="262">
        <f>('февраль (4 цк)'!H459+'февраль (4 цк)'!H460*5.79%)/1000</f>
        <v>1.2095547020000001</v>
      </c>
      <c r="L469" s="262">
        <f>('февраль (4 цк)'!I459+'февраль (4 цк)'!I460*5.79%)/1000</f>
        <v>1.163335051</v>
      </c>
      <c r="M469" s="262">
        <f>('февраль (4 цк)'!J459+'февраль (4 цк)'!J460*5.79%)/1000</f>
        <v>1.1563105949999999</v>
      </c>
      <c r="N469" s="262">
        <f>('февраль (4 цк)'!K459+'февраль (4 цк)'!K460*5.79%)/1000</f>
        <v>1.158828397</v>
      </c>
      <c r="O469" s="262">
        <f>('февраль (4 цк)'!L459+'февраль (4 цк)'!L460*5.79%)/1000</f>
        <v>1.1611980930000001</v>
      </c>
      <c r="P469" s="262">
        <f>('февраль (4 цк)'!M459+'февраль (4 цк)'!M460*5.79%)/1000</f>
        <v>1.1652604289999999</v>
      </c>
      <c r="Q469" s="262">
        <f>('февраль (4 цк)'!N459+'февраль (4 цк)'!N460*5.79%)/1000</f>
        <v>1.165799958</v>
      </c>
      <c r="R469" s="262">
        <f>('февраль (4 цк)'!O459+'февраль (4 цк)'!O460*5.79%)/1000</f>
        <v>1.1566914390000003</v>
      </c>
      <c r="S469" s="262">
        <f>('февраль (4 цк)'!P459+'февраль (4 цк)'!P460*5.79%)/1000</f>
        <v>1.1654931670000002</v>
      </c>
      <c r="T469" s="262">
        <f>('февраль (4 цк)'!Q459+'февраль (4 цк)'!Q460*5.79%)/1000</f>
        <v>1.2160184710000002</v>
      </c>
      <c r="U469" s="262">
        <f>('февраль (4 цк)'!R459+'февраль (4 цк)'!R460*5.79%)/1000</f>
        <v>1.2162300509999999</v>
      </c>
      <c r="V469" s="262">
        <f>('февраль (4 цк)'!S459+'февраль (4 цк)'!S460*5.79%)/1000</f>
        <v>1.1745382119999999</v>
      </c>
      <c r="W469" s="262">
        <f>('февраль (4 цк)'!T459+'февраль (4 цк)'!T460*5.79%)/1000</f>
        <v>1.171565513</v>
      </c>
      <c r="X469" s="262">
        <f>('февраль (4 цк)'!U459+'февраль (4 цк)'!U460*5.79%)/1000</f>
        <v>1.1616953060000001</v>
      </c>
      <c r="Y469" s="262">
        <f>('февраль (4 цк)'!V459+'февраль (4 цк)'!V460*5.79%)/1000</f>
        <v>1.150608514</v>
      </c>
      <c r="Z469" s="262">
        <f>('февраль (4 цк)'!W459+'февраль (4 цк)'!W460*5.79%)/1000</f>
        <v>1.1666885940000002</v>
      </c>
      <c r="AA469" s="262">
        <f>('февраль (4 цк)'!X459+'февраль (4 цк)'!X460*5.79%)/1000</f>
        <v>1.1592621360000004</v>
      </c>
      <c r="AB469" s="262">
        <f>('февраль (4 цк)'!Y459+'февраль (4 цк)'!Y460*5.79%)/1000</f>
        <v>1.156913598</v>
      </c>
    </row>
    <row r="470" spans="1:28" s="156" customFormat="1" ht="13.5" thickBot="1" x14ac:dyDescent="0.25">
      <c r="A470" s="266">
        <v>19</v>
      </c>
      <c r="B470" s="233" t="s">
        <v>190</v>
      </c>
      <c r="C470" s="234" t="s">
        <v>161</v>
      </c>
      <c r="D470" s="202"/>
      <c r="E470" s="262">
        <f>('февраль (4 цк)'!B463+'февраль (4 цк)'!B464*5.79%)/1000</f>
        <v>1.1999066540000001</v>
      </c>
      <c r="F470" s="284">
        <f>('февраль (4 цк)'!C463+'февраль (4 цк)'!C464*5.79%)/1000</f>
        <v>1.20206477</v>
      </c>
      <c r="G470" s="284">
        <f>('февраль (4 цк)'!D463+'февраль (4 цк)'!D464*5.79%)/1000</f>
        <v>1.244391349</v>
      </c>
      <c r="H470" s="262">
        <f>('февраль (4 цк)'!E463+'февраль (4 цк)'!E464*5.79%)/1000</f>
        <v>1.2563138820000002</v>
      </c>
      <c r="I470" s="262">
        <f>('февраль (4 цк)'!F463+'февраль (4 цк)'!F464*5.79%)/1000</f>
        <v>1.2576045199999999</v>
      </c>
      <c r="J470" s="262">
        <f>('февраль (4 цк)'!G463+'февраль (4 цк)'!G464*5.79%)/1000</f>
        <v>1.2595087400000002</v>
      </c>
      <c r="K470" s="262">
        <f>('февраль (4 цк)'!H463+'февраль (4 цк)'!H464*5.79%)/1000</f>
        <v>1.2507493280000002</v>
      </c>
      <c r="L470" s="262">
        <f>('февраль (4 цк)'!I463+'февраль (4 цк)'!I464*5.79%)/1000</f>
        <v>1.2391547440000001</v>
      </c>
      <c r="M470" s="262">
        <f>('февраль (4 цк)'!J463+'февраль (4 цк)'!J464*5.79%)/1000</f>
        <v>1.2344047730000003</v>
      </c>
      <c r="N470" s="262">
        <f>('февраль (4 цк)'!K463+'февраль (4 цк)'!K464*5.79%)/1000</f>
        <v>1.2329237130000001</v>
      </c>
      <c r="O470" s="262">
        <f>('февраль (4 цк)'!L463+'февраль (4 цк)'!L464*5.79%)/1000</f>
        <v>1.237705421</v>
      </c>
      <c r="P470" s="262">
        <f>('февраль (4 цк)'!M463+'февраль (4 цк)'!M464*5.79%)/1000</f>
        <v>1.2413974920000002</v>
      </c>
      <c r="Q470" s="262">
        <f>('февраль (4 цк)'!N463+'февраль (4 цк)'!N464*5.79%)/1000</f>
        <v>1.2438412410000002</v>
      </c>
      <c r="R470" s="262">
        <f>('февраль (4 цк)'!O463+'февраль (4 цк)'!O464*5.79%)/1000</f>
        <v>1.2474169430000002</v>
      </c>
      <c r="S470" s="262">
        <f>('февраль (4 цк)'!P463+'февраль (4 цк)'!P464*5.79%)/1000</f>
        <v>1.2625554919999999</v>
      </c>
      <c r="T470" s="262">
        <f>('февраль (4 цк)'!Q463+'февраль (4 цк)'!Q464*5.79%)/1000</f>
        <v>1.2691356300000001</v>
      </c>
      <c r="U470" s="262">
        <f>('февраль (4 цк)'!R463+'февраль (4 цк)'!R464*5.79%)/1000</f>
        <v>1.2614341180000002</v>
      </c>
      <c r="V470" s="262">
        <f>('февраль (4 цк)'!S463+'февраль (4 цк)'!S464*5.79%)/1000</f>
        <v>1.257043833</v>
      </c>
      <c r="W470" s="262">
        <f>('февраль (4 цк)'!T463+'февраль (4 цк)'!T464*5.79%)/1000</f>
        <v>1.2545366100000002</v>
      </c>
      <c r="X470" s="262">
        <f>('февраль (4 цк)'!U463+'февраль (4 цк)'!U464*5.79%)/1000</f>
        <v>1.1943632580000001</v>
      </c>
      <c r="Y470" s="262">
        <f>('февраль (4 цк)'!V463+'февраль (4 цк)'!V464*5.79%)/1000</f>
        <v>1.198732385</v>
      </c>
      <c r="Z470" s="262">
        <f>('февраль (4 цк)'!W463+'февраль (4 цк)'!W464*5.79%)/1000</f>
        <v>1.1958443180000002</v>
      </c>
      <c r="AA470" s="262">
        <f>('февраль (4 цк)'!X463+'февраль (4 цк)'!X464*5.79%)/1000</f>
        <v>1.1937708340000002</v>
      </c>
      <c r="AB470" s="262">
        <f>('февраль (4 цк)'!Y463+'февраль (4 цк)'!Y464*5.79%)/1000</f>
        <v>1.191559823</v>
      </c>
    </row>
    <row r="471" spans="1:28" s="156" customFormat="1" ht="13.5" thickBot="1" x14ac:dyDescent="0.25">
      <c r="A471" s="266">
        <v>20</v>
      </c>
      <c r="B471" s="233" t="s">
        <v>190</v>
      </c>
      <c r="C471" s="234" t="s">
        <v>161</v>
      </c>
      <c r="D471" s="202"/>
      <c r="E471" s="262">
        <f>('февраль (4 цк)'!B467+'февраль (4 цк)'!B468*5.79%)/1000</f>
        <v>1.201874348</v>
      </c>
      <c r="F471" s="284">
        <f>('февраль (4 цк)'!C467+'февраль (4 цк)'!C468*5.79%)/1000</f>
        <v>1.2169494230000002</v>
      </c>
      <c r="G471" s="284">
        <f>('февраль (4 цк)'!D467+'февраль (4 цк)'!D468*5.79%)/1000</f>
        <v>1.2747742370000001</v>
      </c>
      <c r="H471" s="262">
        <f>('февраль (4 цк)'!E467+'февраль (4 цк)'!E468*5.79%)/1000</f>
        <v>1.295593709</v>
      </c>
      <c r="I471" s="262">
        <f>('февраль (4 цк)'!F467+'февраль (4 цк)'!F468*5.79%)/1000</f>
        <v>1.2816611660000001</v>
      </c>
      <c r="J471" s="262">
        <f>('февраль (4 цк)'!G467+'февраль (4 цк)'!G468*5.79%)/1000</f>
        <v>1.2861360830000002</v>
      </c>
      <c r="K471" s="262">
        <f>('февраль (4 цк)'!H467+'февраль (4 цк)'!H468*5.79%)/1000</f>
        <v>1.2863370839999999</v>
      </c>
      <c r="L471" s="262">
        <f>('февраль (4 цк)'!I467+'февраль (4 цк)'!I468*5.79%)/1000</f>
        <v>1.270648427</v>
      </c>
      <c r="M471" s="262">
        <f>('февраль (4 цк)'!J467+'февраль (4 цк)'!J468*5.79%)/1000</f>
        <v>1.271103324</v>
      </c>
      <c r="N471" s="262">
        <f>('февраль (4 цк)'!K467+'февраль (4 цк)'!K468*5.79%)/1000</f>
        <v>1.2640788680000001</v>
      </c>
      <c r="O471" s="262">
        <f>('февраль (4 цк)'!L467+'февраль (4 цк)'!L468*5.79%)/1000</f>
        <v>1.2696222640000001</v>
      </c>
      <c r="P471" s="262">
        <f>('февраль (4 цк)'!M467+'февраль (4 цк)'!M468*5.79%)/1000</f>
        <v>1.269336631</v>
      </c>
      <c r="Q471" s="262">
        <f>('февраль (4 цк)'!N467+'февраль (4 цк)'!N468*5.79%)/1000</f>
        <v>1.23655231</v>
      </c>
      <c r="R471" s="262">
        <f>('февраль (4 цк)'!O467+'февраль (4 цк)'!O468*5.79%)/1000</f>
        <v>1.2772391439999999</v>
      </c>
      <c r="S471" s="262">
        <f>('февраль (4 цк)'!P467+'февраль (4 цк)'!P468*5.79%)/1000</f>
        <v>1.2701617930000002</v>
      </c>
      <c r="T471" s="262">
        <f>('февраль (4 цк)'!Q467+'февраль (4 цк)'!Q468*5.79%)/1000</f>
        <v>1.2930124330000001</v>
      </c>
      <c r="U471" s="262">
        <f>('февраль (4 цк)'!R467+'февраль (4 цк)'!R468*5.79%)/1000</f>
        <v>1.29018784</v>
      </c>
      <c r="V471" s="262">
        <f>('февраль (4 цк)'!S467+'февраль (4 цк)'!S468*5.79%)/1000</f>
        <v>1.2892357300000001</v>
      </c>
      <c r="W471" s="262">
        <f>('февраль (4 цк)'!T467+'февраль (4 цк)'!T468*5.79%)/1000</f>
        <v>1.2353145670000001</v>
      </c>
      <c r="X471" s="262">
        <f>('февраль (4 цк)'!U467+'февраль (4 цк)'!U468*5.79%)/1000</f>
        <v>1.2224081870000001</v>
      </c>
      <c r="Y471" s="262">
        <f>('февраль (4 цк)'!V467+'февраль (4 цк)'!V468*5.79%)/1000</f>
        <v>1.2215512880000001</v>
      </c>
      <c r="Z471" s="262">
        <f>('февраль (4 цк)'!W467+'февраль (4 цк)'!W468*5.79%)/1000</f>
        <v>1.2217840260000001</v>
      </c>
      <c r="AA471" s="262">
        <f>('февраль (4 цк)'!X467+'февраль (4 цк)'!X468*5.79%)/1000</f>
        <v>1.2266715239999999</v>
      </c>
      <c r="AB471" s="262">
        <f>('февраль (4 цк)'!Y467+'февраль (4 цк)'!Y468*5.79%)/1000</f>
        <v>1.2189171169999999</v>
      </c>
    </row>
    <row r="472" spans="1:28" s="156" customFormat="1" ht="13.5" thickBot="1" x14ac:dyDescent="0.25">
      <c r="A472" s="266">
        <v>21</v>
      </c>
      <c r="B472" s="233" t="s">
        <v>190</v>
      </c>
      <c r="C472" s="234" t="s">
        <v>161</v>
      </c>
      <c r="D472" s="202"/>
      <c r="E472" s="262">
        <f>('февраль (4 цк)'!B471+'февраль (4 цк)'!B472*5.79%)/1000</f>
        <v>1.3074527680000001</v>
      </c>
      <c r="F472" s="284">
        <f>('февраль (4 цк)'!C471+'февраль (4 цк)'!C472*5.79%)/1000</f>
        <v>1.3128586369999999</v>
      </c>
      <c r="G472" s="284">
        <f>('февраль (4 цк)'!D471+'февраль (4 цк)'!D472*5.79%)/1000</f>
        <v>1.4164482050000002</v>
      </c>
      <c r="H472" s="262">
        <f>('февраль (4 цк)'!E471+'февраль (4 цк)'!E472*5.79%)/1000</f>
        <v>1.4272387849999999</v>
      </c>
      <c r="I472" s="262">
        <f>('февраль (4 цк)'!F471+'февраль (4 цк)'!F472*5.79%)/1000</f>
        <v>1.4201085390000001</v>
      </c>
      <c r="J472" s="262">
        <f>('февраль (4 цк)'!G471+'февраль (4 цк)'!G472*5.79%)/1000</f>
        <v>1.4219069689999999</v>
      </c>
      <c r="K472" s="262">
        <f>('февраль (4 цк)'!H471+'февраль (4 цк)'!H472*5.79%)/1000</f>
        <v>1.4161837300000002</v>
      </c>
      <c r="L472" s="262">
        <f>('февраль (4 цк)'!I471+'февраль (4 цк)'!I472*5.79%)/1000</f>
        <v>1.389016858</v>
      </c>
      <c r="M472" s="262">
        <f>('февраль (4 цк)'!J471+'февраль (4 цк)'!J472*5.79%)/1000</f>
        <v>1.3798448649999999</v>
      </c>
      <c r="N472" s="262">
        <f>('февраль (4 цк)'!K471+'февраль (4 цк)'!K472*5.79%)/1000</f>
        <v>1.3405544590000003</v>
      </c>
      <c r="O472" s="262">
        <f>('февраль (4 цк)'!L471+'февраль (4 цк)'!L472*5.79%)/1000</f>
        <v>1.334746588</v>
      </c>
      <c r="P472" s="262">
        <f>('февраль (4 цк)'!M471+'февраль (4 цк)'!M472*5.79%)/1000</f>
        <v>1.3918202930000003</v>
      </c>
      <c r="Q472" s="262">
        <f>('февраль (4 цк)'!N471+'февраль (4 цк)'!N472*5.79%)/1000</f>
        <v>1.4012990770000002</v>
      </c>
      <c r="R472" s="262">
        <f>('февраль (4 цк)'!O471+'февраль (4 цк)'!O472*5.79%)/1000</f>
        <v>1.3969193709999999</v>
      </c>
      <c r="S472" s="262">
        <f>('февраль (4 цк)'!P471+'февраль (4 цк)'!P472*5.79%)/1000</f>
        <v>1.4164376260000002</v>
      </c>
      <c r="T472" s="262">
        <f>('февраль (4 цк)'!Q471+'февраль (4 цк)'!Q472*5.79%)/1000</f>
        <v>1.419336272</v>
      </c>
      <c r="U472" s="262">
        <f>('февраль (4 цк)'!R471+'февраль (4 цк)'!R472*5.79%)/1000</f>
        <v>1.4195478520000002</v>
      </c>
      <c r="V472" s="262">
        <f>('февраль (4 цк)'!S471+'февраль (4 цк)'!S472*5.79%)/1000</f>
        <v>1.4049488320000001</v>
      </c>
      <c r="W472" s="262">
        <f>('февраль (4 цк)'!T471+'февраль (4 цк)'!T472*5.79%)/1000</f>
        <v>1.348943606</v>
      </c>
      <c r="X472" s="262">
        <f>('февраль (4 цк)'!U471+'февраль (4 цк)'!U472*5.79%)/1000</f>
        <v>1.3030095880000001</v>
      </c>
      <c r="Y472" s="262">
        <f>('февраль (4 цк)'!V471+'февраль (4 цк)'!V472*5.79%)/1000</f>
        <v>1.2950012850000001</v>
      </c>
      <c r="Z472" s="262">
        <f>('февраль (4 цк)'!W471+'февраль (4 цк)'!W472*5.79%)/1000</f>
        <v>1.3152389120000001</v>
      </c>
      <c r="AA472" s="262">
        <f>('февраль (4 цк)'!X471+'февраль (4 цк)'!X472*5.79%)/1000</f>
        <v>1.2940809119999999</v>
      </c>
      <c r="AB472" s="262">
        <f>('февраль (4 цк)'!Y471+'февраль (4 цк)'!Y472*5.79%)/1000</f>
        <v>1.297138243</v>
      </c>
    </row>
    <row r="473" spans="1:28" s="156" customFormat="1" ht="13.5" thickBot="1" x14ac:dyDescent="0.25">
      <c r="A473" s="266">
        <v>22</v>
      </c>
      <c r="B473" s="233" t="s">
        <v>190</v>
      </c>
      <c r="C473" s="234" t="s">
        <v>161</v>
      </c>
      <c r="D473" s="202"/>
      <c r="E473" s="262">
        <f>('февраль (4 цк)'!B475+'февраль (4 цк)'!B476*5.79%)/1000</f>
        <v>1.261709172</v>
      </c>
      <c r="F473" s="284">
        <f>('февраль (4 цк)'!C475+'февраль (4 цк)'!C476*5.79%)/1000</f>
        <v>1.290833159</v>
      </c>
      <c r="G473" s="284">
        <f>('февраль (4 цк)'!D475+'февраль (4 цк)'!D476*5.79%)/1000</f>
        <v>1.32721434</v>
      </c>
      <c r="H473" s="262">
        <f>('февраль (4 цк)'!E475+'февраль (4 цк)'!E476*5.79%)/1000</f>
        <v>1.3502554020000002</v>
      </c>
      <c r="I473" s="262">
        <f>('февраль (4 цк)'!F475+'февраль (4 цк)'!F476*5.79%)/1000</f>
        <v>1.3391262939999999</v>
      </c>
      <c r="J473" s="262">
        <f>('февраль (4 цк)'!G475+'февраль (4 цк)'!G476*5.79%)/1000</f>
        <v>1.3531434689999999</v>
      </c>
      <c r="K473" s="262">
        <f>('февраль (4 цк)'!H475+'февраль (4 цк)'!H476*5.79%)/1000</f>
        <v>1.341009356</v>
      </c>
      <c r="L473" s="262">
        <f>('февраль (4 цк)'!I475+'февраль (4 цк)'!I476*5.79%)/1000</f>
        <v>1.324474379</v>
      </c>
      <c r="M473" s="262">
        <f>('февраль (4 цк)'!J475+'февраль (4 цк)'!J476*5.79%)/1000</f>
        <v>1.318084663</v>
      </c>
      <c r="N473" s="262">
        <f>('февраль (4 цк)'!K475+'февраль (4 цк)'!K476*5.79%)/1000</f>
        <v>1.312424898</v>
      </c>
      <c r="O473" s="262">
        <f>('февраль (4 цк)'!L475+'февраль (4 цк)'!L476*5.79%)/1000</f>
        <v>1.3165824450000001</v>
      </c>
      <c r="P473" s="262">
        <f>('февраль (4 цк)'!M475+'февраль (4 цк)'!M476*5.79%)/1000</f>
        <v>1.322675949</v>
      </c>
      <c r="Q473" s="262">
        <f>('февраль (4 цк)'!N475+'февраль (4 цк)'!N476*5.79%)/1000</f>
        <v>1.3303880399999999</v>
      </c>
      <c r="R473" s="262">
        <f>('февраль (4 цк)'!O475+'февраль (4 цк)'!O476*5.79%)/1000</f>
        <v>1.3270979710000002</v>
      </c>
      <c r="S473" s="262">
        <f>('февраль (4 цк)'!P475+'февраль (4 цк)'!P476*5.79%)/1000</f>
        <v>1.333805057</v>
      </c>
      <c r="T473" s="262">
        <f>('февраль (4 цк)'!Q475+'февраль (4 цк)'!Q476*5.79%)/1000</f>
        <v>1.2961332380000001</v>
      </c>
      <c r="U473" s="262">
        <f>('февраль (4 цк)'!R475+'февраль (4 цк)'!R476*5.79%)/1000</f>
        <v>1.3362064900000001</v>
      </c>
      <c r="V473" s="262">
        <f>('февраль (4 цк)'!S475+'февраль (4 цк)'!S476*5.79%)/1000</f>
        <v>1.3411151460000001</v>
      </c>
      <c r="W473" s="262">
        <f>('февраль (4 цк)'!T475+'февраль (4 цк)'!T476*5.79%)/1000</f>
        <v>1.3326307880000001</v>
      </c>
      <c r="X473" s="262">
        <f>('февраль (4 цк)'!U475+'февраль (4 цк)'!U476*5.79%)/1000</f>
        <v>1.2714418520000002</v>
      </c>
      <c r="Y473" s="262">
        <f>('февраль (4 цк)'!V475+'февраль (4 цк)'!V476*5.79%)/1000</f>
        <v>1.2508762760000003</v>
      </c>
      <c r="Z473" s="262">
        <f>('февраль (4 цк)'!W475+'февраль (4 цк)'!W476*5.79%)/1000</f>
        <v>1.268881734</v>
      </c>
      <c r="AA473" s="262">
        <f>('февраль (4 цк)'!X475+'февраль (4 цк)'!X476*5.79%)/1000</f>
        <v>1.2638038140000001</v>
      </c>
      <c r="AB473" s="262">
        <f>('февраль (4 цк)'!Y475+'февраль (4 цк)'!Y476*5.79%)/1000</f>
        <v>1.257022675</v>
      </c>
    </row>
    <row r="474" spans="1:28" s="156" customFormat="1" ht="13.5" thickBot="1" x14ac:dyDescent="0.25">
      <c r="A474" s="266">
        <v>23</v>
      </c>
      <c r="B474" s="233" t="s">
        <v>190</v>
      </c>
      <c r="C474" s="234" t="s">
        <v>161</v>
      </c>
      <c r="D474" s="202"/>
      <c r="E474" s="262">
        <f>('февраль (4 цк)'!B479+'февраль (4 цк)'!B480*5.79%)/1000</f>
        <v>1.1610288290000002</v>
      </c>
      <c r="F474" s="284">
        <f>('февраль (4 цк)'!C479+'февраль (4 цк)'!C480*5.79%)/1000</f>
        <v>1.1636630000000001</v>
      </c>
      <c r="G474" s="284">
        <f>('февраль (4 цк)'!D479+'февраль (4 цк)'!D480*5.79%)/1000</f>
        <v>1.160669143</v>
      </c>
      <c r="H474" s="262">
        <f>('февраль (4 цк)'!E479+'февраль (4 цк)'!E480*5.79%)/1000</f>
        <v>1.1848315789999999</v>
      </c>
      <c r="I474" s="262">
        <f>('февраль (4 цк)'!F479+'февраль (4 цк)'!F480*5.79%)/1000</f>
        <v>1.2002240239999999</v>
      </c>
      <c r="J474" s="262">
        <f>('февраль (4 цк)'!G479+'февраль (4 цк)'!G480*5.79%)/1000</f>
        <v>1.212083083</v>
      </c>
      <c r="K474" s="262">
        <f>('февраль (4 цк)'!H479+'февраль (4 цк)'!H480*5.79%)/1000</f>
        <v>1.1830754650000002</v>
      </c>
      <c r="L474" s="262">
        <f>('февраль (4 цк)'!I479+'февраль (4 цк)'!I480*5.79%)/1000</f>
        <v>1.170486455</v>
      </c>
      <c r="M474" s="262">
        <f>('февраль (4 цк)'!J479+'февраль (4 цк)'!J480*5.79%)/1000</f>
        <v>1.167376229</v>
      </c>
      <c r="N474" s="262">
        <f>('февраль (4 цк)'!K479+'февраль (4 цк)'!K480*5.79%)/1000</f>
        <v>1.1572521260000002</v>
      </c>
      <c r="O474" s="262">
        <f>('февраль (4 цк)'!L479+'февраль (4 цк)'!L480*5.79%)/1000</f>
        <v>1.1594313999999999</v>
      </c>
      <c r="P474" s="262">
        <f>('февраль (4 цк)'!M479+'февраль (4 цк)'!M480*5.79%)/1000</f>
        <v>1.1652604289999999</v>
      </c>
      <c r="Q474" s="262">
        <f>('февраль (4 цк)'!N479+'февраль (4 цк)'!N480*5.79%)/1000</f>
        <v>1.1734485750000001</v>
      </c>
      <c r="R474" s="262">
        <f>('февраль (4 цк)'!O479+'февраль (4 цк)'!O480*5.79%)/1000</f>
        <v>1.170243138</v>
      </c>
      <c r="S474" s="262">
        <f>('февраль (4 цк)'!P479+'февраль (4 цк)'!P480*5.79%)/1000</f>
        <v>1.177828281</v>
      </c>
      <c r="T474" s="262">
        <f>('февраль (4 цк)'!Q479+'февраль (4 цк)'!Q480*5.79%)/1000</f>
        <v>1.931539715</v>
      </c>
      <c r="U474" s="262">
        <f>('февраль (4 цк)'!R479+'февраль (4 цк)'!R480*5.79%)/1000</f>
        <v>1.840306419</v>
      </c>
      <c r="V474" s="262">
        <f>('февраль (4 цк)'!S479+'февраль (4 цк)'!S480*5.79%)/1000</f>
        <v>1.1838688900000003</v>
      </c>
      <c r="W474" s="262">
        <f>('февраль (4 цк)'!T479+'февраль (4 цк)'!T480*5.79%)/1000</f>
        <v>1.1878889100000001</v>
      </c>
      <c r="X474" s="262">
        <f>('февраль (4 цк)'!U479+'февраль (4 цк)'!U480*5.79%)/1000</f>
        <v>1.183403414</v>
      </c>
      <c r="Y474" s="262">
        <f>('февраль (4 цк)'!V479+'февраль (4 цк)'!V480*5.79%)/1000</f>
        <v>1.1846728940000002</v>
      </c>
      <c r="Z474" s="262">
        <f>('февраль (4 цк)'!W479+'февраль (4 цк)'!W480*5.79%)/1000</f>
        <v>1.1836149940000003</v>
      </c>
      <c r="AA474" s="262">
        <f>('февраль (4 цк)'!X479+'февраль (4 цк)'!X480*5.79%)/1000</f>
        <v>1.1725282020000003</v>
      </c>
      <c r="AB474" s="262">
        <f>('февраль (4 цк)'!Y479+'февраль (4 цк)'!Y480*5.79%)/1000</f>
        <v>1.159145767</v>
      </c>
    </row>
    <row r="475" spans="1:28" s="156" customFormat="1" ht="13.5" thickBot="1" x14ac:dyDescent="0.25">
      <c r="A475" s="266">
        <v>24</v>
      </c>
      <c r="B475" s="233" t="s">
        <v>190</v>
      </c>
      <c r="C475" s="234" t="s">
        <v>161</v>
      </c>
      <c r="D475" s="202"/>
      <c r="E475" s="262">
        <f>('февраль (4 цк)'!B483+'февраль (4 цк)'!B484*5.79%)/1000</f>
        <v>1.2641106050000002</v>
      </c>
      <c r="F475" s="284">
        <f>('февраль (4 цк)'!C483+'февраль (4 цк)'!C484*5.79%)/1000</f>
        <v>1.2622804379999999</v>
      </c>
      <c r="G475" s="284">
        <f>('февраль (4 цк)'!D483+'февраль (4 цк)'!D484*5.79%)/1000</f>
        <v>1.2622804379999999</v>
      </c>
      <c r="H475" s="262">
        <f>('февраль (4 цк)'!E483+'февраль (4 цк)'!E484*5.79%)/1000</f>
        <v>1.2852157100000001</v>
      </c>
      <c r="I475" s="262">
        <f>('февраль (4 цк)'!F483+'февраль (4 цк)'!F484*5.79%)/1000</f>
        <v>1.29600629</v>
      </c>
      <c r="J475" s="262">
        <f>('февраль (4 цк)'!G483+'февраль (4 цк)'!G484*5.79%)/1000</f>
        <v>1.3203274110000001</v>
      </c>
      <c r="K475" s="262">
        <f>('февраль (4 цк)'!H483+'февраль (4 цк)'!H484*5.79%)/1000</f>
        <v>1.32985909</v>
      </c>
      <c r="L475" s="262">
        <f>('февраль (4 цк)'!I483+'февраль (4 цк)'!I484*5.79%)/1000</f>
        <v>1.2678449920000001</v>
      </c>
      <c r="M475" s="262">
        <f>('февраль (4 цк)'!J483+'февраль (4 цк)'!J484*5.79%)/1000</f>
        <v>1.262343912</v>
      </c>
      <c r="N475" s="262">
        <f>('февраль (4 цк)'!K483+'февраль (4 цк)'!K484*5.79%)/1000</f>
        <v>1.2553617720000001</v>
      </c>
      <c r="O475" s="262">
        <f>('февраль (4 цк)'!L483+'февраль (4 цк)'!L484*5.79%)/1000</f>
        <v>1.250400221</v>
      </c>
      <c r="P475" s="262">
        <f>('февраль (4 цк)'!M483+'февраль (4 цк)'!M484*5.79%)/1000</f>
        <v>1.269463579</v>
      </c>
      <c r="Q475" s="262">
        <f>('февраль (4 цк)'!N483+'февраль (4 цк)'!N484*5.79%)/1000</f>
        <v>1.2804974760000001</v>
      </c>
      <c r="R475" s="262">
        <f>('февраль (4 цк)'!O483+'февраль (4 цк)'!O484*5.79%)/1000</f>
        <v>1.2682787310000001</v>
      </c>
      <c r="S475" s="262">
        <f>('февраль (4 цк)'!P483+'февраль (4 цк)'!P484*5.79%)/1000</f>
        <v>1.2819785359999998</v>
      </c>
      <c r="T475" s="262">
        <f>('февраль (4 цк)'!Q483+'февраль (4 цк)'!Q484*5.79%)/1000</f>
        <v>1.3406814069999999</v>
      </c>
      <c r="U475" s="262">
        <f>('февраль (4 цк)'!R483+'февраль (4 цк)'!R484*5.79%)/1000</f>
        <v>1.3402476680000002</v>
      </c>
      <c r="V475" s="262">
        <f>('февраль (4 цк)'!S483+'февраль (4 цк)'!S484*5.79%)/1000</f>
        <v>1.294006859</v>
      </c>
      <c r="W475" s="262">
        <f>('февраль (4 цк)'!T483+'февраль (4 цк)'!T484*5.79%)/1000</f>
        <v>1.279799262</v>
      </c>
      <c r="X475" s="262">
        <f>('февраль (4 цк)'!U483+'февраль (4 цк)'!U484*5.79%)/1000</f>
        <v>1.2747848160000002</v>
      </c>
      <c r="Y475" s="262">
        <f>('февраль (4 цк)'!V483+'февраль (4 цк)'!V484*5.79%)/1000</f>
        <v>1.2693154729999998</v>
      </c>
      <c r="Z475" s="262">
        <f>('февраль (4 цк)'!W483+'февраль (4 цк)'!W484*5.79%)/1000</f>
        <v>1.2709129020000001</v>
      </c>
      <c r="AA475" s="262">
        <f>('февраль (4 цк)'!X483+'февраль (4 цк)'!X484*5.79%)/1000</f>
        <v>1.2515427530000003</v>
      </c>
      <c r="AB475" s="262">
        <f>('февраль (4 цк)'!Y483+'февраль (4 цк)'!Y484*5.79%)/1000</f>
        <v>1.244105716</v>
      </c>
    </row>
    <row r="476" spans="1:28" s="156" customFormat="1" ht="13.5" thickBot="1" x14ac:dyDescent="0.25">
      <c r="A476" s="266">
        <v>25</v>
      </c>
      <c r="B476" s="233" t="s">
        <v>190</v>
      </c>
      <c r="C476" s="234" t="s">
        <v>161</v>
      </c>
      <c r="D476" s="202"/>
      <c r="E476" s="262">
        <f>('февраль (4 цк)'!B487+'февраль (4 цк)'!B488*5.79%)/1000</f>
        <v>1.208073642</v>
      </c>
      <c r="F476" s="284">
        <f>('февраль (4 цк)'!C487+'февраль (4 цк)'!C488*5.79%)/1000</f>
        <v>1.2052490490000001</v>
      </c>
      <c r="G476" s="284">
        <f>('февраль (4 цк)'!D487+'февраль (4 цк)'!D488*5.79%)/1000</f>
        <v>1.188058174</v>
      </c>
      <c r="H476" s="262">
        <f>('февраль (4 цк)'!E487+'февраль (4 цк)'!E488*5.79%)/1000</f>
        <v>1.192533091</v>
      </c>
      <c r="I476" s="262">
        <f>('февраль (4 цк)'!F487+'февраль (4 цк)'!F488*5.79%)/1000</f>
        <v>1.1683706550000001</v>
      </c>
      <c r="J476" s="262">
        <f>('февраль (4 цк)'!G487+'февраль (4 цк)'!G488*5.79%)/1000</f>
        <v>1.2209482850000002</v>
      </c>
      <c r="K476" s="262">
        <f>('февраль (4 цк)'!H487+'февраль (4 цк)'!H488*5.79%)/1000</f>
        <v>1.2219427110000001</v>
      </c>
      <c r="L476" s="262">
        <f>('февраль (4 цк)'!I487+'февраль (4 цк)'!I488*5.79%)/1000</f>
        <v>1.2109088140000002</v>
      </c>
      <c r="M476" s="262">
        <f>('февраль (4 цк)'!J487+'февраль (4 цк)'!J488*5.79%)/1000</f>
        <v>1.1933265160000002</v>
      </c>
      <c r="N476" s="262">
        <f>('февраль (4 цк)'!K487+'февраль (4 цк)'!K488*5.79%)/1000</f>
        <v>1.1912741900000001</v>
      </c>
      <c r="O476" s="262">
        <f>('февраль (4 цк)'!L487+'февраль (4 цк)'!L488*5.79%)/1000</f>
        <v>1.1516769930000001</v>
      </c>
      <c r="P476" s="262">
        <f>('февраль (4 цк)'!M487+'февраль (4 цк)'!M488*5.79%)/1000</f>
        <v>1.1496775620000002</v>
      </c>
      <c r="Q476" s="262">
        <f>('февраль (4 цк)'!N487+'февраль (4 цк)'!N488*5.79%)/1000</f>
        <v>1.160679722</v>
      </c>
      <c r="R476" s="262">
        <f>('февраль (4 цк)'!O487+'февраль (4 цк)'!O488*5.79%)/1000</f>
        <v>1.1625945209999999</v>
      </c>
      <c r="S476" s="262">
        <f>('февраль (4 цк)'!P487+'февраль (4 цк)'!P488*5.79%)/1000</f>
        <v>1.1741467890000001</v>
      </c>
      <c r="T476" s="262">
        <f>('февраль (4 цк)'!Q487+'февраль (4 цк)'!Q488*5.79%)/1000</f>
        <v>1.1904278699999999</v>
      </c>
      <c r="U476" s="262">
        <f>('февраль (4 цк)'!R487+'февраль (4 цк)'!R488*5.79%)/1000</f>
        <v>1.2173091090000001</v>
      </c>
      <c r="V476" s="262">
        <f>('февраль (4 цк)'!S487+'февраль (4 цк)'!S488*5.79%)/1000</f>
        <v>1.215828049</v>
      </c>
      <c r="W476" s="262">
        <f>('февраль (4 цк)'!T487+'февраль (4 цк)'!T488*5.79%)/1000</f>
        <v>1.187846594</v>
      </c>
      <c r="X476" s="262">
        <f>('февраль (4 цк)'!U487+'февраль (4 цк)'!U488*5.79%)/1000</f>
        <v>1.2131198249999999</v>
      </c>
      <c r="Y476" s="262">
        <f>('февраль (4 цк)'!V487+'февраль (4 цк)'!V488*5.79%)/1000</f>
        <v>1.2070897949999999</v>
      </c>
      <c r="Z476" s="262">
        <f>('февраль (4 цк)'!W487+'февраль (4 цк)'!W488*5.79%)/1000</f>
        <v>1.2093008060000001</v>
      </c>
      <c r="AA476" s="262">
        <f>('февраль (4 цк)'!X487+'февраль (4 цк)'!X488*5.79%)/1000</f>
        <v>1.2039478320000003</v>
      </c>
      <c r="AB476" s="262">
        <f>('февраль (4 цк)'!Y487+'февраль (4 цк)'!Y488*5.79%)/1000</f>
        <v>1.2005202360000002</v>
      </c>
    </row>
    <row r="477" spans="1:28" s="156" customFormat="1" ht="13.5" thickBot="1" x14ac:dyDescent="0.25">
      <c r="A477" s="266">
        <v>26</v>
      </c>
      <c r="B477" s="233" t="s">
        <v>190</v>
      </c>
      <c r="C477" s="234" t="s">
        <v>161</v>
      </c>
      <c r="D477" s="202"/>
      <c r="E477" s="262">
        <f>('февраль (4 цк)'!B491+'февраль (4 цк)'!B492*5.79%)/1000</f>
        <v>1.2811956900000001</v>
      </c>
      <c r="F477" s="284">
        <f>('февраль (4 цк)'!C491+'февраль (4 цк)'!C492*5.79%)/1000</f>
        <v>1.276614983</v>
      </c>
      <c r="G477" s="284">
        <f>('февраль (4 цк)'!D491+'февраль (4 цк)'!D492*5.79%)/1000</f>
        <v>1.2759379270000002</v>
      </c>
      <c r="H477" s="262">
        <f>('февраль (4 цк)'!E491+'февраль (4 цк)'!E492*5.79%)/1000</f>
        <v>1.2842741790000001</v>
      </c>
      <c r="I477" s="262">
        <f>('февраль (4 цк)'!F491+'февраль (4 цк)'!F492*5.79%)/1000</f>
        <v>1.2829729620000001</v>
      </c>
      <c r="J477" s="262">
        <f>('февраль (4 цк)'!G491+'февраль (4 цк)'!G492*5.79%)/1000</f>
        <v>1.2885586739999999</v>
      </c>
      <c r="K477" s="262">
        <f>('февраль (4 цк)'!H491+'февраль (4 цк)'!H492*5.79%)/1000</f>
        <v>1.2879133550000001</v>
      </c>
      <c r="L477" s="262">
        <f>('февраль (4 цк)'!I491+'февраль (4 цк)'!I492*5.79%)/1000</f>
        <v>1.2787413619999999</v>
      </c>
      <c r="M477" s="262">
        <f>('февраль (4 цк)'!J491+'февраль (4 цк)'!J492*5.79%)/1000</f>
        <v>1.2678132550000001</v>
      </c>
      <c r="N477" s="262">
        <f>('февраль (4 цк)'!K491+'февраль (4 цк)'!K492*5.79%)/1000</f>
        <v>1.2540605550000001</v>
      </c>
      <c r="O477" s="262">
        <f>('февраль (4 цк)'!L491+'февраль (4 цк)'!L492*5.79%)/1000</f>
        <v>1.2723939620000002</v>
      </c>
      <c r="P477" s="262">
        <f>('февраль (4 цк)'!M491+'февраль (4 цк)'!M492*5.79%)/1000</f>
        <v>1.2724151199999998</v>
      </c>
      <c r="Q477" s="262">
        <f>('февраль (4 цк)'!N491+'февраль (4 цк)'!N492*5.79%)/1000</f>
        <v>1.2799791050000002</v>
      </c>
      <c r="R477" s="262">
        <f>('февраль (4 цк)'!O491+'февраль (4 цк)'!O492*5.79%)/1000</f>
        <v>1.27199196</v>
      </c>
      <c r="S477" s="262">
        <f>('февраль (4 цк)'!P491+'февраль (4 цк)'!P492*5.79%)/1000</f>
        <v>1.2831739629999999</v>
      </c>
      <c r="T477" s="262">
        <f>('февраль (4 цк)'!Q491+'февраль (4 цк)'!Q492*5.79%)/1000</f>
        <v>1.3032317470000001</v>
      </c>
      <c r="U477" s="262">
        <f>('февраль (4 цк)'!R491+'февраль (4 цк)'!R492*5.79%)/1000</f>
        <v>1.3140434850000002</v>
      </c>
      <c r="V477" s="262">
        <f>('февраль (4 цк)'!S491+'февраль (4 цк)'!S492*5.79%)/1000</f>
        <v>1.318941562</v>
      </c>
      <c r="W477" s="262">
        <f>('февраль (4 цк)'!T491+'февраль (4 цк)'!T492*5.79%)/1000</f>
        <v>1.3132289020000001</v>
      </c>
      <c r="X477" s="262">
        <f>('февраль (4 цк)'!U491+'февраль (4 цк)'!U492*5.79%)/1000</f>
        <v>1.3038982240000001</v>
      </c>
      <c r="Y477" s="262">
        <f>('февраль (4 цк)'!V491+'февраль (4 цк)'!V492*5.79%)/1000</f>
        <v>1.299994573</v>
      </c>
      <c r="Z477" s="262">
        <f>('февраль (4 цк)'!W491+'февраль (4 цк)'!W492*5.79%)/1000</f>
        <v>1.292927801</v>
      </c>
      <c r="AA477" s="262">
        <f>('февраль (4 цк)'!X491+'февраль (4 цк)'!X492*5.79%)/1000</f>
        <v>1.2759590850000002</v>
      </c>
      <c r="AB477" s="262">
        <f>('февраль (4 цк)'!Y491+'февраль (4 цк)'!Y492*5.79%)/1000</f>
        <v>1.284866603</v>
      </c>
    </row>
    <row r="478" spans="1:28" s="156" customFormat="1" ht="13.5" thickBot="1" x14ac:dyDescent="0.25">
      <c r="A478" s="266">
        <v>27</v>
      </c>
      <c r="B478" s="233" t="s">
        <v>190</v>
      </c>
      <c r="C478" s="234" t="s">
        <v>161</v>
      </c>
      <c r="D478" s="202"/>
      <c r="E478" s="262">
        <f>('февраль (4 цк)'!B495+'февраль (4 цк)'!B496*5.79%)/1000</f>
        <v>1.22967596</v>
      </c>
      <c r="F478" s="284">
        <f>('февраль (4 цк)'!C495+'февраль (4 цк)'!C496*5.79%)/1000</f>
        <v>1.2325322900000002</v>
      </c>
      <c r="G478" s="284">
        <f>('февраль (4 цк)'!D495+'февраль (4 цк)'!D496*5.79%)/1000</f>
        <v>1.2978893520000001</v>
      </c>
      <c r="H478" s="262">
        <f>('февраль (4 цк)'!E495+'февраль (4 цк)'!E496*5.79%)/1000</f>
        <v>1.2569486220000001</v>
      </c>
      <c r="I478" s="262">
        <f>('февраль (4 цк)'!F495+'февраль (4 цк)'!F496*5.79%)/1000</f>
        <v>1.284231863</v>
      </c>
      <c r="J478" s="262">
        <f>('февраль (4 цк)'!G495+'февраль (4 цк)'!G496*5.79%)/1000</f>
        <v>1.3393167160000001</v>
      </c>
      <c r="K478" s="262">
        <f>('февраль (4 цк)'!H495+'февраль (4 цк)'!H496*5.79%)/1000</f>
        <v>1.3209409930000002</v>
      </c>
      <c r="L478" s="262">
        <f>('февраль (4 цк)'!I495+'февраль (4 цк)'!I496*5.79%)/1000</f>
        <v>1.316021758</v>
      </c>
      <c r="M478" s="262">
        <f>('февраль (4 цк)'!J495+'февраль (4 цк)'!J496*5.79%)/1000</f>
        <v>1.307611453</v>
      </c>
      <c r="N478" s="262">
        <f>('февраль (4 цк)'!K495+'февраль (4 цк)'!K496*5.79%)/1000</f>
        <v>1.3052417570000001</v>
      </c>
      <c r="O478" s="262">
        <f>('февраль (4 цк)'!L495+'февраль (4 цк)'!L496*5.79%)/1000</f>
        <v>1.3063208150000001</v>
      </c>
      <c r="P478" s="262">
        <f>('февраль (4 цк)'!M495+'февраль (4 цк)'!M496*5.79%)/1000</f>
        <v>1.2568322530000002</v>
      </c>
      <c r="Q478" s="262">
        <f>('февраль (4 цк)'!N495+'февраль (4 цк)'!N496*5.79%)/1000</f>
        <v>1.2466764130000001</v>
      </c>
      <c r="R478" s="262">
        <f>('февраль (4 цк)'!O495+'февраль (4 цк)'!O496*5.79%)/1000</f>
        <v>1.2211069700000001</v>
      </c>
      <c r="S478" s="262">
        <f>('февраль (4 цк)'!P495+'февраль (4 цк)'!P496*5.79%)/1000</f>
        <v>1.2615610660000001</v>
      </c>
      <c r="T478" s="262">
        <f>('февраль (4 цк)'!Q495+'февраль (4 цк)'!Q496*5.79%)/1000</f>
        <v>1.3242945359999998</v>
      </c>
      <c r="U478" s="262">
        <f>('февраль (4 цк)'!R495+'февраль (4 цк)'!R496*5.79%)/1000</f>
        <v>1.331805626</v>
      </c>
      <c r="V478" s="262">
        <f>('февраль (4 цк)'!S495+'февраль (4 цк)'!S496*5.79%)/1000</f>
        <v>1.3047339649999998</v>
      </c>
      <c r="W478" s="262">
        <f>('февраль (4 цк)'!T495+'февраль (4 цк)'!T496*5.79%)/1000</f>
        <v>1.2704474260000003</v>
      </c>
      <c r="X478" s="262">
        <f>('февраль (4 цк)'!U495+'февраль (4 цк)'!U496*5.79%)/1000</f>
        <v>1.2518812810000002</v>
      </c>
      <c r="Y478" s="262">
        <f>('февраль (4 цк)'!V495+'февраль (4 цк)'!V496*5.79%)/1000</f>
        <v>1.2511513300000001</v>
      </c>
      <c r="Z478" s="262">
        <f>('февраль (4 цк)'!W495+'февраль (4 цк)'!W496*5.79%)/1000</f>
        <v>1.2494269530000002</v>
      </c>
      <c r="AA478" s="262">
        <f>('февраль (4 цк)'!X495+'февраль (4 цк)'!X496*5.79%)/1000</f>
        <v>1.2388902690000003</v>
      </c>
      <c r="AB478" s="262">
        <f>('февраль (4 цк)'!Y495+'февраль (4 цк)'!Y496*5.79%)/1000</f>
        <v>1.2486652650000001</v>
      </c>
    </row>
    <row r="479" spans="1:28" s="156" customFormat="1" ht="13.5" thickBot="1" x14ac:dyDescent="0.25">
      <c r="A479" s="266">
        <v>28</v>
      </c>
      <c r="B479" s="233" t="s">
        <v>190</v>
      </c>
      <c r="C479" s="234" t="s">
        <v>161</v>
      </c>
      <c r="D479" s="202"/>
      <c r="E479" s="262">
        <f>('февраль (4 цк)'!B499+'февраль (4 цк)'!B500*5.79%)/1000</f>
        <v>1.2312945470000003</v>
      </c>
      <c r="F479" s="284">
        <f>('февраль (4 цк)'!C499+'февраль (4 цк)'!C500*5.79%)/1000</f>
        <v>1.2372716820000003</v>
      </c>
      <c r="G479" s="284">
        <f>('февраль (4 цк)'!D499+'февраль (4 цк)'!D500*5.79%)/1000</f>
        <v>1.2879027760000001</v>
      </c>
      <c r="H479" s="262">
        <f>('февраль (4 цк)'!E499+'февраль (4 цк)'!E500*5.79%)/1000</f>
        <v>1.2925363780000001</v>
      </c>
      <c r="I479" s="262">
        <f>('февраль (4 цк)'!F499+'февраль (4 цк)'!F500*5.79%)/1000</f>
        <v>1.2851839729999999</v>
      </c>
      <c r="J479" s="262">
        <f>('февраль (4 цк)'!G499+'февраль (4 цк)'!G500*5.79%)/1000</f>
        <v>1.2735788100000003</v>
      </c>
      <c r="K479" s="262">
        <f>('февраль (4 цк)'!H499+'февраль (4 цк)'!H500*5.79%)/1000</f>
        <v>1.2762447180000001</v>
      </c>
      <c r="L479" s="262">
        <f>('февраль (4 цк)'!I499+'февраль (4 цк)'!I500*5.79%)/1000</f>
        <v>1.256779358</v>
      </c>
      <c r="M479" s="262">
        <f>('февраль (4 цк)'!J499+'февраль (4 цк)'!J500*5.79%)/1000</f>
        <v>1.2532036560000002</v>
      </c>
      <c r="N479" s="262">
        <f>('февраль (4 цк)'!K499+'февраль (4 цк)'!K500*5.79%)/1000</f>
        <v>1.2378006320000001</v>
      </c>
      <c r="O479" s="262">
        <f>('февраль (4 цк)'!L499+'февраль (4 цк)'!L500*5.79%)/1000</f>
        <v>1.2121359780000003</v>
      </c>
      <c r="P479" s="262">
        <f>('февраль (4 цк)'!M499+'февраль (4 цк)'!M500*5.79%)/1000</f>
        <v>1.2179755860000003</v>
      </c>
      <c r="Q479" s="262">
        <f>('февраль (4 цк)'!N499+'февраль (4 цк)'!N500*5.79%)/1000</f>
        <v>1.2280044780000003</v>
      </c>
      <c r="R479" s="262">
        <f>('февраль (4 цк)'!O499+'февраль (4 цк)'!O500*5.79%)/1000</f>
        <v>1.2600165320000001</v>
      </c>
      <c r="S479" s="262">
        <f>('февраль (4 цк)'!P499+'февраль (4 цк)'!P500*5.79%)/1000</f>
        <v>1.2759908220000002</v>
      </c>
      <c r="T479" s="262">
        <f>('февраль (4 цк)'!Q499+'февраль (4 цк)'!Q500*5.79%)/1000</f>
        <v>1.2791645220000001</v>
      </c>
      <c r="U479" s="262">
        <f>('февраль (4 цк)'!R499+'февраль (4 цк)'!R500*5.79%)/1000</f>
        <v>1.2946733359999998</v>
      </c>
      <c r="V479" s="262">
        <f>('февраль (4 цк)'!S499+'февраль (4 цк)'!S500*5.79%)/1000</f>
        <v>1.284866603</v>
      </c>
      <c r="W479" s="262">
        <f>('февраль (4 цк)'!T499+'февраль (4 цк)'!T500*5.79%)/1000</f>
        <v>1.238784479</v>
      </c>
      <c r="X479" s="262">
        <f>('февраль (4 цк)'!U499+'февраль (4 цк)'!U500*5.79%)/1000</f>
        <v>1.2179967440000004</v>
      </c>
      <c r="Y479" s="262">
        <f>('февраль (4 цк)'!V499+'февраль (4 цк)'!V500*5.79%)/1000</f>
        <v>1.2172138980000002</v>
      </c>
      <c r="Z479" s="262">
        <f>('февраль (4 цк)'!W499+'февраль (4 цк)'!W500*5.79%)/1000</f>
        <v>1.2250952530000001</v>
      </c>
      <c r="AA479" s="262">
        <f>('февраль (4 цк)'!X499+'февраль (4 цк)'!X500*5.79%)/1000</f>
        <v>1.2121359780000003</v>
      </c>
      <c r="AB479" s="262">
        <f>('февраль (4 цк)'!Y499+'февраль (4 цк)'!Y500*5.79%)/1000</f>
        <v>1.2261848900000003</v>
      </c>
    </row>
    <row r="480" spans="1:28" s="156" customFormat="1" ht="13.5" thickBot="1" x14ac:dyDescent="0.25">
      <c r="A480" s="266">
        <v>29</v>
      </c>
      <c r="B480" s="233" t="s">
        <v>190</v>
      </c>
      <c r="C480" s="234" t="s">
        <v>161</v>
      </c>
      <c r="D480" s="202"/>
      <c r="E480" s="262"/>
      <c r="F480" s="284"/>
      <c r="G480" s="284"/>
      <c r="H480" s="262"/>
      <c r="I480" s="262"/>
      <c r="J480" s="262"/>
      <c r="K480" s="262"/>
      <c r="L480" s="262"/>
      <c r="M480" s="262"/>
      <c r="N480" s="262"/>
      <c r="O480" s="262"/>
      <c r="P480" s="262"/>
      <c r="Q480" s="262"/>
      <c r="R480" s="262"/>
      <c r="S480" s="262"/>
      <c r="T480" s="262"/>
      <c r="U480" s="262"/>
      <c r="V480" s="262"/>
      <c r="W480" s="262"/>
      <c r="X480" s="262"/>
      <c r="Y480" s="262"/>
      <c r="Z480" s="262"/>
      <c r="AA480" s="262"/>
      <c r="AB480" s="262"/>
    </row>
    <row r="481" spans="1:28" s="156" customFormat="1" ht="13.5" thickBot="1" x14ac:dyDescent="0.25">
      <c r="A481" s="266">
        <v>30</v>
      </c>
      <c r="B481" s="233" t="s">
        <v>190</v>
      </c>
      <c r="C481" s="234" t="s">
        <v>161</v>
      </c>
      <c r="D481" s="202"/>
      <c r="E481" s="262"/>
      <c r="F481" s="284"/>
      <c r="G481" s="284"/>
      <c r="H481" s="262"/>
      <c r="I481" s="262"/>
      <c r="J481" s="262"/>
      <c r="K481" s="262"/>
      <c r="L481" s="262"/>
      <c r="M481" s="262"/>
      <c r="N481" s="262"/>
      <c r="O481" s="262"/>
      <c r="P481" s="262"/>
      <c r="Q481" s="262"/>
      <c r="R481" s="262"/>
      <c r="S481" s="262"/>
      <c r="T481" s="262"/>
      <c r="U481" s="262"/>
      <c r="V481" s="262"/>
      <c r="W481" s="262"/>
      <c r="X481" s="262"/>
      <c r="Y481" s="262"/>
      <c r="Z481" s="262"/>
      <c r="AA481" s="262"/>
      <c r="AB481" s="262"/>
    </row>
    <row r="482" spans="1:28" s="248" customFormat="1" ht="13.5" thickBot="1" x14ac:dyDescent="0.25">
      <c r="A482" s="267">
        <v>31</v>
      </c>
      <c r="B482" s="257" t="s">
        <v>190</v>
      </c>
      <c r="C482" s="258" t="s">
        <v>161</v>
      </c>
      <c r="D482" s="259"/>
      <c r="E482" s="262"/>
      <c r="F482" s="284"/>
      <c r="G482" s="284"/>
      <c r="H482" s="262"/>
      <c r="I482" s="262"/>
      <c r="J482" s="262"/>
      <c r="K482" s="262"/>
      <c r="L482" s="262"/>
      <c r="M482" s="262"/>
      <c r="N482" s="262"/>
      <c r="O482" s="262"/>
      <c r="P482" s="262"/>
      <c r="Q482" s="262"/>
      <c r="R482" s="262"/>
      <c r="S482" s="262"/>
      <c r="T482" s="262"/>
      <c r="U482" s="262"/>
      <c r="V482" s="262"/>
      <c r="W482" s="262"/>
      <c r="X482" s="262"/>
      <c r="Y482" s="262"/>
      <c r="Z482" s="262"/>
      <c r="AA482" s="262"/>
      <c r="AB482" s="262"/>
    </row>
    <row r="483" spans="1:28" s="243" customFormat="1" ht="13.5" thickBot="1" x14ac:dyDescent="0.25">
      <c r="A483" s="265">
        <v>1</v>
      </c>
      <c r="B483" s="252" t="s">
        <v>191</v>
      </c>
      <c r="C483" s="253" t="s">
        <v>161</v>
      </c>
      <c r="D483" s="254"/>
      <c r="E483" s="262">
        <f>('февраль (4 цк)'!B391+'февраль (4 цк)'!B392*3.1%)/1000</f>
        <v>1.13767686</v>
      </c>
      <c r="F483" s="284">
        <f>('февраль (4 цк)'!C391+'февраль (4 цк)'!C392*3.1%)/1000</f>
        <v>1.15180156</v>
      </c>
      <c r="G483" s="284">
        <f>('февраль (4 цк)'!D391+'февраль (4 цк)'!D392*3.1%)/1000</f>
        <v>1.1613279999999999</v>
      </c>
      <c r="H483" s="262">
        <f>('февраль (4 цк)'!E391+'февраль (4 цк)'!E392*3.1%)/1000</f>
        <v>1.2156101500000003</v>
      </c>
      <c r="I483" s="262">
        <f>('февраль (4 цк)'!F391+'февраль (4 цк)'!F392*3.1%)/1000</f>
        <v>1.2168061100000001</v>
      </c>
      <c r="J483" s="262">
        <f>('февраль (4 цк)'!G391+'февраль (4 цк)'!G392*3.1%)/1000</f>
        <v>1.2452617100000003</v>
      </c>
      <c r="K483" s="262">
        <f>('февраль (4 цк)'!H391+'февраль (4 цк)'!H392*3.1%)/1000</f>
        <v>1.23066275</v>
      </c>
      <c r="L483" s="262">
        <f>('февраль (4 цк)'!I391+'февраль (4 цк)'!I392*3.1%)/1000</f>
        <v>1.2029391600000001</v>
      </c>
      <c r="M483" s="262">
        <f>('февраль (4 цк)'!J391+'февраль (4 цк)'!J392*3.1%)/1000</f>
        <v>1.1910414200000004</v>
      </c>
      <c r="N483" s="262">
        <f>('февраль (4 цк)'!K391+'февраль (4 цк)'!K392*3.1%)/1000</f>
        <v>1.43734732</v>
      </c>
      <c r="O483" s="262">
        <f>('февраль (4 цк)'!L391+'февраль (4 цк)'!L392*3.1%)/1000</f>
        <v>1.4443787400000001</v>
      </c>
      <c r="P483" s="262">
        <f>('февраль (4 цк)'!M391+'февраль (4 цк)'!M392*3.1%)/1000</f>
        <v>1.45369898</v>
      </c>
      <c r="Q483" s="262">
        <f>('февраль (4 цк)'!N391+'февраль (4 цк)'!N392*3.1%)/1000</f>
        <v>1.46983413</v>
      </c>
      <c r="R483" s="262">
        <f>('февраль (4 цк)'!O391+'февраль (4 цк)'!O392*3.1%)/1000</f>
        <v>1.2202084100000001</v>
      </c>
      <c r="S483" s="262">
        <f>('февраль (4 цк)'!P391+'февраль (4 цк)'!P392*3.1%)/1000</f>
        <v>1.2414573200000001</v>
      </c>
      <c r="T483" s="262">
        <f>('февраль (4 цк)'!Q391+'февраль (4 цк)'!Q392*3.1%)/1000</f>
        <v>1.8806257700000002</v>
      </c>
      <c r="U483" s="262">
        <f>('февраль (4 цк)'!R391+'февраль (4 цк)'!R392*3.1%)/1000</f>
        <v>1.2333021100000001</v>
      </c>
      <c r="V483" s="262">
        <f>('февраль (4 цк)'!S391+'февраль (4 цк)'!S392*3.1%)/1000</f>
        <v>1.4540598300000001</v>
      </c>
      <c r="W483" s="262">
        <f>('февраль (4 цк)'!T391+'февраль (4 цк)'!T392*3.1%)/1000</f>
        <v>1.2009905700000001</v>
      </c>
      <c r="X483" s="262">
        <f>('февраль (4 цк)'!U391+'февраль (4 цк)'!U392*3.1%)/1000</f>
        <v>1.15279132</v>
      </c>
      <c r="Y483" s="262">
        <f>('февраль (4 цк)'!V391+'февраль (4 цк)'!V392*3.1%)/1000</f>
        <v>1.1482858500000002</v>
      </c>
      <c r="Z483" s="262">
        <f>('февраль (4 цк)'!W391+'февраль (4 цк)'!W392*3.1%)/1000</f>
        <v>1.3441139900000001</v>
      </c>
      <c r="AA483" s="262">
        <f>('февраль (4 цк)'!X391+'февраль (4 цк)'!X392*3.1%)/1000</f>
        <v>1.1448320000000001</v>
      </c>
      <c r="AB483" s="262">
        <f>('февраль (4 цк)'!Y391+'февраль (4 цк)'!Y392*3.1%)/1000</f>
        <v>1.14435774</v>
      </c>
    </row>
    <row r="484" spans="1:28" s="156" customFormat="1" ht="13.5" thickBot="1" x14ac:dyDescent="0.25">
      <c r="A484" s="266">
        <v>2</v>
      </c>
      <c r="B484" s="233" t="s">
        <v>191</v>
      </c>
      <c r="C484" s="234" t="s">
        <v>161</v>
      </c>
      <c r="D484" s="202"/>
      <c r="E484" s="262">
        <f>('февраль (4 цк)'!B395+'февраль (4 цк)'!B396*3.1%)/1000</f>
        <v>1.24201406</v>
      </c>
      <c r="F484" s="284">
        <f>('февраль (4 цк)'!C395+'февраль (4 цк)'!C396*3.1%)/1000</f>
        <v>1.24795262</v>
      </c>
      <c r="G484" s="284">
        <f>('февраль (4 цк)'!D395+'февраль (4 цк)'!D396*3.1%)/1000</f>
        <v>1.2445297</v>
      </c>
      <c r="H484" s="262">
        <f>('февраль (4 цк)'!E395+'февраль (4 цк)'!E396*3.1%)/1000</f>
        <v>1.2702325300000001</v>
      </c>
      <c r="I484" s="262">
        <f>('февраль (4 цк)'!F395+'февраль (4 цк)'!F396*3.1%)/1000</f>
        <v>1.26088136</v>
      </c>
      <c r="J484" s="262">
        <f>('февраль (4 цк)'!G395+'февраль (4 цк)'!G396*3.1%)/1000</f>
        <v>1.58378025</v>
      </c>
      <c r="K484" s="262">
        <f>('февраль (4 цк)'!H395+'февраль (4 цк)'!H396*3.1%)/1000</f>
        <v>1.30903937</v>
      </c>
      <c r="L484" s="262">
        <f>('февраль (4 цк)'!I395+'февраль (4 цк)'!I396*3.1%)/1000</f>
        <v>1.2927701899999999</v>
      </c>
      <c r="M484" s="262">
        <f>('февраль (4 цк)'!J395+'февраль (4 цк)'!J396*3.1%)/1000</f>
        <v>1.29839945</v>
      </c>
      <c r="N484" s="262">
        <f>('февраль (4 цк)'!K395+'февраль (4 цк)'!K396*3.1%)/1000</f>
        <v>1.24833409</v>
      </c>
      <c r="O484" s="262">
        <f>('февраль (4 цк)'!L395+'февраль (4 цк)'!L396*3.1%)/1000</f>
        <v>1.24147794</v>
      </c>
      <c r="P484" s="262">
        <f>('февраль (4 цк)'!M395+'февраль (4 цк)'!M396*3.1%)/1000</f>
        <v>1.3141737499999999</v>
      </c>
      <c r="Q484" s="262">
        <f>('февраль (4 цк)'!N395+'февраль (4 цк)'!N396*3.1%)/1000</f>
        <v>1.2478082800000001</v>
      </c>
      <c r="R484" s="262">
        <f>('февраль (4 цк)'!O395+'февраль (4 цк)'!O396*3.1%)/1000</f>
        <v>1.3416395900000002</v>
      </c>
      <c r="S484" s="262">
        <f>('февраль (4 цк)'!P395+'февраль (4 цк)'!P396*3.1%)/1000</f>
        <v>1.8768523100000001</v>
      </c>
      <c r="T484" s="262">
        <f>('февраль (4 цк)'!Q395+'февраль (4 цк)'!Q396*3.1%)/1000</f>
        <v>1.48307217</v>
      </c>
      <c r="U484" s="262">
        <f>('февраль (4 цк)'!R395+'февраль (4 цк)'!R396*3.1%)/1000</f>
        <v>1.4254289600000001</v>
      </c>
      <c r="V484" s="262">
        <f>('февраль (4 цк)'!S395+'февраль (4 цк)'!S396*3.1%)/1000</f>
        <v>1.4030356400000001</v>
      </c>
      <c r="W484" s="262">
        <f>('февраль (4 цк)'!T395+'февраль (4 цк)'!T396*3.1%)/1000</f>
        <v>1.2316215800000001</v>
      </c>
      <c r="X484" s="262">
        <f>('февраль (4 цк)'!U395+'февраль (4 цк)'!U396*3.1%)/1000</f>
        <v>1.2340547399999999</v>
      </c>
      <c r="Y484" s="262">
        <f>('февраль (4 цк)'!V395+'февраль (4 цк)'!V396*3.1%)/1000</f>
        <v>1.23756014</v>
      </c>
      <c r="Z484" s="262">
        <f>('февраль (4 цк)'!W395+'февраль (4 цк)'!W396*3.1%)/1000</f>
        <v>1.2641083900000001</v>
      </c>
      <c r="AA484" s="262">
        <f>('февраль (4 цк)'!X395+'февраль (4 цк)'!X396*3.1%)/1000</f>
        <v>1.24110678</v>
      </c>
      <c r="AB484" s="262">
        <f>('февраль (4 цк)'!Y395+'февраль (4 цк)'!Y396*3.1%)/1000</f>
        <v>1.24114802</v>
      </c>
    </row>
    <row r="485" spans="1:28" s="156" customFormat="1" ht="13.5" thickBot="1" x14ac:dyDescent="0.25">
      <c r="A485" s="266">
        <v>3</v>
      </c>
      <c r="B485" s="233" t="s">
        <v>191</v>
      </c>
      <c r="C485" s="234" t="s">
        <v>161</v>
      </c>
      <c r="D485" s="202"/>
      <c r="E485" s="262">
        <f>('февраль (4 цк)'!B399+'февраль (4 цк)'!B400*3.1%)/1000</f>
        <v>1.2185691200000002</v>
      </c>
      <c r="F485" s="284">
        <f>('февраль (4 цк)'!C399+'февраль (4 цк)'!C400*3.1%)/1000</f>
        <v>1.2141255100000001</v>
      </c>
      <c r="G485" s="284">
        <f>('февраль (4 цк)'!D399+'февраль (4 цк)'!D400*3.1%)/1000</f>
        <v>1.1928456700000001</v>
      </c>
      <c r="H485" s="262">
        <f>('февраль (4 цк)'!E399+'февраль (4 цк)'!E400*3.1%)/1000</f>
        <v>1.2097850000000001</v>
      </c>
      <c r="I485" s="262">
        <f>('февраль (4 цк)'!F399+'февраль (4 цк)'!F400*3.1%)/1000</f>
        <v>1.2523549899999999</v>
      </c>
      <c r="J485" s="262">
        <f>('февраль (4 цк)'!G399+'февраль (4 цк)'!G400*3.1%)/1000</f>
        <v>1.2536643599999999</v>
      </c>
      <c r="K485" s="262">
        <f>('февраль (4 цк)'!H399+'февраль (4 цк)'!H400*3.1%)/1000</f>
        <v>1.2423027400000002</v>
      </c>
      <c r="L485" s="262">
        <f>('февраль (4 цк)'!I399+'февраль (4 цк)'!I400*3.1%)/1000</f>
        <v>1.24327188</v>
      </c>
      <c r="M485" s="262">
        <f>('февраль (4 цк)'!J399+'февраль (4 цк)'!J400*3.1%)/1000</f>
        <v>1.23224018</v>
      </c>
      <c r="N485" s="262">
        <f>('февраль (4 цк)'!K399+'февраль (4 цк)'!K400*3.1%)/1000</f>
        <v>1.2462720900000002</v>
      </c>
      <c r="O485" s="262">
        <f>('февраль (4 цк)'!L399+'февраль (4 цк)'!L400*3.1%)/1000</f>
        <v>1.2168885899999999</v>
      </c>
      <c r="P485" s="262">
        <f>('февраль (4 цк)'!M399+'февраль (4 цк)'!M400*3.1%)/1000</f>
        <v>1.2208682500000001</v>
      </c>
      <c r="Q485" s="262">
        <f>('февраль (4 цк)'!N399+'февраль (4 цк)'!N400*3.1%)/1000</f>
        <v>1.2226621900000001</v>
      </c>
      <c r="R485" s="262">
        <f>('февраль (4 цк)'!O399+'февраль (4 цк)'!O400*3.1%)/1000</f>
        <v>1.3143490200000001</v>
      </c>
      <c r="S485" s="262">
        <f>('февраль (4 цк)'!P399+'февраль (4 цк)'!P400*3.1%)/1000</f>
        <v>1.25549954</v>
      </c>
      <c r="T485" s="262">
        <f>('февраль (4 цк)'!Q399+'февраль (4 цк)'!Q400*3.1%)/1000</f>
        <v>1.4087576900000001</v>
      </c>
      <c r="U485" s="262">
        <f>('февраль (4 цк)'!R399+'февраль (4 цк)'!R400*3.1%)/1000</f>
        <v>1.40996396</v>
      </c>
      <c r="V485" s="262">
        <f>('февраль (4 цк)'!S399+'февраль (4 цк)'!S400*3.1%)/1000</f>
        <v>1.3990353600000001</v>
      </c>
      <c r="W485" s="262">
        <f>('февраль (4 цк)'!T399+'февраль (4 цк)'!T400*3.1%)/1000</f>
        <v>1.2017019600000001</v>
      </c>
      <c r="X485" s="262">
        <f>('февраль (4 цк)'!U399+'февраль (4 цк)'!U400*3.1%)/1000</f>
        <v>1.2208579400000001</v>
      </c>
      <c r="Y485" s="262">
        <f>('февраль (4 цк)'!V399+'февраль (4 цк)'!V400*3.1%)/1000</f>
        <v>1.20904268</v>
      </c>
      <c r="Z485" s="262">
        <f>('февраль (4 цк)'!W399+'февраль (4 цк)'!W400*3.1%)/1000</f>
        <v>1.2234663700000001</v>
      </c>
      <c r="AA485" s="262">
        <f>('февраль (4 цк)'!X399+'февраль (4 цк)'!X400*3.1%)/1000</f>
        <v>1.2145379100000002</v>
      </c>
      <c r="AB485" s="262">
        <f>('февраль (4 цк)'!Y399+'февраль (4 цк)'!Y400*3.1%)/1000</f>
        <v>0.96278832999999997</v>
      </c>
    </row>
    <row r="486" spans="1:28" s="156" customFormat="1" ht="13.5" thickBot="1" x14ac:dyDescent="0.25">
      <c r="A486" s="266">
        <v>4</v>
      </c>
      <c r="B486" s="233" t="s">
        <v>191</v>
      </c>
      <c r="C486" s="234" t="s">
        <v>161</v>
      </c>
      <c r="D486" s="202"/>
      <c r="E486" s="262">
        <f>('февраль (4 цк)'!B403+'февраль (4 цк)'!B404*3.1%)/1000</f>
        <v>1.1288514999999999</v>
      </c>
      <c r="F486" s="284">
        <f>('февраль (4 цк)'!C403+'февраль (4 цк)'!C404*3.1%)/1000</f>
        <v>1.1313980699999999</v>
      </c>
      <c r="G486" s="284">
        <f>('февраль (4 цк)'!D403+'февраль (4 цк)'!D404*3.1%)/1000</f>
        <v>1.16750369</v>
      </c>
      <c r="H486" s="262">
        <f>('февраль (4 цк)'!E403+'февраль (4 цк)'!E404*3.1%)/1000</f>
        <v>1.5894713700000001</v>
      </c>
      <c r="I486" s="262">
        <f>('февраль (4 цк)'!F403+'февраль (4 цк)'!F404*3.1%)/1000</f>
        <v>1.21018709</v>
      </c>
      <c r="J486" s="262">
        <f>('февраль (4 цк)'!G403+'февраль (4 цк)'!G404*3.1%)/1000</f>
        <v>1.4771954699999998</v>
      </c>
      <c r="K486" s="262">
        <f>('февраль (4 цк)'!H403+'февраль (4 цк)'!H404*3.1%)/1000</f>
        <v>1.4760613699999998</v>
      </c>
      <c r="L486" s="262">
        <f>('февраль (4 цк)'!I403+'февраль (4 цк)'!I404*3.1%)/1000</f>
        <v>1.4491007199999999</v>
      </c>
      <c r="M486" s="262">
        <f>('февраль (4 цк)'!J403+'февраль (4 цк)'!J404*3.1%)/1000</f>
        <v>1.44456432</v>
      </c>
      <c r="N486" s="262">
        <f>('февраль (4 цк)'!K403+'февраль (4 цк)'!K404*3.1%)/1000</f>
        <v>1.42952203</v>
      </c>
      <c r="O486" s="262">
        <f>('февраль (4 цк)'!L403+'февраль (4 цк)'!L404*3.1%)/1000</f>
        <v>1.4254598900000002</v>
      </c>
      <c r="P486" s="262">
        <f>('февраль (4 цк)'!M403+'февраль (4 цк)'!M404*3.1%)/1000</f>
        <v>1.4319139500000002</v>
      </c>
      <c r="Q486" s="262">
        <f>('февраль (4 цк)'!N403+'февраль (4 цк)'!N404*3.1%)/1000</f>
        <v>1.4351615999999998</v>
      </c>
      <c r="R486" s="262">
        <f>('февраль (4 цк)'!O403+'февраль (4 цк)'!O404*3.1%)/1000</f>
        <v>1.4430075100000002</v>
      </c>
      <c r="S486" s="262">
        <f>('февраль (4 цк)'!P403+'февраль (4 цк)'!P404*3.1%)/1000</f>
        <v>1.5620880100000001</v>
      </c>
      <c r="T486" s="262">
        <f>('февраль (4 цк)'!Q403+'февраль (4 цк)'!Q404*3.1%)/1000</f>
        <v>1.4452344699999999</v>
      </c>
      <c r="U486" s="262">
        <f>('февраль (4 цк)'!R403+'февраль (4 цк)'!R404*3.1%)/1000</f>
        <v>1.506713</v>
      </c>
      <c r="V486" s="262">
        <f>('февраль (4 цк)'!S403+'февраль (4 цк)'!S404*3.1%)/1000</f>
        <v>1.4066750699999999</v>
      </c>
      <c r="W486" s="262">
        <f>('февраль (4 цк)'!T403+'февраль (4 цк)'!T404*3.1%)/1000</f>
        <v>1.15157474</v>
      </c>
      <c r="X486" s="262">
        <f>('февраль (4 цк)'!U403+'февраль (4 цк)'!U404*3.1%)/1000</f>
        <v>1.4495852899999999</v>
      </c>
      <c r="Y486" s="262">
        <f>('февраль (4 цк)'!V403+'февраль (4 цк)'!V404*3.1%)/1000</f>
        <v>1.15966809</v>
      </c>
      <c r="Z486" s="262">
        <f>('февраль (4 цк)'!W403+'февраль (4 цк)'!W404*3.1%)/1000</f>
        <v>1.16597781</v>
      </c>
      <c r="AA486" s="262">
        <f>('февраль (4 цк)'!X403+'февраль (4 цк)'!X404*3.1%)/1000</f>
        <v>1.1556884299999999</v>
      </c>
      <c r="AB486" s="262">
        <f>('февраль (4 цк)'!Y403+'февраль (4 цк)'!Y404*3.1%)/1000</f>
        <v>1.1580803500000001</v>
      </c>
    </row>
    <row r="487" spans="1:28" s="156" customFormat="1" ht="13.5" thickBot="1" x14ac:dyDescent="0.25">
      <c r="A487" s="266">
        <v>5</v>
      </c>
      <c r="B487" s="233" t="s">
        <v>191</v>
      </c>
      <c r="C487" s="234" t="s">
        <v>161</v>
      </c>
      <c r="D487" s="202"/>
      <c r="E487" s="262">
        <f>('февраль (4 цк)'!B407+'февраль (4 цк)'!B408*3.1%)/1000</f>
        <v>1.1859689</v>
      </c>
      <c r="F487" s="284">
        <f>('февраль (4 цк)'!C407+'февраль (4 цк)'!C408*3.1%)/1000</f>
        <v>1.2182701300000001</v>
      </c>
      <c r="G487" s="284">
        <f>('февраль (4 цк)'!D407+'февраль (4 цк)'!D408*3.1%)/1000</f>
        <v>1.24912796</v>
      </c>
      <c r="H487" s="262">
        <f>('февраль (4 цк)'!E407+'февраль (4 цк)'!E408*3.1%)/1000</f>
        <v>1.2672941800000002</v>
      </c>
      <c r="I487" s="262">
        <f>('февраль (4 цк)'!F407+'февраль (4 цк)'!F408*3.1%)/1000</f>
        <v>1.2619845300000001</v>
      </c>
      <c r="J487" s="262">
        <f>('февраль (4 цк)'!G407+'февраль (4 цк)'!G408*3.1%)/1000</f>
        <v>1.4752881199999999</v>
      </c>
      <c r="K487" s="262">
        <f>('февраль (4 цк)'!H407+'февраль (4 цк)'!H408*3.1%)/1000</f>
        <v>1.4826288400000001</v>
      </c>
      <c r="L487" s="262">
        <f>('февраль (4 цк)'!I407+'февраль (4 цк)'!I408*3.1%)/1000</f>
        <v>1.4625243400000001</v>
      </c>
      <c r="M487" s="262">
        <f>('февраль (4 цк)'!J407+'февраль (4 цк)'!J408*3.1%)/1000</f>
        <v>1.4507812499999999</v>
      </c>
      <c r="N487" s="262">
        <f>('февраль (4 цк)'!K407+'февраль (4 цк)'!K408*3.1%)/1000</f>
        <v>1.4824845</v>
      </c>
      <c r="O487" s="262">
        <f>('февраль (4 цк)'!L407+'февраль (4 цк)'!L408*3.1%)/1000</f>
        <v>1.25033423</v>
      </c>
      <c r="P487" s="262">
        <f>('февраль (4 цк)'!M407+'февраль (4 цк)'!M408*3.1%)/1000</f>
        <v>1.2509322100000002</v>
      </c>
      <c r="Q487" s="262">
        <f>('февраль (4 цк)'!N407+'февраль (4 цк)'!N408*3.1%)/1000</f>
        <v>1.25402521</v>
      </c>
      <c r="R487" s="262">
        <f>('февраль (4 цк)'!O407+'февраль (4 цк)'!O408*3.1%)/1000</f>
        <v>1.2548087700000001</v>
      </c>
      <c r="S487" s="262">
        <f>('февраль (4 цк)'!P407+'февраль (4 цк)'!P408*3.1%)/1000</f>
        <v>1.26293305</v>
      </c>
      <c r="T487" s="262">
        <f>('февраль (4 цк)'!Q407+'февраль (4 цк)'!Q408*3.1%)/1000</f>
        <v>1.4614211700000002</v>
      </c>
      <c r="U487" s="262">
        <f>('февраль (4 цк)'!R407+'февраль (4 цк)'!R408*3.1%)/1000</f>
        <v>1.44642012</v>
      </c>
      <c r="V487" s="262">
        <f>('февраль (4 цк)'!S407+'февраль (4 цк)'!S408*3.1%)/1000</f>
        <v>1.4228514600000002</v>
      </c>
      <c r="W487" s="262">
        <f>('февраль (4 цк)'!T407+'февраль (4 цк)'!T408*3.1%)/1000</f>
        <v>1.3614966500000001</v>
      </c>
      <c r="X487" s="262">
        <f>('февраль (4 цк)'!U407+'февраль (4 цк)'!U408*3.1%)/1000</f>
        <v>1.2310854600000001</v>
      </c>
      <c r="Y487" s="262">
        <f>('февраль (4 цк)'!V407+'февраль (4 цк)'!V408*3.1%)/1000</f>
        <v>1.19361892</v>
      </c>
      <c r="Z487" s="262">
        <f>('февраль (4 цк)'!W407+'февраль (4 цк)'!W408*3.1%)/1000</f>
        <v>1.2119397900000002</v>
      </c>
      <c r="AA487" s="262">
        <f>('февраль (4 цк)'!X407+'февраль (4 цк)'!X408*3.1%)/1000</f>
        <v>1.1986605100000001</v>
      </c>
      <c r="AB487" s="262">
        <f>('февраль (4 цк)'!Y407+'февраль (4 цк)'!Y408*3.1%)/1000</f>
        <v>1.2065682800000002</v>
      </c>
    </row>
    <row r="488" spans="1:28" s="156" customFormat="1" ht="13.5" thickBot="1" x14ac:dyDescent="0.25">
      <c r="A488" s="266">
        <v>6</v>
      </c>
      <c r="B488" s="233" t="s">
        <v>191</v>
      </c>
      <c r="C488" s="234" t="s">
        <v>161</v>
      </c>
      <c r="D488" s="202"/>
      <c r="E488" s="262">
        <f>('февраль (4 цк)'!B411+'февраль (4 цк)'!B412*3.1%)/1000</f>
        <v>1.1582350000000001</v>
      </c>
      <c r="F488" s="284">
        <f>('февраль (4 цк)'!C411+'февраль (4 цк)'!C412*3.1%)/1000</f>
        <v>1.1599670800000002</v>
      </c>
      <c r="G488" s="284">
        <f>('февраль (4 цк)'!D411+'февраль (4 цк)'!D412*3.1%)/1000</f>
        <v>1.1904434399999999</v>
      </c>
      <c r="H488" s="262">
        <f>('февраль (4 цк)'!E411+'февраль (4 цк)'!E412*3.1%)/1000</f>
        <v>1.19921725</v>
      </c>
      <c r="I488" s="262">
        <f>('февраль (4 цк)'!F411+'февраль (4 цк)'!F412*3.1%)/1000</f>
        <v>1.1932580700000002</v>
      </c>
      <c r="J488" s="262">
        <f>('февраль (4 цк)'!G411+'февраль (4 цк)'!G412*3.1%)/1000</f>
        <v>1.4450592000000002</v>
      </c>
      <c r="K488" s="262">
        <f>('февраль (4 цк)'!H411+'февраль (4 цк)'!H412*3.1%)/1000</f>
        <v>1.4472552299999999</v>
      </c>
      <c r="L488" s="262">
        <f>('февраль (4 цк)'!I411+'февраль (4 цк)'!I412*3.1%)/1000</f>
        <v>1.4348316800000001</v>
      </c>
      <c r="M488" s="262">
        <f>('февраль (4 цк)'!J411+'февраль (4 цк)'!J412*3.1%)/1000</f>
        <v>1.43348107</v>
      </c>
      <c r="N488" s="262">
        <f>('февраль (4 цк)'!K411+'февраль (4 цк)'!K412*3.1%)/1000</f>
        <v>1.40829374</v>
      </c>
      <c r="O488" s="262">
        <f>('февраль (4 цк)'!L411+'февраль (4 цк)'!L412*3.1%)/1000</f>
        <v>1.4140054799999999</v>
      </c>
      <c r="P488" s="262">
        <f>('февраль (4 цк)'!M411+'февраль (4 цк)'!M412*3.1%)/1000</f>
        <v>1.4197069099999999</v>
      </c>
      <c r="Q488" s="262">
        <f>('февраль (4 цк)'!N411+'февраль (4 цк)'!N412*3.1%)/1000</f>
        <v>1.4301097</v>
      </c>
      <c r="R488" s="262">
        <f>('февраль (4 цк)'!O411+'февраль (4 цк)'!O412*3.1%)/1000</f>
        <v>1.1920724200000001</v>
      </c>
      <c r="S488" s="262">
        <f>('февраль (4 цк)'!P411+'февраль (4 цк)'!P412*3.1%)/1000</f>
        <v>1.4434199099999998</v>
      </c>
      <c r="T488" s="262">
        <f>('февраль (4 цк)'!Q411+'февраль (4 цк)'!Q412*3.1%)/1000</f>
        <v>1.43789375</v>
      </c>
      <c r="U488" s="262">
        <f>('февраль (4 цк)'!R411+'февраль (4 цк)'!R412*3.1%)/1000</f>
        <v>1.4823298499999999</v>
      </c>
      <c r="V488" s="262">
        <f>('февраль (4 цк)'!S411+'февраль (4 цк)'!S412*3.1%)/1000</f>
        <v>1.45081218</v>
      </c>
      <c r="W488" s="262">
        <f>('февраль (4 цк)'!T411+'февраль (4 цк)'!T412*3.1%)/1000</f>
        <v>1.3823537800000001</v>
      </c>
      <c r="X488" s="262">
        <f>('февраль (4 цк)'!U411+'февраль (4 цк)'!U412*3.1%)/1000</f>
        <v>1.1567400499999998</v>
      </c>
      <c r="Y488" s="262">
        <f>('февраль (4 цк)'!V411+'февраль (4 цк)'!V412*3.1%)/1000</f>
        <v>1.1575339200000003</v>
      </c>
      <c r="Z488" s="262">
        <f>('февраль (4 цк)'!W411+'февраль (4 цк)'!W412*3.1%)/1000</f>
        <v>1.1591319700000002</v>
      </c>
      <c r="AA488" s="262">
        <f>('февраль (4 цк)'!X411+'февраль (4 цк)'!X412*3.1%)/1000</f>
        <v>1.15532758</v>
      </c>
      <c r="AB488" s="262">
        <f>('февраль (4 цк)'!Y411+'февраль (4 цк)'!Y412*3.1%)/1000</f>
        <v>1.15723493</v>
      </c>
    </row>
    <row r="489" spans="1:28" s="156" customFormat="1" ht="13.5" thickBot="1" x14ac:dyDescent="0.25">
      <c r="A489" s="266">
        <v>7</v>
      </c>
      <c r="B489" s="233" t="s">
        <v>191</v>
      </c>
      <c r="C489" s="234" t="s">
        <v>161</v>
      </c>
      <c r="D489" s="202"/>
      <c r="E489" s="262">
        <f>('февраль (4 цк)'!B415+'февраль (4 цк)'!B416*3.1%)/1000</f>
        <v>1.2035474500000001</v>
      </c>
      <c r="F489" s="284">
        <f>('февраль (4 цк)'!C415+'февраль (4 цк)'!C416*3.1%)/1000</f>
        <v>1.2421996399999999</v>
      </c>
      <c r="G489" s="284">
        <f>('февраль (4 цк)'!D415+'февраль (4 цк)'!D416*3.1%)/1000</f>
        <v>1.2410758499999999</v>
      </c>
      <c r="H489" s="262">
        <f>('февраль (4 цк)'!E415+'февраль (4 цк)'!E416*3.1%)/1000</f>
        <v>1.2517776300000001</v>
      </c>
      <c r="I489" s="262">
        <f>('февраль (4 цк)'!F415+'февраль (4 цк)'!F416*3.1%)/1000</f>
        <v>1.2425811100000002</v>
      </c>
      <c r="J489" s="262">
        <f>('февраль (4 цк)'!G415+'февраль (4 цк)'!G416*3.1%)/1000</f>
        <v>1.5438805500000001</v>
      </c>
      <c r="K489" s="262">
        <f>('февраль (4 цк)'!H415+'февраль (4 цк)'!H416*3.1%)/1000</f>
        <v>1.5505614299999999</v>
      </c>
      <c r="L489" s="262">
        <f>('февраль (4 цк)'!I415+'февраль (4 цк)'!I416*3.1%)/1000</f>
        <v>1.52266257</v>
      </c>
      <c r="M489" s="262">
        <f>('февраль (4 цк)'!J415+'февраль (4 цк)'!J416*3.1%)/1000</f>
        <v>1.2423439799999998</v>
      </c>
      <c r="N489" s="262">
        <f>('февраль (4 цк)'!K415+'февраль (4 цк)'!K416*3.1%)/1000</f>
        <v>1.43121287</v>
      </c>
      <c r="O489" s="262">
        <f>('февраль (4 цк)'!L415+'февраль (4 цк)'!L416*3.1%)/1000</f>
        <v>1.4370174000000002</v>
      </c>
      <c r="P489" s="262">
        <f>('февраль (4 цк)'!M415+'февраль (4 цк)'!M416*3.1%)/1000</f>
        <v>1.43457393</v>
      </c>
      <c r="Q489" s="262">
        <f>('февраль (4 цк)'!N415+'февраль (4 цк)'!N416*3.1%)/1000</f>
        <v>1.4461108200000001</v>
      </c>
      <c r="R489" s="262">
        <f>('февраль (4 цк)'!O415+'февраль (4 цк)'!O416*3.1%)/1000</f>
        <v>1.4136858700000001</v>
      </c>
      <c r="S489" s="262">
        <f>('февраль (4 цк)'!P415+'февраль (4 цк)'!P416*3.1%)/1000</f>
        <v>1.4402959799999999</v>
      </c>
      <c r="T489" s="262">
        <f>('февраль (4 цк)'!Q415+'февраль (4 цк)'!Q416*3.1%)/1000</f>
        <v>1.46216349</v>
      </c>
      <c r="U489" s="262">
        <f>('февраль (4 цк)'!R415+'февраль (4 цк)'!R416*3.1%)/1000</f>
        <v>1.44246108</v>
      </c>
      <c r="V489" s="262">
        <f>('февраль (4 цк)'!S415+'февраль (4 цк)'!S416*3.1%)/1000</f>
        <v>1.43538842</v>
      </c>
      <c r="W489" s="262">
        <f>('февраль (4 цк)'!T415+'февраль (4 цк)'!T416*3.1%)/1000</f>
        <v>1.4584622000000003</v>
      </c>
      <c r="X489" s="262">
        <f>('февраль (4 цк)'!U415+'февраль (4 цк)'!U416*3.1%)/1000</f>
        <v>1.2310029800000002</v>
      </c>
      <c r="Y489" s="262">
        <f>('февраль (4 цк)'!V415+'февраль (4 цк)'!V416*3.1%)/1000</f>
        <v>1.1932786900000001</v>
      </c>
      <c r="Z489" s="262">
        <f>('февраль (4 цк)'!W415+'февраль (4 цк)'!W416*3.1%)/1000</f>
        <v>1.1881546199999999</v>
      </c>
      <c r="AA489" s="262">
        <f>('февраль (4 цк)'!X415+'февраль (4 цк)'!X416*3.1%)/1000</f>
        <v>1.2012586300000001</v>
      </c>
      <c r="AB489" s="262">
        <f>('февраль (4 цк)'!Y415+'февраль (4 цк)'!Y416*3.1%)/1000</f>
        <v>1.2123418799999999</v>
      </c>
    </row>
    <row r="490" spans="1:28" s="156" customFormat="1" ht="13.5" thickBot="1" x14ac:dyDescent="0.25">
      <c r="A490" s="266">
        <v>8</v>
      </c>
      <c r="B490" s="233" t="s">
        <v>191</v>
      </c>
      <c r="C490" s="234" t="s">
        <v>161</v>
      </c>
      <c r="D490" s="202"/>
      <c r="E490" s="262">
        <f>('февраль (4 цк)'!B419+'февраль (4 цк)'!B420*3.1%)/1000</f>
        <v>1.18092731</v>
      </c>
      <c r="F490" s="284">
        <f>('февраль (4 цк)'!C419+'февраль (4 цк)'!C420*3.1%)/1000</f>
        <v>1.2330237400000001</v>
      </c>
      <c r="G490" s="284">
        <f>('февраль (4 цк)'!D419+'февраль (4 цк)'!D420*3.1%)/1000</f>
        <v>1.2267346400000001</v>
      </c>
      <c r="H490" s="262">
        <f>('февраль (4 цк)'!E419+'февраль (4 цк)'!E420*3.1%)/1000</f>
        <v>1.4674525200000001</v>
      </c>
      <c r="I490" s="262">
        <f>('февраль (4 цк)'!F419+'февраль (4 цк)'!F420*3.1%)/1000</f>
        <v>1.4781646100000001</v>
      </c>
      <c r="J490" s="262">
        <f>('февраль (4 цк)'!G419+'февраль (4 цк)'!G420*3.1%)/1000</f>
        <v>1.4534412299999999</v>
      </c>
      <c r="K490" s="262">
        <f>('февраль (4 цк)'!H419+'февраль (4 цк)'!H420*3.1%)/1000</f>
        <v>1.5060634699999997</v>
      </c>
      <c r="L490" s="262">
        <f>('февраль (4 цк)'!I419+'февраль (4 цк)'!I420*3.1%)/1000</f>
        <v>1.4435745600000001</v>
      </c>
      <c r="M490" s="262">
        <f>('февраль (4 цк)'!J419+'февраль (4 цк)'!J420*3.1%)/1000</f>
        <v>1.42170705</v>
      </c>
      <c r="N490" s="262">
        <f>('февраль (4 цк)'!K419+'февраль (4 цк)'!K420*3.1%)/1000</f>
        <v>1.4202739600000003</v>
      </c>
      <c r="O490" s="262">
        <f>('февраль (4 цк)'!L419+'февраль (4 цк)'!L420*3.1%)/1000</f>
        <v>1.41348998</v>
      </c>
      <c r="P490" s="262">
        <f>('февраль (4 цк)'!M419+'февраль (4 цк)'!M420*3.1%)/1000</f>
        <v>1.4210162800000001</v>
      </c>
      <c r="Q490" s="262">
        <f>('февраль (4 цк)'!N419+'февраль (4 цк)'!N420*3.1%)/1000</f>
        <v>1.4432034</v>
      </c>
      <c r="R490" s="262">
        <f>('февраль (4 цк)'!O419+'февраль (4 цк)'!O420*3.1%)/1000</f>
        <v>1.4351512900000001</v>
      </c>
      <c r="S490" s="262">
        <f>('февраль (4 цк)'!P419+'февраль (4 цк)'!P420*3.1%)/1000</f>
        <v>1.4558847000000001</v>
      </c>
      <c r="T490" s="262">
        <f>('февраль (4 цк)'!Q419+'февраль (4 цк)'!Q420*3.1%)/1000</f>
        <v>1.4551733100000002</v>
      </c>
      <c r="U490" s="262">
        <f>('февраль (4 цк)'!R419+'февраль (4 цк)'!R420*3.1%)/1000</f>
        <v>1.4450901300000001</v>
      </c>
      <c r="V490" s="262">
        <f>('февраль (4 цк)'!S419+'февраль (4 цк)'!S420*3.1%)/1000</f>
        <v>1.4348832299999998</v>
      </c>
      <c r="W490" s="262">
        <f>('февраль (4 цк)'!T419+'февраль (4 цк)'!T420*3.1%)/1000</f>
        <v>1.45582284</v>
      </c>
      <c r="X490" s="262">
        <f>('февраль (4 цк)'!U419+'февраль (4 цк)'!U420*3.1%)/1000</f>
        <v>1.22816773</v>
      </c>
      <c r="Y490" s="262">
        <f>('февраль (4 цк)'!V419+'февраль (4 цк)'!V420*3.1%)/1000</f>
        <v>1.16478185</v>
      </c>
      <c r="Z490" s="262">
        <f>('февраль (4 цк)'!W419+'февраль (4 цк)'!W420*3.1%)/1000</f>
        <v>1.18764943</v>
      </c>
      <c r="AA490" s="262">
        <f>('февраль (4 цк)'!X419+'февраль (4 цк)'!X420*3.1%)/1000</f>
        <v>1.18840206</v>
      </c>
      <c r="AB490" s="262">
        <f>('февраль (4 цк)'!Y419+'февраль (4 цк)'!Y420*3.1%)/1000</f>
        <v>1.171638</v>
      </c>
    </row>
    <row r="491" spans="1:28" s="156" customFormat="1" ht="13.5" thickBot="1" x14ac:dyDescent="0.25">
      <c r="A491" s="266">
        <v>9</v>
      </c>
      <c r="B491" s="233" t="s">
        <v>191</v>
      </c>
      <c r="C491" s="234" t="s">
        <v>161</v>
      </c>
      <c r="D491" s="202"/>
      <c r="E491" s="262">
        <f>('февраль (4 цк)'!B423+'февраль (4 цк)'!B424*3.1%)/1000</f>
        <v>1.1828243500000002</v>
      </c>
      <c r="F491" s="284">
        <f>('февраль (4 цк)'!C423+'февраль (4 цк)'!C424*3.1%)/1000</f>
        <v>1.1770816799999999</v>
      </c>
      <c r="G491" s="284">
        <f>('февраль (4 цк)'!D423+'февраль (4 цк)'!D424*3.1%)/1000</f>
        <v>1.1865462600000001</v>
      </c>
      <c r="H491" s="262">
        <f>('февраль (4 цк)'!E423+'февраль (4 цк)'!E424*3.1%)/1000</f>
        <v>1.6800962699999999</v>
      </c>
      <c r="I491" s="262">
        <f>('февраль (4 цк)'!F423+'февраль (4 цк)'!F424*3.1%)/1000</f>
        <v>1.22979671</v>
      </c>
      <c r="J491" s="262">
        <f>('февраль (4 цк)'!G423+'февраль (4 цк)'!G424*3.1%)/1000</f>
        <v>1.2343537300000003</v>
      </c>
      <c r="K491" s="262">
        <f>('февраль (4 цк)'!H423+'февраль (4 цк)'!H424*3.1%)/1000</f>
        <v>1.22810587</v>
      </c>
      <c r="L491" s="262">
        <f>('февраль (4 цк)'!I423+'февраль (4 цк)'!I424*3.1%)/1000</f>
        <v>1.2152802300000003</v>
      </c>
      <c r="M491" s="262">
        <f>('февраль (4 цк)'!J423+'февраль (4 цк)'!J424*3.1%)/1000</f>
        <v>1.2150946500000002</v>
      </c>
      <c r="N491" s="262">
        <f>('февраль (4 цк)'!K423+'февраль (4 цк)'!K424*3.1%)/1000</f>
        <v>1.20564038</v>
      </c>
      <c r="O491" s="262">
        <f>('февраль (4 цк)'!L423+'февраль (4 цк)'!L424*3.1%)/1000</f>
        <v>1.2062796</v>
      </c>
      <c r="P491" s="262">
        <f>('февраль (4 цк)'!M423+'февраль (4 цк)'!M424*3.1%)/1000</f>
        <v>1.2112490200000001</v>
      </c>
      <c r="Q491" s="262">
        <f>('февраль (4 цк)'!N423+'февраль (4 цк)'!N424*3.1%)/1000</f>
        <v>1.21100158</v>
      </c>
      <c r="R491" s="262">
        <f>('февраль (4 цк)'!O423+'февраль (4 цк)'!O424*3.1%)/1000</f>
        <v>1.2111046799999998</v>
      </c>
      <c r="S491" s="262">
        <f>('февраль (4 цк)'!P423+'февраль (4 цк)'!P424*3.1%)/1000</f>
        <v>1.25060229</v>
      </c>
      <c r="T491" s="262">
        <f>('февраль (4 цк)'!Q423+'февраль (4 цк)'!Q424*3.1%)/1000</f>
        <v>1.4089535800000001</v>
      </c>
      <c r="U491" s="262">
        <f>('февраль (4 цк)'!R423+'февраль (4 цк)'!R424*3.1%)/1000</f>
        <v>1.40518012</v>
      </c>
      <c r="V491" s="262">
        <f>('февраль (4 цк)'!S423+'февраль (4 цк)'!S424*3.1%)/1000</f>
        <v>1.37981752</v>
      </c>
      <c r="W491" s="262">
        <f>('февраль (4 цк)'!T423+'февраль (4 цк)'!T424*3.1%)/1000</f>
        <v>1.2773051900000001</v>
      </c>
      <c r="X491" s="262">
        <f>('февраль (4 цк)'!U423+'февраль (4 цк)'!U424*3.1%)/1000</f>
        <v>1.1741330200000002</v>
      </c>
      <c r="Y491" s="262">
        <f>('февраль (4 цк)'!V423+'февраль (4 цк)'!V424*3.1%)/1000</f>
        <v>1.1679057800000001</v>
      </c>
      <c r="Z491" s="262">
        <f>('февраль (4 цк)'!W423+'февраль (4 цк)'!W424*3.1%)/1000</f>
        <v>1.1921858300000001</v>
      </c>
      <c r="AA491" s="262">
        <f>('февраль (4 цк)'!X423+'февраль (4 цк)'!X424*3.1%)/1000</f>
        <v>1.1620497000000001</v>
      </c>
      <c r="AB491" s="262">
        <f>('февраль (4 цк)'!Y423+'февраль (4 цк)'!Y424*3.1%)/1000</f>
        <v>1.1874019900000001</v>
      </c>
    </row>
    <row r="492" spans="1:28" s="156" customFormat="1" ht="13.5" thickBot="1" x14ac:dyDescent="0.25">
      <c r="A492" s="266">
        <v>10</v>
      </c>
      <c r="B492" s="233" t="s">
        <v>191</v>
      </c>
      <c r="C492" s="234" t="s">
        <v>161</v>
      </c>
      <c r="D492" s="202"/>
      <c r="E492" s="262">
        <f>('февраль (4 цк)'!B427+'февраль (4 цк)'!B428*3.1%)/1000</f>
        <v>1.0845906700000003</v>
      </c>
      <c r="F492" s="284">
        <f>('февраль (4 цк)'!C427+'февраль (4 цк)'!C428*3.1%)/1000</f>
        <v>1.0902714800000002</v>
      </c>
      <c r="G492" s="284">
        <f>('февраль (4 цк)'!D427+'февраль (4 цк)'!D428*3.1%)/1000</f>
        <v>1.0932201400000001</v>
      </c>
      <c r="H492" s="262">
        <f>('февраль (4 цк)'!E427+'февраль (4 цк)'!E428*3.1%)/1000</f>
        <v>1.1028909200000003</v>
      </c>
      <c r="I492" s="262">
        <f>('февраль (4 цк)'!F427+'февраль (4 цк)'!F428*3.1%)/1000</f>
        <v>1.12628431</v>
      </c>
      <c r="J492" s="262">
        <f>('февраль (4 цк)'!G427+'февраль (4 цк)'!G428*3.1%)/1000</f>
        <v>1.56987206</v>
      </c>
      <c r="K492" s="262">
        <f>('февраль (4 цк)'!H427+'февраль (4 цк)'!H428*3.1%)/1000</f>
        <v>1.1354499</v>
      </c>
      <c r="L492" s="262">
        <f>('февраль (4 цк)'!I427+'февраль (4 цк)'!I428*3.1%)/1000</f>
        <v>1.1153350900000001</v>
      </c>
      <c r="M492" s="262">
        <f>('февраль (4 цк)'!J427+'февраль (4 цк)'!J428*3.1%)/1000</f>
        <v>1.11134512</v>
      </c>
      <c r="N492" s="262">
        <f>('февраль (4 цк)'!K427+'февраль (4 цк)'!K428*3.1%)/1000</f>
        <v>1.0822090600000001</v>
      </c>
      <c r="O492" s="262">
        <f>('февраль (4 цк)'!L427+'февраль (4 цк)'!L428*3.1%)/1000</f>
        <v>1.0912200000000001</v>
      </c>
      <c r="P492" s="262">
        <f>('февраль (4 цк)'!M427+'февраль (4 цк)'!M428*3.1%)/1000</f>
        <v>1.0909313200000001</v>
      </c>
      <c r="Q492" s="262">
        <f>('февраль (4 цк)'!N427+'февраль (4 цк)'!N428*3.1%)/1000</f>
        <v>1.09770499</v>
      </c>
      <c r="R492" s="262">
        <f>('февраль (4 цк)'!O427+'февраль (4 цк)'!O428*3.1%)/1000</f>
        <v>1.1092315700000002</v>
      </c>
      <c r="S492" s="262">
        <f>('февраль (4 цк)'!P427+'февраль (4 цк)'!P428*3.1%)/1000</f>
        <v>1.1284700300000001</v>
      </c>
      <c r="T492" s="262">
        <f>('февраль (4 цк)'!Q427+'февраль (4 цк)'!Q428*3.1%)/1000</f>
        <v>1.1420586100000001</v>
      </c>
      <c r="U492" s="262">
        <f>('февраль (4 цк)'!R427+'февраль (4 цк)'!R428*3.1%)/1000</f>
        <v>1.1478115900000001</v>
      </c>
      <c r="V492" s="262">
        <f>('февраль (4 цк)'!S427+'февраль (4 цк)'!S428*3.1%)/1000</f>
        <v>1.1336765800000002</v>
      </c>
      <c r="W492" s="262">
        <f>('февраль (4 цк)'!T427+'февраль (4 цк)'!T428*3.1%)/1000</f>
        <v>1.10742732</v>
      </c>
      <c r="X492" s="262">
        <f>('февраль (4 цк)'!U427+'февраль (4 цк)'!U428*3.1%)/1000</f>
        <v>1.1070252300000001</v>
      </c>
      <c r="Y492" s="262">
        <f>('февраль (4 цк)'!V427+'февраль (4 цк)'!V428*3.1%)/1000</f>
        <v>1.0976328200000001</v>
      </c>
      <c r="Z492" s="262">
        <f>('февраль (4 цк)'!W427+'февраль (4 цк)'!W428*3.1%)/1000</f>
        <v>1.0997773</v>
      </c>
      <c r="AA492" s="262">
        <f>('февраль (4 цк)'!X427+'февраль (4 цк)'!X428*3.1%)/1000</f>
        <v>1.0901271400000001</v>
      </c>
      <c r="AB492" s="262">
        <f>('февраль (4 цк)'!Y427+'февраль (4 цк)'!Y428*3.1%)/1000</f>
        <v>1.0946738500000002</v>
      </c>
    </row>
    <row r="493" spans="1:28" s="156" customFormat="1" ht="13.5" thickBot="1" x14ac:dyDescent="0.25">
      <c r="A493" s="266">
        <v>11</v>
      </c>
      <c r="B493" s="233" t="s">
        <v>191</v>
      </c>
      <c r="C493" s="234" t="s">
        <v>161</v>
      </c>
      <c r="D493" s="202"/>
      <c r="E493" s="262">
        <f>('февраль (4 цк)'!B431+'февраль (4 цк)'!B432*3.1%)/1000</f>
        <v>1.0796831099999999</v>
      </c>
      <c r="F493" s="284">
        <f>('февраль (4 цк)'!C431+'февраль (4 цк)'!C432*3.1%)/1000</f>
        <v>1.06098077</v>
      </c>
      <c r="G493" s="284">
        <f>('февраль (4 цк)'!D431+'февраль (4 цк)'!D432*3.1%)/1000</f>
        <v>1.0928283599999999</v>
      </c>
      <c r="H493" s="262">
        <f>('февраль (4 цк)'!E431+'февраль (4 цк)'!E432*3.1%)/1000</f>
        <v>1.1122008500000002</v>
      </c>
      <c r="I493" s="262">
        <f>('февраль (4 цк)'!F431+'февраль (4 цк)'!F432*3.1%)/1000</f>
        <v>1.1091387800000003</v>
      </c>
      <c r="J493" s="262">
        <f>('февраль (4 цк)'!G431+'февраль (4 цк)'!G432*3.1%)/1000</f>
        <v>1.1149536200000001</v>
      </c>
      <c r="K493" s="262">
        <f>('февраль (4 цк)'!H431+'февраль (4 цк)'!H432*3.1%)/1000</f>
        <v>1.1094480800000002</v>
      </c>
      <c r="L493" s="262">
        <f>('февраль (4 цк)'!I431+'февраль (4 цк)'!I432*3.1%)/1000</f>
        <v>1.1041796700000002</v>
      </c>
      <c r="M493" s="262">
        <f>('февраль (4 цк)'!J431+'февраль (4 цк)'!J432*3.1%)/1000</f>
        <v>1.0913849600000001</v>
      </c>
      <c r="N493" s="262">
        <f>('февраль (4 цк)'!K431+'февраль (4 цк)'!K432*3.1%)/1000</f>
        <v>1.0927252600000001</v>
      </c>
      <c r="O493" s="262">
        <f>('февраль (4 цк)'!L431+'февраль (4 цк)'!L432*3.1%)/1000</f>
        <v>1.09922056</v>
      </c>
      <c r="P493" s="262">
        <f>('февраль (4 цк)'!M431+'февраль (4 цк)'!M432*3.1%)/1000</f>
        <v>1.1054993500000003</v>
      </c>
      <c r="Q493" s="262">
        <f>('февраль (4 цк)'!N431+'февраль (4 цк)'!N432*3.1%)/1000</f>
        <v>1.1079737500000002</v>
      </c>
      <c r="R493" s="262">
        <f>('февраль (4 цк)'!O431+'февраль (4 цк)'!O432*3.1%)/1000</f>
        <v>1.1063241500000001</v>
      </c>
      <c r="S493" s="262">
        <f>('февраль (4 цк)'!P431+'февраль (4 цк)'!P432*3.1%)/1000</f>
        <v>1.1182218900000001</v>
      </c>
      <c r="T493" s="262">
        <f>('февраль (4 цк)'!Q431+'февраль (4 цк)'!Q432*3.1%)/1000</f>
        <v>1.1205828800000002</v>
      </c>
      <c r="U493" s="262">
        <f>('февраль (4 цк)'!R431+'февраль (4 цк)'!R432*3.1%)/1000</f>
        <v>1.1202735800000001</v>
      </c>
      <c r="V493" s="262">
        <f>('февраль (4 цк)'!S431+'февраль (4 цк)'!S432*3.1%)/1000</f>
        <v>1.12090249</v>
      </c>
      <c r="W493" s="262">
        <f>('февраль (4 цк)'!T431+'февраль (4 цк)'!T432*3.1%)/1000</f>
        <v>1.1222531000000002</v>
      </c>
      <c r="X493" s="262">
        <f>('февраль (4 цк)'!U431+'февраль (4 цк)'!U432*3.1%)/1000</f>
        <v>1.1072829800000001</v>
      </c>
      <c r="Y493" s="262">
        <f>('февраль (4 цк)'!V431+'февраль (4 цк)'!V432*3.1%)/1000</f>
        <v>1.0615375100000002</v>
      </c>
      <c r="Z493" s="262">
        <f>('февраль (4 цк)'!W431+'февраль (4 цк)'!W432*3.1%)/1000</f>
        <v>1.0748167900000001</v>
      </c>
      <c r="AA493" s="262">
        <f>('февраль (4 цк)'!X431+'февраль (4 цк)'!X432*3.1%)/1000</f>
        <v>1.07222898</v>
      </c>
      <c r="AB493" s="262">
        <f>('февраль (4 цк)'!Y431+'февраль (4 цк)'!Y432*3.1%)/1000</f>
        <v>1.0694349700000003</v>
      </c>
    </row>
    <row r="494" spans="1:28" s="156" customFormat="1" ht="13.5" thickBot="1" x14ac:dyDescent="0.25">
      <c r="A494" s="266">
        <v>12</v>
      </c>
      <c r="B494" s="233" t="s">
        <v>191</v>
      </c>
      <c r="C494" s="234" t="s">
        <v>161</v>
      </c>
      <c r="D494" s="202"/>
      <c r="E494" s="262">
        <f>('февраль (4 цк)'!B435+'февраль (4 цк)'!B436*3.1%)/1000</f>
        <v>1.0743734600000001</v>
      </c>
      <c r="F494" s="284">
        <f>('февраль (4 цк)'!C435+'февраль (4 цк)'!C436*3.1%)/1000</f>
        <v>1.10096295</v>
      </c>
      <c r="G494" s="284">
        <f>('февраль (4 цк)'!D435+'февраль (4 цк)'!D436*3.1%)/1000</f>
        <v>1.1481415100000001</v>
      </c>
      <c r="H494" s="262">
        <f>('февраль (4 цк)'!E435+'февраль (4 цк)'!E436*3.1%)/1000</f>
        <v>1.1889691099999999</v>
      </c>
      <c r="I494" s="262">
        <f>('февраль (4 цк)'!F435+'февраль (4 цк)'!F436*3.1%)/1000</f>
        <v>1.19873268</v>
      </c>
      <c r="J494" s="262">
        <f>('февраль (4 цк)'!G435+'февраль (4 цк)'!G436*3.1%)/1000</f>
        <v>1.1989595</v>
      </c>
      <c r="K494" s="262">
        <f>('февраль (4 цк)'!H435+'февраль (4 цк)'!H436*3.1%)/1000</f>
        <v>1.18303055</v>
      </c>
      <c r="L494" s="262">
        <f>('февраль (4 цк)'!I435+'февраль (4 цк)'!I436*3.1%)/1000</f>
        <v>1.1834017100000001</v>
      </c>
      <c r="M494" s="262">
        <f>('февраль (4 цк)'!J435+'февраль (4 цк)'!J436*3.1%)/1000</f>
        <v>1.1780095800000001</v>
      </c>
      <c r="N494" s="262">
        <f>('февраль (4 цк)'!K435+'февраль (4 цк)'!K436*3.1%)/1000</f>
        <v>1.1769992</v>
      </c>
      <c r="O494" s="262">
        <f>('февраль (4 цк)'!L435+'февраль (4 цк)'!L436*3.1%)/1000</f>
        <v>1.1772981899999999</v>
      </c>
      <c r="P494" s="262">
        <f>('февраль (4 цк)'!M435+'февраль (4 цк)'!M436*3.1%)/1000</f>
        <v>1.1815768400000002</v>
      </c>
      <c r="Q494" s="262">
        <f>('февраль (4 цк)'!N435+'февраль (4 цк)'!N436*3.1%)/1000</f>
        <v>1.1648540199999999</v>
      </c>
      <c r="R494" s="262">
        <f>('февраль (4 цк)'!O435+'февраль (4 цк)'!O436*3.1%)/1000</f>
        <v>1.1844430200000002</v>
      </c>
      <c r="S494" s="262">
        <f>('февраль (4 цк)'!P435+'февраль (4 цк)'!P436*3.1%)/1000</f>
        <v>1.19378388</v>
      </c>
      <c r="T494" s="262">
        <f>('февраль (4 цк)'!Q435+'февраль (4 цк)'!Q436*3.1%)/1000</f>
        <v>1.2061868099999999</v>
      </c>
      <c r="U494" s="262">
        <f>('февраль (4 цк)'!R435+'февраль (4 цк)'!R436*3.1%)/1000</f>
        <v>1.2072796700000001</v>
      </c>
      <c r="V494" s="262">
        <f>('февраль (4 цк)'!S435+'февраль (4 цк)'!S436*3.1%)/1000</f>
        <v>1.19721711</v>
      </c>
      <c r="W494" s="262">
        <f>('февраль (4 цк)'!T435+'февраль (4 цк)'!T436*3.1%)/1000</f>
        <v>1.1855461899999999</v>
      </c>
      <c r="X494" s="262">
        <f>('февраль (4 цк)'!U435+'февраль (4 цк)'!U436*3.1%)/1000</f>
        <v>1.1330476700000001</v>
      </c>
      <c r="Y494" s="262">
        <f>('февраль (4 цк)'!V435+'февраль (4 цк)'!V436*3.1%)/1000</f>
        <v>1.1197271500000001</v>
      </c>
      <c r="Z494" s="262">
        <f>('февраль (4 цк)'!W435+'февраль (4 цк)'!W436*3.1%)/1000</f>
        <v>1.1231397599999999</v>
      </c>
      <c r="AA494" s="262">
        <f>('февраль (4 цк)'!X435+'февраль (4 цк)'!X436*3.1%)/1000</f>
        <v>1.06766165</v>
      </c>
      <c r="AB494" s="262">
        <f>('февраль (4 цк)'!Y435+'февраль (4 цк)'!Y436*3.1%)/1000</f>
        <v>1.0671564600000001</v>
      </c>
    </row>
    <row r="495" spans="1:28" s="156" customFormat="1" ht="13.5" thickBot="1" x14ac:dyDescent="0.25">
      <c r="A495" s="266">
        <v>13</v>
      </c>
      <c r="B495" s="233" t="s">
        <v>191</v>
      </c>
      <c r="C495" s="234" t="s">
        <v>161</v>
      </c>
      <c r="D495" s="202"/>
      <c r="E495" s="262">
        <f>('февраль (4 цк)'!B439+'февраль (4 цк)'!B440*3.1%)/1000</f>
        <v>1.1632353500000001</v>
      </c>
      <c r="F495" s="284">
        <f>('февраль (4 цк)'!C439+'февраль (4 цк)'!C440*3.1%)/1000</f>
        <v>1.2058465800000002</v>
      </c>
      <c r="G495" s="284">
        <f>('февраль (4 цк)'!D439+'февраль (4 цк)'!D440*3.1%)/1000</f>
        <v>1.2115273900000001</v>
      </c>
      <c r="H495" s="262">
        <f>('февраль (4 цк)'!E439+'февраль (4 цк)'!E440*3.1%)/1000</f>
        <v>1.2799136200000001</v>
      </c>
      <c r="I495" s="262">
        <f>('февраль (4 цк)'!F439+'февраль (4 цк)'!F440*3.1%)/1000</f>
        <v>1.21047577</v>
      </c>
      <c r="J495" s="262">
        <f>('февраль (4 цк)'!G439+'февраль (4 цк)'!G440*3.1%)/1000</f>
        <v>1.27031501</v>
      </c>
      <c r="K495" s="262">
        <f>('февраль (4 цк)'!H439+'февраль (4 цк)'!H440*3.1%)/1000</f>
        <v>1.2675313100000001</v>
      </c>
      <c r="L495" s="262">
        <f>('февраль (4 цк)'!I439+'февраль (4 цк)'!I440*3.1%)/1000</f>
        <v>1.2482000600000001</v>
      </c>
      <c r="M495" s="262">
        <f>('февраль (4 цк)'!J439+'февраль (4 цк)'!J440*3.1%)/1000</f>
        <v>1.2434677700000003</v>
      </c>
      <c r="N495" s="262">
        <f>('февраль (4 цк)'!K439+'февраль (4 цк)'!K440*3.1%)/1000</f>
        <v>1.2433543600000001</v>
      </c>
      <c r="O495" s="262">
        <f>('февраль (4 цк)'!L439+'февраль (4 цк)'!L440*3.1%)/1000</f>
        <v>1.2536231199999999</v>
      </c>
      <c r="P495" s="262">
        <f>('февраль (4 цк)'!M439+'февраль (4 цк)'!M440*3.1%)/1000</f>
        <v>1.2559944199999999</v>
      </c>
      <c r="Q495" s="262">
        <f>('февраль (4 цк)'!N439+'февраль (4 цк)'!N440*3.1%)/1000</f>
        <v>1.2357558900000001</v>
      </c>
      <c r="R495" s="262">
        <f>('февраль (4 цк)'!O439+'февраль (4 цк)'!O440*3.1%)/1000</f>
        <v>1.26353103</v>
      </c>
      <c r="S495" s="262">
        <f>('февраль (4 цк)'!P439+'февраль (4 цк)'!P440*3.1%)/1000</f>
        <v>1.22959051</v>
      </c>
      <c r="T495" s="262">
        <f>('февраль (4 цк)'!Q439+'февраль (4 цк)'!Q440*3.1%)/1000</f>
        <v>1.2805528400000001</v>
      </c>
      <c r="U495" s="262">
        <f>('февраль (4 цк)'!R439+'февраль (4 цк)'!R440*3.1%)/1000</f>
        <v>1.28059408</v>
      </c>
      <c r="V495" s="262">
        <f>('февраль (4 цк)'!S439+'февраль (4 цк)'!S440*3.1%)/1000</f>
        <v>1.26717046</v>
      </c>
      <c r="W495" s="262">
        <f>('февраль (4 цк)'!T439+'февраль (4 цк)'!T440*3.1%)/1000</f>
        <v>1.25178794</v>
      </c>
      <c r="X495" s="262">
        <f>('февраль (4 цк)'!U439+'февраль (4 цк)'!U440*3.1%)/1000</f>
        <v>1.2225384700000002</v>
      </c>
      <c r="Y495" s="262">
        <f>('февраль (4 цк)'!V439+'февраль (4 цк)'!V440*3.1%)/1000</f>
        <v>1.21213568</v>
      </c>
      <c r="Z495" s="262">
        <f>('февраль (4 цк)'!W439+'февраль (4 цк)'!W440*3.1%)/1000</f>
        <v>1.2439420300000001</v>
      </c>
      <c r="AA495" s="262">
        <f>('февраль (4 цк)'!X439+'февраль (4 цк)'!X440*3.1%)/1000</f>
        <v>1.19532007</v>
      </c>
      <c r="AB495" s="262">
        <f>('февраль (4 цк)'!Y439+'февраль (4 цк)'!Y440*3.1%)/1000</f>
        <v>1.1936395400000002</v>
      </c>
    </row>
    <row r="496" spans="1:28" s="156" customFormat="1" ht="13.5" thickBot="1" x14ac:dyDescent="0.25">
      <c r="A496" s="266">
        <v>14</v>
      </c>
      <c r="B496" s="233" t="s">
        <v>191</v>
      </c>
      <c r="C496" s="234" t="s">
        <v>161</v>
      </c>
      <c r="D496" s="202"/>
      <c r="E496" s="262">
        <f>('февраль (4 цк)'!B443+'февраль (4 цк)'!B444*3.1%)/1000</f>
        <v>1.1226551899999999</v>
      </c>
      <c r="F496" s="284">
        <f>('февраль (4 цк)'!C443+'февраль (4 цк)'!C444*3.1%)/1000</f>
        <v>1.1604619600000001</v>
      </c>
      <c r="G496" s="284">
        <f>('февраль (4 цк)'!D443+'февраль (4 цк)'!D444*3.1%)/1000</f>
        <v>1.1686068599999999</v>
      </c>
      <c r="H496" s="262">
        <f>('февраль (4 цк)'!E443+'февраль (4 цк)'!E444*3.1%)/1000</f>
        <v>1.1921342800000003</v>
      </c>
      <c r="I496" s="262">
        <f>('февраль (4 цк)'!F443+'февраль (4 цк)'!F444*3.1%)/1000</f>
        <v>1.1712152900000001</v>
      </c>
      <c r="J496" s="262">
        <f>('февраль (4 цк)'!G443+'февраль (4 цк)'!G444*3.1%)/1000</f>
        <v>1.1779477200000001</v>
      </c>
      <c r="K496" s="262">
        <f>('февраль (4 цк)'!H443+'февраль (4 цк)'!H444*3.1%)/1000</f>
        <v>1.16989561</v>
      </c>
      <c r="L496" s="262">
        <f>('февраль (4 цк)'!I443+'февраль (4 цк)'!I444*3.1%)/1000</f>
        <v>1.15440999</v>
      </c>
      <c r="M496" s="262">
        <f>('февраль (4 цк)'!J443+'февраль (4 цк)'!J444*3.1%)/1000</f>
        <v>1.15657509</v>
      </c>
      <c r="N496" s="262">
        <f>('февраль (4 цк)'!K443+'февраль (4 цк)'!K444*3.1%)/1000</f>
        <v>1.14354325</v>
      </c>
      <c r="O496" s="262">
        <f>('февраль (4 цк)'!L443+'февраль (4 цк)'!L444*3.1%)/1000</f>
        <v>1.1546677400000001</v>
      </c>
      <c r="P496" s="262">
        <f>('февраль (4 цк)'!M443+'февраль (4 цк)'!M444*3.1%)/1000</f>
        <v>1.1601423500000001</v>
      </c>
      <c r="Q496" s="262">
        <f>('февраль (4 цк)'!N443+'февраль (4 цк)'!N444*3.1%)/1000</f>
        <v>1.1513685400000002</v>
      </c>
      <c r="R496" s="262">
        <f>('февраль (4 цк)'!O443+'февраль (4 цк)'!O444*3.1%)/1000</f>
        <v>1.1703389400000002</v>
      </c>
      <c r="S496" s="262">
        <f>('февраль (4 цк)'!P443+'февраль (4 цк)'!P444*3.1%)/1000</f>
        <v>1.17846322</v>
      </c>
      <c r="T496" s="262">
        <f>('февраль (4 цк)'!Q443+'февраль (4 цк)'!Q444*3.1%)/1000</f>
        <v>1.1805767700000001</v>
      </c>
      <c r="U496" s="262">
        <f>('февраль (4 цк)'!R443+'февраль (4 цк)'!R444*3.1%)/1000</f>
        <v>1.1841131000000003</v>
      </c>
      <c r="V496" s="262">
        <f>('февраль (4 цк)'!S443+'февраль (4 цк)'!S444*3.1%)/1000</f>
        <v>1.1740814700000002</v>
      </c>
      <c r="W496" s="262">
        <f>('февраль (4 цк)'!T443+'февраль (4 цк)'!T444*3.1%)/1000</f>
        <v>1.17391651</v>
      </c>
      <c r="X496" s="262">
        <f>('февраль (4 цк)'!U443+'февраль (4 цк)'!U444*3.1%)/1000</f>
        <v>1.15245109</v>
      </c>
      <c r="Y496" s="262">
        <f>('февраль (4 цк)'!V443+'февраль (4 цк)'!V444*3.1%)/1000</f>
        <v>1.1433164300000001</v>
      </c>
      <c r="Z496" s="262">
        <f>('февраль (4 цк)'!W443+'февраль (4 цк)'!W444*3.1%)/1000</f>
        <v>1.1132215400000003</v>
      </c>
      <c r="AA496" s="262">
        <f>('февраль (4 цк)'!X443+'февраль (4 цк)'!X444*3.1%)/1000</f>
        <v>1.1274287200000002</v>
      </c>
      <c r="AB496" s="262">
        <f>('февраль (4 цк)'!Y443+'февраль (4 цк)'!Y444*3.1%)/1000</f>
        <v>1.1241501400000002</v>
      </c>
    </row>
    <row r="497" spans="1:28" s="156" customFormat="1" ht="13.5" thickBot="1" x14ac:dyDescent="0.25">
      <c r="A497" s="266">
        <v>15</v>
      </c>
      <c r="B497" s="233" t="s">
        <v>191</v>
      </c>
      <c r="C497" s="234" t="s">
        <v>161</v>
      </c>
      <c r="D497" s="202"/>
      <c r="E497" s="262">
        <f>('февраль (4 цк)'!B447+'февраль (4 цк)'!B448*3.1%)/1000</f>
        <v>1.13447045</v>
      </c>
      <c r="F497" s="284">
        <f>('февраль (4 цк)'!C447+'февраль (4 цк)'!C448*3.1%)/1000</f>
        <v>1.14381131</v>
      </c>
      <c r="G497" s="284">
        <f>('февраль (4 цк)'!D447+'февраль (4 цк)'!D448*3.1%)/1000</f>
        <v>1.1601320400000001</v>
      </c>
      <c r="H497" s="262">
        <f>('февраль (4 цк)'!E447+'февраль (4 цк)'!E448*3.1%)/1000</f>
        <v>1.1869689700000001</v>
      </c>
      <c r="I497" s="262">
        <f>('февраль (4 цк)'!F447+'февраль (4 цк)'!F448*3.1%)/1000</f>
        <v>1.1704832800000002</v>
      </c>
      <c r="J497" s="262">
        <f>('февраль (4 цк)'!G447+'февраль (4 цк)'!G448*3.1%)/1000</f>
        <v>1.2087643100000001</v>
      </c>
      <c r="K497" s="262">
        <f>('февраль (4 цк)'!H447+'февраль (4 цк)'!H448*3.1%)/1000</f>
        <v>1.1931446600000002</v>
      </c>
      <c r="L497" s="262">
        <f>('февраль (4 цк)'!I447+'февраль (4 цк)'!I448*3.1%)/1000</f>
        <v>1.1558430800000001</v>
      </c>
      <c r="M497" s="262">
        <f>('февраль (4 цк)'!J447+'февраль (4 цк)'!J448*3.1%)/1000</f>
        <v>1.1519355900000001</v>
      </c>
      <c r="N497" s="262">
        <f>('февраль (4 цк)'!K447+'февраль (4 цк)'!K448*3.1%)/1000</f>
        <v>1.14615168</v>
      </c>
      <c r="O497" s="262">
        <f>('февраль (4 цк)'!L447+'февраль (4 цк)'!L448*3.1%)/1000</f>
        <v>1.1525232600000002</v>
      </c>
      <c r="P497" s="262">
        <f>('февраль (4 цк)'!M447+'февраль (4 цк)'!M448*3.1%)/1000</f>
        <v>1.1638024</v>
      </c>
      <c r="Q497" s="262">
        <f>('февраль (4 цк)'!N447+'февраль (4 цк)'!N448*3.1%)/1000</f>
        <v>1.16076095</v>
      </c>
      <c r="R497" s="262">
        <f>('февраль (4 цк)'!O447+'февраль (4 цк)'!O448*3.1%)/1000</f>
        <v>1.1679676400000001</v>
      </c>
      <c r="S497" s="262">
        <f>('февраль (4 цк)'!P447+'февраль (4 цк)'!P448*3.1%)/1000</f>
        <v>1.13682113</v>
      </c>
      <c r="T497" s="262">
        <f>('февраль (4 цк)'!Q447+'февраль (4 цк)'!Q448*3.1%)/1000</f>
        <v>1.1908764600000001</v>
      </c>
      <c r="U497" s="262">
        <f>('февраль (4 цк)'!R447+'февраль (4 цк)'!R448*3.1%)/1000</f>
        <v>1.1878968700000001</v>
      </c>
      <c r="V497" s="262">
        <f>('февраль (4 цк)'!S447+'февраль (4 цк)'!S448*3.1%)/1000</f>
        <v>1.1840409300000001</v>
      </c>
      <c r="W497" s="262">
        <f>('февраль (4 цк)'!T447+'февраль (4 цк)'!T448*3.1%)/1000</f>
        <v>1.1802365400000001</v>
      </c>
      <c r="X497" s="262">
        <f>('февраль (4 цк)'!U447+'февраль (4 цк)'!U448*3.1%)/1000</f>
        <v>1.1657922300000003</v>
      </c>
      <c r="Y497" s="262">
        <f>('февраль (4 цк)'!V447+'февраль (4 цк)'!V448*3.1%)/1000</f>
        <v>1.14995607</v>
      </c>
      <c r="Z497" s="262">
        <f>('февраль (4 цк)'!W447+'февраль (4 цк)'!W448*3.1%)/1000</f>
        <v>1.1560595900000001</v>
      </c>
      <c r="AA497" s="262">
        <f>('февраль (4 цк)'!X447+'февраль (4 цк)'!X448*3.1%)/1000</f>
        <v>1.1606063</v>
      </c>
      <c r="AB497" s="262">
        <f>('февраль (4 цк)'!Y447+'февраль (4 цк)'!Y448*3.1%)/1000</f>
        <v>1.1552863400000002</v>
      </c>
    </row>
    <row r="498" spans="1:28" s="156" customFormat="1" ht="13.5" thickBot="1" x14ac:dyDescent="0.25">
      <c r="A498" s="266">
        <v>16</v>
      </c>
      <c r="B498" s="233" t="s">
        <v>191</v>
      </c>
      <c r="C498" s="234" t="s">
        <v>161</v>
      </c>
      <c r="D498" s="202"/>
      <c r="E498" s="262">
        <f>('февраль (4 цк)'!B451+'февраль (4 цк)'!B452*3.1%)/1000</f>
        <v>1.1562657900000002</v>
      </c>
      <c r="F498" s="284">
        <f>('февраль (4 цк)'!C451+'февраль (4 цк)'!C452*3.1%)/1000</f>
        <v>1.1539563500000001</v>
      </c>
      <c r="G498" s="284">
        <f>('февраль (4 цк)'!D451+'февраль (4 цк)'!D452*3.1%)/1000</f>
        <v>1.1544306099999999</v>
      </c>
      <c r="H498" s="262">
        <f>('февраль (4 цк)'!E451+'февраль (4 цк)'!E452*3.1%)/1000</f>
        <v>1.1413059800000001</v>
      </c>
      <c r="I498" s="262">
        <f>('февраль (4 цк)'!F451+'февраль (4 цк)'!F452*3.1%)/1000</f>
        <v>1.21251715</v>
      </c>
      <c r="J498" s="262">
        <f>('февраль (4 цк)'!G451+'февраль (4 цк)'!G452*3.1%)/1000</f>
        <v>1.22182708</v>
      </c>
      <c r="K498" s="262">
        <f>('февраль (4 цк)'!H451+'февраль (4 цк)'!H452*3.1%)/1000</f>
        <v>1.21491938</v>
      </c>
      <c r="L498" s="262">
        <f>('февраль (4 цк)'!I451+'февраль (4 цк)'!I452*3.1%)/1000</f>
        <v>1.1682253900000001</v>
      </c>
      <c r="M498" s="262">
        <f>('февраль (4 цк)'!J451+'февраль (4 цк)'!J452*3.1%)/1000</f>
        <v>1.1665654800000003</v>
      </c>
      <c r="N498" s="262">
        <f>('февраль (4 цк)'!K451+'февраль (4 цк)'!K452*3.1%)/1000</f>
        <v>1.1579772500000001</v>
      </c>
      <c r="O498" s="262">
        <f>('февраль (4 цк)'!L451+'февраль (4 цк)'!L452*3.1%)/1000</f>
        <v>1.1627198500000002</v>
      </c>
      <c r="P498" s="262">
        <f>('февраль (4 цк)'!M451+'февраль (4 цк)'!M452*3.1%)/1000</f>
        <v>1.1667716800000001</v>
      </c>
      <c r="Q498" s="262">
        <f>('февраль (4 цк)'!N451+'февраль (4 цк)'!N452*3.1%)/1000</f>
        <v>1.1689574000000003</v>
      </c>
      <c r="R498" s="262">
        <f>('февраль (4 цк)'!O451+'февраль (4 цк)'!O452*3.1%)/1000</f>
        <v>1.16694695</v>
      </c>
      <c r="S498" s="262">
        <f>('февраль (4 цк)'!P451+'февраль (4 цк)'!P452*3.1%)/1000</f>
        <v>1.17217412</v>
      </c>
      <c r="T498" s="262">
        <f>('февраль (4 цк)'!Q451+'февраль (4 цк)'!Q452*3.1%)/1000</f>
        <v>1.1886701200000001</v>
      </c>
      <c r="U498" s="262">
        <f>('февраль (4 цк)'!R451+'февраль (4 цк)'!R452*3.1%)/1000</f>
        <v>1.18135002</v>
      </c>
      <c r="V498" s="262">
        <f>('февраль (4 цк)'!S451+'февраль (4 цк)'!S452*3.1%)/1000</f>
        <v>1.17624657</v>
      </c>
      <c r="W498" s="262">
        <f>('февраль (4 цк)'!T451+'февраль (4 цк)'!T452*3.1%)/1000</f>
        <v>1.17505061</v>
      </c>
      <c r="X498" s="262">
        <f>('февраль (4 цк)'!U451+'февраль (4 цк)'!U452*3.1%)/1000</f>
        <v>1.1511932700000003</v>
      </c>
      <c r="Y498" s="262">
        <f>('февраль (4 цк)'!V451+'февраль (4 цк)'!V452*3.1%)/1000</f>
        <v>1.1572864800000002</v>
      </c>
      <c r="Z498" s="262">
        <f>('февраль (4 цк)'!W451+'февраль (4 цк)'!W452*3.1%)/1000</f>
        <v>1.15869895</v>
      </c>
      <c r="AA498" s="262">
        <f>('февраль (4 цк)'!X451+'февраль (4 цк)'!X452*3.1%)/1000</f>
        <v>1.1511211000000001</v>
      </c>
      <c r="AB498" s="262">
        <f>('февраль (4 цк)'!Y451+'февраль (4 цк)'!Y452*3.1%)/1000</f>
        <v>1.1429143400000001</v>
      </c>
    </row>
    <row r="499" spans="1:28" s="156" customFormat="1" ht="13.5" thickBot="1" x14ac:dyDescent="0.25">
      <c r="A499" s="266">
        <v>17</v>
      </c>
      <c r="B499" s="233" t="s">
        <v>191</v>
      </c>
      <c r="C499" s="234" t="s">
        <v>161</v>
      </c>
      <c r="D499" s="202"/>
      <c r="E499" s="262">
        <f>('февраль (4 цк)'!B455+'февраль (4 цк)'!B456*3.1%)/1000</f>
        <v>1.1066231400000002</v>
      </c>
      <c r="F499" s="284">
        <f>('февраль (4 цк)'!C455+'февраль (4 цк)'!C456*3.1%)/1000</f>
        <v>1.1069633699999999</v>
      </c>
      <c r="G499" s="284">
        <f>('февраль (4 цк)'!D455+'февраль (4 цк)'!D456*3.1%)/1000</f>
        <v>1.1116647300000002</v>
      </c>
      <c r="H499" s="262">
        <f>('февраль (4 цк)'!E455+'февраль (4 цк)'!E456*3.1%)/1000</f>
        <v>1.1031177399999998</v>
      </c>
      <c r="I499" s="262">
        <f>('февраль (4 цк)'!F455+'февраль (4 цк)'!F456*3.1%)/1000</f>
        <v>1.1170259300000001</v>
      </c>
      <c r="J499" s="262">
        <f>('февраль (4 цк)'!G455+'февраль (4 цк)'!G456*3.1%)/1000</f>
        <v>1.1364809</v>
      </c>
      <c r="K499" s="262">
        <f>('февраль (4 цк)'!H455+'февраль (4 цк)'!H456*3.1%)/1000</f>
        <v>1.1352540100000001</v>
      </c>
      <c r="L499" s="262">
        <f>('февраль (4 цк)'!I455+'февраль (4 цк)'!I456*3.1%)/1000</f>
        <v>1.1206034999999999</v>
      </c>
      <c r="M499" s="262">
        <f>('февраль (4 цк)'!J455+'февраль (4 цк)'!J456*3.1%)/1000</f>
        <v>1.1125410800000002</v>
      </c>
      <c r="N499" s="262">
        <f>('февраль (4 цк)'!K455+'февраль (4 цк)'!K456*3.1%)/1000</f>
        <v>1.1147886600000001</v>
      </c>
      <c r="O499" s="262">
        <f>('февраль (4 цк)'!L455+'февраль (4 цк)'!L456*3.1%)/1000</f>
        <v>1.1133555700000002</v>
      </c>
      <c r="P499" s="262">
        <f>('февраль (4 цк)'!M455+'февраль (4 цк)'!M456*3.1%)/1000</f>
        <v>1.1148402100000001</v>
      </c>
      <c r="Q499" s="262">
        <f>('февраль (4 цк)'!N455+'февраль (4 цк)'!N456*3.1%)/1000</f>
        <v>1.12035606</v>
      </c>
      <c r="R499" s="262">
        <f>('февраль (4 цк)'!O455+'февраль (4 цк)'!O456*3.1%)/1000</f>
        <v>1.1161495800000001</v>
      </c>
      <c r="S499" s="262">
        <f>('февраль (4 цк)'!P455+'февраль (4 цк)'!P456*3.1%)/1000</f>
        <v>1.1247893600000001</v>
      </c>
      <c r="T499" s="262">
        <f>('февраль (4 цк)'!Q455+'февраль (4 цк)'!Q456*3.1%)/1000</f>
        <v>1.1306042000000001</v>
      </c>
      <c r="U499" s="262">
        <f>('февраль (4 цк)'!R455+'февраль (4 цк)'!R456*3.1%)/1000</f>
        <v>1.1305011000000003</v>
      </c>
      <c r="V499" s="262">
        <f>('февраль (4 цк)'!S455+'февраль (4 цк)'!S456*3.1%)/1000</f>
        <v>1.1303155200000001</v>
      </c>
      <c r="W499" s="262">
        <f>('февраль (4 цк)'!T455+'февраль (4 цк)'!T456*3.1%)/1000</f>
        <v>1.1209128000000002</v>
      </c>
      <c r="X499" s="262">
        <f>('февраль (4 цк)'!U455+'февраль (4 цк)'!U456*3.1%)/1000</f>
        <v>1.1217169800000002</v>
      </c>
      <c r="Y499" s="262">
        <f>('февраль (4 цк)'!V455+'февраль (4 цк)'!V456*3.1%)/1000</f>
        <v>1.1120977500000002</v>
      </c>
      <c r="Z499" s="262">
        <f>('февраль (4 цк)'!W455+'февраль (4 цк)'!W456*3.1%)/1000</f>
        <v>1.1142113</v>
      </c>
      <c r="AA499" s="262">
        <f>('февраль (4 цк)'!X455+'февраль (4 цк)'!X456*3.1%)/1000</f>
        <v>1.1062210499999998</v>
      </c>
      <c r="AB499" s="262">
        <f>('февраль (4 цк)'!Y455+'февраль (4 цк)'!Y456*3.1%)/1000</f>
        <v>1.0931685900000003</v>
      </c>
    </row>
    <row r="500" spans="1:28" s="156" customFormat="1" ht="13.5" thickBot="1" x14ac:dyDescent="0.25">
      <c r="A500" s="266">
        <v>18</v>
      </c>
      <c r="B500" s="233" t="s">
        <v>191</v>
      </c>
      <c r="C500" s="234" t="s">
        <v>161</v>
      </c>
      <c r="D500" s="202"/>
      <c r="E500" s="262">
        <f>('февраль (4 цк)'!B459+'февраль (4 цк)'!B460*3.1%)/1000</f>
        <v>1.13034645</v>
      </c>
      <c r="F500" s="284">
        <f>('февраль (4 цк)'!C459+'февраль (4 цк)'!C460*3.1%)/1000</f>
        <v>1.1335425499999998</v>
      </c>
      <c r="G500" s="284">
        <f>('февраль (4 цк)'!D459+'февраль (4 цк)'!D460*3.1%)/1000</f>
        <v>1.1379861600000001</v>
      </c>
      <c r="H500" s="262">
        <f>('февраль (4 цк)'!E459+'февраль (4 цк)'!E460*3.1%)/1000</f>
        <v>1.15142009</v>
      </c>
      <c r="I500" s="262">
        <f>('февраль (4 цк)'!F459+'февраль (4 цк)'!F460*3.1%)/1000</f>
        <v>1.1740402300000004</v>
      </c>
      <c r="J500" s="262">
        <f>('февраль (4 цк)'!G459+'февраль (4 цк)'!G460*3.1%)/1000</f>
        <v>1.18580394</v>
      </c>
      <c r="K500" s="262">
        <f>('февраль (4 цк)'!H459+'февраль (4 цк)'!H460*3.1%)/1000</f>
        <v>1.1833707800000002</v>
      </c>
      <c r="L500" s="262">
        <f>('февраль (4 цк)'!I459+'февраль (4 цк)'!I460*3.1%)/1000</f>
        <v>1.1383263900000002</v>
      </c>
      <c r="M500" s="262">
        <f>('февраль (4 цк)'!J459+'февраль (4 цк)'!J460*3.1%)/1000</f>
        <v>1.13148055</v>
      </c>
      <c r="N500" s="262">
        <f>('февраль (4 цк)'!K459+'февраль (4 цк)'!K460*3.1%)/1000</f>
        <v>1.13393433</v>
      </c>
      <c r="O500" s="262">
        <f>('февраль (4 цк)'!L459+'февраль (4 цк)'!L460*3.1%)/1000</f>
        <v>1.1362437700000001</v>
      </c>
      <c r="P500" s="262">
        <f>('февраль (4 цк)'!M459+'февраль (4 цк)'!M460*3.1%)/1000</f>
        <v>1.1402028099999999</v>
      </c>
      <c r="Q500" s="262">
        <f>('февраль (4 цк)'!N459+'февраль (4 цк)'!N460*3.1%)/1000</f>
        <v>1.1407286200000002</v>
      </c>
      <c r="R500" s="262">
        <f>('февраль (4 цк)'!O459+'февраль (4 цк)'!O460*3.1%)/1000</f>
        <v>1.1318517100000001</v>
      </c>
      <c r="S500" s="262">
        <f>('февраль (4 цк)'!P459+'февраль (4 цк)'!P460*3.1%)/1000</f>
        <v>1.1404296300000001</v>
      </c>
      <c r="T500" s="262">
        <f>('февраль (4 цк)'!Q459+'февраль (4 цк)'!Q460*3.1%)/1000</f>
        <v>1.18967019</v>
      </c>
      <c r="U500" s="262">
        <f>('февраль (4 цк)'!R459+'февраль (4 цк)'!R460*3.1%)/1000</f>
        <v>1.1898763900000002</v>
      </c>
      <c r="V500" s="262">
        <f>('февраль (4 цк)'!S459+'февраль (4 цк)'!S460*3.1%)/1000</f>
        <v>1.14924468</v>
      </c>
      <c r="W500" s="262">
        <f>('февраль (4 цк)'!T459+'февраль (4 цк)'!T460*3.1%)/1000</f>
        <v>1.1463475700000001</v>
      </c>
      <c r="X500" s="262">
        <f>('февраль (4 цк)'!U459+'февраль (4 цк)'!U460*3.1%)/1000</f>
        <v>1.1367283400000001</v>
      </c>
      <c r="Y500" s="262">
        <f>('февраль (4 цк)'!V459+'февраль (4 цк)'!V460*3.1%)/1000</f>
        <v>1.1259234600000001</v>
      </c>
      <c r="Z500" s="262">
        <f>('февраль (4 цк)'!W459+'февраль (4 цк)'!W460*3.1%)/1000</f>
        <v>1.1415946600000002</v>
      </c>
      <c r="AA500" s="262">
        <f>('февраль (4 цк)'!X459+'февраль (4 цк)'!X460*3.1%)/1000</f>
        <v>1.13435704</v>
      </c>
      <c r="AB500" s="262">
        <f>('февраль (4 цк)'!Y459+'февраль (4 цк)'!Y460*3.1%)/1000</f>
        <v>1.1320682200000001</v>
      </c>
    </row>
    <row r="501" spans="1:28" s="156" customFormat="1" ht="13.5" thickBot="1" x14ac:dyDescent="0.25">
      <c r="A501" s="266">
        <v>19</v>
      </c>
      <c r="B501" s="233" t="s">
        <v>191</v>
      </c>
      <c r="C501" s="234" t="s">
        <v>161</v>
      </c>
      <c r="D501" s="202"/>
      <c r="E501" s="262">
        <f>('февраль (4 цк)'!B463+'февраль (4 цк)'!B464*3.1%)/1000</f>
        <v>1.17396806</v>
      </c>
      <c r="F501" s="284">
        <f>('февраль (4 цк)'!C463+'февраль (4 цк)'!C464*3.1%)/1000</f>
        <v>1.1760713</v>
      </c>
      <c r="G501" s="284">
        <f>('февраль (4 цк)'!D463+'февраль (4 цк)'!D464*3.1%)/1000</f>
        <v>1.2173216099999999</v>
      </c>
      <c r="H501" s="262">
        <f>('февраль (4 цк)'!E463+'февраль (4 цк)'!E464*3.1%)/1000</f>
        <v>1.2289409800000002</v>
      </c>
      <c r="I501" s="262">
        <f>('февраль (4 цк)'!F463+'февраль (4 цк)'!F464*3.1%)/1000</f>
        <v>1.2301987999999999</v>
      </c>
      <c r="J501" s="262">
        <f>('февраль (4 цк)'!G463+'февраль (4 цк)'!G464*3.1%)/1000</f>
        <v>1.2320546000000001</v>
      </c>
      <c r="K501" s="262">
        <f>('февраль (4 цк)'!H463+'февраль (4 цк)'!H464*3.1%)/1000</f>
        <v>1.2235179200000001</v>
      </c>
      <c r="L501" s="262">
        <f>('февраль (4 цк)'!I463+'февраль (4 цк)'!I464*3.1%)/1000</f>
        <v>1.2122181600000002</v>
      </c>
      <c r="M501" s="262">
        <f>('февраль (4 цк)'!J463+'февраль (4 цк)'!J464*3.1%)/1000</f>
        <v>1.2075889700000002</v>
      </c>
      <c r="N501" s="262">
        <f>('февраль (4 цк)'!K463+'февраль (4 цк)'!K464*3.1%)/1000</f>
        <v>1.2061455700000001</v>
      </c>
      <c r="O501" s="262">
        <f>('февраль (4 цк)'!L463+'февраль (4 цк)'!L464*3.1%)/1000</f>
        <v>1.2108056900000002</v>
      </c>
      <c r="P501" s="262">
        <f>('февраль (4 цк)'!M463+'февраль (4 цк)'!M464*3.1%)/1000</f>
        <v>1.2144038800000001</v>
      </c>
      <c r="Q501" s="262">
        <f>('февраль (4 цк)'!N463+'февраль (4 цк)'!N464*3.1%)/1000</f>
        <v>1.2167854899999999</v>
      </c>
      <c r="R501" s="262">
        <f>('февраль (4 цк)'!O463+'февраль (4 цк)'!O464*3.1%)/1000</f>
        <v>1.2202702700000001</v>
      </c>
      <c r="S501" s="262">
        <f>('февраль (4 цк)'!P463+'февраль (4 цк)'!P464*3.1%)/1000</f>
        <v>1.23502388</v>
      </c>
      <c r="T501" s="262">
        <f>('февраль (4 цк)'!Q463+'февраль (4 цк)'!Q464*3.1%)/1000</f>
        <v>1.2414366999999999</v>
      </c>
      <c r="U501" s="262">
        <f>('февраль (4 цк)'!R463+'февраль (4 цк)'!R464*3.1%)/1000</f>
        <v>1.23393102</v>
      </c>
      <c r="V501" s="262">
        <f>('февраль (4 цк)'!S463+'февраль (4 цк)'!S464*3.1%)/1000</f>
        <v>1.2296523699999999</v>
      </c>
      <c r="W501" s="262">
        <f>('февраль (4 цк)'!T463+'февраль (4 цк)'!T464*3.1%)/1000</f>
        <v>1.2272089000000002</v>
      </c>
      <c r="X501" s="262">
        <f>('февраль (4 цк)'!U463+'февраль (4 цк)'!U464*3.1%)/1000</f>
        <v>1.1685656200000001</v>
      </c>
      <c r="Y501" s="262">
        <f>('февраль (4 цк)'!V463+'февраль (4 цк)'!V464*3.1%)/1000</f>
        <v>1.17282365</v>
      </c>
      <c r="Z501" s="262">
        <f>('февраль (4 цк)'!W463+'февраль (4 цк)'!W464*3.1%)/1000</f>
        <v>1.1700090200000002</v>
      </c>
      <c r="AA501" s="262">
        <f>('февраль (4 цк)'!X463+'февраль (4 цк)'!X464*3.1%)/1000</f>
        <v>1.16798826</v>
      </c>
      <c r="AB501" s="262">
        <f>('февраль (4 цк)'!Y463+'февраль (4 цк)'!Y464*3.1%)/1000</f>
        <v>1.1658334699999999</v>
      </c>
    </row>
    <row r="502" spans="1:28" s="156" customFormat="1" ht="13.5" thickBot="1" x14ac:dyDescent="0.25">
      <c r="A502" s="266">
        <v>20</v>
      </c>
      <c r="B502" s="233" t="s">
        <v>191</v>
      </c>
      <c r="C502" s="234" t="s">
        <v>161</v>
      </c>
      <c r="D502" s="202"/>
      <c r="E502" s="262">
        <f>('февраль (4 цк)'!B467+'февраль (4 цк)'!B468*3.1%)/1000</f>
        <v>1.1758857200000001</v>
      </c>
      <c r="F502" s="284">
        <f>('февраль (4 цк)'!C467+'февраль (4 цк)'!C468*3.1%)/1000</f>
        <v>1.1905774700000002</v>
      </c>
      <c r="G502" s="284">
        <f>('февраль (4 цк)'!D467+'февраль (4 цк)'!D468*3.1%)/1000</f>
        <v>1.2469319299999999</v>
      </c>
      <c r="H502" s="262">
        <f>('февраль (4 цк)'!E467+'февраль (4 цк)'!E468*3.1%)/1000</f>
        <v>1.26722201</v>
      </c>
      <c r="I502" s="262">
        <f>('февраль (4 цк)'!F467+'февраль (4 цк)'!F468*3.1%)/1000</f>
        <v>1.25364374</v>
      </c>
      <c r="J502" s="262">
        <f>('февраль (4 цк)'!G467+'февраль (4 цк)'!G468*3.1%)/1000</f>
        <v>1.2580048699999999</v>
      </c>
      <c r="K502" s="262">
        <f>('февраль (4 цк)'!H467+'февраль (4 цк)'!H468*3.1%)/1000</f>
        <v>1.2582007600000003</v>
      </c>
      <c r="L502" s="262">
        <f>('февраль (4 цк)'!I467+'февраль (4 цк)'!I468*3.1%)/1000</f>
        <v>1.2429110300000001</v>
      </c>
      <c r="M502" s="262">
        <f>('февраль (4 цк)'!J467+'февраль (4 цк)'!J468*3.1%)/1000</f>
        <v>1.2433543600000001</v>
      </c>
      <c r="N502" s="262">
        <f>('февраль (4 цк)'!K467+'февраль (4 цк)'!K468*3.1%)/1000</f>
        <v>1.2365085200000001</v>
      </c>
      <c r="O502" s="262">
        <f>('февраль (4 цк)'!L467+'февраль (4 цк)'!L468*3.1%)/1000</f>
        <v>1.2419109600000002</v>
      </c>
      <c r="P502" s="262">
        <f>('февраль (4 цк)'!M467+'февраль (4 цк)'!M468*3.1%)/1000</f>
        <v>1.2416325900000003</v>
      </c>
      <c r="Q502" s="262">
        <f>('февраль (4 цк)'!N467+'февраль (4 цк)'!N468*3.1%)/1000</f>
        <v>1.2096819000000001</v>
      </c>
      <c r="R502" s="262">
        <f>('февраль (4 цк)'!O467+'февраль (4 цк)'!O468*3.1%)/1000</f>
        <v>1.2493341599999999</v>
      </c>
      <c r="S502" s="262">
        <f>('февраль (4 цк)'!P467+'февраль (4 цк)'!P468*3.1%)/1000</f>
        <v>1.2424367700000001</v>
      </c>
      <c r="T502" s="262">
        <f>('февраль (4 цк)'!Q467+'февраль (4 цк)'!Q468*3.1%)/1000</f>
        <v>1.2647063700000001</v>
      </c>
      <c r="U502" s="262">
        <f>('февраль (4 цк)'!R467+'февраль (4 цк)'!R468*3.1%)/1000</f>
        <v>1.2619535999999998</v>
      </c>
      <c r="V502" s="262">
        <f>('февраль (4 цк)'!S467+'февраль (4 цк)'!S468*3.1%)/1000</f>
        <v>1.2610257000000002</v>
      </c>
      <c r="W502" s="262">
        <f>('февраль (4 цк)'!T467+'февраль (4 цк)'!T468*3.1%)/1000</f>
        <v>1.2084756300000001</v>
      </c>
      <c r="X502" s="262">
        <f>('февраль (4 цк)'!U467+'февраль (4 цк)'!U468*3.1%)/1000</f>
        <v>1.19589743</v>
      </c>
      <c r="Y502" s="262">
        <f>('февраль (4 цк)'!V467+'февраль (4 цк)'!V468*3.1%)/1000</f>
        <v>1.1950623199999999</v>
      </c>
      <c r="Z502" s="262">
        <f>('февраль (4 цк)'!W467+'февраль (4 цк)'!W468*3.1%)/1000</f>
        <v>1.1952891400000001</v>
      </c>
      <c r="AA502" s="262">
        <f>('февраль (4 цк)'!X467+'февраль (4 цк)'!X468*3.1%)/1000</f>
        <v>1.2000523599999999</v>
      </c>
      <c r="AB502" s="262">
        <f>('февраль (4 цк)'!Y467+'февраль (4 цк)'!Y468*3.1%)/1000</f>
        <v>1.19249513</v>
      </c>
    </row>
    <row r="503" spans="1:28" s="156" customFormat="1" ht="13.5" thickBot="1" x14ac:dyDescent="0.25">
      <c r="A503" s="266">
        <v>21</v>
      </c>
      <c r="B503" s="233" t="s">
        <v>191</v>
      </c>
      <c r="C503" s="234" t="s">
        <v>161</v>
      </c>
      <c r="D503" s="202"/>
      <c r="E503" s="262">
        <f>('февраль (4 цк)'!B471+'февраль (4 цк)'!B472*3.1%)/1000</f>
        <v>1.2787795200000001</v>
      </c>
      <c r="F503" s="284">
        <f>('февраль (4 цк)'!C471+'февраль (4 цк)'!C472*3.1%)/1000</f>
        <v>1.2840479300000001</v>
      </c>
      <c r="G503" s="284">
        <f>('февраль (4 цк)'!D471+'февраль (4 цк)'!D472*3.1%)/1000</f>
        <v>1.3850034500000001</v>
      </c>
      <c r="H503" s="262">
        <f>('февраль (4 цк)'!E471+'февраль (4 цк)'!E472*3.1%)/1000</f>
        <v>1.3955196500000002</v>
      </c>
      <c r="I503" s="262">
        <f>('февраль (4 цк)'!F471+'февраль (4 цк)'!F472*3.1%)/1000</f>
        <v>1.3885707100000002</v>
      </c>
      <c r="J503" s="262">
        <f>('февраль (4 цк)'!G471+'февраль (4 цк)'!G472*3.1%)/1000</f>
        <v>1.3903234099999999</v>
      </c>
      <c r="K503" s="262">
        <f>('февраль (4 цк)'!H471+'февраль (4 цк)'!H472*3.1%)/1000</f>
        <v>1.3847457000000001</v>
      </c>
      <c r="L503" s="262">
        <f>('февраль (4 цк)'!I471+'февраль (4 цк)'!I472*3.1%)/1000</f>
        <v>1.35826962</v>
      </c>
      <c r="M503" s="262">
        <f>('февраль (4 цк)'!J471+'февраль (4 цк)'!J472*3.1%)/1000</f>
        <v>1.3493308499999999</v>
      </c>
      <c r="N503" s="262">
        <f>('февраль (4 цк)'!K471+'февраль (4 цк)'!K472*3.1%)/1000</f>
        <v>1.3110395100000001</v>
      </c>
      <c r="O503" s="262">
        <f>('февраль (4 цк)'!L471+'февраль (4 цк)'!L472*3.1%)/1000</f>
        <v>1.3053793199999999</v>
      </c>
      <c r="P503" s="262">
        <f>('февраль (4 цк)'!M471+'февраль (4 цк)'!M472*3.1%)/1000</f>
        <v>1.3610017700000001</v>
      </c>
      <c r="Q503" s="262">
        <f>('февраль (4 цк)'!N471+'февраль (4 цк)'!N472*3.1%)/1000</f>
        <v>1.3702395300000001</v>
      </c>
      <c r="R503" s="262">
        <f>('февраль (4 цк)'!O471+'февраль (4 цк)'!O472*3.1%)/1000</f>
        <v>1.36597119</v>
      </c>
      <c r="S503" s="262">
        <f>('февраль (4 цк)'!P471+'февраль (4 цк)'!P472*3.1%)/1000</f>
        <v>1.38499314</v>
      </c>
      <c r="T503" s="262">
        <f>('февраль (4 цк)'!Q471+'февраль (4 цк)'!Q472*3.1%)/1000</f>
        <v>1.38781808</v>
      </c>
      <c r="U503" s="262">
        <f>('февраль (4 цк)'!R471+'февраль (4 цк)'!R472*3.1%)/1000</f>
        <v>1.38802428</v>
      </c>
      <c r="V503" s="262">
        <f>('февраль (4 цк)'!S471+'февраль (4 цк)'!S472*3.1%)/1000</f>
        <v>1.37379648</v>
      </c>
      <c r="W503" s="262">
        <f>('февраль (4 цк)'!T471+'февраль (4 цк)'!T472*3.1%)/1000</f>
        <v>1.3192153400000002</v>
      </c>
      <c r="X503" s="262">
        <f>('февраль (4 цк)'!U471+'февраль (4 цк)'!U472*3.1%)/1000</f>
        <v>1.2744493200000002</v>
      </c>
      <c r="Y503" s="262">
        <f>('февраль (4 цк)'!V471+'февраль (4 цк)'!V472*3.1%)/1000</f>
        <v>1.2666446500000001</v>
      </c>
      <c r="Z503" s="262">
        <f>('февраль (4 цк)'!W471+'февраль (4 цк)'!W472*3.1%)/1000</f>
        <v>1.2863676800000001</v>
      </c>
      <c r="AA503" s="262">
        <f>('февраль (4 цк)'!X471+'февраль (4 цк)'!X472*3.1%)/1000</f>
        <v>1.26574768</v>
      </c>
      <c r="AB503" s="262">
        <f>('февраль (4 цк)'!Y471+'февраль (4 цк)'!Y472*3.1%)/1000</f>
        <v>1.2687272700000001</v>
      </c>
    </row>
    <row r="504" spans="1:28" s="156" customFormat="1" ht="13.5" thickBot="1" x14ac:dyDescent="0.25">
      <c r="A504" s="266">
        <v>22</v>
      </c>
      <c r="B504" s="233" t="s">
        <v>191</v>
      </c>
      <c r="C504" s="234" t="s">
        <v>161</v>
      </c>
      <c r="D504" s="202"/>
      <c r="E504" s="262">
        <f>('февраль (4 цк)'!B475+'февраль (4 цк)'!B476*3.1%)/1000</f>
        <v>1.23419908</v>
      </c>
      <c r="F504" s="284">
        <f>('февраль (4 цк)'!C475+'февраль (4 цк)'!C476*3.1%)/1000</f>
        <v>1.2625825100000001</v>
      </c>
      <c r="G504" s="284">
        <f>('февраль (4 цк)'!D475+'февраль (4 цк)'!D476*3.1%)/1000</f>
        <v>1.2980385999999999</v>
      </c>
      <c r="H504" s="262">
        <f>('февраль (4 цк)'!E475+'февраль (4 цк)'!E476*3.1%)/1000</f>
        <v>1.3204937800000003</v>
      </c>
      <c r="I504" s="262">
        <f>('февраль (4 цк)'!F475+'февраль (4 цк)'!F476*3.1%)/1000</f>
        <v>1.3096476599999998</v>
      </c>
      <c r="J504" s="262">
        <f>('февраль (4 цк)'!G475+'февраль (4 цк)'!G476*3.1%)/1000</f>
        <v>1.3233084099999999</v>
      </c>
      <c r="K504" s="262">
        <f>('февраль (4 цк)'!H475+'февраль (4 цк)'!H476*3.1%)/1000</f>
        <v>1.31148284</v>
      </c>
      <c r="L504" s="262">
        <f>('февраль (4 цк)'!I475+'февраль (4 цк)'!I476*3.1%)/1000</f>
        <v>1.29536831</v>
      </c>
      <c r="M504" s="262">
        <f>('февраль (4 цк)'!J475+'февраль (4 цк)'!J476*3.1%)/1000</f>
        <v>1.2891410700000001</v>
      </c>
      <c r="N504" s="262">
        <f>('февраль (4 цк)'!K475+'февраль (4 цк)'!K476*3.1%)/1000</f>
        <v>1.2836252199999998</v>
      </c>
      <c r="O504" s="262">
        <f>('февраль (4 цк)'!L475+'февраль (4 цк)'!L476*3.1%)/1000</f>
        <v>1.2876770500000001</v>
      </c>
      <c r="P504" s="262">
        <f>('февраль (4 цк)'!M475+'февраль (4 цк)'!M476*3.1%)/1000</f>
        <v>1.29361561</v>
      </c>
      <c r="Q504" s="262">
        <f>('февраль (4 цк)'!N475+'февраль (4 цк)'!N476*3.1%)/1000</f>
        <v>1.3011315999999999</v>
      </c>
      <c r="R504" s="262">
        <f>('февраль (4 цк)'!O475+'февраль (4 цк)'!O476*3.1%)/1000</f>
        <v>1.29792519</v>
      </c>
      <c r="S504" s="262">
        <f>('февраль (4 цк)'!P475+'февраль (4 цк)'!P476*3.1%)/1000</f>
        <v>1.3044617300000001</v>
      </c>
      <c r="T504" s="262">
        <f>('февраль (4 цк)'!Q475+'февраль (4 цк)'!Q476*3.1%)/1000</f>
        <v>1.2677478200000001</v>
      </c>
      <c r="U504" s="262">
        <f>('февраль (4 цк)'!R475+'февраль (4 цк)'!R476*3.1%)/1000</f>
        <v>1.3068020999999999</v>
      </c>
      <c r="V504" s="262">
        <f>('февраль (4 цк)'!S475+'февраль (4 цк)'!S476*3.1%)/1000</f>
        <v>1.3115859399999998</v>
      </c>
      <c r="W504" s="262">
        <f>('февраль (4 цк)'!T475+'февраль (4 цк)'!T476*3.1%)/1000</f>
        <v>1.3033173200000001</v>
      </c>
      <c r="X504" s="262">
        <f>('февраль (4 цк)'!U475+'февраль (4 цк)'!U476*3.1%)/1000</f>
        <v>1.2436842800000001</v>
      </c>
      <c r="Y504" s="262">
        <f>('февраль (4 цк)'!V475+'февраль (4 цк)'!V476*3.1%)/1000</f>
        <v>1.2236416400000001</v>
      </c>
      <c r="Z504" s="262">
        <f>('февраль (4 цк)'!W475+'февраль (4 цк)'!W476*3.1%)/1000</f>
        <v>1.2411892600000001</v>
      </c>
      <c r="AA504" s="262">
        <f>('февраль (4 цк)'!X475+'февраль (4 цк)'!X476*3.1%)/1000</f>
        <v>1.2362404600000003</v>
      </c>
      <c r="AB504" s="262">
        <f>('февраль (4 цк)'!Y475+'февраль (4 цк)'!Y476*3.1%)/1000</f>
        <v>1.22963175</v>
      </c>
    </row>
    <row r="505" spans="1:28" s="156" customFormat="1" ht="13.5" thickBot="1" x14ac:dyDescent="0.25">
      <c r="A505" s="266">
        <v>23</v>
      </c>
      <c r="B505" s="233" t="s">
        <v>191</v>
      </c>
      <c r="C505" s="234" t="s">
        <v>161</v>
      </c>
      <c r="D505" s="202"/>
      <c r="E505" s="262">
        <f>('февраль (4 цк)'!B479+'февраль (4 цк)'!B480*3.1%)/1000</f>
        <v>1.1360788099999999</v>
      </c>
      <c r="F505" s="284">
        <f>('февраль (4 цк)'!C479+'февраль (4 цк)'!C480*3.1%)/1000</f>
        <v>1.138646</v>
      </c>
      <c r="G505" s="284">
        <f>('февраль (4 цк)'!D479+'февраль (4 цк)'!D480*3.1%)/1000</f>
        <v>1.13572827</v>
      </c>
      <c r="H505" s="262">
        <f>('февраль (4 цк)'!E479+'февраль (4 цк)'!E480*3.1%)/1000</f>
        <v>1.1592763099999999</v>
      </c>
      <c r="I505" s="262">
        <f>('февраль (4 цк)'!F479+'февраль (4 цк)'!F480*3.1%)/1000</f>
        <v>1.17427736</v>
      </c>
      <c r="J505" s="262">
        <f>('февраль (4 цк)'!G479+'февраль (4 цк)'!G480*3.1%)/1000</f>
        <v>1.1858348699999999</v>
      </c>
      <c r="K505" s="262">
        <f>('февраль (4 цк)'!H479+'февраль (4 цк)'!H480*3.1%)/1000</f>
        <v>1.1575648500000002</v>
      </c>
      <c r="L505" s="262">
        <f>('февраль (4 цк)'!I479+'февраль (4 цк)'!I480*3.1%)/1000</f>
        <v>1.1452959500000002</v>
      </c>
      <c r="M505" s="262">
        <f>('февраль (4 цк)'!J479+'февраль (4 цк)'!J480*3.1%)/1000</f>
        <v>1.1422648100000001</v>
      </c>
      <c r="N505" s="262">
        <f>('февраль (4 цк)'!K479+'февраль (4 цк)'!K480*3.1%)/1000</f>
        <v>1.1323981400000001</v>
      </c>
      <c r="O505" s="262">
        <f>('февраль (4 цк)'!L479+'февраль (4 цк)'!L480*3.1%)/1000</f>
        <v>1.134522</v>
      </c>
      <c r="P505" s="262">
        <f>('февраль (4 цк)'!M479+'февраль (4 цк)'!M480*3.1%)/1000</f>
        <v>1.1402028099999999</v>
      </c>
      <c r="Q505" s="262">
        <f>('февраль (4 цк)'!N479+'февраль (4 цк)'!N480*3.1%)/1000</f>
        <v>1.1481827499999999</v>
      </c>
      <c r="R505" s="262">
        <f>('февраль (4 цк)'!O479+'февраль (4 цк)'!O480*3.1%)/1000</f>
        <v>1.14505882</v>
      </c>
      <c r="S505" s="262">
        <f>('февраль (4 цк)'!P479+'февраль (4 цк)'!P480*3.1%)/1000</f>
        <v>1.15245109</v>
      </c>
      <c r="T505" s="262">
        <f>('февраль (4 цк)'!Q479+'февраль (4 цк)'!Q480*3.1%)/1000</f>
        <v>1.8869973499999999</v>
      </c>
      <c r="U505" s="262">
        <f>('февраль (4 цк)'!R479+'февраль (4 цк)'!R480*3.1%)/1000</f>
        <v>1.7980839099999999</v>
      </c>
      <c r="V505" s="262">
        <f>('февраль (4 цк)'!S479+'февраль (4 цк)'!S480*3.1%)/1000</f>
        <v>1.1583381000000001</v>
      </c>
      <c r="W505" s="262">
        <f>('февраль (4 цк)'!T479+'февраль (4 цк)'!T480*3.1%)/1000</f>
        <v>1.1622559000000001</v>
      </c>
      <c r="X505" s="262">
        <f>('февраль (4 цк)'!U479+'февраль (4 цк)'!U480*3.1%)/1000</f>
        <v>1.1578844600000002</v>
      </c>
      <c r="Y505" s="262">
        <f>('февраль (4 цк)'!V479+'февраль (4 цк)'!V480*3.1%)/1000</f>
        <v>1.1591216600000003</v>
      </c>
      <c r="Z505" s="262">
        <f>('февраль (4 цк)'!W479+'февраль (4 цк)'!W480*3.1%)/1000</f>
        <v>1.15809066</v>
      </c>
      <c r="AA505" s="262">
        <f>('февраль (4 цк)'!X479+'февраль (4 цк)'!X480*3.1%)/1000</f>
        <v>1.1472857800000003</v>
      </c>
      <c r="AB505" s="262">
        <f>('февраль (4 цк)'!Y479+'февраль (4 цк)'!Y480*3.1%)/1000</f>
        <v>1.1342436299999998</v>
      </c>
    </row>
    <row r="506" spans="1:28" s="156" customFormat="1" ht="13.5" thickBot="1" x14ac:dyDescent="0.25">
      <c r="A506" s="266">
        <v>24</v>
      </c>
      <c r="B506" s="233" t="s">
        <v>191</v>
      </c>
      <c r="C506" s="234" t="s">
        <v>161</v>
      </c>
      <c r="D506" s="202"/>
      <c r="E506" s="262">
        <f>('февраль (4 цк)'!B483+'февраль (4 цк)'!B484*3.1%)/1000</f>
        <v>1.23653945</v>
      </c>
      <c r="F506" s="284">
        <f>('февраль (4 цк)'!C483+'февраль (4 цк)'!C484*3.1%)/1000</f>
        <v>1.2347558200000002</v>
      </c>
      <c r="G506" s="284">
        <f>('февраль (4 цк)'!D483+'февраль (4 цк)'!D484*3.1%)/1000</f>
        <v>1.2347558200000002</v>
      </c>
      <c r="H506" s="262">
        <f>('февраль (4 цк)'!E483+'февраль (4 цк)'!E484*3.1%)/1000</f>
        <v>1.2571079000000003</v>
      </c>
      <c r="I506" s="262">
        <f>('февраль (4 цк)'!F483+'февраль (4 цк)'!F484*3.1%)/1000</f>
        <v>1.2676240999999999</v>
      </c>
      <c r="J506" s="262">
        <f>('февраль (4 цк)'!G483+'февраль (4 цк)'!G484*3.1%)/1000</f>
        <v>1.2913267899999998</v>
      </c>
      <c r="K506" s="262">
        <f>('февраль (4 цк)'!H483+'февраль (4 цк)'!H484*3.1%)/1000</f>
        <v>1.3006161000000001</v>
      </c>
      <c r="L506" s="262">
        <f>('февраль (4 цк)'!I483+'февраль (4 цк)'!I484*3.1%)/1000</f>
        <v>1.24017888</v>
      </c>
      <c r="M506" s="262">
        <f>('февраль (4 цк)'!J483+'февраль (4 цк)'!J484*3.1%)/1000</f>
        <v>1.2348176800000001</v>
      </c>
      <c r="N506" s="262">
        <f>('февраль (4 цк)'!K483+'февраль (4 цк)'!K484*3.1%)/1000</f>
        <v>1.2280130800000002</v>
      </c>
      <c r="O506" s="262">
        <f>('февраль (4 цк)'!L483+'февраль (4 цк)'!L484*3.1%)/1000</f>
        <v>1.22317769</v>
      </c>
      <c r="P506" s="262">
        <f>('февраль (4 цк)'!M483+'февраль (4 цк)'!M484*3.1%)/1000</f>
        <v>1.24175631</v>
      </c>
      <c r="Q506" s="262">
        <f>('февраль (4 цк)'!N483+'февраль (4 цк)'!N484*3.1%)/1000</f>
        <v>1.25250964</v>
      </c>
      <c r="R506" s="262">
        <f>('февраль (4 цк)'!O483+'февраль (4 цк)'!O484*3.1%)/1000</f>
        <v>1.2406015900000003</v>
      </c>
      <c r="S506" s="262">
        <f>('февраль (4 цк)'!P483+'февраль (4 цк)'!P484*3.1%)/1000</f>
        <v>1.2539530399999999</v>
      </c>
      <c r="T506" s="262">
        <f>('февраль (4 цк)'!Q483+'февраль (4 цк)'!Q484*3.1%)/1000</f>
        <v>1.3111632299999998</v>
      </c>
      <c r="U506" s="262">
        <f>('февраль (4 цк)'!R483+'февраль (4 цк)'!R484*3.1%)/1000</f>
        <v>1.31074052</v>
      </c>
      <c r="V506" s="262">
        <f>('февраль (4 цк)'!S483+'февраль (4 цк)'!S484*3.1%)/1000</f>
        <v>1.2656755100000001</v>
      </c>
      <c r="W506" s="262">
        <f>('февраль (4 цк)'!T483+'февраль (4 цк)'!T484*3.1%)/1000</f>
        <v>1.2518291799999999</v>
      </c>
      <c r="X506" s="262">
        <f>('февраль (4 цк)'!U483+'февраль (4 цк)'!U484*3.1%)/1000</f>
        <v>1.2469422400000001</v>
      </c>
      <c r="Y506" s="262">
        <f>('февраль (4 цк)'!V483+'февраль (4 цк)'!V484*3.1%)/1000</f>
        <v>1.2416119699999999</v>
      </c>
      <c r="Z506" s="262">
        <f>('февраль (4 цк)'!W483+'февраль (4 цк)'!W484*3.1%)/1000</f>
        <v>1.2431687800000002</v>
      </c>
      <c r="AA506" s="262">
        <f>('февраль (4 цк)'!X483+'февраль (4 цк)'!X484*3.1%)/1000</f>
        <v>1.2242911700000001</v>
      </c>
      <c r="AB506" s="262">
        <f>('февраль (4 цк)'!Y483+'февраль (4 цк)'!Y484*3.1%)/1000</f>
        <v>1.21704324</v>
      </c>
    </row>
    <row r="507" spans="1:28" s="156" customFormat="1" ht="13.5" thickBot="1" x14ac:dyDescent="0.25">
      <c r="A507" s="266">
        <v>25</v>
      </c>
      <c r="B507" s="233" t="s">
        <v>191</v>
      </c>
      <c r="C507" s="234" t="s">
        <v>161</v>
      </c>
      <c r="D507" s="202"/>
      <c r="E507" s="262">
        <f>('февраль (4 цк)'!B487+'февраль (4 цк)'!B488*3.1%)/1000</f>
        <v>1.1819273800000001</v>
      </c>
      <c r="F507" s="284">
        <f>('февраль (4 цк)'!C487+'февраль (4 цк)'!C488*3.1%)/1000</f>
        <v>1.17917461</v>
      </c>
      <c r="G507" s="284">
        <f>('февраль (4 цк)'!D487+'февраль (4 цк)'!D488*3.1%)/1000</f>
        <v>1.1624208599999999</v>
      </c>
      <c r="H507" s="262">
        <f>('февраль (4 цк)'!E487+'февраль (4 цк)'!E488*3.1%)/1000</f>
        <v>1.16678199</v>
      </c>
      <c r="I507" s="262">
        <f>('февраль (4 цк)'!F487+'февраль (4 цк)'!F488*3.1%)/1000</f>
        <v>1.1432339499999999</v>
      </c>
      <c r="J507" s="262">
        <f>('февраль (4 цк)'!G487+'февраль (4 цк)'!G488*3.1%)/1000</f>
        <v>1.1944746500000001</v>
      </c>
      <c r="K507" s="262">
        <f>('февраль (4 цк)'!H487+'февраль (4 цк)'!H488*3.1%)/1000</f>
        <v>1.1954437900000003</v>
      </c>
      <c r="L507" s="262">
        <f>('февраль (4 цк)'!I487+'февраль (4 цк)'!I488*3.1%)/1000</f>
        <v>1.1846904600000001</v>
      </c>
      <c r="M507" s="262">
        <f>('февраль (4 цк)'!J487+'февраль (4 цк)'!J488*3.1%)/1000</f>
        <v>1.16755524</v>
      </c>
      <c r="N507" s="262">
        <f>('февраль (4 цк)'!K487+'февраль (4 цк)'!K488*3.1%)/1000</f>
        <v>1.1655551000000002</v>
      </c>
      <c r="O507" s="262">
        <f>('февраль (4 цк)'!L487+'февраль (4 цк)'!L488*3.1%)/1000</f>
        <v>1.1269647700000001</v>
      </c>
      <c r="P507" s="262">
        <f>('февраль (4 цк)'!M487+'февраль (4 цк)'!M488*3.1%)/1000</f>
        <v>1.12501618</v>
      </c>
      <c r="Q507" s="262">
        <f>('февраль (4 цк)'!N487+'февраль (4 цк)'!N488*3.1%)/1000</f>
        <v>1.1357385800000002</v>
      </c>
      <c r="R507" s="262">
        <f>('февраль (4 цк)'!O487+'февраль (4 цк)'!O488*3.1%)/1000</f>
        <v>1.1376046900000001</v>
      </c>
      <c r="S507" s="262">
        <f>('февраль (4 цк)'!P487+'февраль (4 цк)'!P488*3.1%)/1000</f>
        <v>1.1488632100000002</v>
      </c>
      <c r="T507" s="262">
        <f>('февраль (4 цк)'!Q487+'февраль (4 цк)'!Q488*3.1%)/1000</f>
        <v>1.1647303</v>
      </c>
      <c r="U507" s="262">
        <f>('февраль (4 цк)'!R487+'февраль (4 цк)'!R488*3.1%)/1000</f>
        <v>1.1909280100000001</v>
      </c>
      <c r="V507" s="262">
        <f>('февраль (4 цк)'!S487+'февраль (4 цк)'!S488*3.1%)/1000</f>
        <v>1.1894846100000001</v>
      </c>
      <c r="W507" s="262">
        <f>('февраль (4 цк)'!T487+'февраль (4 цк)'!T488*3.1%)/1000</f>
        <v>1.1622146600000001</v>
      </c>
      <c r="X507" s="262">
        <f>('февраль (4 цк)'!U487+'февраль (4 цк)'!U488*3.1%)/1000</f>
        <v>1.1868452500000002</v>
      </c>
      <c r="Y507" s="262">
        <f>('февраль (4 цк)'!V487+'февраль (4 цк)'!V488*3.1%)/1000</f>
        <v>1.18096855</v>
      </c>
      <c r="Z507" s="262">
        <f>('февраль (4 цк)'!W487+'февраль (4 цк)'!W488*3.1%)/1000</f>
        <v>1.1831233400000001</v>
      </c>
      <c r="AA507" s="262">
        <f>('февраль (4 цк)'!X487+'февраль (4 цк)'!X488*3.1%)/1000</f>
        <v>1.1779064800000001</v>
      </c>
      <c r="AB507" s="262">
        <f>('февраль (4 цк)'!Y487+'февраль (4 цк)'!Y488*3.1%)/1000</f>
        <v>1.1745660400000002</v>
      </c>
    </row>
    <row r="508" spans="1:28" s="156" customFormat="1" ht="13.5" thickBot="1" x14ac:dyDescent="0.25">
      <c r="A508" s="266">
        <v>26</v>
      </c>
      <c r="B508" s="233" t="s">
        <v>191</v>
      </c>
      <c r="C508" s="234" t="s">
        <v>161</v>
      </c>
      <c r="D508" s="202"/>
      <c r="E508" s="262">
        <f>('февраль (4 цк)'!B491+'февраль (4 цк)'!B492*3.1%)/1000</f>
        <v>1.2531901000000001</v>
      </c>
      <c r="F508" s="284">
        <f>('февраль (4 цк)'!C491+'февраль (4 цк)'!C492*3.1%)/1000</f>
        <v>1.2487258699999999</v>
      </c>
      <c r="G508" s="284">
        <f>('февраль (4 цк)'!D491+'февраль (4 цк)'!D492*3.1%)/1000</f>
        <v>1.2480660300000002</v>
      </c>
      <c r="H508" s="262">
        <f>('февраль (4 цк)'!E491+'февраль (4 цк)'!E492*3.1%)/1000</f>
        <v>1.25619031</v>
      </c>
      <c r="I508" s="262">
        <f>('февраль (4 цк)'!F491+'февраль (4 цк)'!F492*3.1%)/1000</f>
        <v>1.2549221800000001</v>
      </c>
      <c r="J508" s="262">
        <f>('февраль (4 цк)'!G491+'февраль (4 цк)'!G492*3.1%)/1000</f>
        <v>1.2603658599999998</v>
      </c>
      <c r="K508" s="262">
        <f>('февраль (4 цк)'!H491+'февраль (4 цк)'!H492*3.1%)/1000</f>
        <v>1.25973695</v>
      </c>
      <c r="L508" s="262">
        <f>('февраль (4 цк)'!I491+'февраль (4 цк)'!I492*3.1%)/1000</f>
        <v>1.2507981800000001</v>
      </c>
      <c r="M508" s="262">
        <f>('февраль (4 цк)'!J491+'февраль (4 цк)'!J492*3.1%)/1000</f>
        <v>1.2401479500000001</v>
      </c>
      <c r="N508" s="262">
        <f>('февраль (4 цк)'!K491+'февраль (4 цк)'!K492*3.1%)/1000</f>
        <v>1.2267449500000001</v>
      </c>
      <c r="O508" s="262">
        <f>('февраль (4 цк)'!L491+'февраль (4 цк)'!L492*3.1%)/1000</f>
        <v>1.2446121800000001</v>
      </c>
      <c r="P508" s="262">
        <f>('февраль (4 цк)'!M491+'февраль (4 цк)'!M492*3.1%)/1000</f>
        <v>1.2446328</v>
      </c>
      <c r="Q508" s="262">
        <f>('февраль (4 цк)'!N491+'февраль (4 цк)'!N492*3.1%)/1000</f>
        <v>1.25200445</v>
      </c>
      <c r="R508" s="262">
        <f>('февраль (4 цк)'!O491+'февраль (4 цк)'!O492*3.1%)/1000</f>
        <v>1.2442204000000001</v>
      </c>
      <c r="S508" s="262">
        <f>('февраль (4 цк)'!P491+'февраль (4 цк)'!P492*3.1%)/1000</f>
        <v>1.25511807</v>
      </c>
      <c r="T508" s="262">
        <f>('февраль (4 цк)'!Q491+'февраль (4 цк)'!Q492*3.1%)/1000</f>
        <v>1.2746658300000002</v>
      </c>
      <c r="U508" s="262">
        <f>('февраль (4 цк)'!R491+'февраль (4 цк)'!R492*3.1%)/1000</f>
        <v>1.2852026500000002</v>
      </c>
      <c r="V508" s="262">
        <f>('февраль (4 цк)'!S491+'февраль (4 цк)'!S492*3.1%)/1000</f>
        <v>1.28997618</v>
      </c>
      <c r="W508" s="262">
        <f>('февраль (4 цк)'!T491+'февраль (4 цк)'!T492*3.1%)/1000</f>
        <v>1.2844087800000001</v>
      </c>
      <c r="X508" s="262">
        <f>('февраль (4 цк)'!U491+'февраль (4 цк)'!U492*3.1%)/1000</f>
        <v>1.27531536</v>
      </c>
      <c r="Y508" s="262">
        <f>('февраль (4 цк)'!V491+'февраль (4 цк)'!V492*3.1%)/1000</f>
        <v>1.2715109699999998</v>
      </c>
      <c r="Z508" s="262">
        <f>('февраль (4 цк)'!W491+'февраль (4 цк)'!W492*3.1%)/1000</f>
        <v>1.26462389</v>
      </c>
      <c r="AA508" s="262">
        <f>('февраль (4 цк)'!X491+'февраль (4 цк)'!X492*3.1%)/1000</f>
        <v>1.2480866500000003</v>
      </c>
      <c r="AB508" s="262">
        <f>('февраль (4 цк)'!Y491+'февраль (4 цк)'!Y492*3.1%)/1000</f>
        <v>1.2567676699999999</v>
      </c>
    </row>
    <row r="509" spans="1:28" s="156" customFormat="1" ht="13.5" thickBot="1" x14ac:dyDescent="0.25">
      <c r="A509" s="266">
        <v>27</v>
      </c>
      <c r="B509" s="233" t="s">
        <v>191</v>
      </c>
      <c r="C509" s="234" t="s">
        <v>161</v>
      </c>
      <c r="D509" s="202"/>
      <c r="E509" s="262">
        <f>('февраль (4 цк)'!B495+'февраль (4 цк)'!B496*3.1%)/1000</f>
        <v>1.2029804000000002</v>
      </c>
      <c r="F509" s="284">
        <f>('февраль (4 цк)'!C495+'февраль (4 цк)'!C496*3.1%)/1000</f>
        <v>1.2057641000000001</v>
      </c>
      <c r="G509" s="284">
        <f>('февраль (4 цк)'!D495+'февраль (4 цк)'!D496*3.1%)/1000</f>
        <v>1.26945928</v>
      </c>
      <c r="H509" s="262">
        <f>('февраль (4 цк)'!E495+'февраль (4 цк)'!E496*3.1%)/1000</f>
        <v>1.2295595800000001</v>
      </c>
      <c r="I509" s="262">
        <f>('февраль (4 цк)'!F495+'февраль (4 цк)'!F496*3.1%)/1000</f>
        <v>1.2561490700000002</v>
      </c>
      <c r="J509" s="262">
        <f>('февраль (4 цк)'!G495+'февраль (4 цк)'!G496*3.1%)/1000</f>
        <v>1.3098332399999999</v>
      </c>
      <c r="K509" s="262">
        <f>('февраль (4 цк)'!H495+'февраль (4 цк)'!H496*3.1%)/1000</f>
        <v>1.2919247700000001</v>
      </c>
      <c r="L509" s="262">
        <f>('февраль (4 цк)'!I495+'февраль (4 цк)'!I496*3.1%)/1000</f>
        <v>1.2871306199999999</v>
      </c>
      <c r="M509" s="262">
        <f>('февраль (4 цк)'!J495+'февраль (4 цк)'!J496*3.1%)/1000</f>
        <v>1.2789341700000001</v>
      </c>
      <c r="N509" s="262">
        <f>('февраль (4 цк)'!K495+'февраль (4 цк)'!K496*3.1%)/1000</f>
        <v>1.27662473</v>
      </c>
      <c r="O509" s="262">
        <f>('февраль (4 цк)'!L495+'февраль (4 цк)'!L496*3.1%)/1000</f>
        <v>1.2776763499999999</v>
      </c>
      <c r="P509" s="262">
        <f>('февраль (4 цк)'!M495+'февраль (4 цк)'!M496*3.1%)/1000</f>
        <v>1.2294461700000001</v>
      </c>
      <c r="Q509" s="262">
        <f>('февраль (4 цк)'!N495+'февраль (4 цк)'!N496*3.1%)/1000</f>
        <v>1.2195485700000002</v>
      </c>
      <c r="R509" s="262">
        <f>('февраль (4 цк)'!O495+'февраль (4 цк)'!O496*3.1%)/1000</f>
        <v>1.1946293000000001</v>
      </c>
      <c r="S509" s="262">
        <f>('февраль (4 цк)'!P495+'февраль (4 цк)'!P496*3.1%)/1000</f>
        <v>1.2340547399999999</v>
      </c>
      <c r="T509" s="262">
        <f>('февраль (4 цк)'!Q495+'февраль (4 цк)'!Q496*3.1%)/1000</f>
        <v>1.2951930399999998</v>
      </c>
      <c r="U509" s="262">
        <f>('февраль (4 цк)'!R495+'февраль (4 цк)'!R496*3.1%)/1000</f>
        <v>1.3025131400000001</v>
      </c>
      <c r="V509" s="262">
        <f>('февраль (4 цк)'!S495+'февраль (4 цк)'!S496*3.1%)/1000</f>
        <v>1.27612985</v>
      </c>
      <c r="W509" s="262">
        <f>('февраль (4 цк)'!T495+'февраль (4 цк)'!T496*3.1%)/1000</f>
        <v>1.2427151400000001</v>
      </c>
      <c r="X509" s="262">
        <f>('февраль (4 цк)'!U495+'февраль (4 цк)'!U496*3.1%)/1000</f>
        <v>1.2246210900000001</v>
      </c>
      <c r="Y509" s="262">
        <f>('февраль (4 цк)'!V495+'февраль (4 цк)'!V496*3.1%)/1000</f>
        <v>1.2239097000000001</v>
      </c>
      <c r="Z509" s="262">
        <f>('февраль (4 цк)'!W495+'февраль (4 цк)'!W496*3.1%)/1000</f>
        <v>1.2222291700000003</v>
      </c>
      <c r="AA509" s="262">
        <f>('февраль (4 цк)'!X495+'февраль (4 цк)'!X496*3.1%)/1000</f>
        <v>1.2119604100000001</v>
      </c>
      <c r="AB509" s="262">
        <f>('февраль (4 цк)'!Y495+'февраль (4 цк)'!Y496*3.1%)/1000</f>
        <v>1.2214868500000002</v>
      </c>
    </row>
    <row r="510" spans="1:28" s="156" customFormat="1" ht="13.5" thickBot="1" x14ac:dyDescent="0.25">
      <c r="A510" s="266">
        <v>28</v>
      </c>
      <c r="B510" s="233" t="s">
        <v>191</v>
      </c>
      <c r="C510" s="234" t="s">
        <v>161</v>
      </c>
      <c r="D510" s="202"/>
      <c r="E510" s="262">
        <f>('февраль (4 цк)'!B499+'февраль (4 цк)'!B500*3.1%)/1000</f>
        <v>1.2045578300000002</v>
      </c>
      <c r="F510" s="284">
        <f>('февраль (4 цк)'!C499+'февраль (4 цк)'!C500*3.1%)/1000</f>
        <v>1.2103829800000001</v>
      </c>
      <c r="G510" s="284">
        <f>('февраль (4 цк)'!D499+'февраль (4 цк)'!D500*3.1%)/1000</f>
        <v>1.25972664</v>
      </c>
      <c r="H510" s="262">
        <f>('февраль (4 цк)'!E499+'февраль (4 цк)'!E500*3.1%)/1000</f>
        <v>1.26424242</v>
      </c>
      <c r="I510" s="262">
        <f>('февраль (4 цк)'!F499+'февраль (4 цк)'!F500*3.1%)/1000</f>
        <v>1.2570769699999997</v>
      </c>
      <c r="J510" s="262">
        <f>('февраль (4 цк)'!G499+'февраль (4 цк)'!G500*3.1%)/1000</f>
        <v>1.2457669</v>
      </c>
      <c r="K510" s="262">
        <f>('февраль (4 цк)'!H499+'февраль (4 цк)'!H500*3.1%)/1000</f>
        <v>1.2483650200000003</v>
      </c>
      <c r="L510" s="262">
        <f>('февраль (4 цк)'!I499+'февраль (4 цк)'!I500*3.1%)/1000</f>
        <v>1.2293946200000001</v>
      </c>
      <c r="M510" s="262">
        <f>('февраль (4 цк)'!J499+'февраль (4 цк)'!J500*3.1%)/1000</f>
        <v>1.2259098400000001</v>
      </c>
      <c r="N510" s="262">
        <f>('февраль (4 цк)'!K499+'февраль (4 цк)'!K500*3.1%)/1000</f>
        <v>1.2108984800000002</v>
      </c>
      <c r="O510" s="262">
        <f>('февраль (4 цк)'!L499+'февраль (4 цк)'!L500*3.1%)/1000</f>
        <v>1.1858864200000003</v>
      </c>
      <c r="P510" s="262">
        <f>('февраль (4 цк)'!M499+'февраль (4 цк)'!M500*3.1%)/1000</f>
        <v>1.1915775400000002</v>
      </c>
      <c r="Q510" s="262">
        <f>('февраль (4 цк)'!N499+'февраль (4 цк)'!N500*3.1%)/1000</f>
        <v>1.2013514200000002</v>
      </c>
      <c r="R510" s="262">
        <f>('февраль (4 цк)'!O499+'февраль (4 цк)'!O500*3.1%)/1000</f>
        <v>1.2325494800000001</v>
      </c>
      <c r="S510" s="262">
        <f>('февраль (4 цк)'!P499+'февраль (4 цк)'!P500*3.1%)/1000</f>
        <v>1.2481175800000002</v>
      </c>
      <c r="T510" s="262">
        <f>('февраль (4 цк)'!Q499+'февраль (4 цк)'!Q500*3.1%)/1000</f>
        <v>1.2512105800000002</v>
      </c>
      <c r="U510" s="262">
        <f>('февраль (4 цк)'!R499+'февраль (4 цк)'!R500*3.1%)/1000</f>
        <v>1.2663250399999999</v>
      </c>
      <c r="V510" s="262">
        <f>('февраль (4 цк)'!S499+'февраль (4 цк)'!S500*3.1%)/1000</f>
        <v>1.2567676699999999</v>
      </c>
      <c r="W510" s="262">
        <f>('февраль (4 цк)'!T499+'февраль (4 цк)'!T500*3.1%)/1000</f>
        <v>1.2118573100000001</v>
      </c>
      <c r="X510" s="262">
        <f>('февраль (4 цк)'!U499+'февраль (4 цк)'!U500*3.1%)/1000</f>
        <v>1.1915981600000003</v>
      </c>
      <c r="Y510" s="262">
        <f>('февраль (4 цк)'!V499+'февраль (4 цк)'!V500*3.1%)/1000</f>
        <v>1.1908352200000001</v>
      </c>
      <c r="Z510" s="262">
        <f>('февраль (4 цк)'!W499+'февраль (4 цк)'!W500*3.1%)/1000</f>
        <v>1.19851617</v>
      </c>
      <c r="AA510" s="262">
        <f>('февраль (4 цк)'!X499+'февраль (4 цк)'!X500*3.1%)/1000</f>
        <v>1.1858864200000003</v>
      </c>
      <c r="AB510" s="262">
        <f>('февраль (4 цк)'!Y499+'февраль (4 цк)'!Y500*3.1%)/1000</f>
        <v>1.1995781000000001</v>
      </c>
    </row>
    <row r="511" spans="1:28" s="156" customFormat="1" ht="13.5" thickBot="1" x14ac:dyDescent="0.25">
      <c r="A511" s="266">
        <v>29</v>
      </c>
      <c r="B511" s="233" t="s">
        <v>191</v>
      </c>
      <c r="C511" s="234" t="s">
        <v>161</v>
      </c>
      <c r="D511" s="202"/>
      <c r="E511" s="262"/>
      <c r="F511" s="284"/>
      <c r="G511" s="284"/>
      <c r="H511" s="262"/>
      <c r="I511" s="262"/>
      <c r="J511" s="262"/>
      <c r="K511" s="262"/>
      <c r="L511" s="262"/>
      <c r="M511" s="262"/>
      <c r="N511" s="262"/>
      <c r="O511" s="262"/>
      <c r="P511" s="262"/>
      <c r="Q511" s="262"/>
      <c r="R511" s="262"/>
      <c r="S511" s="262"/>
      <c r="T511" s="262"/>
      <c r="U511" s="262"/>
      <c r="V511" s="262"/>
      <c r="W511" s="262"/>
      <c r="X511" s="262"/>
      <c r="Y511" s="262"/>
      <c r="Z511" s="262"/>
      <c r="AA511" s="262"/>
      <c r="AB511" s="262"/>
    </row>
    <row r="512" spans="1:28" s="156" customFormat="1" ht="13.5" thickBot="1" x14ac:dyDescent="0.25">
      <c r="A512" s="266">
        <v>30</v>
      </c>
      <c r="B512" s="233" t="s">
        <v>191</v>
      </c>
      <c r="C512" s="234" t="s">
        <v>161</v>
      </c>
      <c r="D512" s="202"/>
      <c r="E512" s="262"/>
      <c r="F512" s="284"/>
      <c r="G512" s="284"/>
      <c r="H512" s="262"/>
      <c r="I512" s="262"/>
      <c r="J512" s="262"/>
      <c r="K512" s="262"/>
      <c r="L512" s="262"/>
      <c r="M512" s="262"/>
      <c r="N512" s="262"/>
      <c r="O512" s="262"/>
      <c r="P512" s="262"/>
      <c r="Q512" s="262"/>
      <c r="R512" s="262"/>
      <c r="S512" s="262"/>
      <c r="T512" s="262"/>
      <c r="U512" s="262"/>
      <c r="V512" s="262"/>
      <c r="W512" s="262"/>
      <c r="X512" s="262"/>
      <c r="Y512" s="262"/>
      <c r="Z512" s="262"/>
      <c r="AA512" s="262"/>
      <c r="AB512" s="262"/>
    </row>
    <row r="513" spans="1:28" s="248" customFormat="1" ht="13.5" thickBot="1" x14ac:dyDescent="0.25">
      <c r="A513" s="267">
        <v>31</v>
      </c>
      <c r="B513" s="257" t="s">
        <v>191</v>
      </c>
      <c r="C513" s="258" t="s">
        <v>161</v>
      </c>
      <c r="D513" s="259"/>
      <c r="E513" s="262"/>
      <c r="F513" s="284"/>
      <c r="G513" s="284"/>
      <c r="H513" s="262"/>
      <c r="I513" s="262"/>
      <c r="J513" s="262"/>
      <c r="K513" s="262"/>
      <c r="L513" s="262"/>
      <c r="M513" s="262"/>
      <c r="N513" s="262"/>
      <c r="O513" s="262"/>
      <c r="P513" s="262"/>
      <c r="Q513" s="262"/>
      <c r="R513" s="262"/>
      <c r="S513" s="262"/>
      <c r="T513" s="262"/>
      <c r="U513" s="262"/>
      <c r="V513" s="262"/>
      <c r="W513" s="262"/>
      <c r="X513" s="262"/>
      <c r="Y513" s="262"/>
      <c r="Z513" s="262"/>
      <c r="AA513" s="262"/>
      <c r="AB513" s="26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6</vt:i4>
      </vt:variant>
    </vt:vector>
  </HeadingPairs>
  <TitlesOfParts>
    <vt:vector size="15" baseType="lpstr">
      <vt:lpstr>февраль (1 цк)</vt:lpstr>
      <vt:lpstr>февраль (2 цк)</vt:lpstr>
      <vt:lpstr>февраль (3 цк)</vt:lpstr>
      <vt:lpstr>февраль (4 цк)</vt:lpstr>
      <vt:lpstr>февраль (5 цк)</vt:lpstr>
      <vt:lpstr>февраль (6 цк)</vt:lpstr>
      <vt:lpstr>цена АТС</vt:lpstr>
      <vt:lpstr>расчет</vt:lpstr>
      <vt:lpstr>цена(4цк)</vt:lpstr>
      <vt:lpstr>'февраль (1 цк)'!Область_печати</vt:lpstr>
      <vt:lpstr>'февраль (2 цк)'!Область_печати</vt:lpstr>
      <vt:lpstr>'февраль (3 цк)'!Область_печати</vt:lpstr>
      <vt:lpstr>'февраль (4 цк)'!Область_печати</vt:lpstr>
      <vt:lpstr>'февраль (5 цк)'!Область_печати</vt:lpstr>
      <vt:lpstr>'февраль (6 цк)'!Область_печати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kuznetsovvd</dc:creator>
  <cp:lastModifiedBy>Халбаева Елена Иннокентьевна</cp:lastModifiedBy>
  <cp:revision>136</cp:revision>
  <cp:lastPrinted>2013-02-15T00:15:11Z</cp:lastPrinted>
  <dcterms:created xsi:type="dcterms:W3CDTF">2009-12-29T06:37:04Z</dcterms:created>
  <dcterms:modified xsi:type="dcterms:W3CDTF">2013-12-10T01:47:22Z</dcterms:modified>
</cp:coreProperties>
</file>